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24092.shtml" localSheetId="0">Sheet1!$B$1:$B$709</definedName>
    <definedName name="_xlnm._FilterDatabase" localSheetId="1" hidden="1">Sheet2!$A$1:$G$2611</definedName>
    <definedName name="新建文本文档" localSheetId="1">Sheet2!$A$1:$G$2235</definedName>
    <definedName name="新建文本文档__2" localSheetId="1">Sheet2!$A$2327:$G$2611</definedName>
    <definedName name="新建文本文档_1" localSheetId="1">Sheet2!$F$2328:$G$2350</definedName>
  </definedNames>
  <calcPr calcId="125725"/>
</workbook>
</file>

<file path=xl/calcChain.xml><?xml version="1.0" encoding="utf-8"?>
<calcChain xmlns="http://schemas.openxmlformats.org/spreadsheetml/2006/main">
  <c r="B2564" i="2"/>
  <c r="B2563"/>
  <c r="B2562"/>
  <c r="B2561"/>
  <c r="B2560"/>
  <c r="B2559"/>
  <c r="B2567"/>
  <c r="B1885"/>
  <c r="B1884"/>
  <c r="B1883"/>
  <c r="B1563"/>
  <c r="B1562"/>
  <c r="B1329"/>
  <c r="B1328"/>
  <c r="B923"/>
  <c r="B922"/>
  <c r="B902"/>
  <c r="B901"/>
  <c r="B900"/>
  <c r="B790"/>
  <c r="B674"/>
  <c r="B673"/>
  <c r="B672"/>
  <c r="B671"/>
  <c r="B670"/>
  <c r="B669"/>
  <c r="B668"/>
  <c r="B667"/>
  <c r="B1059"/>
  <c r="B1007"/>
  <c r="B1006"/>
  <c r="B1005"/>
  <c r="B1004"/>
  <c r="B1003"/>
  <c r="B1002"/>
  <c r="B1917"/>
  <c r="B1916"/>
  <c r="B1915"/>
  <c r="B1914"/>
  <c r="B1835"/>
  <c r="B1834"/>
  <c r="B1833"/>
  <c r="B1832"/>
  <c r="B1831"/>
  <c r="B1830"/>
  <c r="B1829"/>
  <c r="B1828"/>
  <c r="B1827"/>
  <c r="B1826"/>
  <c r="B1825"/>
  <c r="B1204"/>
  <c r="B1136"/>
  <c r="B1135"/>
  <c r="B1057"/>
  <c r="B263"/>
  <c r="B262"/>
  <c r="B261"/>
  <c r="B260"/>
  <c r="B259"/>
  <c r="B258"/>
  <c r="B1547"/>
  <c r="B1546"/>
  <c r="B2129"/>
  <c r="B2099"/>
  <c r="B2098"/>
  <c r="B2097"/>
  <c r="B2096"/>
  <c r="B2095"/>
  <c r="B2094"/>
  <c r="B2093"/>
  <c r="B2092"/>
  <c r="B2091"/>
  <c r="B2090"/>
  <c r="B2089"/>
  <c r="B1755"/>
  <c r="B1754"/>
  <c r="B1753"/>
  <c r="B1752"/>
  <c r="B1751"/>
  <c r="B1750"/>
  <c r="B1076"/>
  <c r="B939"/>
  <c r="B2215"/>
  <c r="B2214"/>
  <c r="B2213"/>
  <c r="B1763"/>
  <c r="B1762"/>
  <c r="B1397"/>
  <c r="B1396"/>
  <c r="B1070"/>
  <c r="B885"/>
  <c r="B884"/>
  <c r="B353"/>
  <c r="B2108"/>
  <c r="B2268"/>
  <c r="B2267"/>
  <c r="B781"/>
  <c r="B780"/>
  <c r="B1618"/>
  <c r="B1617"/>
  <c r="B1616"/>
  <c r="B1615"/>
  <c r="B1614"/>
  <c r="B1613"/>
  <c r="B932"/>
  <c r="B404"/>
  <c r="B321"/>
  <c r="B320"/>
  <c r="B319"/>
  <c r="B318"/>
  <c r="B15"/>
  <c r="B1200"/>
  <c r="B1199"/>
  <c r="B1198"/>
  <c r="B1197"/>
  <c r="B1196"/>
  <c r="B1195"/>
  <c r="B1194"/>
  <c r="B1193"/>
  <c r="B1192"/>
  <c r="B951"/>
  <c r="B425"/>
  <c r="B424"/>
  <c r="B408"/>
  <c r="B2437"/>
  <c r="B2436"/>
  <c r="B2229"/>
  <c r="B2195"/>
  <c r="B2194"/>
  <c r="B1769"/>
  <c r="B1768"/>
  <c r="B1767"/>
  <c r="B1704"/>
  <c r="B1703"/>
  <c r="B1702"/>
  <c r="B1306"/>
  <c r="B1265"/>
  <c r="B1264"/>
  <c r="B1263"/>
  <c r="B1262"/>
  <c r="B1261"/>
  <c r="B1260"/>
  <c r="B1259"/>
  <c r="B1258"/>
  <c r="B1257"/>
  <c r="B1256"/>
  <c r="B1255"/>
  <c r="B1254"/>
  <c r="B196"/>
  <c r="B2359"/>
  <c r="B2358"/>
  <c r="B2357"/>
  <c r="B2356"/>
  <c r="B2355"/>
  <c r="B1679"/>
  <c r="B2588"/>
  <c r="B2422"/>
  <c r="B2421"/>
  <c r="B2420"/>
  <c r="B2419"/>
  <c r="B2418"/>
  <c r="B2417"/>
  <c r="B2303"/>
  <c r="B2285"/>
  <c r="B2144"/>
  <c r="B2143"/>
  <c r="B2142"/>
  <c r="B755"/>
  <c r="B754"/>
  <c r="B186"/>
  <c r="B2245"/>
  <c r="B2152"/>
  <c r="B2150"/>
  <c r="B2031"/>
  <c r="B2030"/>
  <c r="B2029"/>
  <c r="B2028"/>
  <c r="B2027"/>
  <c r="B2026"/>
  <c r="B2025"/>
  <c r="B2024"/>
  <c r="B2023"/>
  <c r="B2022"/>
  <c r="B2021"/>
  <c r="B2020"/>
  <c r="B2019"/>
  <c r="B2018"/>
  <c r="B2017"/>
  <c r="B1624"/>
  <c r="B1623"/>
  <c r="B946"/>
  <c r="B945"/>
  <c r="B818"/>
  <c r="B359"/>
  <c r="B607"/>
  <c r="B606"/>
  <c r="B2493"/>
  <c r="B2492"/>
  <c r="B2173"/>
  <c r="B2163"/>
  <c r="B2162"/>
  <c r="B964"/>
  <c r="B913"/>
  <c r="B9"/>
  <c r="B1778"/>
  <c r="B1777"/>
  <c r="B1672"/>
  <c r="B1671"/>
  <c r="B1670"/>
  <c r="B1669"/>
  <c r="B1668"/>
  <c r="B1667"/>
  <c r="B1375"/>
  <c r="B1054"/>
  <c r="B622"/>
  <c r="B177"/>
  <c r="B46"/>
  <c r="B45"/>
  <c r="B44"/>
  <c r="B43"/>
  <c r="B2611"/>
  <c r="B543"/>
  <c r="B542"/>
  <c r="B541"/>
  <c r="B540"/>
  <c r="B539"/>
  <c r="B538"/>
  <c r="B537"/>
  <c r="B1293"/>
  <c r="B1292"/>
  <c r="B1291"/>
  <c r="B1290"/>
  <c r="B1085"/>
  <c r="B555"/>
  <c r="B554"/>
  <c r="B553"/>
  <c r="B61"/>
  <c r="B2578"/>
  <c r="B2577"/>
  <c r="B2576"/>
  <c r="B2498"/>
  <c r="B2301"/>
  <c r="B515"/>
  <c r="B514"/>
  <c r="B513"/>
  <c r="B512"/>
  <c r="B511"/>
  <c r="B510"/>
  <c r="B509"/>
  <c r="B508"/>
  <c r="B507"/>
  <c r="B506"/>
  <c r="B349"/>
  <c r="B1042"/>
  <c r="B1041"/>
  <c r="B1040"/>
  <c r="B1039"/>
  <c r="B1038"/>
  <c r="B2316"/>
  <c r="B1454"/>
  <c r="B1453"/>
  <c r="B1424"/>
  <c r="B400"/>
  <c r="B399"/>
  <c r="B398"/>
  <c r="B397"/>
  <c r="B396"/>
  <c r="B160"/>
  <c r="B159"/>
  <c r="B158"/>
  <c r="B157"/>
  <c r="B156"/>
  <c r="B1941"/>
  <c r="B1940"/>
  <c r="B1939"/>
  <c r="B1122"/>
  <c r="B1121"/>
  <c r="B803"/>
  <c r="B729"/>
  <c r="B728"/>
  <c r="B727"/>
  <c r="B726"/>
  <c r="B415"/>
  <c r="B30"/>
  <c r="D168"/>
  <c r="D169"/>
  <c r="D269"/>
  <c r="D270"/>
  <c r="D271"/>
  <c r="D280"/>
  <c r="D279"/>
  <c r="D281"/>
  <c r="D282"/>
  <c r="D412"/>
  <c r="D411"/>
  <c r="D413"/>
  <c r="D414"/>
  <c r="D682"/>
  <c r="D687"/>
  <c r="D688"/>
  <c r="D689"/>
  <c r="D690"/>
  <c r="D691"/>
  <c r="D678"/>
  <c r="D675"/>
  <c r="D679"/>
  <c r="D681"/>
  <c r="D680"/>
  <c r="D686"/>
  <c r="D683"/>
  <c r="D692"/>
  <c r="D685"/>
  <c r="D693"/>
  <c r="D694"/>
  <c r="D68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800"/>
  <c r="D801"/>
  <c r="D802"/>
  <c r="D804"/>
  <c r="D805"/>
  <c r="D806"/>
  <c r="D807"/>
  <c r="D808"/>
  <c r="D813"/>
  <c r="D814"/>
  <c r="D1086"/>
  <c r="D1087"/>
  <c r="D1088"/>
  <c r="D1089"/>
  <c r="D1090"/>
  <c r="D1117"/>
  <c r="D1118"/>
  <c r="D1119"/>
  <c r="D1120"/>
  <c r="D1851"/>
  <c r="D1850"/>
  <c r="D1852"/>
  <c r="D1934"/>
  <c r="D1932"/>
  <c r="D1933"/>
  <c r="D1931"/>
  <c r="D1935"/>
  <c r="D1936"/>
  <c r="D1937"/>
  <c r="D1938"/>
  <c r="D2182"/>
  <c r="D2181"/>
  <c r="D2183"/>
  <c r="D2200"/>
  <c r="D115"/>
  <c r="D116"/>
  <c r="D64"/>
  <c r="D68"/>
  <c r="D67"/>
  <c r="D81"/>
  <c r="D87"/>
  <c r="D71"/>
  <c r="D77"/>
  <c r="D80"/>
  <c r="D100"/>
  <c r="D83"/>
  <c r="D98"/>
  <c r="D107"/>
  <c r="D86"/>
  <c r="D109"/>
  <c r="D99"/>
  <c r="D111"/>
  <c r="D73"/>
  <c r="D106"/>
  <c r="D84"/>
  <c r="D76"/>
  <c r="D88"/>
  <c r="D93"/>
  <c r="D69"/>
  <c r="D90"/>
  <c r="D117"/>
  <c r="D95"/>
  <c r="D105"/>
  <c r="D97"/>
  <c r="D118"/>
  <c r="D92"/>
  <c r="D94"/>
  <c r="D110"/>
  <c r="D96"/>
  <c r="D101"/>
  <c r="D119"/>
  <c r="D102"/>
  <c r="D120"/>
  <c r="D121"/>
  <c r="D122"/>
  <c r="D123"/>
  <c r="D124"/>
  <c r="D125"/>
  <c r="D126"/>
  <c r="D127"/>
  <c r="D89"/>
  <c r="D85"/>
  <c r="D91"/>
  <c r="D114"/>
  <c r="D103"/>
  <c r="D82"/>
  <c r="D104"/>
  <c r="D128"/>
  <c r="D108"/>
  <c r="D112"/>
  <c r="D113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373"/>
  <c r="D374"/>
  <c r="D366"/>
  <c r="D370"/>
  <c r="D368"/>
  <c r="D369"/>
  <c r="D367"/>
  <c r="D371"/>
  <c r="D375"/>
  <c r="D376"/>
  <c r="D372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1093"/>
  <c r="D1094"/>
  <c r="D1294"/>
  <c r="D1295"/>
  <c r="D1296"/>
  <c r="D1297"/>
  <c r="D1330"/>
  <c r="D1331"/>
  <c r="D1345"/>
  <c r="D134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9"/>
  <c r="D1430"/>
  <c r="D1431"/>
  <c r="D1437"/>
  <c r="D1440"/>
  <c r="D1441"/>
  <c r="D1442"/>
  <c r="D1443"/>
  <c r="D1444"/>
  <c r="D1445"/>
  <c r="D1446"/>
  <c r="D1447"/>
  <c r="D1448"/>
  <c r="D1449"/>
  <c r="D1450"/>
  <c r="D1451"/>
  <c r="D1452"/>
  <c r="D2310"/>
  <c r="D2311"/>
  <c r="D2312"/>
  <c r="D2313"/>
  <c r="D2314"/>
  <c r="D2315"/>
  <c r="D25"/>
  <c r="D343"/>
  <c r="D416"/>
  <c r="D903"/>
  <c r="D916"/>
  <c r="D958"/>
  <c r="D1028"/>
  <c r="D1014"/>
  <c r="D1021"/>
  <c r="D1018"/>
  <c r="D1019"/>
  <c r="D1020"/>
  <c r="D1024"/>
  <c r="D1017"/>
  <c r="D1025"/>
  <c r="D1023"/>
  <c r="D1022"/>
  <c r="D1026"/>
  <c r="D1027"/>
  <c r="D1029"/>
  <c r="D1030"/>
  <c r="D1031"/>
  <c r="D1032"/>
  <c r="D1033"/>
  <c r="D1034"/>
  <c r="D1035"/>
  <c r="D1036"/>
  <c r="D1037"/>
  <c r="D1095"/>
  <c r="D1341"/>
  <c r="D1400"/>
  <c r="D1838"/>
  <c r="D1837"/>
  <c r="D1839"/>
  <c r="D1840"/>
  <c r="D2032"/>
  <c r="D2033"/>
  <c r="D2309"/>
  <c r="D198"/>
  <c r="D345"/>
  <c r="D344"/>
  <c r="D346"/>
  <c r="D347"/>
  <c r="D348"/>
  <c r="D361"/>
  <c r="D362"/>
  <c r="D360"/>
  <c r="D363"/>
  <c r="D364"/>
  <c r="D365"/>
  <c r="D451"/>
  <c r="D453"/>
  <c r="D454"/>
  <c r="D455"/>
  <c r="D456"/>
  <c r="D457"/>
  <c r="D430"/>
  <c r="D433"/>
  <c r="D437"/>
  <c r="D439"/>
  <c r="D445"/>
  <c r="D441"/>
  <c r="D447"/>
  <c r="D438"/>
  <c r="D458"/>
  <c r="D459"/>
  <c r="D460"/>
  <c r="D448"/>
  <c r="D446"/>
  <c r="D461"/>
  <c r="D442"/>
  <c r="D452"/>
  <c r="D462"/>
  <c r="D449"/>
  <c r="D450"/>
  <c r="D443"/>
  <c r="D444"/>
  <c r="D463"/>
  <c r="D440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734"/>
  <c r="D819"/>
  <c r="D820"/>
  <c r="D821"/>
  <c r="D822"/>
  <c r="D905"/>
  <c r="D906"/>
  <c r="D904"/>
  <c r="D907"/>
  <c r="D914"/>
  <c r="D915"/>
  <c r="D1123"/>
  <c r="D1124"/>
  <c r="D1126"/>
  <c r="D1398"/>
  <c r="D1399"/>
  <c r="D1455"/>
  <c r="D1456"/>
  <c r="D1457"/>
  <c r="D1551"/>
  <c r="D1552"/>
  <c r="D1564"/>
  <c r="D1565"/>
  <c r="D1566"/>
  <c r="D1567"/>
  <c r="D2230"/>
  <c r="D2286"/>
  <c r="D2298"/>
  <c r="D2297"/>
  <c r="D2299"/>
  <c r="D2300"/>
  <c r="D2430"/>
  <c r="D2429"/>
  <c r="D2431"/>
  <c r="D2494"/>
  <c r="D2495"/>
  <c r="D2496"/>
  <c r="D2497"/>
  <c r="D2572"/>
  <c r="D2573"/>
  <c r="D2574"/>
  <c r="D2575"/>
  <c r="D28"/>
  <c r="D277"/>
  <c r="D278"/>
  <c r="D2602"/>
  <c r="D2603"/>
  <c r="D2604"/>
  <c r="D2605"/>
  <c r="D26"/>
  <c r="D27"/>
  <c r="D29"/>
  <c r="D62"/>
  <c r="D63"/>
  <c r="D276"/>
  <c r="D549"/>
  <c r="D546"/>
  <c r="D545"/>
  <c r="D547"/>
  <c r="D544"/>
  <c r="D548"/>
  <c r="D550"/>
  <c r="D551"/>
  <c r="D552"/>
  <c r="D732"/>
  <c r="D733"/>
  <c r="D740"/>
  <c r="D739"/>
  <c r="D1080"/>
  <c r="D1081"/>
  <c r="D1082"/>
  <c r="D1083"/>
  <c r="D1084"/>
  <c r="D1266"/>
  <c r="D1267"/>
  <c r="D1269"/>
  <c r="D1270"/>
  <c r="D1268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368"/>
  <c r="D1369"/>
  <c r="D1943"/>
  <c r="D1944"/>
  <c r="D2278"/>
  <c r="D7"/>
  <c r="D8"/>
  <c r="D163"/>
  <c r="D164"/>
  <c r="D525"/>
  <c r="D516"/>
  <c r="D518"/>
  <c r="D521"/>
  <c r="D517"/>
  <c r="D519"/>
  <c r="D520"/>
  <c r="D523"/>
  <c r="D522"/>
  <c r="D524"/>
  <c r="D526"/>
  <c r="D527"/>
  <c r="D528"/>
  <c r="D529"/>
  <c r="D530"/>
  <c r="D531"/>
  <c r="D532"/>
  <c r="D533"/>
  <c r="D534"/>
  <c r="D535"/>
  <c r="D536"/>
  <c r="D1091"/>
  <c r="D1092"/>
  <c r="D1358"/>
  <c r="D1359"/>
  <c r="D1360"/>
  <c r="D1361"/>
  <c r="D1362"/>
  <c r="D1363"/>
  <c r="D1364"/>
  <c r="D1365"/>
  <c r="D1366"/>
  <c r="D1367"/>
  <c r="D1853"/>
  <c r="D1854"/>
  <c r="D1855"/>
  <c r="D2607"/>
  <c r="D2606"/>
  <c r="D2608"/>
  <c r="D2609"/>
  <c r="D2610"/>
  <c r="D609"/>
  <c r="D610"/>
  <c r="D611"/>
  <c r="D612"/>
  <c r="D613"/>
  <c r="D614"/>
  <c r="D615"/>
  <c r="D616"/>
  <c r="D617"/>
  <c r="D618"/>
  <c r="D1436"/>
  <c r="D1401"/>
  <c r="D1886"/>
  <c r="D1432"/>
  <c r="D1433"/>
  <c r="D1434"/>
  <c r="D1435"/>
  <c r="D51"/>
  <c r="D52"/>
  <c r="D47"/>
  <c r="D48"/>
  <c r="D49"/>
  <c r="D50"/>
  <c r="D53"/>
  <c r="D54"/>
  <c r="D55"/>
  <c r="D56"/>
  <c r="D57"/>
  <c r="D58"/>
  <c r="D171"/>
  <c r="D170"/>
  <c r="D172"/>
  <c r="D173"/>
  <c r="D174"/>
  <c r="D175"/>
  <c r="D176"/>
  <c r="D266"/>
  <c r="D264"/>
  <c r="D265"/>
  <c r="D267"/>
  <c r="D268"/>
  <c r="D619"/>
  <c r="D620"/>
  <c r="D621"/>
  <c r="D745"/>
  <c r="D746"/>
  <c r="D1047"/>
  <c r="D1045"/>
  <c r="D1044"/>
  <c r="D1043"/>
  <c r="D1046"/>
  <c r="D1048"/>
  <c r="D1049"/>
  <c r="D1050"/>
  <c r="D1051"/>
  <c r="D1052"/>
  <c r="D1053"/>
  <c r="D1370"/>
  <c r="D1371"/>
  <c r="D1372"/>
  <c r="D1373"/>
  <c r="D1374"/>
  <c r="D1635"/>
  <c r="D1636"/>
  <c r="D1633"/>
  <c r="D1631"/>
  <c r="D1629"/>
  <c r="D1628"/>
  <c r="D1634"/>
  <c r="D1630"/>
  <c r="D1637"/>
  <c r="D1632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770"/>
  <c r="D1771"/>
  <c r="D1772"/>
  <c r="D1773"/>
  <c r="D1774"/>
  <c r="D1775"/>
  <c r="D1776"/>
  <c r="D2174"/>
  <c r="D2175"/>
  <c r="D2176"/>
  <c r="D2177"/>
  <c r="D2305"/>
  <c r="D2304"/>
  <c r="D2306"/>
  <c r="D2307"/>
  <c r="D2308"/>
  <c r="D12"/>
  <c r="D11"/>
  <c r="D10"/>
  <c r="D13"/>
  <c r="D14"/>
  <c r="D741"/>
  <c r="D742"/>
  <c r="D892"/>
  <c r="D908"/>
  <c r="D909"/>
  <c r="D910"/>
  <c r="D911"/>
  <c r="D912"/>
  <c r="D960"/>
  <c r="D961"/>
  <c r="D962"/>
  <c r="D963"/>
  <c r="D1104"/>
  <c r="D1105"/>
  <c r="D1106"/>
  <c r="D1107"/>
  <c r="D1108"/>
  <c r="D1109"/>
  <c r="D1110"/>
  <c r="D1111"/>
  <c r="D1112"/>
  <c r="D1113"/>
  <c r="D1114"/>
  <c r="D1307"/>
  <c r="D1308"/>
  <c r="D1309"/>
  <c r="D1310"/>
  <c r="D1311"/>
  <c r="D1312"/>
  <c r="D1338"/>
  <c r="D1337"/>
  <c r="D1339"/>
  <c r="D1340"/>
  <c r="D1347"/>
  <c r="D1428"/>
  <c r="D1460"/>
  <c r="D1461"/>
  <c r="D1462"/>
  <c r="D1463"/>
  <c r="D1464"/>
  <c r="D1465"/>
  <c r="D2157"/>
  <c r="D2156"/>
  <c r="D2155"/>
  <c r="D2158"/>
  <c r="D2159"/>
  <c r="D2160"/>
  <c r="D2161"/>
  <c r="D2169"/>
  <c r="D2170"/>
  <c r="D2171"/>
  <c r="D2172"/>
  <c r="D2196"/>
  <c r="D2197"/>
  <c r="D2198"/>
  <c r="D2199"/>
  <c r="D2450"/>
  <c r="D2451"/>
  <c r="D2452"/>
  <c r="D2441"/>
  <c r="D2438"/>
  <c r="D2443"/>
  <c r="D2440"/>
  <c r="D2444"/>
  <c r="D2439"/>
  <c r="D2447"/>
  <c r="D2442"/>
  <c r="D2445"/>
  <c r="D2446"/>
  <c r="D2449"/>
  <c r="D2453"/>
  <c r="D2454"/>
  <c r="D2455"/>
  <c r="D2456"/>
  <c r="D2457"/>
  <c r="D2448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568"/>
  <c r="D2569"/>
  <c r="D2570"/>
  <c r="D2589"/>
  <c r="D2590"/>
  <c r="D322"/>
  <c r="D323"/>
  <c r="D324"/>
  <c r="D325"/>
  <c r="D326"/>
  <c r="D572"/>
  <c r="D573"/>
  <c r="D562"/>
  <c r="D556"/>
  <c r="D564"/>
  <c r="D559"/>
  <c r="D568"/>
  <c r="D563"/>
  <c r="D560"/>
  <c r="D561"/>
  <c r="D566"/>
  <c r="D565"/>
  <c r="D569"/>
  <c r="D567"/>
  <c r="D574"/>
  <c r="D571"/>
  <c r="D575"/>
  <c r="D576"/>
  <c r="D570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743"/>
  <c r="D744"/>
  <c r="D823"/>
  <c r="D893"/>
  <c r="D894"/>
  <c r="D895"/>
  <c r="D896"/>
  <c r="D1138"/>
  <c r="D1137"/>
  <c r="D1139"/>
  <c r="D1140"/>
  <c r="D1141"/>
  <c r="D1142"/>
  <c r="D1143"/>
  <c r="D1350"/>
  <c r="D1351"/>
  <c r="D1352"/>
  <c r="D1353"/>
  <c r="D1354"/>
  <c r="D1355"/>
  <c r="D1356"/>
  <c r="D1674"/>
  <c r="D1705"/>
  <c r="D2233"/>
  <c r="D356"/>
  <c r="D357"/>
  <c r="D358"/>
  <c r="D2111"/>
  <c r="D1357"/>
  <c r="D1836"/>
  <c r="D809"/>
  <c r="D810"/>
  <c r="D811"/>
  <c r="D812"/>
  <c r="D816"/>
  <c r="D817"/>
  <c r="D815"/>
  <c r="D940"/>
  <c r="D941"/>
  <c r="D942"/>
  <c r="D943"/>
  <c r="D944"/>
  <c r="D1620"/>
  <c r="D1619"/>
  <c r="D1621"/>
  <c r="D1622"/>
  <c r="D1706"/>
  <c r="D1970"/>
  <c r="D1971"/>
  <c r="D1972"/>
  <c r="D1973"/>
  <c r="D1945"/>
  <c r="D1948"/>
  <c r="D1958"/>
  <c r="D1962"/>
  <c r="D1959"/>
  <c r="D1964"/>
  <c r="D1955"/>
  <c r="D1961"/>
  <c r="D1954"/>
  <c r="D1963"/>
  <c r="D1953"/>
  <c r="D1957"/>
  <c r="D1956"/>
  <c r="D1974"/>
  <c r="D1975"/>
  <c r="D1960"/>
  <c r="D1967"/>
  <c r="D1965"/>
  <c r="D1976"/>
  <c r="D1977"/>
  <c r="D1966"/>
  <c r="D1968"/>
  <c r="D1978"/>
  <c r="D1979"/>
  <c r="D1980"/>
  <c r="D1981"/>
  <c r="D1982"/>
  <c r="D1983"/>
  <c r="D1969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112"/>
  <c r="D2113"/>
  <c r="D2147"/>
  <c r="D2148"/>
  <c r="D2149"/>
  <c r="D2151"/>
  <c r="D2241"/>
  <c r="D2242"/>
  <c r="D2243"/>
  <c r="D2244"/>
  <c r="D182"/>
  <c r="D183"/>
  <c r="D184"/>
  <c r="D181"/>
  <c r="D185"/>
  <c r="D200"/>
  <c r="D199"/>
  <c r="D201"/>
  <c r="D749"/>
  <c r="D750"/>
  <c r="D748"/>
  <c r="D747"/>
  <c r="D751"/>
  <c r="D752"/>
  <c r="D753"/>
  <c r="D792"/>
  <c r="D791"/>
  <c r="D793"/>
  <c r="D1096"/>
  <c r="D1097"/>
  <c r="D1098"/>
  <c r="D1553"/>
  <c r="D1554"/>
  <c r="D1555"/>
  <c r="D2134"/>
  <c r="D2135"/>
  <c r="D2136"/>
  <c r="D2130"/>
  <c r="D2131"/>
  <c r="D2132"/>
  <c r="D2133"/>
  <c r="D2137"/>
  <c r="D2138"/>
  <c r="D2139"/>
  <c r="D2140"/>
  <c r="D2141"/>
  <c r="D2145"/>
  <c r="D2146"/>
  <c r="D2250"/>
  <c r="D2251"/>
  <c r="D2252"/>
  <c r="D2253"/>
  <c r="D2273"/>
  <c r="D2274"/>
  <c r="D2275"/>
  <c r="D2282"/>
  <c r="D2281"/>
  <c r="D2283"/>
  <c r="D2284"/>
  <c r="D2302"/>
  <c r="D2378"/>
  <c r="D2379"/>
  <c r="D2380"/>
  <c r="D2381"/>
  <c r="D2382"/>
  <c r="D2365"/>
  <c r="D2360"/>
  <c r="D2369"/>
  <c r="D2368"/>
  <c r="D2370"/>
  <c r="D2371"/>
  <c r="D2367"/>
  <c r="D2373"/>
  <c r="D2383"/>
  <c r="D2372"/>
  <c r="D2374"/>
  <c r="D2384"/>
  <c r="D2376"/>
  <c r="D2375"/>
  <c r="D2385"/>
  <c r="D2377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580"/>
  <c r="D2581"/>
  <c r="D2582"/>
  <c r="D2579"/>
  <c r="D2583"/>
  <c r="D2584"/>
  <c r="D2585"/>
  <c r="D2586"/>
  <c r="D2587"/>
  <c r="D21"/>
  <c r="D22"/>
  <c r="D23"/>
  <c r="D24"/>
  <c r="D826"/>
  <c r="D827"/>
  <c r="D828"/>
  <c r="D829"/>
  <c r="D830"/>
  <c r="D831"/>
  <c r="D832"/>
  <c r="D833"/>
  <c r="D834"/>
  <c r="D835"/>
  <c r="D1067"/>
  <c r="D1677"/>
  <c r="D1678"/>
  <c r="D1680"/>
  <c r="D1845"/>
  <c r="D2218"/>
  <c r="D2219"/>
  <c r="D2337"/>
  <c r="D2338"/>
  <c r="D2339"/>
  <c r="D2317"/>
  <c r="D2326"/>
  <c r="D2329"/>
  <c r="D2331"/>
  <c r="D2327"/>
  <c r="D2328"/>
  <c r="D2325"/>
  <c r="D2334"/>
  <c r="D2332"/>
  <c r="D2330"/>
  <c r="D2340"/>
  <c r="D2341"/>
  <c r="D2342"/>
  <c r="D2336"/>
  <c r="D2335"/>
  <c r="D2333"/>
  <c r="D2343"/>
  <c r="D2344"/>
  <c r="D2345"/>
  <c r="D2346"/>
  <c r="D2347"/>
  <c r="D2348"/>
  <c r="D2349"/>
  <c r="D2350"/>
  <c r="D2351"/>
  <c r="D2352"/>
  <c r="D2353"/>
  <c r="D2354"/>
  <c r="D187"/>
  <c r="D189"/>
  <c r="D188"/>
  <c r="D190"/>
  <c r="D191"/>
  <c r="D192"/>
  <c r="D193"/>
  <c r="D194"/>
  <c r="D195"/>
  <c r="D794"/>
  <c r="D795"/>
  <c r="D796"/>
  <c r="D797"/>
  <c r="D798"/>
  <c r="D799"/>
  <c r="D1062"/>
  <c r="D1063"/>
  <c r="D1064"/>
  <c r="D1231"/>
  <c r="D1232"/>
  <c r="D1205"/>
  <c r="D1208"/>
  <c r="D1216"/>
  <c r="D1214"/>
  <c r="D1219"/>
  <c r="D1222"/>
  <c r="D1217"/>
  <c r="D1221"/>
  <c r="D1224"/>
  <c r="D1213"/>
  <c r="D1218"/>
  <c r="D1223"/>
  <c r="D1220"/>
  <c r="D1215"/>
  <c r="D1225"/>
  <c r="D1233"/>
  <c r="D1234"/>
  <c r="D1235"/>
  <c r="D1236"/>
  <c r="D1227"/>
  <c r="D1226"/>
  <c r="D1228"/>
  <c r="D1237"/>
  <c r="D1229"/>
  <c r="D1230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99"/>
  <c r="D1300"/>
  <c r="D1298"/>
  <c r="D1301"/>
  <c r="D1302"/>
  <c r="D1303"/>
  <c r="D1304"/>
  <c r="D1305"/>
  <c r="D1684"/>
  <c r="D1681"/>
  <c r="D1682"/>
  <c r="D1683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64"/>
  <c r="D1765"/>
  <c r="D1766"/>
  <c r="D1920"/>
  <c r="D1919"/>
  <c r="D1921"/>
  <c r="D1922"/>
  <c r="D1923"/>
  <c r="D1924"/>
  <c r="D1925"/>
  <c r="D1926"/>
  <c r="D1927"/>
  <c r="D1928"/>
  <c r="D1929"/>
  <c r="D1930"/>
  <c r="D2178"/>
  <c r="D2179"/>
  <c r="D2180"/>
  <c r="D2187"/>
  <c r="D2188"/>
  <c r="D2184"/>
  <c r="D2189"/>
  <c r="D2185"/>
  <c r="D2186"/>
  <c r="D2190"/>
  <c r="D2191"/>
  <c r="D2192"/>
  <c r="D2193"/>
  <c r="D2222"/>
  <c r="D2221"/>
  <c r="D2220"/>
  <c r="D2223"/>
  <c r="D2224"/>
  <c r="D2225"/>
  <c r="D2226"/>
  <c r="D2227"/>
  <c r="D2228"/>
  <c r="D2433"/>
  <c r="D2432"/>
  <c r="D2434"/>
  <c r="D2435"/>
  <c r="D405"/>
  <c r="D406"/>
  <c r="D407"/>
  <c r="D418"/>
  <c r="D420"/>
  <c r="D419"/>
  <c r="D421"/>
  <c r="D422"/>
  <c r="D423"/>
  <c r="D824"/>
  <c r="D825"/>
  <c r="D947"/>
  <c r="D948"/>
  <c r="D949"/>
  <c r="D950"/>
  <c r="D952"/>
  <c r="D953"/>
  <c r="D954"/>
  <c r="D955"/>
  <c r="D956"/>
  <c r="D957"/>
  <c r="D1154"/>
  <c r="D1155"/>
  <c r="D1156"/>
  <c r="D1157"/>
  <c r="D1158"/>
  <c r="D1159"/>
  <c r="D1160"/>
  <c r="D1161"/>
  <c r="D1162"/>
  <c r="D1144"/>
  <c r="D1148"/>
  <c r="D1149"/>
  <c r="D1147"/>
  <c r="D1150"/>
  <c r="D1145"/>
  <c r="D1146"/>
  <c r="D1163"/>
  <c r="D1151"/>
  <c r="D1152"/>
  <c r="D1164"/>
  <c r="D1165"/>
  <c r="D1166"/>
  <c r="D1167"/>
  <c r="D1153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342"/>
  <c r="D1343"/>
  <c r="D1344"/>
  <c r="D1549"/>
  <c r="D1548"/>
  <c r="D1550"/>
  <c r="D2165"/>
  <c r="D2166"/>
  <c r="D2167"/>
  <c r="D2164"/>
  <c r="D2168"/>
  <c r="D2247"/>
  <c r="D2246"/>
  <c r="D2248"/>
  <c r="D2249"/>
  <c r="D2269"/>
  <c r="D16"/>
  <c r="D17"/>
  <c r="D162"/>
  <c r="D161"/>
  <c r="D197"/>
  <c r="D302"/>
  <c r="D303"/>
  <c r="D290"/>
  <c r="D298"/>
  <c r="D293"/>
  <c r="D296"/>
  <c r="D301"/>
  <c r="D295"/>
  <c r="D294"/>
  <c r="D300"/>
  <c r="D292"/>
  <c r="D304"/>
  <c r="D297"/>
  <c r="D299"/>
  <c r="D305"/>
  <c r="D306"/>
  <c r="D307"/>
  <c r="D308"/>
  <c r="D309"/>
  <c r="D310"/>
  <c r="D311"/>
  <c r="D312"/>
  <c r="D313"/>
  <c r="D314"/>
  <c r="D315"/>
  <c r="D316"/>
  <c r="D317"/>
  <c r="D329"/>
  <c r="D330"/>
  <c r="D331"/>
  <c r="D401"/>
  <c r="D402"/>
  <c r="D403"/>
  <c r="D409"/>
  <c r="D410"/>
  <c r="D786"/>
  <c r="D787"/>
  <c r="D927"/>
  <c r="D924"/>
  <c r="D926"/>
  <c r="D925"/>
  <c r="D928"/>
  <c r="D929"/>
  <c r="D930"/>
  <c r="D931"/>
  <c r="D1066"/>
  <c r="D1335"/>
  <c r="D1336"/>
  <c r="D1584"/>
  <c r="D1585"/>
  <c r="D1586"/>
  <c r="D1587"/>
  <c r="D1588"/>
  <c r="D1570"/>
  <c r="D1573"/>
  <c r="D1578"/>
  <c r="D1580"/>
  <c r="D1568"/>
  <c r="D1581"/>
  <c r="D1575"/>
  <c r="D1572"/>
  <c r="D1571"/>
  <c r="D1577"/>
  <c r="D1574"/>
  <c r="D1582"/>
  <c r="D1576"/>
  <c r="D1589"/>
  <c r="D1590"/>
  <c r="D1591"/>
  <c r="D1579"/>
  <c r="D1583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841"/>
  <c r="D1842"/>
  <c r="D1843"/>
  <c r="D1844"/>
  <c r="D2271"/>
  <c r="D2270"/>
  <c r="D2272"/>
  <c r="D18"/>
  <c r="D36"/>
  <c r="D37"/>
  <c r="D38"/>
  <c r="D39"/>
  <c r="D40"/>
  <c r="D272"/>
  <c r="D273"/>
  <c r="D274"/>
  <c r="D275"/>
  <c r="D354"/>
  <c r="D355"/>
  <c r="D766"/>
  <c r="D759"/>
  <c r="D762"/>
  <c r="D760"/>
  <c r="D763"/>
  <c r="D761"/>
  <c r="D764"/>
  <c r="D765"/>
  <c r="D767"/>
  <c r="D768"/>
  <c r="D769"/>
  <c r="D770"/>
  <c r="D771"/>
  <c r="D772"/>
  <c r="D773"/>
  <c r="D774"/>
  <c r="D775"/>
  <c r="D776"/>
  <c r="D777"/>
  <c r="D778"/>
  <c r="D779"/>
  <c r="D782"/>
  <c r="D783"/>
  <c r="D784"/>
  <c r="D785"/>
  <c r="D1846"/>
  <c r="D1847"/>
  <c r="D1848"/>
  <c r="D1889"/>
  <c r="D1890"/>
  <c r="D1891"/>
  <c r="D1892"/>
  <c r="D2110"/>
  <c r="D426"/>
  <c r="D1673"/>
  <c r="D1942"/>
  <c r="D2257"/>
  <c r="D2258"/>
  <c r="D2259"/>
  <c r="D2256"/>
  <c r="D2254"/>
  <c r="D2255"/>
  <c r="D2260"/>
  <c r="D2261"/>
  <c r="D2262"/>
  <c r="D2263"/>
  <c r="D2264"/>
  <c r="D2265"/>
  <c r="D2266"/>
  <c r="D2100"/>
  <c r="D2102"/>
  <c r="D2101"/>
  <c r="D2103"/>
  <c r="D2104"/>
  <c r="D2105"/>
  <c r="D2106"/>
  <c r="D2107"/>
  <c r="D165"/>
  <c r="D166"/>
  <c r="D167"/>
  <c r="D339"/>
  <c r="D340"/>
  <c r="D341"/>
  <c r="D342"/>
  <c r="D350"/>
  <c r="D351"/>
  <c r="D352"/>
  <c r="D735"/>
  <c r="D736"/>
  <c r="D737"/>
  <c r="D738"/>
  <c r="D856"/>
  <c r="D857"/>
  <c r="D853"/>
  <c r="D858"/>
  <c r="D859"/>
  <c r="D860"/>
  <c r="D836"/>
  <c r="D844"/>
  <c r="D847"/>
  <c r="D848"/>
  <c r="D846"/>
  <c r="D843"/>
  <c r="D845"/>
  <c r="D861"/>
  <c r="D862"/>
  <c r="D863"/>
  <c r="D849"/>
  <c r="D854"/>
  <c r="D864"/>
  <c r="D865"/>
  <c r="D850"/>
  <c r="D852"/>
  <c r="D851"/>
  <c r="D85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7"/>
  <c r="D886"/>
  <c r="D888"/>
  <c r="D889"/>
  <c r="D890"/>
  <c r="D891"/>
  <c r="D1013"/>
  <c r="D1068"/>
  <c r="D1069"/>
  <c r="D1078"/>
  <c r="D1077"/>
  <c r="D1079"/>
  <c r="D1376"/>
  <c r="D1380"/>
  <c r="D1382"/>
  <c r="D1383"/>
  <c r="D1384"/>
  <c r="D1385"/>
  <c r="D1381"/>
  <c r="D1386"/>
  <c r="D1387"/>
  <c r="D1388"/>
  <c r="D1389"/>
  <c r="D1390"/>
  <c r="D1391"/>
  <c r="D1392"/>
  <c r="D1393"/>
  <c r="D1394"/>
  <c r="D1395"/>
  <c r="D1425"/>
  <c r="D1426"/>
  <c r="D1427"/>
  <c r="D1756"/>
  <c r="D1757"/>
  <c r="D1758"/>
  <c r="D1759"/>
  <c r="D1760"/>
  <c r="D1761"/>
  <c r="D1856"/>
  <c r="D1857"/>
  <c r="D1858"/>
  <c r="D1859"/>
  <c r="D1862"/>
  <c r="D1860"/>
  <c r="D1861"/>
  <c r="D1863"/>
  <c r="D1864"/>
  <c r="D1865"/>
  <c r="D1866"/>
  <c r="D1867"/>
  <c r="D1868"/>
  <c r="D1869"/>
  <c r="D1870"/>
  <c r="D1871"/>
  <c r="D1872"/>
  <c r="D2204"/>
  <c r="D2203"/>
  <c r="D2205"/>
  <c r="D2206"/>
  <c r="D2207"/>
  <c r="D2208"/>
  <c r="D2209"/>
  <c r="D2210"/>
  <c r="D2211"/>
  <c r="D2212"/>
  <c r="D2294"/>
  <c r="D2295"/>
  <c r="D2296"/>
  <c r="D2593"/>
  <c r="D2592"/>
  <c r="D2594"/>
  <c r="D2595"/>
  <c r="D2596"/>
  <c r="D2597"/>
  <c r="D2598"/>
  <c r="D2599"/>
  <c r="D327"/>
  <c r="D328"/>
  <c r="D933"/>
  <c r="D934"/>
  <c r="D935"/>
  <c r="D936"/>
  <c r="D937"/>
  <c r="D938"/>
  <c r="D1073"/>
  <c r="D1072"/>
  <c r="D1074"/>
  <c r="D1075"/>
  <c r="D1115"/>
  <c r="D1116"/>
  <c r="D1675"/>
  <c r="D1676"/>
  <c r="D1723"/>
  <c r="D1724"/>
  <c r="D1725"/>
  <c r="D1713"/>
  <c r="D1718"/>
  <c r="D1715"/>
  <c r="D1714"/>
  <c r="D1716"/>
  <c r="D1719"/>
  <c r="D1717"/>
  <c r="D1720"/>
  <c r="D1721"/>
  <c r="D1726"/>
  <c r="D1722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2153"/>
  <c r="D2154"/>
  <c r="D2231"/>
  <c r="D2232"/>
  <c r="D2287"/>
  <c r="D2288"/>
  <c r="D2289"/>
  <c r="D2290"/>
  <c r="D2291"/>
  <c r="D2292"/>
  <c r="D2293"/>
  <c r="D2423"/>
  <c r="D2424"/>
  <c r="D2425"/>
  <c r="D2426"/>
  <c r="D2427"/>
  <c r="D5"/>
  <c r="D6"/>
  <c r="D41"/>
  <c r="D42"/>
  <c r="D623"/>
  <c r="D624"/>
  <c r="D625"/>
  <c r="D1458"/>
  <c r="D1459"/>
  <c r="D1849"/>
  <c r="D1873"/>
  <c r="D1874"/>
  <c r="D1875"/>
  <c r="D2059"/>
  <c r="D2034"/>
  <c r="D2042"/>
  <c r="D2043"/>
  <c r="D2038"/>
  <c r="D2041"/>
  <c r="D2046"/>
  <c r="D2050"/>
  <c r="D2045"/>
  <c r="D2047"/>
  <c r="D2051"/>
  <c r="D2048"/>
  <c r="D2052"/>
  <c r="D2044"/>
  <c r="D2053"/>
  <c r="D2049"/>
  <c r="D2060"/>
  <c r="D2061"/>
  <c r="D2062"/>
  <c r="D2057"/>
  <c r="D2063"/>
  <c r="D2054"/>
  <c r="D2055"/>
  <c r="D2058"/>
  <c r="D2056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121"/>
  <c r="D2120"/>
  <c r="D2122"/>
  <c r="D2123"/>
  <c r="D2117"/>
  <c r="D2114"/>
  <c r="D2118"/>
  <c r="D2119"/>
  <c r="D2124"/>
  <c r="D2125"/>
  <c r="D2126"/>
  <c r="D2127"/>
  <c r="D2128"/>
  <c r="D2216"/>
  <c r="D2217"/>
  <c r="D2276"/>
  <c r="D2277"/>
  <c r="D1505"/>
  <c r="D1472"/>
  <c r="D1476"/>
  <c r="D1466"/>
  <c r="D1483"/>
  <c r="D1487"/>
  <c r="D1493"/>
  <c r="D1486"/>
  <c r="D1495"/>
  <c r="D1497"/>
  <c r="D1492"/>
  <c r="D1489"/>
  <c r="D1480"/>
  <c r="D1488"/>
  <c r="D1490"/>
  <c r="D1485"/>
  <c r="D1496"/>
  <c r="D1503"/>
  <c r="D1491"/>
  <c r="D1506"/>
  <c r="D1507"/>
  <c r="D1508"/>
  <c r="D1484"/>
  <c r="D1494"/>
  <c r="D1501"/>
  <c r="D1504"/>
  <c r="D1500"/>
  <c r="D1509"/>
  <c r="D1499"/>
  <c r="D1498"/>
  <c r="D1502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2"/>
  <c r="D20"/>
  <c r="D223"/>
  <c r="D224"/>
  <c r="D225"/>
  <c r="D226"/>
  <c r="D227"/>
  <c r="D228"/>
  <c r="D202"/>
  <c r="D209"/>
  <c r="D206"/>
  <c r="D210"/>
  <c r="D212"/>
  <c r="D211"/>
  <c r="D216"/>
  <c r="D215"/>
  <c r="D214"/>
  <c r="D213"/>
  <c r="D229"/>
  <c r="D230"/>
  <c r="D217"/>
  <c r="D218"/>
  <c r="D219"/>
  <c r="D220"/>
  <c r="D231"/>
  <c r="D232"/>
  <c r="D233"/>
  <c r="D222"/>
  <c r="D221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86"/>
  <c r="D287"/>
  <c r="D335"/>
  <c r="D334"/>
  <c r="D336"/>
  <c r="D337"/>
  <c r="D338"/>
  <c r="D417"/>
  <c r="D427"/>
  <c r="D428"/>
  <c r="D429"/>
  <c r="D1055"/>
  <c r="D1056"/>
  <c r="D1065"/>
  <c r="D1100"/>
  <c r="D1099"/>
  <c r="D1101"/>
  <c r="D1102"/>
  <c r="D1103"/>
  <c r="D1125"/>
  <c r="D1129"/>
  <c r="D1130"/>
  <c r="D1131"/>
  <c r="D1127"/>
  <c r="D1128"/>
  <c r="D1132"/>
  <c r="D1133"/>
  <c r="D1134"/>
  <c r="D1202"/>
  <c r="D1201"/>
  <c r="D1203"/>
  <c r="D1314"/>
  <c r="D1313"/>
  <c r="D1315"/>
  <c r="D1332"/>
  <c r="D1333"/>
  <c r="D1707"/>
  <c r="D2201"/>
  <c r="D2202"/>
  <c r="D2239"/>
  <c r="D2240"/>
  <c r="D2591"/>
  <c r="D2601"/>
  <c r="D2600"/>
  <c r="D1779"/>
  <c r="D1780"/>
  <c r="D1787"/>
  <c r="D1785"/>
  <c r="D1788"/>
  <c r="D1789"/>
  <c r="D1794"/>
  <c r="D1782"/>
  <c r="D1784"/>
  <c r="D1783"/>
  <c r="D1793"/>
  <c r="D1792"/>
  <c r="D1790"/>
  <c r="D1786"/>
  <c r="D1795"/>
  <c r="D1796"/>
  <c r="D1797"/>
  <c r="D1791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781"/>
  <c r="D1008"/>
  <c r="D1009"/>
  <c r="D1010"/>
  <c r="D1011"/>
  <c r="D1012"/>
  <c r="D3"/>
  <c r="D19"/>
  <c r="D179"/>
  <c r="D178"/>
  <c r="D180"/>
  <c r="D608"/>
  <c r="D730"/>
  <c r="D731"/>
  <c r="D959"/>
  <c r="D965"/>
  <c r="D1899"/>
  <c r="D1900"/>
  <c r="D1901"/>
  <c r="D1902"/>
  <c r="D1903"/>
  <c r="D1904"/>
  <c r="D1905"/>
  <c r="D1893"/>
  <c r="D1894"/>
  <c r="D1895"/>
  <c r="D1896"/>
  <c r="D1897"/>
  <c r="D1906"/>
  <c r="D1898"/>
  <c r="D1907"/>
  <c r="D1908"/>
  <c r="D1909"/>
  <c r="D1910"/>
  <c r="D1911"/>
  <c r="D1912"/>
  <c r="D1913"/>
  <c r="D4"/>
  <c r="D1626"/>
  <c r="D1627"/>
  <c r="D2234"/>
  <c r="D2235"/>
  <c r="D1708"/>
  <c r="D2236"/>
  <c r="D2237"/>
  <c r="D2238"/>
  <c r="D59"/>
  <c r="D60"/>
  <c r="D284"/>
  <c r="D283"/>
  <c r="D285"/>
  <c r="D288"/>
  <c r="D289"/>
  <c r="D332"/>
  <c r="D333"/>
  <c r="D756"/>
  <c r="D757"/>
  <c r="D758"/>
  <c r="D976"/>
  <c r="D977"/>
  <c r="D978"/>
  <c r="D979"/>
  <c r="D966"/>
  <c r="D967"/>
  <c r="D969"/>
  <c r="D973"/>
  <c r="D971"/>
  <c r="D974"/>
  <c r="D968"/>
  <c r="D972"/>
  <c r="D980"/>
  <c r="D970"/>
  <c r="D981"/>
  <c r="D975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58"/>
  <c r="D1071"/>
  <c r="D1348"/>
  <c r="D1349"/>
  <c r="D1404"/>
  <c r="D1405"/>
  <c r="D1406"/>
  <c r="D1887"/>
  <c r="D1888"/>
  <c r="D2109"/>
  <c r="D2279"/>
  <c r="D2280"/>
  <c r="D2428"/>
  <c r="D639"/>
  <c r="D643"/>
  <c r="D641"/>
  <c r="D644"/>
  <c r="D626"/>
  <c r="D635"/>
  <c r="D631"/>
  <c r="D632"/>
  <c r="D636"/>
  <c r="D638"/>
  <c r="D633"/>
  <c r="D634"/>
  <c r="D645"/>
  <c r="D637"/>
  <c r="D640"/>
  <c r="D642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788"/>
  <c r="D789"/>
  <c r="D897"/>
  <c r="D898"/>
  <c r="D899"/>
  <c r="D917"/>
  <c r="D918"/>
  <c r="D919"/>
  <c r="D920"/>
  <c r="D921"/>
  <c r="D1060"/>
  <c r="D1061"/>
  <c r="D1319"/>
  <c r="D1318"/>
  <c r="D1317"/>
  <c r="D1316"/>
  <c r="D1320"/>
  <c r="D1321"/>
  <c r="D1322"/>
  <c r="D1323"/>
  <c r="D1324"/>
  <c r="D1325"/>
  <c r="D1326"/>
  <c r="D1327"/>
  <c r="D1402"/>
  <c r="D1403"/>
  <c r="D1557"/>
  <c r="D1558"/>
  <c r="D1556"/>
  <c r="D1559"/>
  <c r="D1560"/>
  <c r="D1561"/>
  <c r="D1709"/>
  <c r="D1710"/>
  <c r="D1711"/>
  <c r="D1712"/>
  <c r="D1876"/>
  <c r="D1877"/>
  <c r="D1878"/>
  <c r="D1879"/>
  <c r="D1880"/>
  <c r="D1881"/>
  <c r="D1882"/>
  <c r="D2565"/>
  <c r="D2566"/>
  <c r="D2499"/>
  <c r="D2506"/>
  <c r="D2507"/>
  <c r="D2505"/>
  <c r="D2503"/>
  <c r="D2509"/>
  <c r="D2512"/>
  <c r="D2513"/>
  <c r="D2514"/>
  <c r="D2511"/>
  <c r="D2504"/>
  <c r="D2517"/>
  <c r="D2515"/>
  <c r="D2510"/>
  <c r="D2508"/>
  <c r="D2518"/>
  <c r="D2519"/>
  <c r="D2520"/>
  <c r="D2516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31"/>
  <c r="D33"/>
  <c r="D34"/>
  <c r="D35"/>
  <c r="D32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16"/>
  <c r="B2520"/>
  <c r="B2519"/>
  <c r="B2518"/>
  <c r="B2508"/>
  <c r="B2510"/>
  <c r="B2515"/>
  <c r="B2517"/>
  <c r="B2504"/>
  <c r="B2511"/>
  <c r="B2514"/>
  <c r="B2513"/>
  <c r="B2512"/>
  <c r="B2509"/>
  <c r="B2503"/>
  <c r="B2505"/>
  <c r="B2507"/>
  <c r="B2506"/>
  <c r="B2499"/>
  <c r="B2566"/>
  <c r="B2565"/>
  <c r="B1882"/>
  <c r="B1881"/>
  <c r="B1880"/>
  <c r="B1879"/>
  <c r="B1878"/>
  <c r="B1877"/>
  <c r="B1876"/>
  <c r="B1712"/>
  <c r="B1711"/>
  <c r="B1710"/>
  <c r="B1709"/>
  <c r="B1561"/>
  <c r="B1560"/>
  <c r="B1559"/>
  <c r="B1556"/>
  <c r="B1558"/>
  <c r="B1557"/>
  <c r="B1403"/>
  <c r="B1402"/>
  <c r="B1327"/>
  <c r="B1326"/>
  <c r="B1325"/>
  <c r="B1324"/>
  <c r="B1323"/>
  <c r="B1322"/>
  <c r="B1321"/>
  <c r="B1320"/>
  <c r="B1316"/>
  <c r="B1317"/>
  <c r="B1318"/>
  <c r="B1319"/>
  <c r="B1061"/>
  <c r="B1060"/>
  <c r="B921"/>
  <c r="B920"/>
  <c r="B919"/>
  <c r="B918"/>
  <c r="B917"/>
  <c r="B899"/>
  <c r="B898"/>
  <c r="B897"/>
  <c r="B789"/>
  <c r="B788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2"/>
  <c r="B640"/>
  <c r="B637"/>
  <c r="B645"/>
  <c r="B634"/>
  <c r="B633"/>
  <c r="B638"/>
  <c r="B636"/>
  <c r="B632"/>
  <c r="B631"/>
  <c r="B635"/>
  <c r="B626"/>
  <c r="B644"/>
  <c r="B641"/>
  <c r="B643"/>
  <c r="B639"/>
  <c r="B2428"/>
  <c r="B2280"/>
  <c r="B2279"/>
  <c r="B2109"/>
  <c r="B1888"/>
  <c r="B1887"/>
  <c r="B1406"/>
  <c r="B1405"/>
  <c r="B1404"/>
  <c r="B1349"/>
  <c r="B1348"/>
  <c r="B1071"/>
  <c r="B1058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75"/>
  <c r="B981"/>
  <c r="B970"/>
  <c r="B980"/>
  <c r="B972"/>
  <c r="B968"/>
  <c r="B974"/>
  <c r="B971"/>
  <c r="B973"/>
  <c r="B969"/>
  <c r="B967"/>
  <c r="B966"/>
  <c r="B979"/>
  <c r="B978"/>
  <c r="B977"/>
  <c r="B976"/>
  <c r="B289"/>
  <c r="B288"/>
  <c r="B285"/>
  <c r="B283"/>
  <c r="B284"/>
  <c r="B60"/>
  <c r="B59"/>
  <c r="B2238"/>
  <c r="B2237"/>
  <c r="B2236"/>
  <c r="B1708"/>
  <c r="B2235"/>
  <c r="B2234"/>
  <c r="B1913"/>
  <c r="B1912"/>
  <c r="B1911"/>
  <c r="B1910"/>
  <c r="B1909"/>
  <c r="B1908"/>
  <c r="B1907"/>
  <c r="B1898"/>
  <c r="B1906"/>
  <c r="B1897"/>
  <c r="B1896"/>
  <c r="B1895"/>
  <c r="B1894"/>
  <c r="B1893"/>
  <c r="B1905"/>
  <c r="B1904"/>
  <c r="B1903"/>
  <c r="B1902"/>
  <c r="B1901"/>
  <c r="B1900"/>
  <c r="B1899"/>
  <c r="B965"/>
  <c r="B959"/>
  <c r="B731"/>
  <c r="B730"/>
  <c r="B608"/>
  <c r="B180"/>
  <c r="B178"/>
  <c r="B179"/>
  <c r="B19"/>
  <c r="B3"/>
  <c r="B1012"/>
  <c r="B1011"/>
  <c r="B1010"/>
  <c r="B1009"/>
  <c r="B1008"/>
  <c r="B1781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1"/>
  <c r="B1797"/>
  <c r="B1796"/>
  <c r="B1795"/>
  <c r="B1786"/>
  <c r="B1790"/>
  <c r="B1792"/>
  <c r="B1793"/>
  <c r="B1783"/>
  <c r="B1784"/>
  <c r="B1782"/>
  <c r="B1794"/>
  <c r="B1789"/>
  <c r="B1788"/>
  <c r="B1785"/>
  <c r="B1787"/>
  <c r="B1780"/>
  <c r="B1779"/>
  <c r="B2600"/>
  <c r="B2601"/>
  <c r="B2591"/>
  <c r="B2240"/>
  <c r="B2239"/>
  <c r="B2202"/>
  <c r="B2201"/>
  <c r="B1707"/>
  <c r="B1333"/>
  <c r="B1332"/>
  <c r="B1315"/>
  <c r="B1313"/>
  <c r="B1314"/>
  <c r="B1203"/>
  <c r="B1201"/>
  <c r="B1202"/>
  <c r="B1134"/>
  <c r="B1133"/>
  <c r="B1132"/>
  <c r="B1128"/>
  <c r="B1127"/>
  <c r="B1131"/>
  <c r="B1130"/>
  <c r="B1129"/>
  <c r="B1125"/>
  <c r="B1103"/>
  <c r="B1102"/>
  <c r="B1101"/>
  <c r="B1099"/>
  <c r="B1100"/>
  <c r="B1056"/>
  <c r="B1055"/>
  <c r="B429"/>
  <c r="B428"/>
  <c r="B427"/>
  <c r="B338"/>
  <c r="B337"/>
  <c r="B336"/>
  <c r="B334"/>
  <c r="B335"/>
  <c r="B287"/>
  <c r="B286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21"/>
  <c r="B222"/>
  <c r="B233"/>
  <c r="B232"/>
  <c r="B231"/>
  <c r="B220"/>
  <c r="B219"/>
  <c r="B218"/>
  <c r="B217"/>
  <c r="B230"/>
  <c r="B229"/>
  <c r="B213"/>
  <c r="B214"/>
  <c r="B215"/>
  <c r="B216"/>
  <c r="B211"/>
  <c r="B212"/>
  <c r="B210"/>
  <c r="B206"/>
  <c r="B209"/>
  <c r="B202"/>
  <c r="B228"/>
  <c r="B227"/>
  <c r="B226"/>
  <c r="B225"/>
  <c r="B224"/>
  <c r="B223"/>
  <c r="B20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2"/>
  <c r="B1498"/>
  <c r="B1499"/>
  <c r="B1509"/>
  <c r="B1500"/>
  <c r="B1504"/>
  <c r="B1501"/>
  <c r="B1494"/>
  <c r="B1484"/>
  <c r="B1508"/>
  <c r="B1507"/>
  <c r="B1506"/>
  <c r="B1491"/>
  <c r="B1503"/>
  <c r="B1496"/>
  <c r="B1485"/>
  <c r="B1490"/>
  <c r="B1488"/>
  <c r="B1480"/>
  <c r="B1489"/>
  <c r="B1492"/>
  <c r="B1497"/>
  <c r="B1495"/>
  <c r="B1486"/>
  <c r="B1493"/>
  <c r="B1487"/>
  <c r="B1483"/>
  <c r="B1466"/>
  <c r="B1476"/>
  <c r="B1472"/>
  <c r="B1505"/>
  <c r="B2277"/>
  <c r="B2276"/>
  <c r="B2217"/>
  <c r="B2216"/>
  <c r="B2128"/>
  <c r="B2127"/>
  <c r="B2126"/>
  <c r="B2125"/>
  <c r="B2124"/>
  <c r="B2119"/>
  <c r="B2118"/>
  <c r="B2114"/>
  <c r="B2117"/>
  <c r="B2123"/>
  <c r="B2122"/>
  <c r="B2120"/>
  <c r="B2121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56"/>
  <c r="B2058"/>
  <c r="B2055"/>
  <c r="B2054"/>
  <c r="B2063"/>
  <c r="B2057"/>
  <c r="B2062"/>
  <c r="B2061"/>
  <c r="B2060"/>
  <c r="B2049"/>
  <c r="B2053"/>
  <c r="B2044"/>
  <c r="B2052"/>
  <c r="B2048"/>
  <c r="B2051"/>
  <c r="B2047"/>
  <c r="B2045"/>
  <c r="B2050"/>
  <c r="B2046"/>
  <c r="B2041"/>
  <c r="B2038"/>
  <c r="B2043"/>
  <c r="B2042"/>
  <c r="B2034"/>
  <c r="B2059"/>
  <c r="B1875"/>
  <c r="B1874"/>
  <c r="B1873"/>
  <c r="B1849"/>
  <c r="B1459"/>
  <c r="B1458"/>
  <c r="B625"/>
  <c r="B624"/>
  <c r="B623"/>
  <c r="B42"/>
  <c r="B41"/>
  <c r="B6"/>
  <c r="B5"/>
  <c r="B2427"/>
  <c r="B2426"/>
  <c r="B2425"/>
  <c r="B2424"/>
  <c r="B2423"/>
  <c r="B2293"/>
  <c r="B2292"/>
  <c r="B2291"/>
  <c r="B2290"/>
  <c r="B2289"/>
  <c r="B2288"/>
  <c r="B2287"/>
  <c r="B2232"/>
  <c r="B2231"/>
  <c r="B2154"/>
  <c r="B2153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2"/>
  <c r="B1726"/>
  <c r="B1721"/>
  <c r="B1720"/>
  <c r="B1717"/>
  <c r="B1719"/>
  <c r="B1716"/>
  <c r="B1714"/>
  <c r="B1715"/>
  <c r="B1718"/>
  <c r="B1713"/>
  <c r="B1725"/>
  <c r="B1724"/>
  <c r="B1723"/>
  <c r="B1676"/>
  <c r="B1675"/>
  <c r="B1116"/>
  <c r="B1115"/>
  <c r="B1075"/>
  <c r="B1074"/>
  <c r="B1072"/>
  <c r="B1073"/>
  <c r="B938"/>
  <c r="B937"/>
  <c r="B936"/>
  <c r="B935"/>
  <c r="B934"/>
  <c r="B933"/>
  <c r="B328"/>
  <c r="B327"/>
  <c r="B2599"/>
  <c r="B2598"/>
  <c r="B2597"/>
  <c r="B2596"/>
  <c r="B2595"/>
  <c r="B2594"/>
  <c r="B2592"/>
  <c r="B2593"/>
  <c r="B2296"/>
  <c r="B2295"/>
  <c r="B2294"/>
  <c r="B2212"/>
  <c r="B2211"/>
  <c r="B2210"/>
  <c r="B2209"/>
  <c r="B2208"/>
  <c r="B2207"/>
  <c r="B2206"/>
  <c r="B2205"/>
  <c r="B2203"/>
  <c r="B2204"/>
  <c r="B1872"/>
  <c r="B1871"/>
  <c r="B1870"/>
  <c r="B1869"/>
  <c r="B1868"/>
  <c r="B1867"/>
  <c r="B1866"/>
  <c r="B1865"/>
  <c r="B1864"/>
  <c r="B1863"/>
  <c r="B1861"/>
  <c r="B1860"/>
  <c r="B1862"/>
  <c r="B1859"/>
  <c r="B1858"/>
  <c r="B1857"/>
  <c r="B1856"/>
  <c r="B1761"/>
  <c r="B1760"/>
  <c r="B1759"/>
  <c r="B1758"/>
  <c r="B1757"/>
  <c r="B1756"/>
  <c r="B1427"/>
  <c r="B1426"/>
  <c r="B1425"/>
  <c r="B1395"/>
  <c r="B1394"/>
  <c r="B1393"/>
  <c r="B1392"/>
  <c r="B1391"/>
  <c r="B1390"/>
  <c r="B1389"/>
  <c r="B1388"/>
  <c r="B1387"/>
  <c r="B1386"/>
  <c r="B1381"/>
  <c r="B1385"/>
  <c r="B1384"/>
  <c r="B1383"/>
  <c r="B1382"/>
  <c r="B1380"/>
  <c r="B1376"/>
  <c r="B1079"/>
  <c r="B1077"/>
  <c r="B1078"/>
  <c r="B1069"/>
  <c r="B1068"/>
  <c r="B1013"/>
  <c r="B891"/>
  <c r="B890"/>
  <c r="B889"/>
  <c r="B888"/>
  <c r="B886"/>
  <c r="B887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55"/>
  <c r="B851"/>
  <c r="B852"/>
  <c r="B850"/>
  <c r="B865"/>
  <c r="B864"/>
  <c r="B854"/>
  <c r="B849"/>
  <c r="B863"/>
  <c r="B862"/>
  <c r="B861"/>
  <c r="B845"/>
  <c r="B843"/>
  <c r="B846"/>
  <c r="B848"/>
  <c r="B847"/>
  <c r="B844"/>
  <c r="B836"/>
  <c r="B860"/>
  <c r="B859"/>
  <c r="B858"/>
  <c r="B853"/>
  <c r="B857"/>
  <c r="B856"/>
  <c r="B738"/>
  <c r="B737"/>
  <c r="B736"/>
  <c r="B735"/>
  <c r="B352"/>
  <c r="B351"/>
  <c r="B350"/>
  <c r="B342"/>
  <c r="B341"/>
  <c r="B340"/>
  <c r="B339"/>
  <c r="B167"/>
  <c r="B166"/>
  <c r="B165"/>
  <c r="B2107"/>
  <c r="B2106"/>
  <c r="B2105"/>
  <c r="B2104"/>
  <c r="B2103"/>
  <c r="B2101"/>
  <c r="B2102"/>
  <c r="B2100"/>
  <c r="B2266"/>
  <c r="B2265"/>
  <c r="B2264"/>
  <c r="B2263"/>
  <c r="B2262"/>
  <c r="B2261"/>
  <c r="B2260"/>
  <c r="B2255"/>
  <c r="B2254"/>
  <c r="B2256"/>
  <c r="B2259"/>
  <c r="B2258"/>
  <c r="B2257"/>
  <c r="B1942"/>
  <c r="B1673"/>
  <c r="B426"/>
  <c r="B2110"/>
  <c r="B1892"/>
  <c r="B1891"/>
  <c r="B1890"/>
  <c r="B1889"/>
  <c r="B1848"/>
  <c r="B1847"/>
  <c r="B1846"/>
  <c r="B785"/>
  <c r="B784"/>
  <c r="B783"/>
  <c r="B782"/>
  <c r="B779"/>
  <c r="B778"/>
  <c r="B777"/>
  <c r="B776"/>
  <c r="B775"/>
  <c r="B774"/>
  <c r="B773"/>
  <c r="B772"/>
  <c r="B771"/>
  <c r="B770"/>
  <c r="B769"/>
  <c r="B768"/>
  <c r="B767"/>
  <c r="B765"/>
  <c r="B764"/>
  <c r="B761"/>
  <c r="B763"/>
  <c r="B760"/>
  <c r="B762"/>
  <c r="B759"/>
  <c r="B766"/>
  <c r="B355"/>
  <c r="B354"/>
  <c r="B275"/>
  <c r="B274"/>
  <c r="B273"/>
  <c r="B272"/>
  <c r="B40"/>
  <c r="B39"/>
  <c r="B38"/>
  <c r="B37"/>
  <c r="B36"/>
  <c r="B18"/>
  <c r="B2272"/>
  <c r="B2270"/>
  <c r="B2271"/>
  <c r="B1844"/>
  <c r="B1843"/>
  <c r="B1842"/>
  <c r="B1841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83"/>
  <c r="B1579"/>
  <c r="B1591"/>
  <c r="B1590"/>
  <c r="B1589"/>
  <c r="B1576"/>
  <c r="B1582"/>
  <c r="B1574"/>
  <c r="B1577"/>
  <c r="B1571"/>
  <c r="B1572"/>
  <c r="B1575"/>
  <c r="B1581"/>
  <c r="B1568"/>
  <c r="B1580"/>
  <c r="B1578"/>
  <c r="B1573"/>
  <c r="B1570"/>
  <c r="B1588"/>
  <c r="B1587"/>
  <c r="B1586"/>
  <c r="B1585"/>
  <c r="B1584"/>
  <c r="B1336"/>
  <c r="B1335"/>
  <c r="B1066"/>
  <c r="B931"/>
  <c r="B930"/>
  <c r="B929"/>
  <c r="B928"/>
  <c r="B925"/>
  <c r="B926"/>
  <c r="B924"/>
  <c r="B927"/>
  <c r="B787"/>
  <c r="B786"/>
  <c r="B410"/>
  <c r="B409"/>
  <c r="B403"/>
  <c r="B402"/>
  <c r="B401"/>
  <c r="B331"/>
  <c r="B330"/>
  <c r="B329"/>
  <c r="B317"/>
  <c r="B316"/>
  <c r="B315"/>
  <c r="B314"/>
  <c r="B313"/>
  <c r="B312"/>
  <c r="B311"/>
  <c r="B310"/>
  <c r="B309"/>
  <c r="B308"/>
  <c r="B307"/>
  <c r="B306"/>
  <c r="B305"/>
  <c r="B299"/>
  <c r="B297"/>
  <c r="B304"/>
  <c r="B292"/>
  <c r="B300"/>
  <c r="B294"/>
  <c r="B295"/>
  <c r="B301"/>
  <c r="B296"/>
  <c r="B293"/>
  <c r="B298"/>
  <c r="B290"/>
  <c r="B303"/>
  <c r="B302"/>
  <c r="B197"/>
  <c r="B161"/>
  <c r="B162"/>
  <c r="B17"/>
  <c r="B16"/>
  <c r="B2269"/>
  <c r="B2249"/>
  <c r="B2248"/>
  <c r="B2246"/>
  <c r="B2247"/>
  <c r="B2168"/>
  <c r="B2164"/>
  <c r="B2167"/>
  <c r="B2166"/>
  <c r="B2165"/>
  <c r="B1550"/>
  <c r="B1548"/>
  <c r="B1549"/>
  <c r="B1344"/>
  <c r="B1343"/>
  <c r="B134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53"/>
  <c r="B1167"/>
  <c r="B1166"/>
  <c r="B1165"/>
  <c r="B1164"/>
  <c r="B1152"/>
  <c r="B1151"/>
  <c r="B1163"/>
  <c r="B1146"/>
  <c r="B1145"/>
  <c r="B1150"/>
  <c r="B1147"/>
  <c r="B1149"/>
  <c r="B1148"/>
  <c r="B1144"/>
  <c r="B1162"/>
  <c r="B1161"/>
  <c r="B1160"/>
  <c r="B1159"/>
  <c r="B1158"/>
  <c r="B1157"/>
  <c r="B1156"/>
  <c r="B1155"/>
  <c r="B1154"/>
  <c r="B957"/>
  <c r="B956"/>
  <c r="B955"/>
  <c r="B954"/>
  <c r="B953"/>
  <c r="B952"/>
  <c r="B950"/>
  <c r="B949"/>
  <c r="B948"/>
  <c r="B947"/>
  <c r="B825"/>
  <c r="B824"/>
  <c r="B423"/>
  <c r="B422"/>
  <c r="B421"/>
  <c r="B419"/>
  <c r="B420"/>
  <c r="B418"/>
  <c r="B407"/>
  <c r="B406"/>
  <c r="B405"/>
  <c r="B2435"/>
  <c r="B2434"/>
  <c r="B2432"/>
  <c r="B2433"/>
  <c r="B2228"/>
  <c r="B2227"/>
  <c r="B2226"/>
  <c r="B2225"/>
  <c r="B2224"/>
  <c r="B2223"/>
  <c r="B2220"/>
  <c r="B2221"/>
  <c r="B2222"/>
  <c r="B2193"/>
  <c r="B2192"/>
  <c r="B2191"/>
  <c r="B2190"/>
  <c r="B2186"/>
  <c r="B2185"/>
  <c r="B2189"/>
  <c r="B2184"/>
  <c r="B2188"/>
  <c r="B2187"/>
  <c r="B2180"/>
  <c r="B2179"/>
  <c r="B2178"/>
  <c r="B1930"/>
  <c r="B1929"/>
  <c r="B1928"/>
  <c r="B1927"/>
  <c r="B1926"/>
  <c r="B1925"/>
  <c r="B1924"/>
  <c r="B1923"/>
  <c r="B1922"/>
  <c r="B1921"/>
  <c r="B1919"/>
  <c r="B1920"/>
  <c r="B1766"/>
  <c r="B1765"/>
  <c r="B1764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3"/>
  <c r="B1682"/>
  <c r="B1681"/>
  <c r="B1684"/>
  <c r="B1305"/>
  <c r="B1304"/>
  <c r="B1303"/>
  <c r="B1302"/>
  <c r="B1301"/>
  <c r="B1298"/>
  <c r="B1300"/>
  <c r="B1299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0"/>
  <c r="B1229"/>
  <c r="B1237"/>
  <c r="B1228"/>
  <c r="B1226"/>
  <c r="B1227"/>
  <c r="B1236"/>
  <c r="B1235"/>
  <c r="B1234"/>
  <c r="B1233"/>
  <c r="B1225"/>
  <c r="B1215"/>
  <c r="B1220"/>
  <c r="B1223"/>
  <c r="B1218"/>
  <c r="B1213"/>
  <c r="B1224"/>
  <c r="B1221"/>
  <c r="B1217"/>
  <c r="B1222"/>
  <c r="B1219"/>
  <c r="B1214"/>
  <c r="B1216"/>
  <c r="B1208"/>
  <c r="B1205"/>
  <c r="B1232"/>
  <c r="B1231"/>
  <c r="B1064"/>
  <c r="B1063"/>
  <c r="B1062"/>
  <c r="B799"/>
  <c r="B798"/>
  <c r="B797"/>
  <c r="B796"/>
  <c r="B795"/>
  <c r="B794"/>
  <c r="B195"/>
  <c r="B194"/>
  <c r="B193"/>
  <c r="B192"/>
  <c r="B191"/>
  <c r="B190"/>
  <c r="B188"/>
  <c r="B189"/>
  <c r="B187"/>
  <c r="B2354"/>
  <c r="B2353"/>
  <c r="B2352"/>
  <c r="B2351"/>
  <c r="B2350"/>
  <c r="B2349"/>
  <c r="B2348"/>
  <c r="B2347"/>
  <c r="B2346"/>
  <c r="B2345"/>
  <c r="B2344"/>
  <c r="B2343"/>
  <c r="B2333"/>
  <c r="B2335"/>
  <c r="B2336"/>
  <c r="B2342"/>
  <c r="B2341"/>
  <c r="B2340"/>
  <c r="B2330"/>
  <c r="B2332"/>
  <c r="B2334"/>
  <c r="B2325"/>
  <c r="B2328"/>
  <c r="B2327"/>
  <c r="B2331"/>
  <c r="B2329"/>
  <c r="B2326"/>
  <c r="B2317"/>
  <c r="B2339"/>
  <c r="B2338"/>
  <c r="B2337"/>
  <c r="B2219"/>
  <c r="B2218"/>
  <c r="B1845"/>
  <c r="B1680"/>
  <c r="B1678"/>
  <c r="B1677"/>
  <c r="B1067"/>
  <c r="B835"/>
  <c r="B834"/>
  <c r="B833"/>
  <c r="B832"/>
  <c r="B831"/>
  <c r="B830"/>
  <c r="B829"/>
  <c r="B828"/>
  <c r="B827"/>
  <c r="B826"/>
  <c r="B24"/>
  <c r="B23"/>
  <c r="B22"/>
  <c r="B21"/>
  <c r="B2587"/>
  <c r="B2586"/>
  <c r="B2585"/>
  <c r="B2584"/>
  <c r="B2583"/>
  <c r="B2579"/>
  <c r="B2582"/>
  <c r="B2581"/>
  <c r="B2580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77"/>
  <c r="B2385"/>
  <c r="B2375"/>
  <c r="B2376"/>
  <c r="B2384"/>
  <c r="B2374"/>
  <c r="B2372"/>
  <c r="B2383"/>
  <c r="B2373"/>
  <c r="B2367"/>
  <c r="B2371"/>
  <c r="B2370"/>
  <c r="B2368"/>
  <c r="B2369"/>
  <c r="B2360"/>
  <c r="B2365"/>
  <c r="B2382"/>
  <c r="B2381"/>
  <c r="B2380"/>
  <c r="B2379"/>
  <c r="B2378"/>
  <c r="B2302"/>
  <c r="B2284"/>
  <c r="B2283"/>
  <c r="B2281"/>
  <c r="B2282"/>
  <c r="B2275"/>
  <c r="B2274"/>
  <c r="B2273"/>
  <c r="B2253"/>
  <c r="B2252"/>
  <c r="B2251"/>
  <c r="B2250"/>
  <c r="B2146"/>
  <c r="B2145"/>
  <c r="B2141"/>
  <c r="B2140"/>
  <c r="B2139"/>
  <c r="B2138"/>
  <c r="B2137"/>
  <c r="B2133"/>
  <c r="B2132"/>
  <c r="B2131"/>
  <c r="B2130"/>
  <c r="B2136"/>
  <c r="B2135"/>
  <c r="B2134"/>
  <c r="B1555"/>
  <c r="B1554"/>
  <c r="B1553"/>
  <c r="B1098"/>
  <c r="B1097"/>
  <c r="B1096"/>
  <c r="B793"/>
  <c r="B791"/>
  <c r="B792"/>
  <c r="B753"/>
  <c r="B752"/>
  <c r="B751"/>
  <c r="B747"/>
  <c r="B748"/>
  <c r="B750"/>
  <c r="B749"/>
  <c r="B201"/>
  <c r="B199"/>
  <c r="B200"/>
  <c r="B185"/>
  <c r="B181"/>
  <c r="B184"/>
  <c r="B183"/>
  <c r="B182"/>
  <c r="B2244"/>
  <c r="B2243"/>
  <c r="B2242"/>
  <c r="B2241"/>
  <c r="B2151"/>
  <c r="B2149"/>
  <c r="B2148"/>
  <c r="B2147"/>
  <c r="B2113"/>
  <c r="B2112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69"/>
  <c r="B1983"/>
  <c r="B1982"/>
  <c r="B1981"/>
  <c r="B1980"/>
  <c r="B1979"/>
  <c r="B1978"/>
  <c r="B1968"/>
  <c r="B1966"/>
  <c r="B1977"/>
  <c r="B1976"/>
  <c r="B1965"/>
  <c r="B1967"/>
  <c r="B1960"/>
  <c r="B1975"/>
  <c r="B1974"/>
  <c r="B1956"/>
  <c r="B1957"/>
  <c r="B1953"/>
  <c r="B1963"/>
  <c r="B1954"/>
  <c r="B1961"/>
  <c r="B1955"/>
  <c r="B1964"/>
  <c r="B1959"/>
  <c r="B1962"/>
  <c r="B1958"/>
  <c r="B1948"/>
  <c r="B1945"/>
  <c r="B1973"/>
  <c r="B1972"/>
  <c r="B1971"/>
  <c r="B1970"/>
  <c r="B1706"/>
  <c r="B1622"/>
  <c r="B1621"/>
  <c r="B1619"/>
  <c r="B1620"/>
  <c r="B944"/>
  <c r="B943"/>
  <c r="B942"/>
  <c r="B941"/>
  <c r="B940"/>
  <c r="B815"/>
  <c r="B817"/>
  <c r="B816"/>
  <c r="B812"/>
  <c r="B811"/>
  <c r="B810"/>
  <c r="B809"/>
  <c r="B358"/>
  <c r="B357"/>
  <c r="B356"/>
  <c r="B2233"/>
  <c r="B1705"/>
  <c r="B1674"/>
  <c r="B1356"/>
  <c r="B1355"/>
  <c r="B1354"/>
  <c r="B1353"/>
  <c r="B1352"/>
  <c r="B1351"/>
  <c r="B1350"/>
  <c r="B1143"/>
  <c r="B1142"/>
  <c r="B1141"/>
  <c r="B1140"/>
  <c r="B1139"/>
  <c r="B1137"/>
  <c r="B1138"/>
  <c r="B896"/>
  <c r="B895"/>
  <c r="B894"/>
  <c r="B893"/>
  <c r="B823"/>
  <c r="B744"/>
  <c r="B743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0"/>
  <c r="B576"/>
  <c r="B575"/>
  <c r="B571"/>
  <c r="B574"/>
  <c r="B567"/>
  <c r="B569"/>
  <c r="B565"/>
  <c r="B566"/>
  <c r="B561"/>
  <c r="B560"/>
  <c r="B563"/>
  <c r="B568"/>
  <c r="B559"/>
  <c r="B564"/>
  <c r="B556"/>
  <c r="B562"/>
  <c r="B573"/>
  <c r="B572"/>
  <c r="B326"/>
  <c r="B325"/>
  <c r="B324"/>
  <c r="B323"/>
  <c r="B322"/>
  <c r="B2590"/>
  <c r="B2589"/>
  <c r="B2570"/>
  <c r="B2569"/>
  <c r="B2568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48"/>
  <c r="B2457"/>
  <c r="B2456"/>
  <c r="B2455"/>
  <c r="B2454"/>
  <c r="B2453"/>
  <c r="B2449"/>
  <c r="B2446"/>
  <c r="B2445"/>
  <c r="B2442"/>
  <c r="B2447"/>
  <c r="B2439"/>
  <c r="B2444"/>
  <c r="B2440"/>
  <c r="B2443"/>
  <c r="B2438"/>
  <c r="B2441"/>
  <c r="B2452"/>
  <c r="B2451"/>
  <c r="B2450"/>
  <c r="B2199"/>
  <c r="B2198"/>
  <c r="B2197"/>
  <c r="B2196"/>
  <c r="B2172"/>
  <c r="B2171"/>
  <c r="B2170"/>
  <c r="B2169"/>
  <c r="B2161"/>
  <c r="B2160"/>
  <c r="B2159"/>
  <c r="B2158"/>
  <c r="B2155"/>
  <c r="B2156"/>
  <c r="B2157"/>
  <c r="B1465"/>
  <c r="B1464"/>
  <c r="B1463"/>
  <c r="B1462"/>
  <c r="B1461"/>
  <c r="B1460"/>
  <c r="B1428"/>
  <c r="B1347"/>
  <c r="B1340"/>
  <c r="B1339"/>
  <c r="B1337"/>
  <c r="B1338"/>
  <c r="B1312"/>
  <c r="B1311"/>
  <c r="B1310"/>
  <c r="B1309"/>
  <c r="B1308"/>
  <c r="B1307"/>
  <c r="B1114"/>
  <c r="B1113"/>
  <c r="B1112"/>
  <c r="B1111"/>
  <c r="B1110"/>
  <c r="B1109"/>
  <c r="B1108"/>
  <c r="B1107"/>
  <c r="B1106"/>
  <c r="B1105"/>
  <c r="B1104"/>
  <c r="B963"/>
  <c r="B962"/>
  <c r="B961"/>
  <c r="B960"/>
  <c r="B912"/>
  <c r="B911"/>
  <c r="B910"/>
  <c r="B909"/>
  <c r="B908"/>
  <c r="B892"/>
  <c r="B742"/>
  <c r="B741"/>
  <c r="B14"/>
  <c r="B13"/>
  <c r="B10"/>
  <c r="B11"/>
  <c r="B12"/>
  <c r="B2308"/>
  <c r="B2307"/>
  <c r="B2306"/>
  <c r="B2304"/>
  <c r="B2305"/>
  <c r="B2177"/>
  <c r="B2176"/>
  <c r="B2175"/>
  <c r="B2174"/>
  <c r="B1776"/>
  <c r="B1775"/>
  <c r="B1774"/>
  <c r="B1773"/>
  <c r="B1772"/>
  <c r="B1771"/>
  <c r="B1770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2"/>
  <c r="B1637"/>
  <c r="B1630"/>
  <c r="B1634"/>
  <c r="B1628"/>
  <c r="B1629"/>
  <c r="B1631"/>
  <c r="B1633"/>
  <c r="B1636"/>
  <c r="B1635"/>
  <c r="B1374"/>
  <c r="B1373"/>
  <c r="B1372"/>
  <c r="B1371"/>
  <c r="B1370"/>
  <c r="B1053"/>
  <c r="B1052"/>
  <c r="B1051"/>
  <c r="B1050"/>
  <c r="B1049"/>
  <c r="B1048"/>
  <c r="B1046"/>
  <c r="B1043"/>
  <c r="B1044"/>
  <c r="B1045"/>
  <c r="B1047"/>
  <c r="B746"/>
  <c r="B745"/>
  <c r="B621"/>
  <c r="B620"/>
  <c r="B619"/>
  <c r="B268"/>
  <c r="B267"/>
  <c r="B265"/>
  <c r="B264"/>
  <c r="B266"/>
  <c r="B176"/>
  <c r="B175"/>
  <c r="B174"/>
  <c r="B173"/>
  <c r="B172"/>
  <c r="B170"/>
  <c r="B171"/>
  <c r="B58"/>
  <c r="B57"/>
  <c r="B56"/>
  <c r="B55"/>
  <c r="B54"/>
  <c r="B53"/>
  <c r="B50"/>
  <c r="B49"/>
  <c r="B48"/>
  <c r="B47"/>
  <c r="B52"/>
  <c r="B51"/>
  <c r="B1435"/>
  <c r="B1434"/>
  <c r="B1433"/>
  <c r="B1432"/>
  <c r="B618"/>
  <c r="B617"/>
  <c r="B616"/>
  <c r="B615"/>
  <c r="B614"/>
  <c r="B613"/>
  <c r="B612"/>
  <c r="B611"/>
  <c r="B610"/>
  <c r="B609"/>
  <c r="B2610"/>
  <c r="B2609"/>
  <c r="B2608"/>
  <c r="B2606"/>
  <c r="B2607"/>
  <c r="B1855"/>
  <c r="B1854"/>
  <c r="B1853"/>
  <c r="B1092"/>
  <c r="B1091"/>
  <c r="B536"/>
  <c r="B535"/>
  <c r="B534"/>
  <c r="B533"/>
  <c r="B532"/>
  <c r="B531"/>
  <c r="B530"/>
  <c r="B529"/>
  <c r="B528"/>
  <c r="B527"/>
  <c r="B526"/>
  <c r="B524"/>
  <c r="B522"/>
  <c r="B523"/>
  <c r="B520"/>
  <c r="B519"/>
  <c r="B517"/>
  <c r="B521"/>
  <c r="B518"/>
  <c r="B516"/>
  <c r="B525"/>
  <c r="B164"/>
  <c r="B163"/>
  <c r="B8"/>
  <c r="B7"/>
  <c r="B2278"/>
  <c r="B1944"/>
  <c r="B1943"/>
  <c r="B1369"/>
  <c r="B1368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68"/>
  <c r="B1270"/>
  <c r="B1269"/>
  <c r="B1267"/>
  <c r="B1266"/>
  <c r="B1084"/>
  <c r="B1083"/>
  <c r="B1082"/>
  <c r="B1081"/>
  <c r="B1080"/>
  <c r="B739"/>
  <c r="B740"/>
  <c r="B733"/>
  <c r="B732"/>
  <c r="B552"/>
  <c r="B551"/>
  <c r="B550"/>
  <c r="B548"/>
  <c r="B544"/>
  <c r="B547"/>
  <c r="B545"/>
  <c r="B546"/>
  <c r="B549"/>
  <c r="B276"/>
  <c r="B63"/>
  <c r="B62"/>
  <c r="B29"/>
  <c r="B27"/>
  <c r="B26"/>
  <c r="B2605"/>
  <c r="B2604"/>
  <c r="B2603"/>
  <c r="B2602"/>
  <c r="B278"/>
  <c r="B277"/>
  <c r="B28"/>
  <c r="B2575"/>
  <c r="B2574"/>
  <c r="B2573"/>
  <c r="B2572"/>
  <c r="B2497"/>
  <c r="B2496"/>
  <c r="B2495"/>
  <c r="B2494"/>
  <c r="B2431"/>
  <c r="B2429"/>
  <c r="B2430"/>
  <c r="B2300"/>
  <c r="B2299"/>
  <c r="B2297"/>
  <c r="B2298"/>
  <c r="B2286"/>
  <c r="B2230"/>
  <c r="B1567"/>
  <c r="B1566"/>
  <c r="B1565"/>
  <c r="B1564"/>
  <c r="B1552"/>
  <c r="B1551"/>
  <c r="B1457"/>
  <c r="B1456"/>
  <c r="B1455"/>
  <c r="B1399"/>
  <c r="B1398"/>
  <c r="B1126"/>
  <c r="B1124"/>
  <c r="B1123"/>
  <c r="B915"/>
  <c r="B914"/>
  <c r="B907"/>
  <c r="B904"/>
  <c r="B906"/>
  <c r="B905"/>
  <c r="B822"/>
  <c r="B821"/>
  <c r="B820"/>
  <c r="B819"/>
  <c r="B734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40"/>
  <c r="B463"/>
  <c r="B444"/>
  <c r="B443"/>
  <c r="B450"/>
  <c r="B449"/>
  <c r="B462"/>
  <c r="B452"/>
  <c r="B442"/>
  <c r="B461"/>
  <c r="B446"/>
  <c r="B448"/>
  <c r="B460"/>
  <c r="B459"/>
  <c r="B458"/>
  <c r="B438"/>
  <c r="B447"/>
  <c r="B441"/>
  <c r="B445"/>
  <c r="B439"/>
  <c r="B437"/>
  <c r="B433"/>
  <c r="B430"/>
  <c r="B457"/>
  <c r="B456"/>
  <c r="B455"/>
  <c r="B454"/>
  <c r="B453"/>
  <c r="B451"/>
  <c r="B365"/>
  <c r="B364"/>
  <c r="B363"/>
  <c r="B360"/>
  <c r="B362"/>
  <c r="B361"/>
  <c r="B348"/>
  <c r="B347"/>
  <c r="B346"/>
  <c r="B344"/>
  <c r="B345"/>
  <c r="B198"/>
  <c r="B2309"/>
  <c r="B2033"/>
  <c r="B2032"/>
  <c r="B1840"/>
  <c r="B1839"/>
  <c r="B1837"/>
  <c r="B1838"/>
  <c r="B1400"/>
  <c r="B1341"/>
  <c r="B1095"/>
  <c r="B1037"/>
  <c r="B1036"/>
  <c r="B1035"/>
  <c r="B1034"/>
  <c r="B1033"/>
  <c r="B1032"/>
  <c r="B1031"/>
  <c r="B1030"/>
  <c r="B1029"/>
  <c r="B1027"/>
  <c r="B1026"/>
  <c r="B1022"/>
  <c r="B1023"/>
  <c r="B1025"/>
  <c r="B1017"/>
  <c r="B1024"/>
  <c r="B1020"/>
  <c r="B1019"/>
  <c r="B1018"/>
  <c r="B1021"/>
  <c r="B1014"/>
  <c r="B1028"/>
  <c r="B958"/>
  <c r="B916"/>
  <c r="B903"/>
  <c r="B416"/>
  <c r="B343"/>
  <c r="B25"/>
  <c r="B2315"/>
  <c r="B2314"/>
  <c r="B2313"/>
  <c r="B2312"/>
  <c r="B2311"/>
  <c r="B2310"/>
  <c r="B1452"/>
  <c r="B1451"/>
  <c r="B1450"/>
  <c r="B1449"/>
  <c r="B1448"/>
  <c r="B1447"/>
  <c r="B1446"/>
  <c r="B1445"/>
  <c r="B1444"/>
  <c r="B1443"/>
  <c r="B1442"/>
  <c r="B1441"/>
  <c r="B1440"/>
  <c r="B1437"/>
  <c r="B1431"/>
  <c r="B1430"/>
  <c r="B1429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346"/>
  <c r="B1345"/>
  <c r="B1331"/>
  <c r="B1330"/>
  <c r="B1297"/>
  <c r="B1296"/>
  <c r="B1295"/>
  <c r="B1294"/>
  <c r="B1094"/>
  <c r="B1093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2"/>
  <c r="B376"/>
  <c r="B375"/>
  <c r="B371"/>
  <c r="B367"/>
  <c r="B369"/>
  <c r="B368"/>
  <c r="B370"/>
  <c r="B366"/>
  <c r="B374"/>
  <c r="B373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13"/>
  <c r="B112"/>
  <c r="B108"/>
  <c r="B128"/>
  <c r="B104"/>
  <c r="B82"/>
  <c r="B103"/>
  <c r="B114"/>
  <c r="B91"/>
  <c r="B85"/>
  <c r="B89"/>
  <c r="B127"/>
  <c r="B126"/>
  <c r="B125"/>
  <c r="B124"/>
  <c r="B123"/>
  <c r="B122"/>
  <c r="B121"/>
  <c r="B120"/>
  <c r="B102"/>
  <c r="B119"/>
  <c r="B101"/>
  <c r="B96"/>
  <c r="B110"/>
  <c r="B94"/>
  <c r="B92"/>
  <c r="B118"/>
  <c r="B97"/>
  <c r="B105"/>
  <c r="B95"/>
  <c r="B117"/>
  <c r="B90"/>
  <c r="B69"/>
  <c r="B93"/>
  <c r="B88"/>
  <c r="B76"/>
  <c r="B84"/>
  <c r="B106"/>
  <c r="B73"/>
  <c r="B111"/>
  <c r="B99"/>
  <c r="B109"/>
  <c r="B86"/>
  <c r="B107"/>
  <c r="B98"/>
  <c r="B83"/>
  <c r="B100"/>
  <c r="B80"/>
  <c r="B77"/>
  <c r="B71"/>
  <c r="B87"/>
  <c r="B81"/>
  <c r="B67"/>
  <c r="B68"/>
  <c r="B64"/>
  <c r="B116"/>
  <c r="B115"/>
  <c r="B2200"/>
  <c r="B2183"/>
  <c r="B2181"/>
  <c r="B2182"/>
  <c r="B1938"/>
  <c r="B1937"/>
  <c r="B1936"/>
  <c r="B1935"/>
  <c r="B1931"/>
  <c r="B1933"/>
  <c r="B1932"/>
  <c r="B1934"/>
  <c r="B1852"/>
  <c r="B1850"/>
  <c r="B1851"/>
  <c r="B1120"/>
  <c r="B1119"/>
  <c r="B1118"/>
  <c r="B1117"/>
  <c r="B1090"/>
  <c r="B1089"/>
  <c r="B1088"/>
  <c r="B1087"/>
  <c r="B1086"/>
  <c r="B814"/>
  <c r="B813"/>
  <c r="B808"/>
  <c r="B807"/>
  <c r="B806"/>
  <c r="B805"/>
  <c r="B804"/>
  <c r="B802"/>
  <c r="B801"/>
  <c r="B800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84"/>
  <c r="B694"/>
  <c r="B693"/>
  <c r="B685"/>
  <c r="B692"/>
  <c r="B683"/>
  <c r="B686"/>
  <c r="B680"/>
  <c r="B681"/>
  <c r="B679"/>
  <c r="B675"/>
  <c r="B678"/>
  <c r="B691"/>
  <c r="B690"/>
  <c r="B689"/>
  <c r="B688"/>
  <c r="B687"/>
  <c r="B682"/>
  <c r="B414"/>
  <c r="B413"/>
  <c r="B411"/>
  <c r="B412"/>
  <c r="B282"/>
  <c r="B281"/>
  <c r="B279"/>
  <c r="B280"/>
  <c r="B271"/>
  <c r="B270"/>
  <c r="B269"/>
  <c r="B35"/>
  <c r="B34"/>
  <c r="B33"/>
  <c r="B31"/>
  <c r="B32"/>
</calcChain>
</file>

<file path=xl/connections.xml><?xml version="1.0" encoding="utf-8"?>
<connections xmlns="http://schemas.openxmlformats.org/spreadsheetml/2006/main">
  <connection id="1" name="连接" type="4" refreshedVersion="3" background="1" saveData="1">
    <webPr sourceData="1" parsePre="1" consecutive="1" xl2000="1" url="http://www.ccutu.com/gaokao/24092.shtml" htmlTables="1"/>
  </connection>
  <connection id="2" name="新建文本文档" type="6" refreshedVersion="3" background="1" saveData="1">
    <textPr codePage="936" sourceFile="C:\Users\Jiwei.Zhang\Desktop\新建文本文档.txt" space="1" comma="1" semicolon="1" consecutive="1">
      <textFields count="4">
        <textField/>
        <textField/>
        <textField/>
        <textField/>
      </textFields>
    </textPr>
  </connection>
  <connection id="3" name="新建文本文档 (2)" type="6" refreshedVersion="3" background="1" saveData="1">
    <textPr codePage="936" sourceFile="C:\Users\Jiwei.Zhang\Desktop\新建文本文档 (2)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新建文本文档1" type="6" refreshedVersion="3" background="1" saveData="1">
    <textPr codePage="936" sourceFile="C:\Users\Jiwei.Zhang\Desktop\新建文本文档.txt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<sst xmlns="http://schemas.openxmlformats.org/spreadsheetml/2006/main" count="6058" uniqueCount="3008">
  <si>
    <t>名次</t>
  </si>
  <si>
    <t>学校名称</t>
  </si>
  <si>
    <t>北京大学</t>
  </si>
  <si>
    <t>清华大学</t>
  </si>
  <si>
    <t>上海交通大学</t>
  </si>
  <si>
    <t>复旦大学</t>
  </si>
  <si>
    <t>武汉大学</t>
  </si>
  <si>
    <t>浙江大学</t>
  </si>
  <si>
    <t>中国人民大学</t>
  </si>
  <si>
    <t>南京大学</t>
  </si>
  <si>
    <t>吉林大学</t>
  </si>
  <si>
    <t>中山大学</t>
  </si>
  <si>
    <t>北京师范大学</t>
  </si>
  <si>
    <t>华中科技大学</t>
  </si>
  <si>
    <t>四川大学</t>
  </si>
  <si>
    <t>中国科学技术大学</t>
  </si>
  <si>
    <t>南开大学</t>
  </si>
  <si>
    <t>山东大学</t>
  </si>
  <si>
    <t>中南大学</t>
  </si>
  <si>
    <t>西安交通大学</t>
  </si>
  <si>
    <t>厦门大学</t>
  </si>
  <si>
    <t>哈尔滨工业大学</t>
  </si>
  <si>
    <t>北京航空航天大学</t>
  </si>
  <si>
    <t>同济大学</t>
  </si>
  <si>
    <t>天津大学</t>
  </si>
  <si>
    <t>华东师范大学</t>
  </si>
  <si>
    <t>东南大学</t>
  </si>
  <si>
    <t>中国农业大学</t>
  </si>
  <si>
    <t>华南理工大学</t>
  </si>
  <si>
    <t>湖南大学</t>
  </si>
  <si>
    <t>西北工业大学</t>
  </si>
  <si>
    <t>大连理工大学</t>
  </si>
  <si>
    <t>北京协和医学院</t>
  </si>
  <si>
    <t>北京理工大学</t>
  </si>
  <si>
    <t>重庆大学</t>
  </si>
  <si>
    <t>东北大学</t>
  </si>
  <si>
    <t>中国矿业大学</t>
  </si>
  <si>
    <t>华中师范大学</t>
  </si>
  <si>
    <t>西北大学</t>
  </si>
  <si>
    <t>兰州大学</t>
  </si>
  <si>
    <t>北京科技大学</t>
  </si>
  <si>
    <t>东北师范大学</t>
  </si>
  <si>
    <t>华东理工大学</t>
  </si>
  <si>
    <t>电子科技大学</t>
  </si>
  <si>
    <t>长安大学</t>
  </si>
  <si>
    <t>中国地质大学</t>
  </si>
  <si>
    <t>华中农业大学</t>
  </si>
  <si>
    <t>北京交通大学</t>
  </si>
  <si>
    <t>南京农业大学</t>
  </si>
  <si>
    <t>中国海洋大学</t>
  </si>
  <si>
    <t>南京理工大学</t>
  </si>
  <si>
    <t>武汉理工大学</t>
  </si>
  <si>
    <t>西南大学</t>
  </si>
  <si>
    <t>苏州大学</t>
  </si>
  <si>
    <t>西北农林科技大学</t>
  </si>
  <si>
    <t>南京师范大学</t>
  </si>
  <si>
    <t>中国石油大学</t>
  </si>
  <si>
    <t>云南大学</t>
  </si>
  <si>
    <t>哈尔滨工程大学</t>
  </si>
  <si>
    <t>南京航空航天大学</t>
  </si>
  <si>
    <t>河海大学</t>
  </si>
  <si>
    <t>湖南师范大学</t>
  </si>
  <si>
    <t>西南交通大学</t>
  </si>
  <si>
    <t>暨南大学</t>
  </si>
  <si>
    <t>北京化工大学</t>
  </si>
  <si>
    <t>郑州大学</t>
  </si>
  <si>
    <t>西安电子科技大学</t>
  </si>
  <si>
    <t>北京林业大学</t>
  </si>
  <si>
    <t>中国政法大学</t>
  </si>
  <si>
    <t>合肥工业大学</t>
  </si>
  <si>
    <t>北京邮电大学</t>
  </si>
  <si>
    <t>华南师范大学</t>
  </si>
  <si>
    <t>陕西师范大学</t>
  </si>
  <si>
    <t>中南财经政法大学</t>
  </si>
  <si>
    <t>上海大学</t>
  </si>
  <si>
    <t>上海财经大学</t>
  </si>
  <si>
    <t>山西大学</t>
  </si>
  <si>
    <t>北京工业大学</t>
  </si>
  <si>
    <t>福州大学</t>
  </si>
  <si>
    <t>南昌大学</t>
  </si>
  <si>
    <t>首都医科大学</t>
  </si>
  <si>
    <t>中央民族大学</t>
  </si>
  <si>
    <t>江南大学</t>
  </si>
  <si>
    <t>东华大学</t>
  </si>
  <si>
    <t>辽宁大学</t>
  </si>
  <si>
    <t>华南农业大学</t>
  </si>
  <si>
    <t>太原理工大学</t>
  </si>
  <si>
    <t>首都师范大学</t>
  </si>
  <si>
    <t>新疆大学</t>
  </si>
  <si>
    <t>安徽大学</t>
  </si>
  <si>
    <t>河南大学</t>
  </si>
  <si>
    <t>海南大学</t>
  </si>
  <si>
    <t>华北电力大学</t>
  </si>
  <si>
    <t>东北林业大学</t>
  </si>
  <si>
    <t>浙江工业大学</t>
  </si>
  <si>
    <t>福建师范大学</t>
  </si>
  <si>
    <t>内蒙古大学</t>
  </si>
  <si>
    <t>中央财经大学</t>
  </si>
  <si>
    <t>西南财经大学</t>
  </si>
  <si>
    <t>深圳大学</t>
  </si>
  <si>
    <t>广西大学</t>
  </si>
  <si>
    <t>贵州大学</t>
  </si>
  <si>
    <t>北京中医药大学</t>
  </si>
  <si>
    <t>湘潭大学</t>
  </si>
  <si>
    <t>哈尔滨医科大学</t>
  </si>
  <si>
    <t>黑龙江大学</t>
  </si>
  <si>
    <t>南方医科大学</t>
  </si>
  <si>
    <t>宁夏大学</t>
  </si>
  <si>
    <t>河北大学</t>
  </si>
  <si>
    <t>南京医科大学</t>
  </si>
  <si>
    <t>昆明理工大学</t>
  </si>
  <si>
    <t>南京工业大学</t>
  </si>
  <si>
    <t>扬州大学</t>
  </si>
  <si>
    <t>燕山大学</t>
  </si>
  <si>
    <t>对外经济贸易大学</t>
  </si>
  <si>
    <t>中国医科大学</t>
  </si>
  <si>
    <t>浙江师范大学</t>
  </si>
  <si>
    <t>河北工业大学</t>
  </si>
  <si>
    <t>江苏大学</t>
  </si>
  <si>
    <t>四川农业大学</t>
  </si>
  <si>
    <t>东北农业大学</t>
  </si>
  <si>
    <t>山东师范大学</t>
  </si>
  <si>
    <t>天津医科大学</t>
  </si>
  <si>
    <t>西南政法大学</t>
  </si>
  <si>
    <t>上海理工大学</t>
  </si>
  <si>
    <t>山东农业大学</t>
  </si>
  <si>
    <t>中国药科大学</t>
  </si>
  <si>
    <t>重庆医科大学</t>
  </si>
  <si>
    <t>上海师范大学</t>
  </si>
  <si>
    <t>北京外国语大学</t>
  </si>
  <si>
    <t>西北师范大学</t>
  </si>
  <si>
    <t>东北财经大学</t>
  </si>
  <si>
    <t>安徽师范大学</t>
  </si>
  <si>
    <t>湖北大学</t>
  </si>
  <si>
    <t>西安建筑科技大学</t>
  </si>
  <si>
    <t>延边大学</t>
  </si>
  <si>
    <t>湖南农业大学</t>
  </si>
  <si>
    <t>广州中医药大学</t>
  </si>
  <si>
    <t>上海中医药大学</t>
  </si>
  <si>
    <t>天津师范大学</t>
  </si>
  <si>
    <t>江西师范大学</t>
  </si>
  <si>
    <t>武汉科技大学</t>
  </si>
  <si>
    <t>西安理工大学</t>
  </si>
  <si>
    <t>大连海事大学</t>
  </si>
  <si>
    <t>西藏大学</t>
  </si>
  <si>
    <t>石河子大学</t>
  </si>
  <si>
    <t>福建农林大学</t>
  </si>
  <si>
    <t>中北大学</t>
  </si>
  <si>
    <t>青海大学</t>
  </si>
  <si>
    <t>山东科技大学</t>
  </si>
  <si>
    <t>河北师范大学</t>
  </si>
  <si>
    <t>上海外国语大学</t>
  </si>
  <si>
    <t>南京林业大学</t>
  </si>
  <si>
    <t>长沙理工大学</t>
  </si>
  <si>
    <t>青岛大学</t>
  </si>
  <si>
    <t>成都理工大学</t>
  </si>
  <si>
    <t>河北农业大学</t>
  </si>
  <si>
    <t>沈阳农业大学</t>
  </si>
  <si>
    <t>河南农业大学</t>
  </si>
  <si>
    <t>西南石油大学</t>
  </si>
  <si>
    <t>长春理工大学</t>
  </si>
  <si>
    <t>哈尔滨理工大学</t>
  </si>
  <si>
    <t>宁波大学</t>
  </si>
  <si>
    <t>河北医科大学</t>
  </si>
  <si>
    <t>河南理工大学</t>
  </si>
  <si>
    <t>兰州理工大学</t>
  </si>
  <si>
    <t>河南师范大学</t>
  </si>
  <si>
    <t>浙江理工大学</t>
  </si>
  <si>
    <t>内蒙古农业大学</t>
  </si>
  <si>
    <t>广西师范大学</t>
  </si>
  <si>
    <t>江西财经大学</t>
  </si>
  <si>
    <t>安徽医科大学</t>
  </si>
  <si>
    <t>天津中医药大学</t>
  </si>
  <si>
    <t>兰州交通大学</t>
  </si>
  <si>
    <t>天津工业大学</t>
  </si>
  <si>
    <t>青岛科技大学</t>
  </si>
  <si>
    <t>云南师范大学</t>
  </si>
  <si>
    <t>杭州师范大学</t>
  </si>
  <si>
    <t>首都经济贸易大学</t>
  </si>
  <si>
    <t>华侨大学</t>
  </si>
  <si>
    <t>安徽农业大学</t>
  </si>
  <si>
    <t>四川师范大学</t>
  </si>
  <si>
    <t>中南林业科技大学</t>
  </si>
  <si>
    <t>吉林农业大学</t>
  </si>
  <si>
    <t>内蒙古师范大学</t>
  </si>
  <si>
    <t>温州医科大学</t>
  </si>
  <si>
    <t>南京邮电大学</t>
  </si>
  <si>
    <t>辽宁工程技术大学</t>
  </si>
  <si>
    <t>辽宁师范大学</t>
  </si>
  <si>
    <t>沈阳工业大学</t>
  </si>
  <si>
    <t>华东政法大学</t>
  </si>
  <si>
    <t>哈尔滨师范大学</t>
  </si>
  <si>
    <t>广州大学</t>
  </si>
  <si>
    <t>南京中医药大学</t>
  </si>
  <si>
    <t>江西农业大学</t>
  </si>
  <si>
    <t>汕头大学</t>
  </si>
  <si>
    <t>浙江工商大学</t>
  </si>
  <si>
    <t>贵州师范大学</t>
  </si>
  <si>
    <t>山西师范大学</t>
  </si>
  <si>
    <t>成都中医药大学</t>
  </si>
  <si>
    <t>长江大学</t>
  </si>
  <si>
    <t>西安科技大学</t>
  </si>
  <si>
    <t>云南农业大学</t>
  </si>
  <si>
    <t>安徽理工大学</t>
  </si>
  <si>
    <t>广东工业大学</t>
  </si>
  <si>
    <t>甘肃农业大学</t>
  </si>
  <si>
    <t>北京语言大学</t>
  </si>
  <si>
    <t>大连医科大学</t>
  </si>
  <si>
    <t>河南工业大学</t>
  </si>
  <si>
    <t>广东外语外贸大学</t>
  </si>
  <si>
    <t>曲阜师范大学</t>
  </si>
  <si>
    <t>天津财经大学</t>
  </si>
  <si>
    <t>重庆邮电大学</t>
  </si>
  <si>
    <t>新疆农业大学</t>
  </si>
  <si>
    <t>湖南科技大学</t>
  </si>
  <si>
    <t>东北石油大学</t>
  </si>
  <si>
    <t>南京信息工程大学</t>
  </si>
  <si>
    <t>江苏师范大学</t>
  </si>
  <si>
    <t>沈阳药科大学</t>
  </si>
  <si>
    <t>重庆交通大学</t>
  </si>
  <si>
    <t>济南大学</t>
  </si>
  <si>
    <t>安徽工业大学</t>
  </si>
  <si>
    <t>东北电力大学</t>
  </si>
  <si>
    <t>广州医科大学</t>
  </si>
  <si>
    <t>武汉纺织大学</t>
  </si>
  <si>
    <t>重庆工商大学</t>
  </si>
  <si>
    <t>北京工商大学</t>
  </si>
  <si>
    <t>杭州电子科技大学</t>
  </si>
  <si>
    <t>中南民族大学</t>
  </si>
  <si>
    <t>广西医科大学</t>
  </si>
  <si>
    <t>烟台大学</t>
  </si>
  <si>
    <t>南通大学</t>
  </si>
  <si>
    <t>上海海洋大学</t>
  </si>
  <si>
    <t>陕西科技大学</t>
  </si>
  <si>
    <t>青岛理工大学</t>
  </si>
  <si>
    <t>黑龙江中医药大学</t>
  </si>
  <si>
    <t>新疆医科大学</t>
  </si>
  <si>
    <t>天津科技大学</t>
  </si>
  <si>
    <t>西南科技大学</t>
  </si>
  <si>
    <t>新疆师范大学</t>
  </si>
  <si>
    <t>湖北工业大学</t>
  </si>
  <si>
    <t>山西医科大学</t>
  </si>
  <si>
    <t>青海民族大学</t>
  </si>
  <si>
    <t>石家庄铁道大学</t>
  </si>
  <si>
    <t>广西民族大学</t>
  </si>
  <si>
    <t>上海海事大学</t>
  </si>
  <si>
    <t>湖南中医药大学</t>
  </si>
  <si>
    <t>浙江农林大学</t>
  </si>
  <si>
    <t>武汉工程大学</t>
  </si>
  <si>
    <t>温州大学</t>
  </si>
  <si>
    <t>南华大学</t>
  </si>
  <si>
    <t>江西理工大学</t>
  </si>
  <si>
    <t>贵阳医学院</t>
  </si>
  <si>
    <t>哈尔滨商业大学</t>
  </si>
  <si>
    <t>三峡大学</t>
  </si>
  <si>
    <t>重庆师范大学</t>
  </si>
  <si>
    <t>福建医科大学</t>
  </si>
  <si>
    <t>山西财经大学</t>
  </si>
  <si>
    <t>大连工业大学</t>
  </si>
  <si>
    <t>西华大学</t>
  </si>
  <si>
    <t>沈阳建筑大学</t>
  </si>
  <si>
    <t>山东财经大学</t>
  </si>
  <si>
    <t>沈阳师范大学</t>
  </si>
  <si>
    <t>山东理工大学</t>
  </si>
  <si>
    <t>景德镇陶瓷学院</t>
  </si>
  <si>
    <t>东华理工大学</t>
  </si>
  <si>
    <t>安徽财经大学</t>
  </si>
  <si>
    <t>常州大学</t>
  </si>
  <si>
    <t>山东中医药大学</t>
  </si>
  <si>
    <t>中国民航大学</t>
  </si>
  <si>
    <t>重庆理工大学</t>
  </si>
  <si>
    <t>桂林理工大学</t>
  </si>
  <si>
    <t>长春中医药大学</t>
  </si>
  <si>
    <t>中国计量学院</t>
  </si>
  <si>
    <t>太原科技大学</t>
  </si>
  <si>
    <t>桂林电子科技大学</t>
  </si>
  <si>
    <t>聊城大学</t>
  </si>
  <si>
    <t>华北水利水电大学</t>
  </si>
  <si>
    <t>华东交通大学</t>
  </si>
  <si>
    <t>天津理工大学</t>
  </si>
  <si>
    <t>北京建筑大学</t>
  </si>
  <si>
    <t>浙江中医药大学</t>
  </si>
  <si>
    <t>河南科技大学</t>
  </si>
  <si>
    <t>河北科技大学</t>
  </si>
  <si>
    <t>河北联合大学</t>
  </si>
  <si>
    <t>海南师范大学</t>
  </si>
  <si>
    <t>大连大学</t>
  </si>
  <si>
    <t>河南中医学院</t>
  </si>
  <si>
    <t>云南民族大学</t>
  </si>
  <si>
    <t>吉首大学</t>
  </si>
  <si>
    <t>西北政法大学</t>
  </si>
  <si>
    <t>辽宁中医药大学</t>
  </si>
  <si>
    <t>昆明医科大学</t>
  </si>
  <si>
    <t>大连交通大学</t>
  </si>
  <si>
    <t>山东建筑大学</t>
  </si>
  <si>
    <t>宁夏医科大学</t>
  </si>
  <si>
    <t>青海师范大学</t>
  </si>
  <si>
    <t>山西农业大学</t>
  </si>
  <si>
    <t>西藏民族学院</t>
  </si>
  <si>
    <t>塔里木大学</t>
  </si>
  <si>
    <t>青岛农业大学</t>
  </si>
  <si>
    <t>南昌航空大学</t>
  </si>
  <si>
    <t>成都信息工程学院</t>
  </si>
  <si>
    <t>鲁东大学</t>
  </si>
  <si>
    <t>西北民族大学</t>
  </si>
  <si>
    <t>内蒙古科技大学</t>
  </si>
  <si>
    <t>黑龙江八一农垦大学</t>
  </si>
  <si>
    <t>西安工业大学</t>
  </si>
  <si>
    <t>湖北中医药大学</t>
  </si>
  <si>
    <t>江苏科技大学</t>
  </si>
  <si>
    <t>西华师范大学</t>
  </si>
  <si>
    <t>西安石油大学</t>
  </si>
  <si>
    <t>内蒙古工业大学</t>
  </si>
  <si>
    <t>齐鲁工业大学</t>
  </si>
  <si>
    <t>吉林师范大学</t>
  </si>
  <si>
    <t>武汉轻工大学</t>
  </si>
  <si>
    <t>南京财经大学</t>
  </si>
  <si>
    <t>广西中医药大学</t>
  </si>
  <si>
    <t>内蒙古医科大学</t>
  </si>
  <si>
    <t>吉林化工学院</t>
  </si>
  <si>
    <t>辽宁工业大学</t>
  </si>
  <si>
    <t>河北经贸大学</t>
  </si>
  <si>
    <t>浙江财经大学</t>
  </si>
  <si>
    <t>徐州医学院</t>
  </si>
  <si>
    <t>广东财经大学</t>
  </si>
  <si>
    <t>云南财经大学</t>
  </si>
  <si>
    <t>辽宁科技大学</t>
  </si>
  <si>
    <t>集美大学</t>
  </si>
  <si>
    <t>天津商业大学</t>
  </si>
  <si>
    <t>佳木斯大学</t>
  </si>
  <si>
    <t>长春工业大学</t>
  </si>
  <si>
    <t>北方工业大学</t>
  </si>
  <si>
    <t>福建中医药大学</t>
  </si>
  <si>
    <t>外交学院</t>
  </si>
  <si>
    <t>绍兴文理学院</t>
  </si>
  <si>
    <t>西安工程大学</t>
  </si>
  <si>
    <t>四川理工学院</t>
  </si>
  <si>
    <t>赣南师范学院</t>
  </si>
  <si>
    <t>喀什师范学院</t>
  </si>
  <si>
    <t>安徽工程大学</t>
  </si>
  <si>
    <t>临沂大学</t>
  </si>
  <si>
    <t>西南民族大学</t>
  </si>
  <si>
    <t>西南林业大学</t>
  </si>
  <si>
    <t>湖南工业大学</t>
  </si>
  <si>
    <t>泸州医学院</t>
  </si>
  <si>
    <t>齐齐哈尔大学</t>
  </si>
  <si>
    <t>吉林财经大学</t>
  </si>
  <si>
    <t>广东医学院</t>
  </si>
  <si>
    <t>国际关系学院</t>
  </si>
  <si>
    <t>北京信息科技大学</t>
  </si>
  <si>
    <t>北华大学</t>
  </si>
  <si>
    <t>沈阳航空航天大学</t>
  </si>
  <si>
    <t>北京联合大学</t>
  </si>
  <si>
    <t>安徽中医药大学</t>
  </si>
  <si>
    <t>郑州轻工业学院</t>
  </si>
  <si>
    <t>贵州财经大学</t>
  </si>
  <si>
    <t>江西中医药大学</t>
  </si>
  <si>
    <t>西安外国语大学</t>
  </si>
  <si>
    <t>延安大学</t>
  </si>
  <si>
    <t>上海工程技术大学</t>
  </si>
  <si>
    <t>渤海大学</t>
  </si>
  <si>
    <t>新疆财经大学</t>
  </si>
  <si>
    <t>内蒙古民族大学</t>
  </si>
  <si>
    <t>北京第二外国语学院</t>
  </si>
  <si>
    <t>南京审计学院</t>
  </si>
  <si>
    <t>北京农学院</t>
  </si>
  <si>
    <t>浙江海洋学院</t>
  </si>
  <si>
    <t>大连民族学院</t>
  </si>
  <si>
    <t>苏州科技学院</t>
  </si>
  <si>
    <t>天津城建大学</t>
  </si>
  <si>
    <t>四川外国语大学</t>
  </si>
  <si>
    <t>上海电力学院</t>
  </si>
  <si>
    <t>沈阳大学</t>
  </si>
  <si>
    <t>广东药学院</t>
  </si>
  <si>
    <t>新乡医学院</t>
  </si>
  <si>
    <t>辽宁医学院</t>
  </si>
  <si>
    <t>安徽建筑大学</t>
  </si>
  <si>
    <t>北京服装学院</t>
  </si>
  <si>
    <t>沈阳理工大学</t>
  </si>
  <si>
    <t>广西师范学院</t>
  </si>
  <si>
    <t>遵义医学院</t>
  </si>
  <si>
    <t>潍坊医学院</t>
  </si>
  <si>
    <t>北方民族大学</t>
  </si>
  <si>
    <t>商丘师范学院</t>
  </si>
  <si>
    <t>沈阳化工大学</t>
  </si>
  <si>
    <t>广东海洋大学</t>
  </si>
  <si>
    <t>广西科技大学</t>
  </si>
  <si>
    <t>泰山医学院</t>
  </si>
  <si>
    <t>贵州民族大学</t>
  </si>
  <si>
    <t>淮北师范大学</t>
  </si>
  <si>
    <t>中国青年政治学院</t>
  </si>
  <si>
    <t>黑龙江科技大学</t>
  </si>
  <si>
    <t>大连外国语大学</t>
  </si>
  <si>
    <t>中原工学院</t>
  </si>
  <si>
    <t>信阳师范学院</t>
  </si>
  <si>
    <t>江苏理工学院</t>
  </si>
  <si>
    <t>长春师范大学</t>
  </si>
  <si>
    <t>大连海洋大学</t>
  </si>
  <si>
    <t>山东工商学院</t>
  </si>
  <si>
    <t>河北工程大学</t>
  </si>
  <si>
    <t>甘肃政法学院</t>
  </si>
  <si>
    <t>滨州医学院</t>
  </si>
  <si>
    <t>湖州师范学院</t>
  </si>
  <si>
    <t>辽宁石油化工大学</t>
  </si>
  <si>
    <t>皖南医学院</t>
  </si>
  <si>
    <t>上海对外经贸大学</t>
  </si>
  <si>
    <t>吉林建筑大学</t>
  </si>
  <si>
    <t>天津外国语大学</t>
  </si>
  <si>
    <t>北京印刷学院</t>
  </si>
  <si>
    <t>兰州商学院</t>
  </si>
  <si>
    <t>湖北民族学院</t>
  </si>
  <si>
    <t>西安财经学院</t>
  </si>
  <si>
    <t>甘肃中医学院</t>
  </si>
  <si>
    <t>内蒙古财经大学</t>
  </si>
  <si>
    <t>天津职业技术师范大学</t>
  </si>
  <si>
    <t>阜阳师范学院</t>
  </si>
  <si>
    <t>江汉大学</t>
  </si>
  <si>
    <t>北京物资学院</t>
  </si>
  <si>
    <t>五邑大学</t>
  </si>
  <si>
    <t>西安邮电大学</t>
  </si>
  <si>
    <t>淮阴师范学院</t>
  </si>
  <si>
    <t>闽南师范大学</t>
  </si>
  <si>
    <t>蚌埠医学院</t>
  </si>
  <si>
    <t>云南中医学院</t>
  </si>
  <si>
    <t>嘉兴学院</t>
  </si>
  <si>
    <t>井冈山大学</t>
  </si>
  <si>
    <t>南京工程学院</t>
  </si>
  <si>
    <t>石家庄经济学院</t>
  </si>
  <si>
    <t>安庆师范学院</t>
  </si>
  <si>
    <t>上海应用技术学院</t>
  </si>
  <si>
    <t>盐城师范学院</t>
  </si>
  <si>
    <t>陕西中医学院</t>
  </si>
  <si>
    <t>常州工学院</t>
  </si>
  <si>
    <t>湖南文理学院</t>
  </si>
  <si>
    <t>沈阳医学院</t>
  </si>
  <si>
    <t>海南医学院</t>
  </si>
  <si>
    <t>太原师范学院</t>
  </si>
  <si>
    <t>天津农学院</t>
  </si>
  <si>
    <t>南阳师范学院</t>
  </si>
  <si>
    <t>天水师范学院</t>
  </si>
  <si>
    <t>大理学院</t>
  </si>
  <si>
    <t>伊犁师范学院</t>
  </si>
  <si>
    <t>长春大学</t>
  </si>
  <si>
    <t>九江学院</t>
  </si>
  <si>
    <t>重庆文理学院</t>
  </si>
  <si>
    <t>浙江科技学院</t>
  </si>
  <si>
    <t>德州学院</t>
  </si>
  <si>
    <t>成都学院</t>
  </si>
  <si>
    <t>济宁医学院</t>
  </si>
  <si>
    <t>淮海工学院</t>
  </si>
  <si>
    <t>湛江师范学院</t>
  </si>
  <si>
    <t>皖西学院</t>
  </si>
  <si>
    <t>盐城工学院</t>
  </si>
  <si>
    <t>河北北方学院</t>
  </si>
  <si>
    <t>贵阳中医学院</t>
  </si>
  <si>
    <t>重庆三峡学院</t>
  </si>
  <si>
    <t>北华航天工业学院</t>
  </si>
  <si>
    <t>东莞理工学院</t>
  </si>
  <si>
    <t>绵阳师范学院</t>
  </si>
  <si>
    <t>河西学院</t>
  </si>
  <si>
    <t>北京电子科技学院</t>
  </si>
  <si>
    <t>贵州师范学院</t>
  </si>
  <si>
    <t>安徽科技学院</t>
  </si>
  <si>
    <t>宜宾学院</t>
  </si>
  <si>
    <t>上海第二工业大学</t>
  </si>
  <si>
    <t>山西中医学院</t>
  </si>
  <si>
    <t>北京石油化工学院</t>
  </si>
  <si>
    <t>长沙学院</t>
  </si>
  <si>
    <t>河南财经政法大学</t>
  </si>
  <si>
    <t>华北科技学院</t>
  </si>
  <si>
    <t>衡阳师范学院</t>
  </si>
  <si>
    <t>牡丹江师范学院</t>
  </si>
  <si>
    <t>曲靖师范学院</t>
  </si>
  <si>
    <t>中国民用航空飞行学院</t>
  </si>
  <si>
    <t>潍坊学院</t>
  </si>
  <si>
    <t>湖北文理学院</t>
  </si>
  <si>
    <t>长江师范学院</t>
  </si>
  <si>
    <t>咸阳师范学院</t>
  </si>
  <si>
    <t>桂林医学院</t>
  </si>
  <si>
    <t>玉林师范学院</t>
  </si>
  <si>
    <t>承德医学院</t>
  </si>
  <si>
    <t>通化师范学院</t>
  </si>
  <si>
    <t>牡丹江医学院</t>
  </si>
  <si>
    <t>长春工程学院</t>
  </si>
  <si>
    <t>湖南工程学院</t>
  </si>
  <si>
    <t>泉州师范学院</t>
  </si>
  <si>
    <t>赣南医学院</t>
  </si>
  <si>
    <t>淮阴工学院</t>
  </si>
  <si>
    <t>鞍山师范学院</t>
  </si>
  <si>
    <t>湖北汽车工业学院</t>
  </si>
  <si>
    <t>上饶师范学院</t>
  </si>
  <si>
    <t>运城学院</t>
  </si>
  <si>
    <t>淮南师范学院</t>
  </si>
  <si>
    <t>楚雄师范学院</t>
  </si>
  <si>
    <t>昌吉学院</t>
  </si>
  <si>
    <t>吉林工程技术师范学院</t>
  </si>
  <si>
    <t>湖南商学院</t>
  </si>
  <si>
    <t>长治医学院</t>
  </si>
  <si>
    <t>韶关学院</t>
  </si>
  <si>
    <t>南阳理工学院</t>
  </si>
  <si>
    <t>唐山师范学院</t>
  </si>
  <si>
    <t>唐山学院</t>
  </si>
  <si>
    <t>哈尔滨学院</t>
  </si>
  <si>
    <t>黑龙江工程学院</t>
  </si>
  <si>
    <t>安阳工学院</t>
  </si>
  <si>
    <t>攀枝花学院</t>
  </si>
  <si>
    <t>忻州师范学院</t>
  </si>
  <si>
    <t>齐齐哈尔医学院</t>
  </si>
  <si>
    <t>玉溪师范学院</t>
  </si>
  <si>
    <t>河南城建学院</t>
  </si>
  <si>
    <t>呼伦贝尔学院</t>
  </si>
  <si>
    <t>廊坊师范学院</t>
  </si>
  <si>
    <t>河北建筑工程学院</t>
  </si>
  <si>
    <t>黑龙江工业学院</t>
  </si>
  <si>
    <t>河套学院</t>
  </si>
  <si>
    <t>太原学院</t>
  </si>
  <si>
    <t>首钢工学院</t>
  </si>
  <si>
    <t>江西科技师范大学</t>
  </si>
  <si>
    <t>西安医学院</t>
  </si>
  <si>
    <t>上海政法学院</t>
  </si>
  <si>
    <t>湖南科技学院</t>
  </si>
  <si>
    <t>洛阳师范学院</t>
  </si>
  <si>
    <t>宁波工程学院</t>
  </si>
  <si>
    <t>惠州学院</t>
  </si>
  <si>
    <t>郑州航空工业管理学院</t>
  </si>
  <si>
    <t>福建工程学院</t>
  </si>
  <si>
    <t>广东技术师范学院</t>
  </si>
  <si>
    <t>川北医学院</t>
  </si>
  <si>
    <t>湖北经济学院</t>
  </si>
  <si>
    <t>南京晓庄学院</t>
  </si>
  <si>
    <t>陕西理工学院</t>
  </si>
  <si>
    <t>仲恺农业工程学院</t>
  </si>
  <si>
    <t>广西财经学院</t>
  </si>
  <si>
    <t>乐山师范学院</t>
  </si>
  <si>
    <t>广东金融学院</t>
  </si>
  <si>
    <t>厦门理工学院</t>
  </si>
  <si>
    <t>中国劳动关系学院</t>
  </si>
  <si>
    <t>合肥师范学院</t>
  </si>
  <si>
    <t>上海金融学院</t>
  </si>
  <si>
    <t>湖北师范学院</t>
  </si>
  <si>
    <t>宝鸡文理学院</t>
  </si>
  <si>
    <t>河南科技学院</t>
  </si>
  <si>
    <t>台州学院</t>
  </si>
  <si>
    <t>安阳师范学院</t>
  </si>
  <si>
    <t>常熟理工学院</t>
  </si>
  <si>
    <t>合肥学院</t>
  </si>
  <si>
    <t>重庆科技学院</t>
  </si>
  <si>
    <t>邵阳学院</t>
  </si>
  <si>
    <t>嘉应学院</t>
  </si>
  <si>
    <t>湖北工程学院</t>
  </si>
  <si>
    <t>中华女子学院</t>
  </si>
  <si>
    <t>闽江学院</t>
  </si>
  <si>
    <t>浙江万里学院</t>
  </si>
  <si>
    <t>金陵科技学院</t>
  </si>
  <si>
    <t>上海立信会计学院</t>
  </si>
  <si>
    <t>湖北科技学院</t>
  </si>
  <si>
    <t>湘南学院</t>
  </si>
  <si>
    <t>河北科技师范学院</t>
  </si>
  <si>
    <t>徐州工程学院</t>
  </si>
  <si>
    <t>遵义师范学院</t>
  </si>
  <si>
    <t>佛山科学技术学院</t>
  </si>
  <si>
    <t>甘肃民族师范学院</t>
  </si>
  <si>
    <t>黄冈师范学院</t>
  </si>
  <si>
    <t>湖南财政经济学院</t>
  </si>
  <si>
    <t>湖南工学院</t>
  </si>
  <si>
    <t>山东交通学院</t>
  </si>
  <si>
    <t>上海商学院</t>
  </si>
  <si>
    <t>滨州学院</t>
  </si>
  <si>
    <t>西安文理学院</t>
  </si>
  <si>
    <t>丽水学院</t>
  </si>
  <si>
    <t>莆田学院</t>
  </si>
  <si>
    <t>宜春学院</t>
  </si>
  <si>
    <t>肇庆学院</t>
  </si>
  <si>
    <t>南昌工程学院</t>
  </si>
  <si>
    <t>浙江外国语学院</t>
  </si>
  <si>
    <t>许昌学院</t>
  </si>
  <si>
    <t>怀化学院</t>
  </si>
  <si>
    <t>湖南人文科技学院</t>
  </si>
  <si>
    <t>陇东学院</t>
  </si>
  <si>
    <t>贺州学院</t>
  </si>
  <si>
    <t>红河学院</t>
  </si>
  <si>
    <t>凯里学院</t>
  </si>
  <si>
    <t>铜陵学院</t>
  </si>
  <si>
    <t>钦州学院</t>
  </si>
  <si>
    <t>成都工业学院</t>
  </si>
  <si>
    <t>大庆师范学院</t>
  </si>
  <si>
    <t>山西大同大学</t>
  </si>
  <si>
    <t>赤峰学院</t>
  </si>
  <si>
    <t>铜仁学院</t>
  </si>
  <si>
    <t>昆明学院</t>
  </si>
  <si>
    <t>泰山学院</t>
  </si>
  <si>
    <t>兰州城市学院</t>
  </si>
  <si>
    <t>石家庄学院</t>
  </si>
  <si>
    <t>渭南师范学院</t>
  </si>
  <si>
    <t>上海海关学院</t>
  </si>
  <si>
    <t>贵阳学院</t>
  </si>
  <si>
    <t>枣庄学院</t>
  </si>
  <si>
    <t>晋中学院</t>
  </si>
  <si>
    <t>滁州学院</t>
  </si>
  <si>
    <t>黄山学院</t>
  </si>
  <si>
    <t>韩山师范学院</t>
  </si>
  <si>
    <t>池州学院</t>
  </si>
  <si>
    <t>湖南城市学院</t>
  </si>
  <si>
    <t>周口师范学院</t>
  </si>
  <si>
    <t>宁德师范学院</t>
  </si>
  <si>
    <t>宿州学院</t>
  </si>
  <si>
    <t>湖北医药学院</t>
  </si>
  <si>
    <t>湖南第一师范学院</t>
  </si>
  <si>
    <t>防灾科技学院</t>
  </si>
  <si>
    <t>吉林工商学院</t>
  </si>
  <si>
    <t>长治学院</t>
  </si>
  <si>
    <t>兰州文理学院</t>
  </si>
  <si>
    <t>黔南民族师范学院</t>
  </si>
  <si>
    <t>呼和浩特民族学院</t>
  </si>
  <si>
    <t>保山学院</t>
  </si>
  <si>
    <t>安顺学院</t>
  </si>
  <si>
    <t>广西民族师范学院</t>
  </si>
  <si>
    <t>河南牧业经济学院</t>
  </si>
  <si>
    <t>浙江水利水电学院</t>
  </si>
  <si>
    <t>平顶山学院</t>
  </si>
  <si>
    <t>湖北理工学院</t>
  </si>
  <si>
    <t>商洛学院</t>
  </si>
  <si>
    <t>菏泽学院</t>
  </si>
  <si>
    <t>上海电机学院</t>
  </si>
  <si>
    <t>山东政法学院</t>
  </si>
  <si>
    <t>黄淮学院</t>
  </si>
  <si>
    <t>内江师范学院</t>
  </si>
  <si>
    <t>武夷学院</t>
  </si>
  <si>
    <t>湖南女子学院</t>
  </si>
  <si>
    <t>济宁学院</t>
  </si>
  <si>
    <t>毕节学院</t>
  </si>
  <si>
    <t>三明学院</t>
  </si>
  <si>
    <t>邯郸学院</t>
  </si>
  <si>
    <t>龙岩学院</t>
  </si>
  <si>
    <t>邢台学院</t>
  </si>
  <si>
    <t>西昌学院</t>
  </si>
  <si>
    <t>榆林学院</t>
  </si>
  <si>
    <t>辽东学院</t>
  </si>
  <si>
    <t>武汉商学院</t>
  </si>
  <si>
    <t>河北金融学院</t>
  </si>
  <si>
    <t>沈阳工程学院</t>
  </si>
  <si>
    <t>衡水学院</t>
  </si>
  <si>
    <t>西安航空学院</t>
  </si>
  <si>
    <t>河池学院</t>
  </si>
  <si>
    <t>巢湖学院</t>
  </si>
  <si>
    <t>绥化学院</t>
  </si>
  <si>
    <t>沧州师范学院</t>
  </si>
  <si>
    <t>新乡学院</t>
  </si>
  <si>
    <t>四川民族学院</t>
  </si>
  <si>
    <t>兰州工业学院</t>
  </si>
  <si>
    <t>白城师范学院</t>
  </si>
  <si>
    <t>辽宁科技学院</t>
  </si>
  <si>
    <t>保定学院</t>
  </si>
  <si>
    <t>吉林农业科技学院</t>
  </si>
  <si>
    <t>新余学院</t>
  </si>
  <si>
    <t>吕梁学院</t>
  </si>
  <si>
    <t>普洱学院</t>
  </si>
  <si>
    <t>集宁师范学院</t>
  </si>
  <si>
    <t>蚌埠学院</t>
  </si>
  <si>
    <t>六盘水师范学院</t>
  </si>
  <si>
    <t>广东石油化工学院</t>
  </si>
  <si>
    <t>重庆第二师范学院</t>
  </si>
  <si>
    <t>南昌师范学院</t>
  </si>
  <si>
    <t>哈尔滨金融学院</t>
  </si>
  <si>
    <t>萍乡学院</t>
  </si>
  <si>
    <t>昭通学院</t>
  </si>
  <si>
    <t>文山学院</t>
  </si>
  <si>
    <t>景德镇学院</t>
  </si>
  <si>
    <t>陕西学前师范学院</t>
  </si>
  <si>
    <t>四川旅游学院</t>
  </si>
  <si>
    <t>成都师范学院</t>
  </si>
  <si>
    <t>广州航海学院</t>
  </si>
  <si>
    <t>广东第二师范学院</t>
  </si>
  <si>
    <t>山东青年政治学院</t>
  </si>
  <si>
    <t>河北民族师范学院</t>
  </si>
  <si>
    <t>信阳农林学院</t>
  </si>
  <si>
    <t>桂林航天工业学院</t>
  </si>
  <si>
    <t>新疆工程学院</t>
  </si>
  <si>
    <t>右江民族医学院</t>
  </si>
  <si>
    <t>兴义民族师范学院</t>
  </si>
  <si>
    <t>贵州理工学院</t>
  </si>
  <si>
    <t>西藏藏医学院</t>
  </si>
  <si>
    <t>湖南理工学院</t>
  </si>
  <si>
    <t>河北中医学院</t>
  </si>
  <si>
    <t>琼州学院</t>
  </si>
  <si>
    <t>成都医学院</t>
  </si>
  <si>
    <t>安康学院</t>
  </si>
  <si>
    <t>吉林医药学院</t>
  </si>
  <si>
    <t>百色学院</t>
  </si>
  <si>
    <t>张家口学院</t>
  </si>
  <si>
    <t>郑州师范学院</t>
  </si>
  <si>
    <t>洛阳理工学院</t>
  </si>
  <si>
    <t>齐鲁师范学院</t>
  </si>
  <si>
    <t>四川文理学院</t>
  </si>
  <si>
    <t>湖北第二师范学院</t>
  </si>
  <si>
    <t>江苏第二师范学院</t>
  </si>
  <si>
    <t>河南工程学院</t>
  </si>
  <si>
    <t>福建江夏学院</t>
  </si>
  <si>
    <t>太原工业学院</t>
  </si>
  <si>
    <t>黑河学院</t>
  </si>
  <si>
    <t>衢州学院</t>
  </si>
  <si>
    <t>宁夏师范学院</t>
  </si>
  <si>
    <t>梧州学院</t>
  </si>
  <si>
    <t>山东女子学院</t>
  </si>
  <si>
    <t>泰州学院</t>
  </si>
  <si>
    <t>荆楚理工学院</t>
  </si>
  <si>
    <t>长沙师范学院</t>
  </si>
  <si>
    <t>山东管理学院</t>
  </si>
  <si>
    <t>山东农业工程学院</t>
  </si>
  <si>
    <t>营口理工学院</t>
  </si>
  <si>
    <t>地址</t>
  </si>
  <si>
    <t>City Name</t>
    <phoneticPr fontId="1" type="noConversion"/>
  </si>
  <si>
    <t>City ID</t>
    <phoneticPr fontId="1" type="noConversion"/>
  </si>
  <si>
    <t>高校名称</t>
  </si>
  <si>
    <t>百度经度</t>
  </si>
  <si>
    <t>百度纬度</t>
  </si>
  <si>
    <t>安徽省蚌埠市</t>
  </si>
  <si>
    <t>安徽电子信息职业技术学院</t>
  </si>
  <si>
    <t>蚌埠经济技术职业学院</t>
  </si>
  <si>
    <t>安徽省亳州市</t>
  </si>
  <si>
    <t>亳州师范高等专科学校</t>
  </si>
  <si>
    <t>亳州职业技术学院</t>
  </si>
  <si>
    <t>安徽省池州市</t>
  </si>
  <si>
    <t>池州职业技术学院</t>
  </si>
  <si>
    <t>安徽人口职业学院</t>
  </si>
  <si>
    <t>安徽省滁州市</t>
  </si>
  <si>
    <t>滁州职业技术学院</t>
  </si>
  <si>
    <t>滁州城市职业学院</t>
  </si>
  <si>
    <t>安徽省阜阳市</t>
  </si>
  <si>
    <t>民办安徽旅游职业学院</t>
  </si>
  <si>
    <t>阜阳职业技术学院</t>
  </si>
  <si>
    <t>阜阳科技职业学院</t>
  </si>
  <si>
    <t>安徽省合肥市</t>
  </si>
  <si>
    <t>安徽外国语学院</t>
  </si>
  <si>
    <t>民办万博科技职业学院</t>
  </si>
  <si>
    <t>安徽大学公安学院（安徽公安职业学院）</t>
  </si>
  <si>
    <t>安徽汽车职业技术学院</t>
  </si>
  <si>
    <t>安徽长江职业学院</t>
  </si>
  <si>
    <t>安徽三联学院</t>
  </si>
  <si>
    <t>安徽新华学院</t>
  </si>
  <si>
    <t>安徽文达信息工程学院</t>
  </si>
  <si>
    <t>安徽职业技术学院</t>
  </si>
  <si>
    <t>安徽水利水电职业技术学院</t>
  </si>
  <si>
    <t>安徽警官职业学院</t>
  </si>
  <si>
    <t>安徽工业经济职业技术学院</t>
  </si>
  <si>
    <t>合肥通用职业技术学院</t>
  </si>
  <si>
    <t>民办合肥经济技术职业学院</t>
  </si>
  <si>
    <t>安徽交通职业技术学院</t>
  </si>
  <si>
    <t>安徽体育运动职业技术学院</t>
  </si>
  <si>
    <t>安徽医学高等专科学校</t>
  </si>
  <si>
    <t>合肥职业技术学院</t>
  </si>
  <si>
    <t>安徽广播影视职业技术学院</t>
  </si>
  <si>
    <t>民办合肥滨湖职业技术学院</t>
  </si>
  <si>
    <t>安徽电气工程职业技术学院</t>
  </si>
  <si>
    <t>安徽城市管理职业学院</t>
  </si>
  <si>
    <t>安徽工商职业学院</t>
  </si>
  <si>
    <t>安徽中澳科技职业学院</t>
  </si>
  <si>
    <t>安徽艺术职业学院</t>
  </si>
  <si>
    <t>安徽财贸职业学院</t>
  </si>
  <si>
    <t>安徽国际商务职业学院</t>
  </si>
  <si>
    <t>安徽林业职业技术学院</t>
  </si>
  <si>
    <t>安徽审计职业学院</t>
  </si>
  <si>
    <t>安徽新闻出版职业技术学院</t>
  </si>
  <si>
    <t>安徽邮电职业技术学院</t>
  </si>
  <si>
    <t>安徽涉外经济职业学院</t>
  </si>
  <si>
    <t>安徽绿海商务职业学院</t>
  </si>
  <si>
    <t>合肥共达职业技术学院</t>
  </si>
  <si>
    <t>徽商职业学院</t>
  </si>
  <si>
    <t>合肥信息技术职业学院</t>
  </si>
  <si>
    <t>合肥幼儿师范高等专科学校</t>
  </si>
  <si>
    <t>安徽粮食工程职业学院</t>
  </si>
  <si>
    <t>合肥科技职业学院</t>
  </si>
  <si>
    <t>安徽省淮北市</t>
  </si>
  <si>
    <t>淮北职业技术学院</t>
  </si>
  <si>
    <t>安徽矿业职业技术学院</t>
  </si>
  <si>
    <t>安徽省淮南市</t>
  </si>
  <si>
    <t>淮南联合大学</t>
  </si>
  <si>
    <t>淮南职业技术学院</t>
  </si>
  <si>
    <t>安徽工贸职业技术学院</t>
  </si>
  <si>
    <t>安徽省黄山市</t>
  </si>
  <si>
    <t>黄山职业技术学院</t>
  </si>
  <si>
    <t>安徽省六安市</t>
  </si>
  <si>
    <t>六安职业技术学院</t>
  </si>
  <si>
    <t>安徽国防科技职业学院</t>
  </si>
  <si>
    <t>皖西卫生职业学院</t>
  </si>
  <si>
    <t>安徽省六安市</t>
    <phoneticPr fontId="1" type="noConversion"/>
  </si>
  <si>
    <t>安徽现代信息工程职业学院</t>
  </si>
  <si>
    <t>安徽省马鞍山市</t>
  </si>
  <si>
    <t>安徽冶金科技职业学院</t>
  </si>
  <si>
    <t>马鞍山师范高等专科学校</t>
  </si>
  <si>
    <t>马鞍山职业技术学院</t>
  </si>
  <si>
    <t>安徽省铜陵市</t>
  </si>
  <si>
    <t>安徽工业职业技术学院</t>
  </si>
  <si>
    <t>铜陵职业技术学院</t>
  </si>
  <si>
    <t>安徽省芜湖市</t>
  </si>
  <si>
    <t>安徽中医药高等专科学校</t>
  </si>
  <si>
    <t>芜湖职业技术学院</t>
  </si>
  <si>
    <t>安徽商贸职业技术学院</t>
  </si>
  <si>
    <t>安徽机电职业技术学院</t>
  </si>
  <si>
    <t>安徽扬子职业技术学院</t>
  </si>
  <si>
    <t>安徽省宿州市</t>
  </si>
  <si>
    <t>皖北卫生职业学院</t>
  </si>
  <si>
    <t>宿州职业技术学院</t>
  </si>
  <si>
    <t>安徽省宣城市</t>
  </si>
  <si>
    <t>宣城职业技术学院</t>
  </si>
  <si>
    <t>北京市</t>
  </si>
  <si>
    <t>中国矿业大学（北京）</t>
  </si>
  <si>
    <t>中国地质大学（北京）</t>
  </si>
  <si>
    <t>首都体育学院</t>
  </si>
  <si>
    <t>中国传媒大学</t>
  </si>
  <si>
    <t>中国人民公安大学</t>
  </si>
  <si>
    <t>北京体育大学</t>
  </si>
  <si>
    <t>中央音乐学院</t>
  </si>
  <si>
    <t>中国音乐学院</t>
  </si>
  <si>
    <t>中央美术学院</t>
  </si>
  <si>
    <t>中央戏剧学院</t>
  </si>
  <si>
    <t>中国戏曲学院</t>
  </si>
  <si>
    <t>北京电影学院</t>
  </si>
  <si>
    <t>北京舞蹈学院</t>
  </si>
  <si>
    <t>北京城市学院</t>
  </si>
  <si>
    <t>北京吉利学院</t>
  </si>
  <si>
    <t>北京警察学院</t>
  </si>
  <si>
    <t>中国科学院大学</t>
  </si>
  <si>
    <t>北京工业职业技术学院</t>
  </si>
  <si>
    <t>北京信息职业技术学院</t>
  </si>
  <si>
    <t>北京电子科技职业学院</t>
  </si>
  <si>
    <t>北京京北职业技术学院</t>
  </si>
  <si>
    <t>北京交通职业技术学院</t>
  </si>
  <si>
    <t>北京青年政治学院</t>
  </si>
  <si>
    <t>北京农业职业学院</t>
  </si>
  <si>
    <t>北京政法职业学院</t>
  </si>
  <si>
    <t>北京财贸职业学院</t>
  </si>
  <si>
    <t>北京经贸职业学院</t>
  </si>
  <si>
    <t>北京经济技术职业学院</t>
  </si>
  <si>
    <t>北京戏曲艺术职业学院</t>
  </si>
  <si>
    <t>北京汇佳职业学院</t>
  </si>
  <si>
    <t>北京现代职业技术学院</t>
  </si>
  <si>
    <t>北京科技经营管理学院</t>
  </si>
  <si>
    <t>北京科技职业学院</t>
  </si>
  <si>
    <t>北京培黎职业学院</t>
  </si>
  <si>
    <t>北京经济管理职业学院</t>
  </si>
  <si>
    <t>北京劳动保障职业学院</t>
  </si>
  <si>
    <t>北京社会管理职业学院</t>
  </si>
  <si>
    <t>北京艺术传媒职业学院</t>
  </si>
  <si>
    <t>北京体育职业学院</t>
  </si>
  <si>
    <t>北京交通运输职业学院</t>
  </si>
  <si>
    <t>北京卫生职业学院</t>
  </si>
  <si>
    <t>福建省福州市</t>
  </si>
  <si>
    <t>福建中医药大学（旗山校区）</t>
  </si>
  <si>
    <t>福建中医药大学（屏山校区）</t>
  </si>
  <si>
    <t>福建警察学院</t>
  </si>
  <si>
    <t>福州外语外贸学院</t>
  </si>
  <si>
    <t>福建船政交通职业学院</t>
  </si>
  <si>
    <t>福建商业高等专科学校</t>
  </si>
  <si>
    <t>福建华南女子职业学院</t>
  </si>
  <si>
    <t>福州职业技术学院</t>
  </si>
  <si>
    <t>福建信息职业技术学院</t>
  </si>
  <si>
    <t>福建农业职业技术学院</t>
  </si>
  <si>
    <t>福建卫生职业技术学院</t>
  </si>
  <si>
    <t>福州英华职业学院</t>
  </si>
  <si>
    <t>福建警官职业学院</t>
  </si>
  <si>
    <t>福州黎明职业技术学院</t>
  </si>
  <si>
    <t>福州科技职业技术学院</t>
  </si>
  <si>
    <t>福建对外经济贸易职业技术学院</t>
  </si>
  <si>
    <t>福州海峡职业技术学院</t>
  </si>
  <si>
    <t>福建生物工程职业技术学院</t>
  </si>
  <si>
    <t>福建艺术职业学院</t>
  </si>
  <si>
    <t>福建幼儿师范高等专科学校</t>
  </si>
  <si>
    <t>福州软件职业技术学院</t>
  </si>
  <si>
    <t>福建体育职业技术学院</t>
  </si>
  <si>
    <t>闽江师范高等专科学校</t>
  </si>
  <si>
    <t>福建省龙岩市</t>
  </si>
  <si>
    <t>闽西职业技术学院</t>
  </si>
  <si>
    <t>福建省南平市</t>
  </si>
  <si>
    <t>福建林业职业技术学院</t>
  </si>
  <si>
    <t>闽北职业技术学院</t>
  </si>
  <si>
    <t>武夷山职业学院</t>
  </si>
  <si>
    <t>福建省宁德市</t>
  </si>
  <si>
    <t>宁德职业技术学院</t>
  </si>
  <si>
    <t>福建省莆田市</t>
  </si>
  <si>
    <t>湄洲湾职业技术学院</t>
  </si>
  <si>
    <t>福建省泉州市</t>
  </si>
  <si>
    <t>仰恩大学</t>
  </si>
  <si>
    <t>闽南理工学院</t>
  </si>
  <si>
    <t>泉州信息工程学院</t>
  </si>
  <si>
    <t>黎明职业大学</t>
  </si>
  <si>
    <t>福建电力职业技术学院</t>
  </si>
  <si>
    <t>泉州医学高等专科学校</t>
  </si>
  <si>
    <t>泉州纺织服装职业学院</t>
  </si>
  <si>
    <t>泉州华光职业学院</t>
  </si>
  <si>
    <t>泉州理工职业学院</t>
  </si>
  <si>
    <t>泉州经贸职业技术学院</t>
  </si>
  <si>
    <t>泉州工艺美术职业学院</t>
  </si>
  <si>
    <t>泉州海洋职业学院</t>
  </si>
  <si>
    <t>泉州轻工职业学院</t>
  </si>
  <si>
    <t>泉州幼儿师范高等专科学校</t>
  </si>
  <si>
    <t>泉州工程职业技术学院</t>
  </si>
  <si>
    <t>福建省三明市</t>
  </si>
  <si>
    <t>福建水利电力职业技术学院</t>
  </si>
  <si>
    <t>三明职业技术学院</t>
  </si>
  <si>
    <t>福建省厦门市</t>
  </si>
  <si>
    <t>厦门海洋职业技术学院</t>
  </si>
  <si>
    <t>厦门医学高等专科学校</t>
  </si>
  <si>
    <t>厦门华厦职业学院</t>
  </si>
  <si>
    <t>厦门演艺职业学院</t>
  </si>
  <si>
    <t>厦门华天涉外职业技术学院</t>
  </si>
  <si>
    <t>厦门城市职业学院</t>
  </si>
  <si>
    <t>厦门兴才职业技术学院</t>
  </si>
  <si>
    <t>厦门软件职业技术学院</t>
  </si>
  <si>
    <t>厦门南洋职业学院</t>
  </si>
  <si>
    <t>厦门东海职业技术学院</t>
  </si>
  <si>
    <t>厦门安防科技职业学院</t>
  </si>
  <si>
    <t>福建省漳州市</t>
  </si>
  <si>
    <t>漳州职业技术学院</t>
  </si>
  <si>
    <t>漳州城市职业学院</t>
  </si>
  <si>
    <t>漳州科技职业学院</t>
  </si>
  <si>
    <t>漳州理工职业学院</t>
  </si>
  <si>
    <t>漳州卫生职业学院</t>
  </si>
  <si>
    <t>甘肃省白银市</t>
  </si>
  <si>
    <t>白银矿冶职业技术学院</t>
  </si>
  <si>
    <t>甘肃省定西市</t>
  </si>
  <si>
    <t>定西师范高等专科学校</t>
  </si>
  <si>
    <t>甘肃省甘南藏族自治州</t>
  </si>
  <si>
    <t>甘肃省嘉峪关市</t>
  </si>
  <si>
    <t>甘肃钢铁职业技术学院</t>
  </si>
  <si>
    <t>甘肃省金昌市</t>
  </si>
  <si>
    <t>甘肃有色冶金职业技术学院</t>
  </si>
  <si>
    <t>甘肃省酒泉市</t>
  </si>
  <si>
    <t>酒泉职业技术学院</t>
  </si>
  <si>
    <t>甘肃省兰州市</t>
  </si>
  <si>
    <t>甘肃卫生职业学院校部（原甘肃省卫生学校）</t>
  </si>
  <si>
    <t>兰州石化职业技术学院</t>
  </si>
  <si>
    <t>甘肃建筑职业技术学院</t>
  </si>
  <si>
    <t>兰州外语职业学院</t>
  </si>
  <si>
    <t>兰州职业技术学院</t>
  </si>
  <si>
    <t>甘肃警察职业学院</t>
  </si>
  <si>
    <t>甘肃交通职业技术学院</t>
  </si>
  <si>
    <t>兰州资源环境职业技术学院</t>
  </si>
  <si>
    <t>甘肃农业职业技术学院</t>
  </si>
  <si>
    <t>兰州科技职业学院</t>
  </si>
  <si>
    <t>甘肃省陇南市</t>
  </si>
  <si>
    <t>陇南师范高等专科学校</t>
  </si>
  <si>
    <t>甘肃省平凉市</t>
  </si>
  <si>
    <t>平凉医学高等专科学校</t>
  </si>
  <si>
    <t>甘肃省庆阳市</t>
  </si>
  <si>
    <t>甘肃省天水市</t>
  </si>
  <si>
    <t>甘肃机电职业技术学院</t>
  </si>
  <si>
    <t>甘肃林业职业技术学院</t>
  </si>
  <si>
    <t>甘肃工业职业技术学院</t>
  </si>
  <si>
    <t>甘肃省武威市</t>
  </si>
  <si>
    <t>武威职业学院</t>
  </si>
  <si>
    <t>甘肃畜牧工程职业技术学院</t>
  </si>
  <si>
    <t>甘肃省张掖市</t>
  </si>
  <si>
    <t>广东省潮州市</t>
  </si>
  <si>
    <t>广东省东莞市</t>
  </si>
  <si>
    <t>广东科技学院</t>
  </si>
  <si>
    <t>广东亚视演艺职业学院</t>
  </si>
  <si>
    <t>东莞职业技术学院</t>
  </si>
  <si>
    <t>广东创新科技职业学院</t>
  </si>
  <si>
    <t>广东省佛山市</t>
  </si>
  <si>
    <t>广东东软学院（原南海东软信息技术职业学院）</t>
  </si>
  <si>
    <t>广东舞蹈戏剧职业学院</t>
  </si>
  <si>
    <t>顺德职业技术学院</t>
  </si>
  <si>
    <t>佛山职业技术学院</t>
  </si>
  <si>
    <t>广东环境保护工程职业学院</t>
  </si>
  <si>
    <t>广东省广州市</t>
  </si>
  <si>
    <t>民办南华工商学院</t>
  </si>
  <si>
    <t>广东科学技术职业学院</t>
  </si>
  <si>
    <t>广东工商职业学院</t>
  </si>
  <si>
    <t>广东青年职业学院</t>
  </si>
  <si>
    <t>广东生态工程职业学院</t>
  </si>
  <si>
    <t>广州体育学院</t>
  </si>
  <si>
    <t>广州美术学院</t>
  </si>
  <si>
    <t>星海音乐学院</t>
  </si>
  <si>
    <t>广东白云学院</t>
  </si>
  <si>
    <t>广东警官学院</t>
  </si>
  <si>
    <t>广东培正学院</t>
  </si>
  <si>
    <t>广州商学院</t>
  </si>
  <si>
    <t>广州工商学院</t>
  </si>
  <si>
    <t>广东轻工职业技术学院</t>
  </si>
  <si>
    <t>广东交通职业技术学院</t>
  </si>
  <si>
    <t>广东水利电力职业技术学院</t>
  </si>
  <si>
    <t>私立华联学院</t>
  </si>
  <si>
    <t>广州民航职业技术学院</t>
  </si>
  <si>
    <t>广州番禺职业技术学院</t>
  </si>
  <si>
    <t>广东农工商职业技术学院</t>
  </si>
  <si>
    <t>广东食品药品职业学院</t>
  </si>
  <si>
    <t>广州康大职业技术学院</t>
  </si>
  <si>
    <t>广东行政职业学院</t>
  </si>
  <si>
    <t>广东体育职业技术学院</t>
  </si>
  <si>
    <t>广东职业技术学院</t>
  </si>
  <si>
    <t>广东建设职业技术学院</t>
  </si>
  <si>
    <t>广东女子职业技术学院</t>
  </si>
  <si>
    <t>广东机电职业技术学院</t>
  </si>
  <si>
    <t>广东岭南职业技术学院</t>
  </si>
  <si>
    <t>广东邮电职业技术学院</t>
  </si>
  <si>
    <t>广东工贸职业技术学院</t>
  </si>
  <si>
    <t>广东司法警官职业学院</t>
  </si>
  <si>
    <t>广东省外语艺术职业学院</t>
  </si>
  <si>
    <t>广东文艺职业学院</t>
  </si>
  <si>
    <t>广州体育职业技术学院</t>
  </si>
  <si>
    <t>广州工程技术职业学院</t>
  </si>
  <si>
    <t>广州涉外经济职业技术学院</t>
  </si>
  <si>
    <t>广州南洋理工职业学院</t>
  </si>
  <si>
    <t>广州科技职业技术学院</t>
  </si>
  <si>
    <t>广州现代信息工程职业技术学院</t>
  </si>
  <si>
    <t>广州华南商贸职业学院</t>
  </si>
  <si>
    <t>广州华立科技职业学院</t>
  </si>
  <si>
    <t>广州城市职业学院</t>
  </si>
  <si>
    <t>广东工程职业技术学院</t>
  </si>
  <si>
    <t>广州铁路职业技术学院</t>
  </si>
  <si>
    <t>广东科贸职业学院</t>
  </si>
  <si>
    <t>广州科技贸易职业学院</t>
  </si>
  <si>
    <t>广州珠江职业技术学院</t>
  </si>
  <si>
    <t>广州松田职业学院</t>
  </si>
  <si>
    <t>广州城建职业学院</t>
  </si>
  <si>
    <t>广州华商职业学院</t>
  </si>
  <si>
    <t>广州华夏职业学院</t>
  </si>
  <si>
    <t>广州东华职业学院</t>
  </si>
  <si>
    <t>广东省河源市</t>
  </si>
  <si>
    <t>河源职业技术学院</t>
  </si>
  <si>
    <t>广东省惠州市</t>
  </si>
  <si>
    <t>惠州经济职业技术学院</t>
  </si>
  <si>
    <t>惠州卫生职业技术学院</t>
  </si>
  <si>
    <t>惠州城市职业学院</t>
  </si>
  <si>
    <t>广东省江门市</t>
  </si>
  <si>
    <t>广东南方职业学院</t>
  </si>
  <si>
    <t>江海职业技术学院</t>
  </si>
  <si>
    <t>江门职业技术学院</t>
  </si>
  <si>
    <t>广东省揭阳市</t>
  </si>
  <si>
    <t>潮汕职业技术学院</t>
  </si>
  <si>
    <t>揭阳职业技术学院</t>
  </si>
  <si>
    <t>广东省茂名市</t>
  </si>
  <si>
    <t>茂名职业技术学院</t>
  </si>
  <si>
    <t>广东省梅州市</t>
  </si>
  <si>
    <t>广东省清远市</t>
  </si>
  <si>
    <t>广东碧桂园职业学院</t>
  </si>
  <si>
    <t>清远职业技术学院</t>
  </si>
  <si>
    <t>广东省汕头市</t>
  </si>
  <si>
    <t>汕头职业技术学院</t>
  </si>
  <si>
    <t>广东省汕尾市</t>
  </si>
  <si>
    <t>汕尾职业技术学院</t>
  </si>
  <si>
    <t>广东省韶关市</t>
  </si>
  <si>
    <t>广东松山职业技术学院</t>
  </si>
  <si>
    <t>广东省深圳市</t>
  </si>
  <si>
    <t>南方科技大学</t>
  </si>
  <si>
    <t>深圳职业技术学院</t>
  </si>
  <si>
    <t>深圳信息职业技术学院</t>
  </si>
  <si>
    <t>广东省阳江市</t>
  </si>
  <si>
    <t>阳江职业技术学院</t>
  </si>
  <si>
    <t>广东省云浮市</t>
  </si>
  <si>
    <t>罗定职业技术学院</t>
  </si>
  <si>
    <t>广东省湛江市</t>
  </si>
  <si>
    <t>岭南师范学院</t>
  </si>
  <si>
    <t>广东文理职业学院</t>
  </si>
  <si>
    <t>广东省肇庆市</t>
  </si>
  <si>
    <t>广东信息工程职业学院</t>
  </si>
  <si>
    <t>肇庆医学高等专科学校</t>
  </si>
  <si>
    <t>广东省中山市</t>
  </si>
  <si>
    <t>广东理工学院</t>
  </si>
  <si>
    <t>中山职业技术学院</t>
  </si>
  <si>
    <t>中山火炬职业技术学院</t>
  </si>
  <si>
    <t>广东理工职业学院</t>
  </si>
  <si>
    <t>广东省珠海市</t>
  </si>
  <si>
    <t>北京师范大学-香港浸会大学联合国际学院</t>
  </si>
  <si>
    <t>香港中文大学（深圳）</t>
  </si>
  <si>
    <t>珠海艺术职业学院</t>
  </si>
  <si>
    <t>珠海城市职业技术学院</t>
  </si>
  <si>
    <t>广西省百色市</t>
  </si>
  <si>
    <t>广西培贤国际职业学院</t>
  </si>
  <si>
    <t>广西省崇左市</t>
  </si>
  <si>
    <t>广西城市职业学院</t>
  </si>
  <si>
    <t>广西科技职业学院</t>
  </si>
  <si>
    <t>广西艺术学院</t>
  </si>
  <si>
    <t>广西外国语学院</t>
  </si>
  <si>
    <t>广西理工职业技术学院</t>
  </si>
  <si>
    <t>广西幼儿师范高等专科学校</t>
  </si>
  <si>
    <t>广西壮族自治区百色市</t>
  </si>
  <si>
    <t>百色职业学院</t>
  </si>
  <si>
    <t>广西壮族自治区北海市</t>
  </si>
  <si>
    <t>北海艺术设计学院</t>
  </si>
  <si>
    <t>北海职业学院</t>
  </si>
  <si>
    <t>广西壮族自治区崇左市</t>
  </si>
  <si>
    <t>广西壮族自治区桂林市</t>
  </si>
  <si>
    <t>兴安职业技术学院</t>
  </si>
  <si>
    <t>桂林师范高等专科学校</t>
  </si>
  <si>
    <t>桂林旅游高等专科学校</t>
  </si>
  <si>
    <t>桂林山水职业学院</t>
  </si>
  <si>
    <t>广西壮族自治区河池市</t>
  </si>
  <si>
    <t>广西现代职业技术学院</t>
  </si>
  <si>
    <t>广西壮族自治区贺州市</t>
  </si>
  <si>
    <t>钟山职业技术学院</t>
  </si>
  <si>
    <t>广西壮族自治区柳州市</t>
  </si>
  <si>
    <t>柳州师范高等专科学校</t>
  </si>
  <si>
    <t>柳州职业技术学院</t>
  </si>
  <si>
    <t>广西生态工程职业技术学院</t>
  </si>
  <si>
    <t>柳州铁道职业技术学院</t>
  </si>
  <si>
    <t>柳州城市职业学院</t>
  </si>
  <si>
    <t>广西壮族自治区南宁市</t>
  </si>
  <si>
    <t>南宁学院</t>
  </si>
  <si>
    <t>广西机电职业技术学院</t>
  </si>
  <si>
    <t>广西体育高等专科学校</t>
  </si>
  <si>
    <t>南宁职业技术学院</t>
  </si>
  <si>
    <t>广西水利电力职业技术学院</t>
  </si>
  <si>
    <t>广西职业技术学院</t>
  </si>
  <si>
    <t>广西交通职业技术学院</t>
  </si>
  <si>
    <t>广西工业职业技术学院</t>
  </si>
  <si>
    <t>广西国际商务职业技术学院</t>
  </si>
  <si>
    <t>广西农业职业技术学院</t>
  </si>
  <si>
    <t>广西建设职业技术学院</t>
  </si>
  <si>
    <t>广西警官高等专科学校</t>
  </si>
  <si>
    <t>广西经贸职业技术学院</t>
  </si>
  <si>
    <t>广西工商职业技术学院</t>
  </si>
  <si>
    <t>广西演艺职业学院</t>
  </si>
  <si>
    <t>广西电力职业技术学院</t>
  </si>
  <si>
    <t>广西经济职业学院</t>
  </si>
  <si>
    <t>广西卫生职业技术学院</t>
  </si>
  <si>
    <t>广西壮族自治区钦州市</t>
  </si>
  <si>
    <t>广西英华国际职业学院</t>
  </si>
  <si>
    <t>广西壮族自治区梧州市</t>
  </si>
  <si>
    <t>梧州职业学院</t>
  </si>
  <si>
    <t>广西壮族自治区玉林市</t>
  </si>
  <si>
    <t>贵州省安顺市</t>
  </si>
  <si>
    <t>安顺职业技术学院</t>
  </si>
  <si>
    <t>贵州省毕节市</t>
  </si>
  <si>
    <t>贵州工程应用技术学院（原毕节学院）</t>
  </si>
  <si>
    <t>毕节职业技术学院</t>
  </si>
  <si>
    <t>贵州省贵阳市</t>
  </si>
  <si>
    <t>贵州职业技术学院</t>
  </si>
  <si>
    <t>贵州商业高等专科学校</t>
  </si>
  <si>
    <t>贵州警官职业学院</t>
  </si>
  <si>
    <t>贵州交通职业技术学院</t>
  </si>
  <si>
    <t>贵州工业职业技术学院</t>
  </si>
  <si>
    <t>贵州电力职业技术学院</t>
  </si>
  <si>
    <t>贵州轻工职业技术学院</t>
  </si>
  <si>
    <t>贵阳护理职业学院</t>
  </si>
  <si>
    <t>贵阳职业技术学院</t>
  </si>
  <si>
    <t>贵州工商职业学院</t>
  </si>
  <si>
    <t>贵阳幼儿师范高等专科学校</t>
  </si>
  <si>
    <t>贵州建设职业技术学院</t>
  </si>
  <si>
    <t>贵州省六盘水市</t>
  </si>
  <si>
    <t>六盘水职业技术学院</t>
  </si>
  <si>
    <t>贵州省黔东南苗族侗族自治州</t>
  </si>
  <si>
    <t>黔东南州</t>
    <phoneticPr fontId="1" type="noConversion"/>
  </si>
  <si>
    <t>贵州电子信息职业技术学院</t>
  </si>
  <si>
    <t>黔东南民族职业技术学院</t>
  </si>
  <si>
    <t>贵州省黔东南苗族侗族自治州</t>
    <phoneticPr fontId="1" type="noConversion"/>
  </si>
  <si>
    <t>黔南民族幼儿师范高等专科学校（原黔南贵定师范学校）</t>
  </si>
  <si>
    <t>贵州省黔南布依族苗族自治州</t>
  </si>
  <si>
    <t>黔南州</t>
    <phoneticPr fontId="1" type="noConversion"/>
  </si>
  <si>
    <t>黔南民族医学高等专科学校</t>
  </si>
  <si>
    <t>黔南民族职业技术学院</t>
  </si>
  <si>
    <t>贵州盛华职业学院</t>
  </si>
  <si>
    <t>贵州省黔西南布依族苗族自治州</t>
  </si>
  <si>
    <t>黔西南州</t>
    <phoneticPr fontId="1" type="noConversion"/>
  </si>
  <si>
    <t>黔西南民族职业技术学院</t>
  </si>
  <si>
    <t>贵州省铜仁市</t>
  </si>
  <si>
    <t>铜仁职业技术学院</t>
  </si>
  <si>
    <t>铜仁幼儿师范高等专科学校</t>
  </si>
  <si>
    <t>贵州省遵义市</t>
  </si>
  <si>
    <t>贵州航天职业技术学院</t>
  </si>
  <si>
    <t>遵义职业技术学院</t>
  </si>
  <si>
    <t>遵义医药高等专科学校</t>
  </si>
  <si>
    <t>海南省海口市</t>
  </si>
  <si>
    <t>海口经济学院</t>
  </si>
  <si>
    <t>海南职业技术学院</t>
  </si>
  <si>
    <t>海南政法职业学院</t>
  </si>
  <si>
    <t>琼台师范高等专科学校</t>
  </si>
  <si>
    <t>海南经贸职业技术学院</t>
  </si>
  <si>
    <t>海南工商职业学院</t>
  </si>
  <si>
    <t>海南科技职业学院</t>
  </si>
  <si>
    <t>海南省海南省直辖县级行政单位</t>
  </si>
  <si>
    <t>海南软件职业技术学院</t>
  </si>
  <si>
    <t>海南外国语职业学院</t>
  </si>
  <si>
    <t>海南省三亚市</t>
  </si>
  <si>
    <t>三亚学院</t>
  </si>
  <si>
    <t>三亚城市职业学院</t>
  </si>
  <si>
    <t>三亚航空旅游职业学院</t>
  </si>
  <si>
    <t>三亚理工职业学院</t>
  </si>
  <si>
    <t>河北省保定市</t>
  </si>
  <si>
    <t>河北科技学院</t>
  </si>
  <si>
    <t>河北工艺美术职业学院</t>
  </si>
  <si>
    <t>中央司法警官学院</t>
  </si>
  <si>
    <t>河北软件职业技术学院</t>
  </si>
  <si>
    <t>保定职业技术学院</t>
  </si>
  <si>
    <t>保定电力职业技术学院</t>
  </si>
  <si>
    <t>冀中职业学院</t>
  </si>
  <si>
    <t>保定幼儿师范高等专科学校</t>
  </si>
  <si>
    <t>河北省沧州市</t>
  </si>
  <si>
    <t>渤海理工职业学院</t>
  </si>
  <si>
    <t>河北工程技术高等专科学校</t>
  </si>
  <si>
    <t>沧州职业技术学院</t>
  </si>
  <si>
    <t>渤海石油职业学院</t>
  </si>
  <si>
    <t>沧州医学高等专科学校</t>
  </si>
  <si>
    <t>泊头职业学院</t>
  </si>
  <si>
    <t>河北省承德市</t>
  </si>
  <si>
    <t>河北旅游职业学院</t>
  </si>
  <si>
    <t>承德石油高等专科学校</t>
  </si>
  <si>
    <t>承德护理职业学院</t>
  </si>
  <si>
    <t>河北省邯郸市</t>
  </si>
  <si>
    <t>邯郸职业技术学院</t>
  </si>
  <si>
    <t>河北省衡水市</t>
  </si>
  <si>
    <t>衡水职业技术学院</t>
  </si>
  <si>
    <t>河北省廊坊市</t>
  </si>
  <si>
    <t>北京北大方正软件职业技术学院</t>
  </si>
  <si>
    <t>燕京理工学院</t>
  </si>
  <si>
    <t>河北石油职业技术学院</t>
  </si>
  <si>
    <t>廊坊职业技术学院</t>
  </si>
  <si>
    <t>廊坊东方职业技术学院</t>
  </si>
  <si>
    <t>廊坊燕京职业技术学院</t>
  </si>
  <si>
    <t>廊坊卫生职业学院</t>
  </si>
  <si>
    <t>河北省秦皇岛市</t>
  </si>
  <si>
    <t>河北建材职业技术学院</t>
  </si>
  <si>
    <t>秦皇岛职业技术学院</t>
  </si>
  <si>
    <t>河北外国语职业学院</t>
  </si>
  <si>
    <t>河北省石家庄市</t>
  </si>
  <si>
    <t>河北公安警察职业学院</t>
  </si>
  <si>
    <t>河北体育学院</t>
  </si>
  <si>
    <t>河北传媒学院</t>
  </si>
  <si>
    <t>河北工程技术学院</t>
  </si>
  <si>
    <t>河北美术学院</t>
  </si>
  <si>
    <t>河北外国语学院</t>
  </si>
  <si>
    <t>河北工业职业技术学院</t>
  </si>
  <si>
    <t>石家庄职业技术学院</t>
  </si>
  <si>
    <t>河北政法职业学院</t>
  </si>
  <si>
    <t>石家庄铁路职业技术学院</t>
  </si>
  <si>
    <t>石家庄工程职业学院</t>
  </si>
  <si>
    <t>石家庄城市经济职业学院</t>
  </si>
  <si>
    <t>河北省艺术职业学院</t>
  </si>
  <si>
    <t>石家庄财经职业学院</t>
  </si>
  <si>
    <t>河北交通职业技术学院</t>
  </si>
  <si>
    <t>河北化工医药职业技术学院</t>
  </si>
  <si>
    <t>石家庄信息工程职业学院</t>
  </si>
  <si>
    <t>石家庄邮电职业技术学院</t>
  </si>
  <si>
    <t>石家庄工商职业学院</t>
  </si>
  <si>
    <t>石家庄理工职业学院</t>
  </si>
  <si>
    <t>石家庄科技信息职业学院</t>
  </si>
  <si>
    <t>河北司法警官职业学院</t>
  </si>
  <si>
    <t>河北女子职业技术学院</t>
  </si>
  <si>
    <t>石家庄医学高等专科学校</t>
  </si>
  <si>
    <t>石家庄经济职业学院</t>
  </si>
  <si>
    <t>石家庄人民医学高等专科学校</t>
  </si>
  <si>
    <t>石家庄科技工程职业学院</t>
  </si>
  <si>
    <t>河北劳动关系职业学院</t>
  </si>
  <si>
    <t>石家庄科技职业学院</t>
  </si>
  <si>
    <t>石家庄幼儿师范高等专科学校</t>
  </si>
  <si>
    <t>河北轨道运输职业技术学院</t>
  </si>
  <si>
    <t>河北省唐山市</t>
  </si>
  <si>
    <t>河北能源职业技术学院</t>
  </si>
  <si>
    <t>唐山职业技术学院</t>
  </si>
  <si>
    <t>唐山工业职业技术学院</t>
  </si>
  <si>
    <t>唐山科技职业技术学院</t>
  </si>
  <si>
    <t>河北省邢台市</t>
  </si>
  <si>
    <t>邢台职业技术学院</t>
  </si>
  <si>
    <t>邢台医学高等专科学校</t>
  </si>
  <si>
    <t>河北机电职业技术学院</t>
  </si>
  <si>
    <t>河北省张家口市</t>
  </si>
  <si>
    <t>张家口职业技术学院</t>
  </si>
  <si>
    <t>宣化科技职业学院</t>
  </si>
  <si>
    <t>河南省安阳市</t>
  </si>
  <si>
    <t>河南护理职业学院</t>
  </si>
  <si>
    <t>安阳职业技术学院</t>
  </si>
  <si>
    <t>安阳幼儿师范高等专科学校</t>
  </si>
  <si>
    <t>河南省鹤壁市</t>
  </si>
  <si>
    <t>鹤壁职业技术学院</t>
  </si>
  <si>
    <t>鹤壁汽车工程职业学院</t>
  </si>
  <si>
    <t>河南省济源市</t>
  </si>
  <si>
    <t>济源职业技术学院</t>
  </si>
  <si>
    <t>河南省焦作市</t>
  </si>
  <si>
    <t>焦作大学</t>
  </si>
  <si>
    <t>河南工业和信息化职业学院</t>
  </si>
  <si>
    <t>焦作师范高等专科学校</t>
  </si>
  <si>
    <t>焦作工贸职业学院</t>
  </si>
  <si>
    <t>河南省开封市</t>
  </si>
  <si>
    <t>开封大学</t>
  </si>
  <si>
    <t>黄河水利职业技术学院</t>
  </si>
  <si>
    <t>开封文化艺术职业学院</t>
  </si>
  <si>
    <t>河南省洛阳市</t>
  </si>
  <si>
    <t>河南林业职业学院</t>
  </si>
  <si>
    <t>河南推拿职业学院</t>
  </si>
  <si>
    <t>洛阳职业技术学院</t>
  </si>
  <si>
    <t>洛阳科技职业学院</t>
  </si>
  <si>
    <t>广东新安职业技术学院</t>
  </si>
  <si>
    <t>河南省漯河市</t>
  </si>
  <si>
    <t>漯河职业技术学院</t>
  </si>
  <si>
    <t>漯河医学高等专科学校</t>
  </si>
  <si>
    <t>漯河食品职业学院</t>
  </si>
  <si>
    <t>河南省南阳市</t>
  </si>
  <si>
    <t>河南工业职业技术学院</t>
  </si>
  <si>
    <t>南阳医学高等专科学校</t>
  </si>
  <si>
    <t>南阳职业学院</t>
  </si>
  <si>
    <t>南阳农业职业学院</t>
  </si>
  <si>
    <t>河南省平顶山市</t>
  </si>
  <si>
    <t>平顶山工业职业技术学院</t>
  </si>
  <si>
    <t>河南质量工程职业学院</t>
  </si>
  <si>
    <t>河南省濮阳市</t>
  </si>
  <si>
    <t>濮阳职业技术学院</t>
  </si>
  <si>
    <t>河南省三门峡市</t>
  </si>
  <si>
    <t>三门峡职业技术学院</t>
  </si>
  <si>
    <t>河南省商丘市</t>
  </si>
  <si>
    <t>商丘工学院</t>
  </si>
  <si>
    <t>商丘学院</t>
  </si>
  <si>
    <t>商丘职业技术学院</t>
  </si>
  <si>
    <t>商丘医学高等专科学校</t>
  </si>
  <si>
    <t>永城职业学院</t>
  </si>
  <si>
    <t>河南省新乡市</t>
  </si>
  <si>
    <t>河南机电高等专科学校</t>
  </si>
  <si>
    <t>新乡职业技术学院</t>
  </si>
  <si>
    <t>长垣烹饪职业技术学院</t>
  </si>
  <si>
    <t>河南省信阳市</t>
  </si>
  <si>
    <t>信阳职业技术学院</t>
  </si>
  <si>
    <t>信阳涉外职业技术学院</t>
  </si>
  <si>
    <t>河南省许昌市</t>
  </si>
  <si>
    <t>许昌职业技术学院</t>
  </si>
  <si>
    <t>许昌陶瓷职业学院</t>
  </si>
  <si>
    <t>许昌电气职业学院</t>
  </si>
  <si>
    <t>河南省郑州市</t>
  </si>
  <si>
    <t>黄河交通学院</t>
  </si>
  <si>
    <t>河南水利与环境职业学院</t>
  </si>
  <si>
    <t>河南机电职业学院</t>
  </si>
  <si>
    <t>河南警察学院</t>
  </si>
  <si>
    <t>黄河科技学院</t>
  </si>
  <si>
    <t>铁道警察学院</t>
  </si>
  <si>
    <t>郑州科技学院</t>
  </si>
  <si>
    <t>郑州工业应用技术学院</t>
  </si>
  <si>
    <t>郑州财经学院</t>
  </si>
  <si>
    <t>郑州成功财经学院</t>
  </si>
  <si>
    <t>郑州升达经贸管理学院</t>
  </si>
  <si>
    <t>河南职业技术学院</t>
  </si>
  <si>
    <t>郑州铁路职业技术学院</t>
  </si>
  <si>
    <t>中州大学</t>
  </si>
  <si>
    <t>河南财政税务高等专科学校</t>
  </si>
  <si>
    <t>郑州电力高等专科学校</t>
  </si>
  <si>
    <t>河南司法警官职业学院</t>
  </si>
  <si>
    <t>郑州澍青医学高等专科学校</t>
  </si>
  <si>
    <t>河南检察职业学院</t>
  </si>
  <si>
    <t>郑州信息科技职业学院</t>
  </si>
  <si>
    <t>郑州电子信息职业技术学院</t>
  </si>
  <si>
    <t>嵩山少林武术职业学院</t>
  </si>
  <si>
    <t>郑州工业安全职业学院</t>
  </si>
  <si>
    <t>河南经贸职业学院</t>
  </si>
  <si>
    <t>河南交通职业技术学院</t>
  </si>
  <si>
    <t>河南农业职业学院</t>
  </si>
  <si>
    <t>郑州旅游职业学院</t>
  </si>
  <si>
    <t>郑州职业技术学院</t>
  </si>
  <si>
    <t>河南信息统计职业学院</t>
  </si>
  <si>
    <t>河南工业贸易职业学院</t>
  </si>
  <si>
    <t>郑州电力职业技术学院</t>
  </si>
  <si>
    <t>河南建筑职业技术学院</t>
  </si>
  <si>
    <t>郑州城市职业学院</t>
  </si>
  <si>
    <t>郑州理工职业学院</t>
  </si>
  <si>
    <t>郑州信息工程职业学院</t>
  </si>
  <si>
    <t>河南化工职业学院</t>
  </si>
  <si>
    <t>河南艺术职业学院</t>
  </si>
  <si>
    <t>郑州商贸旅游职业学院</t>
  </si>
  <si>
    <t>郑州幼儿师范高等专科学校</t>
  </si>
  <si>
    <t>郑州黄河护理职业学院</t>
  </si>
  <si>
    <t>河南医学高等专科学校</t>
  </si>
  <si>
    <t>郑州财税金融职业学院</t>
  </si>
  <si>
    <t>河南省周口市</t>
  </si>
  <si>
    <t>周口职业技术学院</t>
  </si>
  <si>
    <t>周口科技职业学院</t>
  </si>
  <si>
    <t>河南省驻马店市</t>
  </si>
  <si>
    <t>驻马店职业技术学院</t>
  </si>
  <si>
    <t>黑龙江省大庆市</t>
  </si>
  <si>
    <t>大庆职业学院</t>
  </si>
  <si>
    <t>大庆医学高等专科学校</t>
  </si>
  <si>
    <t>黑龙江省哈尔滨市</t>
  </si>
  <si>
    <t>黑龙江职业学院</t>
  </si>
  <si>
    <t>黑龙江公安警官职业学院</t>
  </si>
  <si>
    <t>哈尔滨体育学院</t>
  </si>
  <si>
    <t>黑龙江东方学院</t>
  </si>
  <si>
    <t>哈尔滨信息工程学院</t>
  </si>
  <si>
    <t>黑龙江外国语学院</t>
  </si>
  <si>
    <t>黑龙江财经学院</t>
  </si>
  <si>
    <t>哈尔滨石油学院</t>
  </si>
  <si>
    <t>哈尔滨远东理工学院</t>
  </si>
  <si>
    <t>哈尔滨剑桥学院</t>
  </si>
  <si>
    <t>哈尔滨广厦学院</t>
  </si>
  <si>
    <t>哈尔滨华德学院</t>
  </si>
  <si>
    <t>黑龙江建筑职业技术学院</t>
  </si>
  <si>
    <t>黑龙江艺术职业学院</t>
  </si>
  <si>
    <t>黑龙江农业工程职业学院</t>
  </si>
  <si>
    <t>黑龙江农垦职业学院</t>
  </si>
  <si>
    <t>黑龙江司法警官职业学院</t>
  </si>
  <si>
    <t>哈尔滨电力职业技术学院</t>
  </si>
  <si>
    <t>哈尔滨铁道职业技术学院</t>
  </si>
  <si>
    <t>哈尔滨职业技术学院</t>
  </si>
  <si>
    <t>哈尔滨传媒职业学院</t>
  </si>
  <si>
    <t>黑龙江生物科技职业学院</t>
  </si>
  <si>
    <t>黑龙江信息技术职业学院</t>
  </si>
  <si>
    <t>哈尔滨江南职业技术学院</t>
  </si>
  <si>
    <t>黑龙江农垦科技职业学院</t>
  </si>
  <si>
    <t>黑龙江旅游职业技术学院</t>
  </si>
  <si>
    <t>黑龙江生态工程职业学院</t>
  </si>
  <si>
    <t>黑龙江民族职业学院</t>
  </si>
  <si>
    <t>哈尔滨应用职业技术学院</t>
  </si>
  <si>
    <t>哈尔滨科学技术职业学院</t>
  </si>
  <si>
    <t>黑龙江粮食职业学院</t>
  </si>
  <si>
    <t>黑龙江护理高等专科学校</t>
  </si>
  <si>
    <t>哈尔滨工程技术职业学院</t>
  </si>
  <si>
    <t>哈尔滨幼儿师范高等专科学校</t>
  </si>
  <si>
    <t>黑龙江省鹤岗市</t>
  </si>
  <si>
    <t>鹤岗师范高等专科学校</t>
  </si>
  <si>
    <t>黑龙江省黑河市</t>
  </si>
  <si>
    <t>黑龙江省鸡西市</t>
  </si>
  <si>
    <t>黑龙江省佳木斯市</t>
  </si>
  <si>
    <t>黑龙江农业职业技术学院</t>
  </si>
  <si>
    <t>黑龙江三江美术职业学院</t>
  </si>
  <si>
    <t>佳木斯职业学院</t>
  </si>
  <si>
    <t>黑龙江省牡丹江市</t>
  </si>
  <si>
    <t>牡丹江大学</t>
  </si>
  <si>
    <t>黑龙江林业职业技术学院</t>
  </si>
  <si>
    <t>黑龙江农业经济职业学院</t>
  </si>
  <si>
    <t>黑龙江商业职业学院</t>
  </si>
  <si>
    <t>黑龙江幼儿师范高等专科学校</t>
  </si>
  <si>
    <t>黑龙江省七台河市</t>
  </si>
  <si>
    <t>七台河职业学院</t>
  </si>
  <si>
    <t>黑龙江省齐齐哈尔市</t>
  </si>
  <si>
    <t>齐齐哈尔工程学院</t>
  </si>
  <si>
    <t>齐齐哈尔高等师范专科学校</t>
  </si>
  <si>
    <t>黑龙江交通职业技术学院</t>
  </si>
  <si>
    <t>齐齐哈尔理工职业学院</t>
  </si>
  <si>
    <t>黑龙江省双鸭山市</t>
  </si>
  <si>
    <t>黑龙江煤炭职业技术学院</t>
  </si>
  <si>
    <t>黑龙江省绥化市</t>
  </si>
  <si>
    <t>黑龙江省伊春市</t>
  </si>
  <si>
    <t>伊春职业学院</t>
  </si>
  <si>
    <t>湖北省鄂州市</t>
  </si>
  <si>
    <t>鄂州职业大学</t>
  </si>
  <si>
    <t>湖北省恩施土家族苗族自治州</t>
  </si>
  <si>
    <t>恩施职业技术学院</t>
  </si>
  <si>
    <t>湖北省湖北省直辖县级行政单位</t>
  </si>
  <si>
    <t>仙桃职业学院</t>
  </si>
  <si>
    <t>江汉艺术职业学院</t>
  </si>
  <si>
    <t>天门职业学院</t>
  </si>
  <si>
    <t>湖北省黄冈市</t>
  </si>
  <si>
    <t>黄冈职业技术学院</t>
  </si>
  <si>
    <t>鄂东职业技术学院</t>
  </si>
  <si>
    <t>黄冈科技职业学院</t>
  </si>
  <si>
    <t>湖北省黄石市</t>
  </si>
  <si>
    <t>湖北理工学院（黄石理工学院）</t>
  </si>
  <si>
    <t>湖北工程职业学院</t>
  </si>
  <si>
    <t>湖北省荆门市</t>
  </si>
  <si>
    <t>湖北省荆州市</t>
  </si>
  <si>
    <t>荆州理工职业学院</t>
  </si>
  <si>
    <t>荆州职业技术学院</t>
  </si>
  <si>
    <t>湖北中医药高等专科学校</t>
  </si>
  <si>
    <t>湖北省十堰市</t>
  </si>
  <si>
    <t>湖北医药学院（原郧阳医学院）</t>
  </si>
  <si>
    <t>郧阳师范高等专科学校</t>
  </si>
  <si>
    <t>湖北工业职业技术学院</t>
  </si>
  <si>
    <t>湖北省随州市</t>
  </si>
  <si>
    <t>随州职业技术学院</t>
  </si>
  <si>
    <t>湖北省武汉市</t>
  </si>
  <si>
    <t>中国地质大学（武汉）</t>
  </si>
  <si>
    <t>汉口学院</t>
  </si>
  <si>
    <t>文华学院</t>
  </si>
  <si>
    <t>湖北国土资源职业学院</t>
  </si>
  <si>
    <t>武汉体育学院</t>
  </si>
  <si>
    <t>湖北美术学院</t>
  </si>
  <si>
    <t>湖北警官学院</t>
  </si>
  <si>
    <t>武汉音乐学院</t>
  </si>
  <si>
    <t>武汉东湖学院</t>
  </si>
  <si>
    <t>武昌理工学院</t>
  </si>
  <si>
    <t>武汉生物工程学院</t>
  </si>
  <si>
    <t>武昌工学院</t>
  </si>
  <si>
    <t>武汉工商学院</t>
  </si>
  <si>
    <t>武汉工程科技学院</t>
  </si>
  <si>
    <t>武汉职业技术学院</t>
  </si>
  <si>
    <t>长江职业学院</t>
  </si>
  <si>
    <t>武汉城市职业学院</t>
  </si>
  <si>
    <t>武汉船舶职业技术学院</t>
  </si>
  <si>
    <t>武汉工贸职业学院</t>
  </si>
  <si>
    <t>武汉工程职业技术学院</t>
  </si>
  <si>
    <t>湖北轻工职业技术学院</t>
  </si>
  <si>
    <t>湖北交通职业技术学院</t>
  </si>
  <si>
    <t>武汉航海职业技术学院</t>
  </si>
  <si>
    <t>武汉铁路职业技术学院</t>
  </si>
  <si>
    <t>武汉软件工程职业学院</t>
  </si>
  <si>
    <t>武汉电力职业技术学院</t>
  </si>
  <si>
    <t>湖北水利水电职业技术学院</t>
  </si>
  <si>
    <t>湖北城市建设职业技术学院</t>
  </si>
  <si>
    <t>武汉警官职业学院</t>
  </si>
  <si>
    <t>湖北生物科技职业学院</t>
  </si>
  <si>
    <t>湖北开放职业学院</t>
  </si>
  <si>
    <t>武汉科技职业学院</t>
  </si>
  <si>
    <t>武汉外语外事职业学院</t>
  </si>
  <si>
    <t>武汉信息传播职业技术学院</t>
  </si>
  <si>
    <t>武昌职业学院</t>
  </si>
  <si>
    <t>武汉商贸职业学院</t>
  </si>
  <si>
    <t>湖北艺术职业学院</t>
  </si>
  <si>
    <t>武汉交通职业学院</t>
  </si>
  <si>
    <t>长江工程职业技术学院</t>
  </si>
  <si>
    <t>武汉工业职业技术学院</t>
  </si>
  <si>
    <t>武汉民政职业学院</t>
  </si>
  <si>
    <t>湖北财税职业学院</t>
  </si>
  <si>
    <t>湖北生态工程职业技术学院</t>
  </si>
  <si>
    <t>湖北科技职业学院</t>
  </si>
  <si>
    <t>湖北青年职业学院</t>
  </si>
  <si>
    <t>湖北体育职业学院</t>
  </si>
  <si>
    <t>湖北幼儿师范高等专科学校</t>
  </si>
  <si>
    <t>湖北省咸宁市</t>
  </si>
  <si>
    <t>咸宁职业技术学院</t>
  </si>
  <si>
    <t>湖北省襄阳市</t>
  </si>
  <si>
    <t>襄阳职业技术学院</t>
  </si>
  <si>
    <t>襄阳汽车职业技术学院</t>
  </si>
  <si>
    <t>湖北省孝感市</t>
  </si>
  <si>
    <t>湖北职业技术学院</t>
  </si>
  <si>
    <t>湖北省宜昌市</t>
  </si>
  <si>
    <t>湖北三峡职业技术学院</t>
  </si>
  <si>
    <t>三峡电力职业学院</t>
  </si>
  <si>
    <t>三峡旅游职业技术学院</t>
  </si>
  <si>
    <t>湖南省常德市</t>
  </si>
  <si>
    <t>湖南应用技术学院（原湖南同德职业学院）</t>
  </si>
  <si>
    <t>湖南高尔夫旅游职业学院</t>
  </si>
  <si>
    <t>湖南幼儿师范高等专科学校</t>
  </si>
  <si>
    <t>常德职业技术学院</t>
  </si>
  <si>
    <t>湖南省郴州市</t>
  </si>
  <si>
    <t>湘南幼儿师范高等专科学校（原郴州师范学校）</t>
  </si>
  <si>
    <t>郴州职业技术学院</t>
  </si>
  <si>
    <t>湖南省衡阳市</t>
  </si>
  <si>
    <t>湖南交通工程学院（原湖南科技经贸职业学院）</t>
  </si>
  <si>
    <t>湖南工商职业学院</t>
  </si>
  <si>
    <t>湖南环境生物职业技术学院</t>
  </si>
  <si>
    <t>衡阳财经工业职业技术学院</t>
  </si>
  <si>
    <t>湖南高速铁路职业技术学院</t>
  </si>
  <si>
    <t>湖南省怀化市</t>
  </si>
  <si>
    <t>湖南医药学院</t>
  </si>
  <si>
    <t>怀化职业技术学院</t>
  </si>
  <si>
    <t>湖南省娄底市</t>
  </si>
  <si>
    <t>娄底职业技术学院</t>
  </si>
  <si>
    <t>潇湘职业学院</t>
  </si>
  <si>
    <t>湖南省邵阳市</t>
  </si>
  <si>
    <t>邵阳职业技术学院</t>
  </si>
  <si>
    <t>邵阳医学高等专科学校</t>
  </si>
  <si>
    <t>湖南省湘潭市</t>
  </si>
  <si>
    <t>湖南城建职业技术学院（高新校区）</t>
  </si>
  <si>
    <t>湖南城建职业技术学院（新湖校区）</t>
  </si>
  <si>
    <t>湖南吉利汽车职业技术学院</t>
  </si>
  <si>
    <t>湘潭职业技术学院</t>
  </si>
  <si>
    <t>湖南理工职业技术学院</t>
  </si>
  <si>
    <t>湖南软件职业学院</t>
  </si>
  <si>
    <t>湖南电气职业技术学院</t>
  </si>
  <si>
    <t>湖南科技工业职业技术学院</t>
  </si>
  <si>
    <t>湖南省湘西土家族苗族自治州</t>
  </si>
  <si>
    <t>湘西民族职业技术学院</t>
  </si>
  <si>
    <t>湖南省益阳市</t>
  </si>
  <si>
    <t>益阳职业技术学院</t>
  </si>
  <si>
    <t>湖南工艺美术职业学院</t>
  </si>
  <si>
    <t>益阳医学高等专科学校</t>
  </si>
  <si>
    <t>湖南省永州市</t>
  </si>
  <si>
    <t>永州职业技术学院</t>
  </si>
  <si>
    <t>湖南九嶷职业技术学院</t>
  </si>
  <si>
    <t>湖南省岳阳市</t>
  </si>
  <si>
    <t>湖南石油化工职业技术学院</t>
  </si>
  <si>
    <t>岳阳职业技术学院</t>
  </si>
  <si>
    <t>湖南民族职业学院</t>
  </si>
  <si>
    <t>湖南省张家界市</t>
  </si>
  <si>
    <t>张家界航空工业职业技术学院</t>
  </si>
  <si>
    <t>湖南省长沙市</t>
  </si>
  <si>
    <t>湖南工业职业技术学院</t>
  </si>
  <si>
    <t>湖南大众传媒职业技术学院</t>
  </si>
  <si>
    <t>湖南科技职业学院</t>
  </si>
  <si>
    <t>湖南邮电职业技术学院</t>
  </si>
  <si>
    <t>湖南城建职业技术学院（南湖校区）</t>
  </si>
  <si>
    <t>长沙医学院</t>
  </si>
  <si>
    <t>湖南警察学院</t>
  </si>
  <si>
    <t>湖南涉外经济学院</t>
  </si>
  <si>
    <t>湖南信息学院</t>
  </si>
  <si>
    <t>长沙民政职业技术学院</t>
  </si>
  <si>
    <t>湖南信息职业技术学院</t>
  </si>
  <si>
    <t>湖南税务高等专科学校</t>
  </si>
  <si>
    <t>长沙航空职业技术学院</t>
  </si>
  <si>
    <t>湖南生物机电职业技术学院</t>
  </si>
  <si>
    <t>湖南交通职业技术学院</t>
  </si>
  <si>
    <t>湖南商务职业技术学院</t>
  </si>
  <si>
    <t>湖南体育职业学院</t>
  </si>
  <si>
    <t>湖南工程职业技术学院</t>
  </si>
  <si>
    <t>保险职业学院</t>
  </si>
  <si>
    <t>湖南外贸职业学院</t>
  </si>
  <si>
    <t>湖南网络工程职业学院</t>
  </si>
  <si>
    <t>湖南司法警官职业学院</t>
  </si>
  <si>
    <t>长沙商贸旅游职业技术学院</t>
  </si>
  <si>
    <t>长沙环境保护职业技术学院</t>
  </si>
  <si>
    <t>湖南艺术职业学院</t>
  </si>
  <si>
    <t>湖南机电职业技术学院</t>
  </si>
  <si>
    <t>长沙职业技术学院</t>
  </si>
  <si>
    <t>长沙南方职业学院</t>
  </si>
  <si>
    <t>长沙电力职业技术学院</t>
  </si>
  <si>
    <t>湖南水利水电职业技术学院</t>
  </si>
  <si>
    <t>湖南现代物流职业技术学院</t>
  </si>
  <si>
    <t>湖南安全技术职业学院</t>
  </si>
  <si>
    <t>湖南外国语职业学院</t>
  </si>
  <si>
    <t>湖南都市职业学院</t>
  </si>
  <si>
    <t>湖南电子科技职业学院</t>
  </si>
  <si>
    <t>湖南三一工业职业技术学院</t>
  </si>
  <si>
    <t>长沙卫生职业学院</t>
  </si>
  <si>
    <t>湖南食品药品职业学院</t>
  </si>
  <si>
    <t>湖南劳动人事职业学院</t>
  </si>
  <si>
    <t>湖南省株洲市</t>
  </si>
  <si>
    <t>湖南铁道职业技术学院</t>
  </si>
  <si>
    <t>湖南化工职业技术学院</t>
  </si>
  <si>
    <t>湖南有色金属职业技术学院</t>
  </si>
  <si>
    <t>株洲师范高等专科学校</t>
  </si>
  <si>
    <t>湖南冶金职业技术学院</t>
  </si>
  <si>
    <t>湖南中医药高等专科学校</t>
  </si>
  <si>
    <t>湖南汽车工程职业学院</t>
  </si>
  <si>
    <t>湖南铁路科技职业技术学院</t>
  </si>
  <si>
    <t>吉林省白城市</t>
  </si>
  <si>
    <t>白城医学高等专科学校</t>
  </si>
  <si>
    <t>白城职业技术学院</t>
  </si>
  <si>
    <t>吉林省白山市</t>
  </si>
  <si>
    <t>长白山职业技术学院</t>
  </si>
  <si>
    <t>吉林省吉林市</t>
  </si>
  <si>
    <t>吉林司法警官职业学院</t>
  </si>
  <si>
    <t>吉林电子信息职业技术学院</t>
  </si>
  <si>
    <t>吉林工业职业技术学院</t>
  </si>
  <si>
    <t>吉林工程职业学院</t>
  </si>
  <si>
    <t>吉林铁道职业技术学院</t>
  </si>
  <si>
    <t>吉林省辽源市</t>
  </si>
  <si>
    <t>辽源职业技术学院</t>
  </si>
  <si>
    <t>吉林省四平市</t>
  </si>
  <si>
    <t>四平职业大学</t>
  </si>
  <si>
    <t>吉林省松原市</t>
  </si>
  <si>
    <t>松原职业技术学院</t>
  </si>
  <si>
    <t>吉林省通化市</t>
  </si>
  <si>
    <t>吉林省延边朝鲜族自治州</t>
  </si>
  <si>
    <t>延边职业技术学院</t>
  </si>
  <si>
    <t>吉林省长春市</t>
  </si>
  <si>
    <t>吉林警察学院</t>
  </si>
  <si>
    <t>吉林科技职业技术学院</t>
  </si>
  <si>
    <t>吉林城市职业技术学院</t>
  </si>
  <si>
    <t>吉林体育学院</t>
  </si>
  <si>
    <t>吉林艺术学院</t>
  </si>
  <si>
    <t>吉林华桥外国语学院</t>
  </si>
  <si>
    <t>长春光华学院</t>
  </si>
  <si>
    <t>长春财经学院</t>
  </si>
  <si>
    <t>长春建筑学院</t>
  </si>
  <si>
    <t>长春科技学院</t>
  </si>
  <si>
    <t>吉林动画学院</t>
  </si>
  <si>
    <t>长春汽车工业高等专科学校</t>
  </si>
  <si>
    <t>长春金融高等专科学校</t>
  </si>
  <si>
    <t>长春医学高等专科学校</t>
  </si>
  <si>
    <t>吉林交通职业技术学院</t>
  </si>
  <si>
    <t>长春东方职业学院</t>
  </si>
  <si>
    <t>长春职业技术学院</t>
  </si>
  <si>
    <t>长春信息技术职业学院</t>
  </si>
  <si>
    <t>江苏省常州市</t>
  </si>
  <si>
    <t>常州信息职业技术学院</t>
  </si>
  <si>
    <t>常州纺织服装职业技术学院</t>
  </si>
  <si>
    <t>常州轻工职业技术学院</t>
  </si>
  <si>
    <t>常州工程职业技术学院</t>
  </si>
  <si>
    <t>建东职业技术学院</t>
  </si>
  <si>
    <t>常州机电职业技术学院</t>
  </si>
  <si>
    <t>江苏省淮安市</t>
  </si>
  <si>
    <t>淮安信息职业技术学院</t>
  </si>
  <si>
    <t>炎黄职业技术学院</t>
  </si>
  <si>
    <t>江苏食品药品职业技术学院</t>
  </si>
  <si>
    <t>江苏财经职业技术学院</t>
  </si>
  <si>
    <t>江苏省连云港市</t>
  </si>
  <si>
    <t>连云港职业技术学院</t>
  </si>
  <si>
    <t>连云港师范高等专科学校</t>
  </si>
  <si>
    <t>江苏省南京市</t>
  </si>
  <si>
    <t>江苏联合职业技术学院</t>
  </si>
  <si>
    <t>江苏城市职业学院</t>
  </si>
  <si>
    <t>江苏警官学院</t>
  </si>
  <si>
    <t>南京体育学院</t>
  </si>
  <si>
    <t>南京艺术学院</t>
  </si>
  <si>
    <t>三江学院</t>
  </si>
  <si>
    <t>南京森林警察学院</t>
  </si>
  <si>
    <t>南京工业职业技术学院</t>
  </si>
  <si>
    <t>江苏经贸职业技术学院</t>
  </si>
  <si>
    <t>南京特殊教育职业技术学院</t>
  </si>
  <si>
    <t>江苏海事职业技术学院</t>
  </si>
  <si>
    <t>应天职业技术学院</t>
  </si>
  <si>
    <t>南京交通职业技术学院</t>
  </si>
  <si>
    <t>南京化工职业技术学院</t>
  </si>
  <si>
    <t>正德职业技术学院</t>
  </si>
  <si>
    <t>金肯职业技术学院</t>
  </si>
  <si>
    <t>南京铁道职业技术学院</t>
  </si>
  <si>
    <t>南京信息职业技术学院</t>
  </si>
  <si>
    <t>南京视觉艺术职业学院</t>
  </si>
  <si>
    <t>南京城市职业学院</t>
  </si>
  <si>
    <t>南京机电职业技术学院</t>
  </si>
  <si>
    <t>南京旅游职业学院</t>
  </si>
  <si>
    <t>江苏建康职业学院</t>
  </si>
  <si>
    <t>江苏省南通市</t>
  </si>
  <si>
    <t>江苏工程职业技术学院（南通纺织职业技术学院）</t>
  </si>
  <si>
    <t>江苏商贸职业学院</t>
  </si>
  <si>
    <t>南通理工学院</t>
  </si>
  <si>
    <t>南通职业大学</t>
  </si>
  <si>
    <t>南通农业职业技术学院</t>
  </si>
  <si>
    <t>南通航运职业技术学院</t>
  </si>
  <si>
    <t>南通师范高等专科学校</t>
  </si>
  <si>
    <t>江苏省苏州市</t>
    <phoneticPr fontId="1" type="noConversion"/>
  </si>
  <si>
    <t>昆山杜克大学</t>
  </si>
  <si>
    <t>江苏省苏州市</t>
  </si>
  <si>
    <t>西交利物浦大学</t>
  </si>
  <si>
    <t>苏州工艺美术职业技术学院</t>
  </si>
  <si>
    <t>苏州职业大学</t>
  </si>
  <si>
    <t>沙洲职业工学院</t>
  </si>
  <si>
    <t>硅湖职业技术学院</t>
  </si>
  <si>
    <t>苏州经贸职业技术学院</t>
  </si>
  <si>
    <t>苏州工业职业技术学院</t>
  </si>
  <si>
    <t>苏州托普信息职业技术学院</t>
  </si>
  <si>
    <t>苏州卫生职业技术学院</t>
  </si>
  <si>
    <t>苏州农业职业技术学院</t>
  </si>
  <si>
    <t>苏州工业园区职业技术学院</t>
  </si>
  <si>
    <t>苏州健雄职业技术学院</t>
  </si>
  <si>
    <t>苏州港大思培科技职业学院</t>
  </si>
  <si>
    <t>昆山登云科技职业学院</t>
  </si>
  <si>
    <t>苏州高博软件技术职业学院</t>
  </si>
  <si>
    <t>苏州信息职业技术学院</t>
  </si>
  <si>
    <t>苏州工业园区服务外包职业学院</t>
  </si>
  <si>
    <t>江苏省泰州市</t>
  </si>
  <si>
    <t>泰州职业技术学院</t>
  </si>
  <si>
    <t>江苏农牧科技职业学院</t>
  </si>
  <si>
    <t>江苏省无锡市</t>
  </si>
  <si>
    <t>太湖创意职业技术学院</t>
  </si>
  <si>
    <t>无锡太湖学院</t>
  </si>
  <si>
    <t>无锡职业技术学院</t>
  </si>
  <si>
    <t>无锡科技职业学院</t>
  </si>
  <si>
    <t>无锡商业职业技术学院</t>
  </si>
  <si>
    <t>无锡南洋职业技术学院</t>
  </si>
  <si>
    <t>江南影视艺术职业学院</t>
  </si>
  <si>
    <t>江苏信息职业技术学院</t>
  </si>
  <si>
    <t>江阴职业技术学院</t>
  </si>
  <si>
    <t>无锡城市职业技术学院</t>
  </si>
  <si>
    <t>无锡工艺职业技术学院</t>
  </si>
  <si>
    <t>江苏省宿迁市</t>
  </si>
  <si>
    <t>宿迁学院</t>
  </si>
  <si>
    <t>宿迁职业技术学院</t>
  </si>
  <si>
    <t>宿迁泽达职业技术学院</t>
  </si>
  <si>
    <t>江苏省徐州市</t>
  </si>
  <si>
    <t>中国矿业大学（南湖校区）</t>
  </si>
  <si>
    <t>中国矿业大学（文昌校区）</t>
  </si>
  <si>
    <t>江苏建筑职业技术学院</t>
  </si>
  <si>
    <t>九州职业技术学院</t>
  </si>
  <si>
    <t>徐州工业职业技术学院</t>
  </si>
  <si>
    <t>徐州幼儿师范高等专科学校</t>
  </si>
  <si>
    <t>徐州生物工程职业技术学院</t>
  </si>
  <si>
    <t>江苏省盐城市</t>
  </si>
  <si>
    <t>民办明达职业技术学院</t>
  </si>
  <si>
    <t>盐城卫生职业技术学院</t>
  </si>
  <si>
    <t>盐城工业职业技术学院</t>
  </si>
  <si>
    <t>江苏省扬州市</t>
  </si>
  <si>
    <t>扬州市职业大学</t>
  </si>
  <si>
    <t>扬州环境资源职业技术学院</t>
  </si>
  <si>
    <t>扬州工业职业技术学院</t>
  </si>
  <si>
    <t>江苏省镇江市</t>
  </si>
  <si>
    <t>镇江市高等专科学校</t>
  </si>
  <si>
    <t>江苏农林职业技术学院</t>
  </si>
  <si>
    <t>江西省抚州市</t>
  </si>
  <si>
    <t>抚州职业技术学院</t>
  </si>
  <si>
    <t>江西中医药高等专科学校</t>
  </si>
  <si>
    <t>江西省赣州市</t>
  </si>
  <si>
    <t>江西环境工程职业学院</t>
  </si>
  <si>
    <t>江西应用技术职业学院</t>
  </si>
  <si>
    <t>赣州师范高等专科学校</t>
  </si>
  <si>
    <t>江西省吉安市</t>
  </si>
  <si>
    <t>吉安职业技术学院</t>
  </si>
  <si>
    <t>江西省景德镇市</t>
  </si>
  <si>
    <t>江西陶瓷工艺美术职业技术学院</t>
  </si>
  <si>
    <t>景德镇陶瓷职业技术学院</t>
  </si>
  <si>
    <t>江西省九江市</t>
  </si>
  <si>
    <t>九江职业大学</t>
  </si>
  <si>
    <t>九江职业技术学院</t>
  </si>
  <si>
    <t>江西财经职业学院</t>
  </si>
  <si>
    <t>江西枫林涉外经贸职业学院</t>
  </si>
  <si>
    <t>共青科技职业学院</t>
  </si>
  <si>
    <t>江西省南昌市</t>
  </si>
  <si>
    <t>东华理工大学（广兰校区）</t>
  </si>
  <si>
    <t>东华理工大学（枫林校区）</t>
  </si>
  <si>
    <t>江西工程学院</t>
  </si>
  <si>
    <t>江西应用科技学院</t>
  </si>
  <si>
    <t>江西工业职业技术学院（瑶湖校区）</t>
  </si>
  <si>
    <t>江西工业职业技术学院（老校区）</t>
  </si>
  <si>
    <t>江西旅游商贸职业学院</t>
  </si>
  <si>
    <t>江西科技职业学院</t>
  </si>
  <si>
    <t>江西青年职业学院</t>
  </si>
  <si>
    <t>江西科技学院</t>
  </si>
  <si>
    <t>江西警察学院</t>
  </si>
  <si>
    <t>南昌理工学院</t>
  </si>
  <si>
    <t>江西服装学院</t>
  </si>
  <si>
    <t>南昌工学院</t>
  </si>
  <si>
    <t>江西司法警官职业学院</t>
  </si>
  <si>
    <t>江西电力职业技术学院</t>
  </si>
  <si>
    <t>江西艺术职业学院</t>
  </si>
  <si>
    <t>江西信息应用职业技术学院</t>
  </si>
  <si>
    <t>江西交通职业技术学院</t>
  </si>
  <si>
    <t>江西现代职业技术学院</t>
  </si>
  <si>
    <t>江西机电职业技术学院</t>
  </si>
  <si>
    <t>南昌职业学院</t>
  </si>
  <si>
    <t>江西外语外贸职业学院</t>
  </si>
  <si>
    <t>江西工业贸易职业技术学院</t>
  </si>
  <si>
    <t>江西生物科技职业学院</t>
  </si>
  <si>
    <t>江西建设职业技术学院</t>
  </si>
  <si>
    <t>南昌师范高等专科学校</t>
  </si>
  <si>
    <t>江西先锋软件职业技术学院</t>
  </si>
  <si>
    <t>江西经济管理职业学院</t>
  </si>
  <si>
    <t>江西制造职业技术学院</t>
  </si>
  <si>
    <t>江西工程职业学院</t>
  </si>
  <si>
    <t>江西航空职业技术学院</t>
  </si>
  <si>
    <t>江西护理职业技术学院</t>
  </si>
  <si>
    <t>江西泰豪动漫职业学院</t>
  </si>
  <si>
    <t>江西管理职业学院</t>
  </si>
  <si>
    <t>江西新闻出版职业技术学院</t>
  </si>
  <si>
    <t>江西工商职业技术学院</t>
  </si>
  <si>
    <t>江西水利职业学院</t>
  </si>
  <si>
    <t>江西省萍乡市</t>
  </si>
  <si>
    <t>江西工业工程职业技术学院</t>
  </si>
  <si>
    <t>江西应用工程职业学院</t>
  </si>
  <si>
    <t>江西省上饶市</t>
  </si>
  <si>
    <t>江西医学高等专科学校</t>
  </si>
  <si>
    <t>上饶职业技术学院</t>
  </si>
  <si>
    <t>江西省新余市</t>
  </si>
  <si>
    <t>江西新能源科技职业学院</t>
  </si>
  <si>
    <t>江西冶金职业技术学院</t>
  </si>
  <si>
    <t>江西冶金职业技术学院（仙女湖校区）</t>
  </si>
  <si>
    <t>赣西科技职业学院</t>
  </si>
  <si>
    <t>江西省宜春市</t>
  </si>
  <si>
    <t>宜春幼儿师范高等专科学校（原宜春学院高安校区）</t>
  </si>
  <si>
    <t>宜春职业技术学院</t>
  </si>
  <si>
    <t>江西农业工程职业学院</t>
  </si>
  <si>
    <t>江西省鹰潭市</t>
  </si>
  <si>
    <t>鹰潭职业技术学院</t>
  </si>
  <si>
    <t>辽宁省鞍山市</t>
  </si>
  <si>
    <t>辽宁省本溪市</t>
  </si>
  <si>
    <t>辽宁冶金职业技术学院</t>
  </si>
  <si>
    <t>辽宁省朝阳市</t>
  </si>
  <si>
    <t>朝阳师范高等专科学校</t>
  </si>
  <si>
    <t>辽宁省大连市</t>
  </si>
  <si>
    <t>鲁迅美术学院（大连校区）</t>
  </si>
  <si>
    <t>辽宁轻工职业学院</t>
  </si>
  <si>
    <t>辽宁对外经贸学院</t>
  </si>
  <si>
    <t>大连科技学院</t>
  </si>
  <si>
    <t>大连财经学院</t>
  </si>
  <si>
    <t>大连艺术学院</t>
  </si>
  <si>
    <t>大连东软信息学院</t>
  </si>
  <si>
    <t>大连职业技术学院</t>
  </si>
  <si>
    <t>辽宁税务高等专科学校</t>
  </si>
  <si>
    <t>大连商务职业学院</t>
  </si>
  <si>
    <t>大连软件职业学院</t>
  </si>
  <si>
    <t>大连翻译职业学院</t>
  </si>
  <si>
    <t>大连枫叶职业技术学院</t>
  </si>
  <si>
    <t>大连航运职业技术学院</t>
  </si>
  <si>
    <t>大连装备制造职业技术学院</t>
  </si>
  <si>
    <t>大连汽车职业技术学院</t>
  </si>
  <si>
    <t>辽宁省丹东市</t>
  </si>
  <si>
    <t>辽宁机电职业技术学院</t>
  </si>
  <si>
    <t>辽宁地质工程职业学院</t>
  </si>
  <si>
    <t>辽宁省抚顺市</t>
  </si>
  <si>
    <t>抚顺师范高等专科学校</t>
  </si>
  <si>
    <t>抚顺职业技术学院</t>
  </si>
  <si>
    <t>辽宁省阜新市</t>
  </si>
  <si>
    <t>阜新高等专科学校</t>
  </si>
  <si>
    <t>辽宁省葫芦岛市</t>
  </si>
  <si>
    <t>辽宁财贸学院</t>
  </si>
  <si>
    <t>渤海船舶职业学院</t>
  </si>
  <si>
    <t>辽宁省锦州市</t>
  </si>
  <si>
    <t>辽宁理工学院（渤海大学文理学院）</t>
  </si>
  <si>
    <t>锦州师范高等专科学校</t>
  </si>
  <si>
    <t>辽宁理工职业学院</t>
  </si>
  <si>
    <t>辽宁石化职业技术学院</t>
  </si>
  <si>
    <t>辽宁铁道职业技术学院</t>
  </si>
  <si>
    <t>辽宁省辽阳市</t>
  </si>
  <si>
    <t>辽阳职业技术学院</t>
  </si>
  <si>
    <t>辽宁省盘锦市</t>
  </si>
  <si>
    <t>盘锦职业技术学院</t>
  </si>
  <si>
    <t>辽河石油职业技术学院</t>
  </si>
  <si>
    <t>辽宁省沈阳市</t>
  </si>
  <si>
    <t>鲁迅美术学院</t>
  </si>
  <si>
    <t>辽宁体育运动职业技术学院</t>
  </si>
  <si>
    <t>辽宁建筑职业学院</t>
  </si>
  <si>
    <t>辽宁医药职业学院（辽宁卫生职业技术学院）</t>
  </si>
  <si>
    <t>辽宁特殊教育师范高等专科学校</t>
  </si>
  <si>
    <t>中国刑事警察学院</t>
  </si>
  <si>
    <t>沈阳体育学院</t>
  </si>
  <si>
    <t>沈阳音乐学院</t>
  </si>
  <si>
    <t>沈阳工学院</t>
  </si>
  <si>
    <t>沈阳城市建设学院</t>
  </si>
  <si>
    <t>沈阳城市学院</t>
  </si>
  <si>
    <t>辽宁何氏医学院</t>
  </si>
  <si>
    <t>辽宁传媒学院</t>
  </si>
  <si>
    <t>辽宁省交通高等专科学校</t>
  </si>
  <si>
    <t>沈阳航空职业技术学院</t>
  </si>
  <si>
    <t>辽宁林业职业技术学院</t>
  </si>
  <si>
    <t>沈阳职业技术学院</t>
  </si>
  <si>
    <t>辽宁金融职业学院</t>
  </si>
  <si>
    <t>辽宁轨道交通职业学院</t>
  </si>
  <si>
    <t>辽宁广告职业学院</t>
  </si>
  <si>
    <t>辽宁经济职业技术学院</t>
  </si>
  <si>
    <t>辽宁商贸职业学院</t>
  </si>
  <si>
    <t>辽宁装备制造职业技术学院</t>
  </si>
  <si>
    <t>辽宁现代服务职业技术学院</t>
  </si>
  <si>
    <t>辽宁城市建设职业技术学院</t>
  </si>
  <si>
    <t>沈阳北软信息职业技术学院</t>
  </si>
  <si>
    <t>辽宁政法职业学院</t>
  </si>
  <si>
    <t>辽宁民族师范高等专科学校</t>
  </si>
  <si>
    <t>辽宁水利职业学院</t>
  </si>
  <si>
    <t>辽宁省铁岭市</t>
  </si>
  <si>
    <t>辽宁职业学院</t>
  </si>
  <si>
    <t>辽宁工程职业学院</t>
  </si>
  <si>
    <t>铁岭师范高等专科学校</t>
  </si>
  <si>
    <t>铁岭卫生职业学院</t>
  </si>
  <si>
    <t>辽宁省营口市</t>
  </si>
  <si>
    <t>辽宁农业职业技术学院</t>
  </si>
  <si>
    <t>营口职业技术学院</t>
  </si>
  <si>
    <t>内蒙古自治区巴彦淖尔市</t>
  </si>
  <si>
    <t>内蒙古自治区包头市</t>
  </si>
  <si>
    <t>包头职业技术学院</t>
  </si>
  <si>
    <t>包头轻工职业技术学院</t>
  </si>
  <si>
    <t>包头钢铁职业技术学院</t>
  </si>
  <si>
    <t>包头铁道职业技术学院</t>
  </si>
  <si>
    <t>内蒙古自治区赤峰市</t>
  </si>
  <si>
    <t>内蒙古交通职业技术学院</t>
  </si>
  <si>
    <t>赤峰职业技术学院</t>
  </si>
  <si>
    <t>赤峰工业职业技术学院</t>
  </si>
  <si>
    <t>内蒙古自治区鄂尔多斯市</t>
  </si>
  <si>
    <t>鄂尔多斯职业学院</t>
  </si>
  <si>
    <t>鄂尔多斯生态环境职业学院</t>
  </si>
  <si>
    <t>内蒙古自治区呼和浩特市</t>
  </si>
  <si>
    <t>内蒙古能源职业学院</t>
  </si>
  <si>
    <t>内蒙古建筑职业技术学院</t>
  </si>
  <si>
    <t>内蒙古丰州职业学院</t>
  </si>
  <si>
    <t>呼和浩特职业学院</t>
  </si>
  <si>
    <t>内蒙古电子信息职业技术学院</t>
  </si>
  <si>
    <t>内蒙古机电职业技术学院</t>
  </si>
  <si>
    <t>内蒙古化工职业学院</t>
  </si>
  <si>
    <t>内蒙古商贸职业学院</t>
  </si>
  <si>
    <t>内蒙古警察职业学院</t>
  </si>
  <si>
    <t>内蒙古体育职业学院</t>
  </si>
  <si>
    <t>内蒙古科技职业学院</t>
  </si>
  <si>
    <t>内蒙古北方职业技术学院</t>
  </si>
  <si>
    <t>内蒙古经贸外语职业学院</t>
  </si>
  <si>
    <t>内蒙古工业职业学院</t>
  </si>
  <si>
    <t>内蒙古自治区呼伦贝尔市</t>
  </si>
  <si>
    <t>呼伦贝尔职业技术学院</t>
  </si>
  <si>
    <t>满洲里俄语职业学院</t>
  </si>
  <si>
    <t>大兴安岭职业学院</t>
  </si>
  <si>
    <t>内蒙古自治区通辽市</t>
  </si>
  <si>
    <t>通辽职业学院</t>
  </si>
  <si>
    <t>科尔沁艺术职业学院</t>
  </si>
  <si>
    <t>内蒙古自治区乌海市</t>
  </si>
  <si>
    <t>乌海职业技术学院</t>
  </si>
  <si>
    <t>内蒙古自治区乌兰察布市</t>
  </si>
  <si>
    <t>乌兰察布职业学院</t>
  </si>
  <si>
    <t>乌兰察布医学高等专科学校</t>
  </si>
  <si>
    <t>内蒙古自治区锡林郭勒盟</t>
  </si>
  <si>
    <t>锡林郭勒职业学院</t>
  </si>
  <si>
    <t>宁夏回族自治区固原市</t>
  </si>
  <si>
    <t>宁夏回族自治区石嘴山市</t>
  </si>
  <si>
    <t>宁夏理工学院</t>
  </si>
  <si>
    <t>宁夏回族自治区吴忠市</t>
  </si>
  <si>
    <t>宁夏民族职业技术学院</t>
  </si>
  <si>
    <t>宁夏回族自治区银川市</t>
  </si>
  <si>
    <t>宁夏职业技术学院</t>
  </si>
  <si>
    <t>宁夏职业技术学院新校区</t>
  </si>
  <si>
    <t>宁夏幼儿师范高等专科学校（原宁夏幼儿师范学校）</t>
  </si>
  <si>
    <t>银川能源学院</t>
  </si>
  <si>
    <t>宁夏工业职业学院</t>
  </si>
  <si>
    <t>宁夏工商职业技术学院</t>
  </si>
  <si>
    <t>宁夏财经职业技术学院</t>
  </si>
  <si>
    <t>宁夏司法警官职业学院</t>
  </si>
  <si>
    <t>宁夏建设职业技术学院</t>
  </si>
  <si>
    <t>宁夏防沙治沙职业技术学院</t>
  </si>
  <si>
    <t>青海省西宁市</t>
  </si>
  <si>
    <t>青海卫生职业技术学院</t>
  </si>
  <si>
    <t>青海警官职业学院</t>
  </si>
  <si>
    <t>青海畜牧兽医职业技术学院</t>
  </si>
  <si>
    <t>青海交通职业技术学院</t>
  </si>
  <si>
    <t>青海建筑职业技术学院</t>
  </si>
  <si>
    <t>山东省滨州市</t>
  </si>
  <si>
    <t>滨州职业学院</t>
  </si>
  <si>
    <t>山东省德州市</t>
  </si>
  <si>
    <t>山东华宇工学院</t>
  </si>
  <si>
    <t>德州科技职业学院</t>
  </si>
  <si>
    <t>德州职业技术学院</t>
  </si>
  <si>
    <t>山东省东营市</t>
  </si>
  <si>
    <t>东营职业学院</t>
  </si>
  <si>
    <t>东营科技职业学院</t>
  </si>
  <si>
    <t>山东胜利职业学院</t>
  </si>
  <si>
    <t>山东省菏泽市</t>
  </si>
  <si>
    <t>菏泽医学专科学校</t>
  </si>
  <si>
    <t>菏泽家政职业学院</t>
  </si>
  <si>
    <t>菏泽职业学院</t>
  </si>
  <si>
    <t>山东省济南市</t>
  </si>
  <si>
    <t>山东警察学院</t>
  </si>
  <si>
    <t>齐鲁理工学院</t>
  </si>
  <si>
    <t>山东医学高等专科学校（济南校区）</t>
  </si>
  <si>
    <t>山东医学高等专科学校沂水校去</t>
  </si>
  <si>
    <t>山东外事翻译职业学院</t>
  </si>
  <si>
    <t>山东体育学院</t>
  </si>
  <si>
    <t>山东艺术学院</t>
  </si>
  <si>
    <t>山东工艺美术学院</t>
  </si>
  <si>
    <t>山东英才学院</t>
  </si>
  <si>
    <t>山东协和学院</t>
  </si>
  <si>
    <t>山东商业职业技术学院</t>
  </si>
  <si>
    <t>山东电力高等专科学校</t>
  </si>
  <si>
    <t>山东职业学院</t>
  </si>
  <si>
    <t>山东劳动职业技术学院</t>
  </si>
  <si>
    <t>山东力明科技职业学院</t>
  </si>
  <si>
    <t>山东圣翰财贸职业学院</t>
  </si>
  <si>
    <t>山东现代职业学院</t>
  </si>
  <si>
    <t>济南职业学院</t>
  </si>
  <si>
    <t>山东凯文科技职业学院</t>
  </si>
  <si>
    <t>济南工程职业技术学院</t>
  </si>
  <si>
    <t>山东电子职业技术学院</t>
  </si>
  <si>
    <t>山东旅游职业学院</t>
  </si>
  <si>
    <t>山东杏林科技职业学院</t>
  </si>
  <si>
    <t>山东城市建设职业学院</t>
  </si>
  <si>
    <t>山东司法警官职业学院</t>
  </si>
  <si>
    <t>山东传媒职业学院</t>
  </si>
  <si>
    <t>济南幼儿师范高等专科学校</t>
  </si>
  <si>
    <t>济南护理职业学院</t>
  </si>
  <si>
    <t>山东省济宁市</t>
  </si>
  <si>
    <t>曲阜远东职业技术学院</t>
  </si>
  <si>
    <t>济宁职业技术学院</t>
  </si>
  <si>
    <t>山东理工职业学院</t>
  </si>
  <si>
    <t>山东省莱芜市</t>
  </si>
  <si>
    <t>莱芜职业技术学院</t>
  </si>
  <si>
    <t>山东省聊城市</t>
  </si>
  <si>
    <t>聊城职业技术学院</t>
  </si>
  <si>
    <t>山东省临沂市</t>
  </si>
  <si>
    <t>山东医学高等专科学校</t>
  </si>
  <si>
    <t>临沂职业学院</t>
  </si>
  <si>
    <t>山东省青岛市</t>
  </si>
  <si>
    <t>青岛滨海学院</t>
  </si>
  <si>
    <t>青岛恒星科技学院</t>
  </si>
  <si>
    <t>青岛黄海学院</t>
  </si>
  <si>
    <t>青岛工学院</t>
  </si>
  <si>
    <t>青岛职业技术学院</t>
  </si>
  <si>
    <t>青岛飞洋职业技术学院</t>
  </si>
  <si>
    <t>山东外贸职业学院</t>
  </si>
  <si>
    <t>青岛酒店管理职业技术学院</t>
  </si>
  <si>
    <t>青岛港湾职业技术学院</t>
  </si>
  <si>
    <t>青岛求实职业技术学院</t>
  </si>
  <si>
    <t>青岛远洋船员职业学院</t>
  </si>
  <si>
    <t>山东省日照市</t>
  </si>
  <si>
    <t>日照职业技术学院</t>
  </si>
  <si>
    <t>山东水利职业学院</t>
  </si>
  <si>
    <t>山东外国语职业学院</t>
  </si>
  <si>
    <t>山东省泰安市</t>
  </si>
  <si>
    <t>山东服装职业学院</t>
  </si>
  <si>
    <t>泰山职业技术学院</t>
  </si>
  <si>
    <t>泰山护理职业学院</t>
  </si>
  <si>
    <t>山东省威海市</t>
  </si>
  <si>
    <t>山东外事翻译职业学院（威海）</t>
  </si>
  <si>
    <t>山东药品食品职业学院</t>
  </si>
  <si>
    <t>威海职业学院</t>
  </si>
  <si>
    <t>威海海洋职业学院</t>
  </si>
  <si>
    <t>山东省潍坊市</t>
  </si>
  <si>
    <t>山东海事职业学院</t>
  </si>
  <si>
    <t>潍坊科技学院</t>
  </si>
  <si>
    <t>潍坊职业学院</t>
  </si>
  <si>
    <t>山东科技职业学院</t>
  </si>
  <si>
    <t>山东畜牧兽医职业学院</t>
  </si>
  <si>
    <t>山东交通职业学院</t>
  </si>
  <si>
    <t>山东信息职业技术学院</t>
  </si>
  <si>
    <t>山东经贸职业学院</t>
  </si>
  <si>
    <t>潍坊工商职业学院</t>
  </si>
  <si>
    <t>潍坊护理职业学院</t>
  </si>
  <si>
    <t>潍坊工程职业学院</t>
  </si>
  <si>
    <t>山东省烟台市</t>
  </si>
  <si>
    <t>烟台南山学院</t>
  </si>
  <si>
    <t>烟台职业学院</t>
  </si>
  <si>
    <t>烟台工程职业技术学院</t>
  </si>
  <si>
    <t>山东中医药高等专科学校</t>
  </si>
  <si>
    <t>山东商务职业学院</t>
  </si>
  <si>
    <t>烟台汽车工程职业学院</t>
  </si>
  <si>
    <t>山东文化产业职业学院</t>
  </si>
  <si>
    <t>山东省枣庄市</t>
  </si>
  <si>
    <t>枣庄科技职业学院</t>
  </si>
  <si>
    <t>枣庄职业学院</t>
  </si>
  <si>
    <t>山东省淄博市</t>
  </si>
  <si>
    <t>山东轻工职业学院</t>
  </si>
  <si>
    <t>山东万杰医学院</t>
  </si>
  <si>
    <t>淄博职业学院</t>
  </si>
  <si>
    <t>山东工业职业学院</t>
  </si>
  <si>
    <t>山东化工职业学院</t>
  </si>
  <si>
    <t>淄博师范高等专科学校</t>
  </si>
  <si>
    <t>山东铝业职业学院</t>
  </si>
  <si>
    <t>山西省大同市</t>
  </si>
  <si>
    <t>大同煤炭职业技术学院</t>
  </si>
  <si>
    <t>山西省晋城市</t>
  </si>
  <si>
    <t>晋城职业技术学院</t>
  </si>
  <si>
    <t>山西省晋中市</t>
  </si>
  <si>
    <t>晋中职业技术学院</t>
  </si>
  <si>
    <t>山西华澳商贸职业学院</t>
  </si>
  <si>
    <t>晋中师范高等专科学校</t>
  </si>
  <si>
    <t>山西省临汾市</t>
  </si>
  <si>
    <t>山西信息职业技术学院</t>
  </si>
  <si>
    <t>临汾职业技术学院</t>
  </si>
  <si>
    <t>山西管理职业学院</t>
  </si>
  <si>
    <t>山西省吕梁市</t>
  </si>
  <si>
    <t>吕梁职业技术学院</t>
  </si>
  <si>
    <t>山西省朔州市</t>
  </si>
  <si>
    <t>朔州职业技术学院</t>
  </si>
  <si>
    <t>朔州师范高等专科学校</t>
  </si>
  <si>
    <t>山西省太原市</t>
    <phoneticPr fontId="1" type="noConversion"/>
  </si>
  <si>
    <t>山西职业技术学院</t>
  </si>
  <si>
    <t>山西省太原市</t>
  </si>
  <si>
    <t>山西传媒学院</t>
  </si>
  <si>
    <t>山西轻工职业技术学院</t>
  </si>
  <si>
    <t>山西工商学院</t>
  </si>
  <si>
    <t>山西工程技术学院</t>
  </si>
  <si>
    <t>山西省财政税务专科学校</t>
  </si>
  <si>
    <t>山西警官高等专科学校</t>
  </si>
  <si>
    <t>山西艺术职业学院</t>
  </si>
  <si>
    <t>山西建筑职业技术学院</t>
  </si>
  <si>
    <t>山西药科职业学院</t>
  </si>
  <si>
    <t>山西工程职业技术学院</t>
  </si>
  <si>
    <t>山西交通职业技术学院</t>
  </si>
  <si>
    <t>山西戏剧职业学院</t>
  </si>
  <si>
    <t>山西财贸职业技术学院</t>
  </si>
  <si>
    <t>山西林业职业技术学院</t>
  </si>
  <si>
    <t>山西煤炭职业技术学院</t>
  </si>
  <si>
    <t>山西金融职业学院</t>
  </si>
  <si>
    <t>太原城市职业技术学院</t>
  </si>
  <si>
    <t>山西体育职业学院</t>
  </si>
  <si>
    <t>山西警官职业学院</t>
  </si>
  <si>
    <t>山西国际商务职业学院</t>
  </si>
  <si>
    <t>太原旅游职业学院</t>
  </si>
  <si>
    <t>山西旅游职业学院</t>
  </si>
  <si>
    <t>山西电力职业技术学院</t>
  </si>
  <si>
    <t>山西老区职业技术学院</t>
  </si>
  <si>
    <t>山西经贸职业学院</t>
  </si>
  <si>
    <t>山西青年职业学院</t>
  </si>
  <si>
    <t>山西省忻州市</t>
  </si>
  <si>
    <t>忻州职业技术学院</t>
  </si>
  <si>
    <t>山西省阳泉市</t>
  </si>
  <si>
    <t>阳泉职业技术学院</t>
  </si>
  <si>
    <t>阳泉师范高等专科学校</t>
  </si>
  <si>
    <t>山西省运城市</t>
  </si>
  <si>
    <t>山西水利职业技术学院</t>
  </si>
  <si>
    <t>山西运城农业职业技术学院</t>
  </si>
  <si>
    <t>运城幼儿师范高等专科学校</t>
  </si>
  <si>
    <t>运城职业技术学院</t>
  </si>
  <si>
    <t>运城护理职业学院</t>
  </si>
  <si>
    <t>运城师范高等专科学校</t>
  </si>
  <si>
    <t>山西省长治市</t>
  </si>
  <si>
    <t>长治职业技术学院</t>
  </si>
  <si>
    <t>山西机电职业技术学院</t>
  </si>
  <si>
    <t>潞安职业技术学院</t>
  </si>
  <si>
    <t>陕西省安康市</t>
  </si>
  <si>
    <t>安康职业技术学院</t>
  </si>
  <si>
    <t>陕西省宝鸡市</t>
  </si>
  <si>
    <t>宝鸡职业技术学院</t>
  </si>
  <si>
    <t>陕西省汉中市</t>
  </si>
  <si>
    <t>陕西航空职业技术学院</t>
  </si>
  <si>
    <t>汉中职业技术学院</t>
  </si>
  <si>
    <t>陕西省商洛市</t>
  </si>
  <si>
    <t>商洛职业技术学院</t>
  </si>
  <si>
    <t>陕西省铜川市</t>
  </si>
  <si>
    <t>铜川职业技术学院</t>
  </si>
  <si>
    <t>陕西省渭南市</t>
  </si>
  <si>
    <t>陕西铁路工程职业技术学院</t>
  </si>
  <si>
    <t>渭南职业技术学院</t>
  </si>
  <si>
    <t>陕西省西安市</t>
  </si>
  <si>
    <t>陕西工商职业学院</t>
  </si>
  <si>
    <t>西安体育学院</t>
  </si>
  <si>
    <t>西安音乐学院</t>
  </si>
  <si>
    <t>西安美术学院</t>
  </si>
  <si>
    <t>西安培华学院</t>
  </si>
  <si>
    <t>西安欧亚学院</t>
  </si>
  <si>
    <t>西安外事学院</t>
  </si>
  <si>
    <t>西安翻译学院</t>
  </si>
  <si>
    <t>西京学院</t>
  </si>
  <si>
    <t>西安思源学院</t>
  </si>
  <si>
    <t>西安交通工程学院</t>
  </si>
  <si>
    <t>西安电力高等专科学校</t>
  </si>
  <si>
    <t>陕西国防工业职业技术学院</t>
  </si>
  <si>
    <t>西安航空职业技术学院</t>
  </si>
  <si>
    <t>陕西交通职业技术学院</t>
  </si>
  <si>
    <t>陕西职业技术学院</t>
  </si>
  <si>
    <t>西安高新科技职业学院</t>
  </si>
  <si>
    <t>西安城市建设职业学院</t>
  </si>
  <si>
    <t>陕西电子信息职业技术学院</t>
  </si>
  <si>
    <t>西安海棠职业学院</t>
  </si>
  <si>
    <t>西安汽车科技职业学院</t>
  </si>
  <si>
    <t>陕西警官职业学院</t>
  </si>
  <si>
    <t>陕西经济管理职业技术学院</t>
  </si>
  <si>
    <t>西安铁路职业技术学院</t>
  </si>
  <si>
    <t>西安职业技术学院</t>
  </si>
  <si>
    <t>陕西青年职业学院</t>
  </si>
  <si>
    <t>陕西电子科技职业学院</t>
  </si>
  <si>
    <t>陕西旅游烹饪职业学院</t>
  </si>
  <si>
    <t>西安医学高等专科学校</t>
  </si>
  <si>
    <t>陕西艺术职业学院</t>
  </si>
  <si>
    <t>陕西省咸阳市</t>
  </si>
  <si>
    <t>陕西国际商贸学院</t>
  </si>
  <si>
    <t>陕西能源职业技术学院</t>
  </si>
  <si>
    <t>陕西财经职业技术学院</t>
  </si>
  <si>
    <t>陕西服装工程学院</t>
  </si>
  <si>
    <t>陕西工业职业技术学院</t>
  </si>
  <si>
    <t>杨凌职业技术学院</t>
  </si>
  <si>
    <t>陕西邮电职业技术学院</t>
  </si>
  <si>
    <t>咸阳职业技术学院</t>
  </si>
  <si>
    <t>陕西省延安市</t>
  </si>
  <si>
    <t>延安职业技术学院</t>
  </si>
  <si>
    <t>陕西省榆林市</t>
  </si>
  <si>
    <t>榆林职业技术学院</t>
  </si>
  <si>
    <t>上海市</t>
  </si>
  <si>
    <t>上海兴伟学院（上海兴韦学院）</t>
  </si>
  <si>
    <t>上海体育学院</t>
  </si>
  <si>
    <t>上海音乐学院</t>
  </si>
  <si>
    <t>上海戏剧学院</t>
  </si>
  <si>
    <t>上海杉达学院</t>
  </si>
  <si>
    <t>上海建桥学院</t>
  </si>
  <si>
    <t>上海视觉艺术学院</t>
  </si>
  <si>
    <t>上海科技大学</t>
  </si>
  <si>
    <t>上海纽约大学</t>
  </si>
  <si>
    <t>上海医疗器械高等专科学校</t>
  </si>
  <si>
    <t>上海旅游高等专科学校</t>
  </si>
  <si>
    <t>上海公安高等专科学校</t>
  </si>
  <si>
    <t>上海东海职业技术学院</t>
  </si>
  <si>
    <t>上海新侨职业技术学院</t>
  </si>
  <si>
    <t>上海出版印刷高等专科学校</t>
  </si>
  <si>
    <t>上海行健职业学院</t>
  </si>
  <si>
    <t>上海城市管理职业技术学院</t>
  </si>
  <si>
    <t>上海交通职业技术学院</t>
  </si>
  <si>
    <t>上海海事职业技术学院</t>
  </si>
  <si>
    <t>上海电子信息职业技术学院</t>
  </si>
  <si>
    <t>上海震旦职业学院</t>
  </si>
  <si>
    <t>上海民远职业技术学院</t>
  </si>
  <si>
    <t>上海欧华职业技术学院</t>
  </si>
  <si>
    <t>上海思博职业技术学院</t>
  </si>
  <si>
    <t>上海立达职业技术学院</t>
  </si>
  <si>
    <t>上海工艺美术职业学院</t>
  </si>
  <si>
    <t>上海济光职业技术学院</t>
  </si>
  <si>
    <t>上海工商外国语职业学院</t>
  </si>
  <si>
    <t>上海科学技术职业学院</t>
  </si>
  <si>
    <t>上海农林职业技术学院</t>
  </si>
  <si>
    <t>上海邦德职业技术学院</t>
  </si>
  <si>
    <t>上海中侨职业技术学院</t>
  </si>
  <si>
    <t>上海建峰职业技术学院</t>
  </si>
  <si>
    <t>上海电影艺术职业学院</t>
  </si>
  <si>
    <t>上海中华职业技术学院</t>
  </si>
  <si>
    <t>上海工会管理职业学院</t>
  </si>
  <si>
    <t>上海医药高等专科学校</t>
  </si>
  <si>
    <t>上海体育职业学院</t>
  </si>
  <si>
    <t>上海健康职业技术学院</t>
  </si>
  <si>
    <t>上海民航职业技术学院</t>
  </si>
  <si>
    <t>金山职业技术学院</t>
  </si>
  <si>
    <t>四川省阿坝藏族羌族自治州</t>
  </si>
  <si>
    <t>阿坝州</t>
    <phoneticPr fontId="1" type="noConversion"/>
  </si>
  <si>
    <t>阿坝师范高等专科学校</t>
  </si>
  <si>
    <t>四川省巴中市</t>
  </si>
  <si>
    <t>巴中职业技术学院</t>
  </si>
  <si>
    <t>四川省成都市</t>
  </si>
  <si>
    <t>四川电影电视学院（原四川师范大学电影电视学院）</t>
  </si>
  <si>
    <t>民办四川天一学院</t>
  </si>
  <si>
    <t>四川城市职业学院</t>
  </si>
  <si>
    <t>四川长江职业学院</t>
  </si>
  <si>
    <t>四川文轩职业学院</t>
  </si>
  <si>
    <t>四川护理职业学院</t>
  </si>
  <si>
    <t>成都体育学院</t>
  </si>
  <si>
    <t>四川音乐学院</t>
  </si>
  <si>
    <t>成都东软学院</t>
  </si>
  <si>
    <t>四川传媒学院</t>
  </si>
  <si>
    <t>成都文理学院</t>
  </si>
  <si>
    <t>成都纺织高等专科学校</t>
  </si>
  <si>
    <t>成都航空职业技术学院</t>
  </si>
  <si>
    <t>四川电力职业技术学院</t>
  </si>
  <si>
    <t>成都职业技术学院</t>
  </si>
  <si>
    <t>四川水利职业技术学院</t>
  </si>
  <si>
    <t>四川航天职业技术学院</t>
  </si>
  <si>
    <t>四川邮电职业技术学院</t>
  </si>
  <si>
    <t>四川交通职业技术学院</t>
  </si>
  <si>
    <t>四川工商职业技术学院</t>
  </si>
  <si>
    <t>四川托普信息技术职业学院</t>
  </si>
  <si>
    <t>四川国际标榜职业学院</t>
  </si>
  <si>
    <t>成都农业科技职业学院</t>
  </si>
  <si>
    <t>成都艺术职业学院</t>
  </si>
  <si>
    <t>四川商务职业学院</t>
  </si>
  <si>
    <t>四川文化传媒职业学院</t>
  </si>
  <si>
    <t>四川华新现代职业学院</t>
  </si>
  <si>
    <t>四川管理职业学院</t>
  </si>
  <si>
    <t>四川艺术职业学院</t>
  </si>
  <si>
    <t>四川科技职业学院</t>
  </si>
  <si>
    <t>四川文化产业职业学院</t>
  </si>
  <si>
    <t>四川财经职业学院</t>
  </si>
  <si>
    <t>四川现代职业学院</t>
  </si>
  <si>
    <t>成都工业职业技术学院</t>
  </si>
  <si>
    <t>四川西南航空职业学院</t>
  </si>
  <si>
    <t>四川省达州市</t>
  </si>
  <si>
    <t>达州职业技术学院</t>
  </si>
  <si>
    <t>四川省德阳市</t>
  </si>
  <si>
    <t>四川工业科技学院（原四川工业管理职业学院</t>
  </si>
  <si>
    <t>四川工程职业技术学院</t>
  </si>
  <si>
    <t>四川建筑职业技术学院</t>
  </si>
  <si>
    <t>四川司法警官职业学院</t>
  </si>
  <si>
    <t>四川省甘孜藏族自治州</t>
  </si>
  <si>
    <t>甘孜州</t>
    <phoneticPr fontId="1" type="noConversion"/>
  </si>
  <si>
    <t>四川省广安市</t>
  </si>
  <si>
    <t>广安职业技术学院</t>
  </si>
  <si>
    <t>四川省广元市</t>
  </si>
  <si>
    <t>四川信息职业技术学院</t>
  </si>
  <si>
    <t>川北幼儿师范高等专科学校</t>
  </si>
  <si>
    <t>四川省乐山市</t>
  </si>
  <si>
    <t>乐山职业技术学院</t>
  </si>
  <si>
    <t>四川省凉山彝族自治州</t>
  </si>
  <si>
    <t>凉山州</t>
    <phoneticPr fontId="1" type="noConversion"/>
  </si>
  <si>
    <t>四川省泸州市</t>
  </si>
  <si>
    <t>四川三河职业学院</t>
  </si>
  <si>
    <t>四川警察学院</t>
  </si>
  <si>
    <t>四川化工职业技术学院</t>
  </si>
  <si>
    <t>泸州职业技术学院</t>
  </si>
  <si>
    <t>四川省眉山市</t>
  </si>
  <si>
    <t>眉山职业技术学院</t>
  </si>
  <si>
    <t>四川省绵阳市</t>
  </si>
  <si>
    <t>四川文化艺术学院（原四川音乐学院绵阳艺术学院）</t>
  </si>
  <si>
    <t>四川汽车职业技术学院</t>
  </si>
  <si>
    <t>四川电子机械职业技术学院</t>
  </si>
  <si>
    <t>绵阳职业技术学院</t>
  </si>
  <si>
    <t>四川中医药高等专科学校</t>
  </si>
  <si>
    <t>四川幼儿师范高等专科学校</t>
  </si>
  <si>
    <t>四川省南充市</t>
  </si>
  <si>
    <t>南充职业技术学院</t>
  </si>
  <si>
    <t>四川省内江市</t>
  </si>
  <si>
    <t>川南幼儿师范高等专科学校（原隆昌幼儿师范学校）</t>
  </si>
  <si>
    <t>内江职业技术学院</t>
  </si>
  <si>
    <t>四川省攀枝花市</t>
  </si>
  <si>
    <t>四川机电职业技术学院</t>
  </si>
  <si>
    <t>四川省遂宁市</t>
  </si>
  <si>
    <t>四川职业技术学院</t>
  </si>
  <si>
    <t>四川省雅安市</t>
  </si>
  <si>
    <t>雅安职业技术学院</t>
  </si>
  <si>
    <t>四川省宜宾市</t>
  </si>
  <si>
    <t>宜宾职业技术学院</t>
  </si>
  <si>
    <t>四川省资阳市</t>
  </si>
  <si>
    <t>四川希望汽车职业学院</t>
  </si>
  <si>
    <t>四川省自贡市</t>
  </si>
  <si>
    <t>四川卫生康复职业学院</t>
  </si>
  <si>
    <t>天津市</t>
  </si>
  <si>
    <t>天津体育学院</t>
  </si>
  <si>
    <t>天津音乐学院</t>
  </si>
  <si>
    <t>天津美术学院</t>
  </si>
  <si>
    <t>天津天狮学院</t>
  </si>
  <si>
    <t>天津市职业大学</t>
  </si>
  <si>
    <t>天津中德职业技术学院</t>
  </si>
  <si>
    <t>天津滨海职业学院</t>
  </si>
  <si>
    <t>天津工程职业技术学院</t>
  </si>
  <si>
    <t>天津青年职业学院</t>
  </si>
  <si>
    <t>天津渤海职业技术学院</t>
  </si>
  <si>
    <t>天津电子信息职业技术学院</t>
  </si>
  <si>
    <t>天津机电职业技术学院</t>
  </si>
  <si>
    <t>天津现代职业技术学院</t>
  </si>
  <si>
    <t>天津公安警官职业学院</t>
  </si>
  <si>
    <t>天津轻工职业技术学院</t>
  </si>
  <si>
    <t>天津商务职业学院</t>
  </si>
  <si>
    <t>天津国土资源和房屋职业学院</t>
  </si>
  <si>
    <t>天津医学高等专科学校</t>
  </si>
  <si>
    <t>天津开发区职业技术学院</t>
  </si>
  <si>
    <t>天津艺术职业学院</t>
  </si>
  <si>
    <t>天津交通职业学院</t>
  </si>
  <si>
    <t>天津冶金职业技术学院</t>
  </si>
  <si>
    <t>天津石油职业技术学院</t>
  </si>
  <si>
    <t>天津城市职业学院</t>
  </si>
  <si>
    <t>天津铁道职业技术学院</t>
  </si>
  <si>
    <t>天津工艺美术职业学院</t>
  </si>
  <si>
    <t>天津城市建设管理职业技术学院</t>
  </si>
  <si>
    <t>天津生物工程职业技术学院</t>
  </si>
  <si>
    <t>天津海运职业学院</t>
  </si>
  <si>
    <t>天津广播影视职业学院</t>
  </si>
  <si>
    <t>西藏自治区拉萨市</t>
  </si>
  <si>
    <t>西藏警官高等专科学校</t>
  </si>
  <si>
    <t>拉萨师范高等专科学校</t>
  </si>
  <si>
    <t>西藏职业技术学院</t>
  </si>
  <si>
    <t>新疆维吾尔自治区阿克苏地区</t>
  </si>
  <si>
    <t>阿克苏职业技术学院</t>
  </si>
  <si>
    <t>新疆维吾尔自治区巴音郭楞蒙古自治州</t>
  </si>
  <si>
    <t>巴音郭楞职业技术学院</t>
  </si>
  <si>
    <t>新疆维吾尔自治区昌吉回族自治州</t>
  </si>
  <si>
    <t>新疆农业职业技术学院</t>
  </si>
  <si>
    <t>昌吉职业技术学院</t>
  </si>
  <si>
    <t>新疆维吾尔自治区哈密地区</t>
  </si>
  <si>
    <t>哈密职业技术学院</t>
  </si>
  <si>
    <t>新疆维吾尔自治区和田地区</t>
  </si>
  <si>
    <t>和田师范专科学校</t>
  </si>
  <si>
    <t>新疆维吾尔医学专科学校</t>
  </si>
  <si>
    <t>新疆维吾尔自治区喀什地区</t>
  </si>
  <si>
    <t>新疆维吾尔自治区克拉玛依市</t>
  </si>
  <si>
    <t>克拉玛依职业技术学院</t>
  </si>
  <si>
    <t>新疆维吾尔自治区乌鲁木齐市</t>
  </si>
  <si>
    <t>新疆机电职业技术学院</t>
  </si>
  <si>
    <t>新疆现代职业技术学院</t>
  </si>
  <si>
    <t>新疆职业大学迎宾校区</t>
  </si>
  <si>
    <t>新疆职业大学友好校区</t>
  </si>
  <si>
    <t>新疆师范高等专科学校东校区（新疆教育学院）</t>
  </si>
  <si>
    <t>新疆师范高等专科学校（原新疆教育学院）</t>
  </si>
  <si>
    <t>新疆铁道职业技术学院</t>
  </si>
  <si>
    <t>新疆艺术学院</t>
  </si>
  <si>
    <t>新疆警察学院</t>
  </si>
  <si>
    <t>乌鲁木齐职业大学</t>
  </si>
  <si>
    <t>新疆轻工职业技术学院</t>
  </si>
  <si>
    <t>新疆能源职业技术学院</t>
  </si>
  <si>
    <t>新疆天山职业技术学院</t>
  </si>
  <si>
    <t>新疆交通职业技术学院</t>
  </si>
  <si>
    <t>新疆体育职业技术学院</t>
  </si>
  <si>
    <t>新疆维吾尔自治区直辖县级行政单位</t>
    <phoneticPr fontId="1" type="noConversion"/>
  </si>
  <si>
    <t>新疆石河子职业技术学院</t>
  </si>
  <si>
    <t>新疆维吾尔自治区伊犁哈萨克自治州</t>
  </si>
  <si>
    <t>新疆应用职业技术学院</t>
  </si>
  <si>
    <t>新疆维吾尔自治区塔城市</t>
    <phoneticPr fontId="1" type="noConversion"/>
  </si>
  <si>
    <t>新疆建设职业技术学院</t>
  </si>
  <si>
    <t>新疆维吾尔自治区伊犁哈萨克自治州</t>
    <phoneticPr fontId="1" type="noConversion"/>
  </si>
  <si>
    <t>伊犁职业技术学院西校区</t>
  </si>
  <si>
    <t>伊犁职业技术学院东校区</t>
  </si>
  <si>
    <t>伊犁职业技术学院北校区</t>
  </si>
  <si>
    <t>云南省保山市</t>
  </si>
  <si>
    <t>保山中医药高等专科学校</t>
  </si>
  <si>
    <t>云南省楚雄彝族自治州</t>
  </si>
  <si>
    <t>云南现代职业技术学院</t>
  </si>
  <si>
    <t>楚雄医药高等专科学校</t>
  </si>
  <si>
    <t>云南省大理白族自治州</t>
  </si>
  <si>
    <t>大理农林职业技术学院</t>
  </si>
  <si>
    <t>云南省德宏傣族景颇族自治州</t>
  </si>
  <si>
    <t>德宏州</t>
    <phoneticPr fontId="1" type="noConversion"/>
  </si>
  <si>
    <t>德宏师范高等专科学校</t>
  </si>
  <si>
    <t>德宏职业学院</t>
  </si>
  <si>
    <t>云南省红河哈尼族彝族自治州</t>
  </si>
  <si>
    <t>红河州</t>
    <phoneticPr fontId="1" type="noConversion"/>
  </si>
  <si>
    <t>云南锡业职业技术学院</t>
  </si>
  <si>
    <t>红河卫生职业学院</t>
  </si>
  <si>
    <t>云南省昆明市</t>
  </si>
  <si>
    <t>云南经济管理学院安宁校区（原云南经济管理职业学院）</t>
  </si>
  <si>
    <t>云南经济管理学院海源校区（原云南经济管理职业学院）</t>
  </si>
  <si>
    <t>云南新兴职业学院</t>
  </si>
  <si>
    <t>云南外事外语职业学院</t>
  </si>
  <si>
    <t>云南艺术学院</t>
  </si>
  <si>
    <t>云南警官学院</t>
  </si>
  <si>
    <t>云南工商学院</t>
  </si>
  <si>
    <t>昆明冶金高等专科学校</t>
  </si>
  <si>
    <t>云南国土资源职业学院</t>
  </si>
  <si>
    <t>云南交通职业技术学院</t>
  </si>
  <si>
    <t>昆明工业职业技术学院</t>
  </si>
  <si>
    <t>云南农业职业技术学院</t>
  </si>
  <si>
    <t>云南司法警官职业学院</t>
  </si>
  <si>
    <t>云南文化艺术职业学院</t>
  </si>
  <si>
    <t>云南体育运动职业技术学院</t>
  </si>
  <si>
    <t>云南科技信息职业学院</t>
  </si>
  <si>
    <t>昆明艺术职业学院</t>
  </si>
  <si>
    <t>云南国防工业职业技术学院</t>
  </si>
  <si>
    <t>云南机电职业技术学院</t>
  </si>
  <si>
    <t>云南林业职业技术学院</t>
  </si>
  <si>
    <t>云南城市建设职业学院</t>
  </si>
  <si>
    <t>云南工程职业学院</t>
  </si>
  <si>
    <t>云南经贸外事职业学院</t>
  </si>
  <si>
    <t>云南商务职业学院</t>
  </si>
  <si>
    <t>昆明卫生职业学院</t>
  </si>
  <si>
    <t>云南旅游职业学院</t>
  </si>
  <si>
    <t>云南省丽江市</t>
  </si>
  <si>
    <t>丽江师范高等专科学校</t>
  </si>
  <si>
    <t>云南省临沧市</t>
  </si>
  <si>
    <t>临沧师范高等专科学校</t>
  </si>
  <si>
    <t>云南省普洱市</t>
  </si>
  <si>
    <t>云南热带作物职业学院</t>
  </si>
  <si>
    <t>云南省曲靖市</t>
  </si>
  <si>
    <t>云南能源职业技术学院</t>
  </si>
  <si>
    <t>曲靖医学高等专科学校</t>
  </si>
  <si>
    <t>云南省文山壮族苗族自治州</t>
  </si>
  <si>
    <t>云南三鑫职业技术学院</t>
  </si>
  <si>
    <t>云南省西双版纳傣族自治州</t>
  </si>
  <si>
    <t>西双版纳职业技术学院</t>
  </si>
  <si>
    <t>云南省玉溪市</t>
  </si>
  <si>
    <t>玉溪农业职业技术学院</t>
  </si>
  <si>
    <t>云南省昭通市</t>
  </si>
  <si>
    <t>浙江省杭州市</t>
  </si>
  <si>
    <t>浙江警察学院</t>
  </si>
  <si>
    <t>浙江艺术职业学院</t>
  </si>
  <si>
    <t>中国美术学院</t>
  </si>
  <si>
    <t>浙江传媒学院</t>
  </si>
  <si>
    <t>浙江树人学院</t>
  </si>
  <si>
    <t>浙江交通职业技术学院</t>
  </si>
  <si>
    <t>浙江电力职业技术学院</t>
  </si>
  <si>
    <t>浙江同济科技职业学院</t>
  </si>
  <si>
    <t>浙江机电职业技术学院</t>
  </si>
  <si>
    <t>浙江建设职业技术学院</t>
  </si>
  <si>
    <t>浙江经贸职业技术学院</t>
  </si>
  <si>
    <t>浙江商业职业技术学院</t>
  </si>
  <si>
    <t>浙江经济职业技术学院</t>
  </si>
  <si>
    <t>浙江旅游职业学院</t>
  </si>
  <si>
    <t>浙江育英职业技术学院</t>
  </si>
  <si>
    <t>浙江警官职业学院</t>
  </si>
  <si>
    <t>浙江金融职业学院</t>
  </si>
  <si>
    <t>杭州职业技术学院</t>
  </si>
  <si>
    <t>浙江医学高等专科学校</t>
  </si>
  <si>
    <t>杭州科技职业技术学院</t>
  </si>
  <si>
    <t>浙江长征职业技术学院</t>
  </si>
  <si>
    <t>杭州万向职业技术学院</t>
  </si>
  <si>
    <t>浙江体育职业技术学院</t>
  </si>
  <si>
    <t>浙江特殊教育职业学院</t>
  </si>
  <si>
    <t>浙江省湖州市</t>
  </si>
  <si>
    <t>湖州职业技术学院</t>
  </si>
  <si>
    <t>浙江省嘉兴市</t>
  </si>
  <si>
    <t>嘉兴职业技术学院</t>
  </si>
  <si>
    <t>嘉兴南洋职业技术学院</t>
  </si>
  <si>
    <t>浙江省金华市</t>
  </si>
  <si>
    <t>金华职业技术学院</t>
  </si>
  <si>
    <t>义乌工商职业技术学院</t>
  </si>
  <si>
    <t>浙江广厦建设职业技术学院</t>
  </si>
  <si>
    <t>浙江横店影视职业学院</t>
  </si>
  <si>
    <t>浙江省丽水市</t>
  </si>
  <si>
    <t>丽水职业技术学院</t>
  </si>
  <si>
    <t>浙江省宁波市</t>
  </si>
  <si>
    <t>公安海警学院</t>
  </si>
  <si>
    <t>宁波大红鹰学院</t>
  </si>
  <si>
    <t>宁波诺丁汉大学</t>
  </si>
  <si>
    <t>宁波职业技术学院</t>
  </si>
  <si>
    <t>宁波城市职业技术学院</t>
  </si>
  <si>
    <t>浙江工商职业技术学院</t>
  </si>
  <si>
    <t>浙江医药高等专科学校</t>
  </si>
  <si>
    <t>浙江纺织服装职业技术学院</t>
  </si>
  <si>
    <t>宁波卫生职业技术学院</t>
  </si>
  <si>
    <t>浙江省衢州市</t>
  </si>
  <si>
    <t>衢州职业技术学院</t>
  </si>
  <si>
    <t>浙江省绍兴市</t>
  </si>
  <si>
    <t>浙江越秀外国语学院</t>
  </si>
  <si>
    <t>浙江邮电职业技术学院</t>
  </si>
  <si>
    <t>浙江工业职业技术学院</t>
  </si>
  <si>
    <t>绍兴职业技术学院</t>
  </si>
  <si>
    <t>浙江农业商贸职业学院</t>
  </si>
  <si>
    <t>浙江省台州市</t>
  </si>
  <si>
    <t>台州职业技术学院</t>
  </si>
  <si>
    <t>台州科技职业学院</t>
  </si>
  <si>
    <t>浙江汽车职业技术学院</t>
  </si>
  <si>
    <t>浙江省温州市</t>
  </si>
  <si>
    <t>温州肯恩大学</t>
  </si>
  <si>
    <t>温州职业技术学院</t>
  </si>
  <si>
    <t>浙江工贸职业技术学院</t>
  </si>
  <si>
    <t>浙江东方职业技术学院</t>
  </si>
  <si>
    <t>温州科技职业学院</t>
  </si>
  <si>
    <t>浙江省舟山市</t>
  </si>
  <si>
    <t>浙江国际海运职业技术学院</t>
  </si>
  <si>
    <t>重庆市</t>
  </si>
  <si>
    <t>四川美术学院</t>
  </si>
  <si>
    <t>重庆工程学院</t>
  </si>
  <si>
    <t>重庆警察学院</t>
  </si>
  <si>
    <t>重庆人文科技学院</t>
  </si>
  <si>
    <t>重庆航天职业技术学院</t>
  </si>
  <si>
    <t>重庆电力高等专科学校</t>
  </si>
  <si>
    <t>重庆工业职业技术学院</t>
  </si>
  <si>
    <t>重庆三峡职业学院</t>
  </si>
  <si>
    <t>重庆工贸职业技术学院</t>
  </si>
  <si>
    <t>重庆机电职业技术学院</t>
  </si>
  <si>
    <t>重庆电子工程职业学院</t>
  </si>
  <si>
    <t>重庆海联职业技术学院</t>
  </si>
  <si>
    <t>重庆信息技术职业学院</t>
  </si>
  <si>
    <t>重庆传媒职业学院</t>
  </si>
  <si>
    <t>重庆城市管理职业学院</t>
  </si>
  <si>
    <t>重庆工程职业技术学院</t>
  </si>
  <si>
    <t>重庆房地产职业学院</t>
  </si>
  <si>
    <t>重庆城市职业学院</t>
  </si>
  <si>
    <t>重庆水利电力职业技术学院</t>
  </si>
  <si>
    <t>重庆工商职业学院</t>
  </si>
  <si>
    <t>重庆应用技术职业学院</t>
  </si>
  <si>
    <t>重庆三峡医药高等专科学校</t>
  </si>
  <si>
    <t>重庆医药高等专科学校</t>
  </si>
  <si>
    <t>重庆青年职业技术学院</t>
  </si>
  <si>
    <t>重庆财经职业学院</t>
  </si>
  <si>
    <t>重庆科创职业学院</t>
  </si>
  <si>
    <t>重庆建筑工程职业学院</t>
  </si>
  <si>
    <t>重庆电讯职业学院</t>
  </si>
  <si>
    <t>重庆能源职业学院</t>
  </si>
  <si>
    <t>重庆商务职业学院</t>
  </si>
  <si>
    <t>重庆交通职业学院</t>
  </si>
  <si>
    <t>重庆化工职业学院</t>
  </si>
  <si>
    <t>重庆旅游职业学院</t>
  </si>
  <si>
    <t>重庆安全技术职业学院</t>
  </si>
  <si>
    <t>重庆公共运输职业学院</t>
  </si>
  <si>
    <t>重庆艺术工程职业学院</t>
  </si>
  <si>
    <t>重庆轻工职业学院</t>
  </si>
  <si>
    <t>重庆电信职业学院</t>
  </si>
  <si>
    <t>重庆经贸职业学院</t>
  </si>
  <si>
    <t>重庆幼儿师范高等专科学校</t>
  </si>
  <si>
    <t>重庆文化艺术职业学院</t>
  </si>
  <si>
    <t>重庆服装工程职业学院</t>
  </si>
  <si>
    <t>排名</t>
    <phoneticPr fontId="1" type="noConversion"/>
  </si>
  <si>
    <t>北京</t>
    <phoneticPr fontId="1" type="noConversion"/>
  </si>
  <si>
    <t>北京大学医学部</t>
    <phoneticPr fontId="1" type="noConversion"/>
  </si>
  <si>
    <t>北京大学圆明园校区</t>
    <phoneticPr fontId="1" type="noConversion"/>
  </si>
  <si>
    <t>北京航空航天大学昌平校区</t>
    <phoneticPr fontId="1" type="noConversion"/>
  </si>
  <si>
    <t>北京理工大学（西山实验区） </t>
    <phoneticPr fontId="1" type="noConversion"/>
  </si>
  <si>
    <t>北京理工大学（房山分校）   </t>
    <phoneticPr fontId="1" type="noConversion"/>
  </si>
  <si>
    <t>北京师范大学（科培校区）    </t>
    <phoneticPr fontId="1" type="noConversion"/>
  </si>
  <si>
    <t>中国农业大学（东校区）</t>
    <phoneticPr fontId="1" type="noConversion"/>
  </si>
  <si>
    <t>中国农业大学（西校区）</t>
    <phoneticPr fontId="1" type="noConversion"/>
  </si>
  <si>
    <t>成都</t>
    <phoneticPr fontId="1" type="noConversion"/>
  </si>
  <si>
    <t>电子科技大学（沙河校区）</t>
    <phoneticPr fontId="1" type="noConversion"/>
  </si>
  <si>
    <t>电子科技大学（清水河校区）</t>
    <phoneticPr fontId="1" type="noConversion"/>
  </si>
  <si>
    <t>四川大学（望江校区）</t>
    <phoneticPr fontId="1" type="noConversion"/>
  </si>
  <si>
    <t>四川大学（华西校区）</t>
    <phoneticPr fontId="1" type="noConversion"/>
  </si>
  <si>
    <t>四川大学（江安校区）</t>
    <phoneticPr fontId="1" type="noConversion"/>
  </si>
  <si>
    <t>大连</t>
    <phoneticPr fontId="1" type="noConversion"/>
  </si>
  <si>
    <t>大连理工大学软件学院   </t>
    <phoneticPr fontId="1" type="noConversion"/>
  </si>
  <si>
    <t>广州</t>
    <phoneticPr fontId="1" type="noConversion"/>
  </si>
  <si>
    <t>华南理工大学（北区）</t>
    <phoneticPr fontId="1" type="noConversion"/>
  </si>
  <si>
    <t>华南理工大学（大学城校区）</t>
    <phoneticPr fontId="1" type="noConversion"/>
  </si>
  <si>
    <t>中山大学（东校区）</t>
    <phoneticPr fontId="1" type="noConversion"/>
  </si>
  <si>
    <t>中山大学（北校区）</t>
    <phoneticPr fontId="1" type="noConversion"/>
  </si>
  <si>
    <t>哈尔滨</t>
    <phoneticPr fontId="1" type="noConversion"/>
  </si>
  <si>
    <t>哈尔滨工业大学（一校区） </t>
    <phoneticPr fontId="1" type="noConversion"/>
  </si>
  <si>
    <t>哈尔滨工业大学（二校区） </t>
    <phoneticPr fontId="1" type="noConversion"/>
  </si>
  <si>
    <t>杭州</t>
    <phoneticPr fontId="1" type="noConversion"/>
  </si>
  <si>
    <t>浙江大学（玉泉校区）</t>
    <phoneticPr fontId="1" type="noConversion"/>
  </si>
  <si>
    <t>浙江大学（紫金港校区）</t>
    <phoneticPr fontId="1" type="noConversion"/>
  </si>
  <si>
    <t>浙江大学（华家池校区）</t>
    <phoneticPr fontId="1" type="noConversion"/>
  </si>
  <si>
    <t>浙江大学（之江校区）</t>
    <phoneticPr fontId="1" type="noConversion"/>
  </si>
  <si>
    <t>合肥</t>
    <phoneticPr fontId="1" type="noConversion"/>
  </si>
  <si>
    <t>中国科技大学（东校区）</t>
    <phoneticPr fontId="1" type="noConversion"/>
  </si>
  <si>
    <t>中国科技大学（南校区）</t>
    <phoneticPr fontId="1" type="noConversion"/>
  </si>
  <si>
    <t>济南</t>
    <phoneticPr fontId="1" type="noConversion"/>
  </si>
  <si>
    <t>山东大学（中心校区）</t>
    <phoneticPr fontId="1" type="noConversion"/>
  </si>
  <si>
    <t>山东大学（兴隆山校区）</t>
    <phoneticPr fontId="1" type="noConversion"/>
  </si>
  <si>
    <t>山东大学（千佛山校区）</t>
    <phoneticPr fontId="1" type="noConversion"/>
  </si>
  <si>
    <t>山东大学（齐鲁软件学院）</t>
    <phoneticPr fontId="1" type="noConversion"/>
  </si>
  <si>
    <t>山东大学（洪家楼校区）</t>
    <phoneticPr fontId="1" type="noConversion"/>
  </si>
  <si>
    <t>山东大学（趵突泉校区）</t>
    <phoneticPr fontId="1" type="noConversion"/>
  </si>
  <si>
    <t>兰州</t>
    <phoneticPr fontId="1" type="noConversion"/>
  </si>
  <si>
    <t>兰州大学（盘旋路校区）</t>
    <phoneticPr fontId="1" type="noConversion"/>
  </si>
  <si>
    <t>兰州大学（榆中校区）</t>
    <phoneticPr fontId="1" type="noConversion"/>
  </si>
  <si>
    <t>南京</t>
    <phoneticPr fontId="1" type="noConversion"/>
  </si>
  <si>
    <t>南京大学（鼓楼校区）</t>
    <phoneticPr fontId="1" type="noConversion"/>
  </si>
  <si>
    <t>南京大学（仙林校区）</t>
    <phoneticPr fontId="1" type="noConversion"/>
  </si>
  <si>
    <t>东南大学（四牌楼校区）</t>
    <phoneticPr fontId="1" type="noConversion"/>
  </si>
  <si>
    <t>东南大学（九龙湖校区）</t>
    <phoneticPr fontId="1" type="noConversion"/>
  </si>
  <si>
    <t>东南大学（丁家桥校区）</t>
    <phoneticPr fontId="1" type="noConversion"/>
  </si>
  <si>
    <t>东南大学（浦口校区）</t>
    <phoneticPr fontId="1" type="noConversion"/>
  </si>
  <si>
    <t>盘锦</t>
    <phoneticPr fontId="1" type="noConversion"/>
  </si>
  <si>
    <t>大连理工大学（盘锦校区） </t>
    <phoneticPr fontId="1" type="noConversion"/>
  </si>
  <si>
    <t>青岛</t>
    <phoneticPr fontId="1" type="noConversion"/>
  </si>
  <si>
    <t>中国海洋大学（崂山校区）</t>
    <phoneticPr fontId="1" type="noConversion"/>
  </si>
  <si>
    <t>中国海洋大学（鱼山校区）</t>
    <phoneticPr fontId="1" type="noConversion"/>
  </si>
  <si>
    <t>中国海洋大学（浮山校区）</t>
    <phoneticPr fontId="1" type="noConversion"/>
  </si>
  <si>
    <t>厦门</t>
    <phoneticPr fontId="1" type="noConversion"/>
  </si>
  <si>
    <t>厦门大学（翔安校区）</t>
    <phoneticPr fontId="1" type="noConversion"/>
  </si>
  <si>
    <t>厦门大学（海韵校区）</t>
    <phoneticPr fontId="1" type="noConversion"/>
  </si>
  <si>
    <t>上海</t>
    <phoneticPr fontId="1" type="noConversion"/>
  </si>
  <si>
    <t>复旦大学（枫林校区）</t>
    <phoneticPr fontId="1" type="noConversion"/>
  </si>
  <si>
    <t>复旦大学（江湾校区）</t>
    <phoneticPr fontId="1" type="noConversion"/>
  </si>
  <si>
    <t>复旦大学（张江校区）</t>
    <phoneticPr fontId="1" type="noConversion"/>
  </si>
  <si>
    <t>上海交通大学（闵行校区）</t>
    <phoneticPr fontId="1" type="noConversion"/>
  </si>
  <si>
    <t>上海交通大学（七宝校区）</t>
    <phoneticPr fontId="1" type="noConversion"/>
  </si>
  <si>
    <t>上海交通大学（法华校区）</t>
    <phoneticPr fontId="1" type="noConversion"/>
  </si>
  <si>
    <t>上海交通大学（卢湾校区）</t>
    <phoneticPr fontId="1" type="noConversion"/>
  </si>
  <si>
    <t>上海交通大学（徐汇校区）</t>
    <phoneticPr fontId="1" type="noConversion"/>
  </si>
  <si>
    <t>同济大学（沪西校区）</t>
    <phoneticPr fontId="1" type="noConversion"/>
  </si>
  <si>
    <t>同济大学（沪北校区）</t>
    <phoneticPr fontId="1" type="noConversion"/>
  </si>
  <si>
    <t>同济大学（嘉定校区）</t>
    <phoneticPr fontId="1" type="noConversion"/>
  </si>
  <si>
    <t>华东师范大学（中山北路校区）</t>
    <phoneticPr fontId="1" type="noConversion"/>
  </si>
  <si>
    <t>华东师范大学（闵行校区校区）</t>
    <phoneticPr fontId="1" type="noConversion"/>
  </si>
  <si>
    <t>沈阳</t>
    <phoneticPr fontId="1" type="noConversion"/>
  </si>
  <si>
    <t>东北大学（浑南校区）  </t>
    <phoneticPr fontId="1" type="noConversion"/>
  </si>
  <si>
    <t>无锡</t>
    <phoneticPr fontId="1" type="noConversion"/>
  </si>
  <si>
    <t>东南大学（无锡分校）</t>
    <phoneticPr fontId="1" type="noConversion"/>
  </si>
  <si>
    <t>武汉</t>
    <phoneticPr fontId="1" type="noConversion"/>
  </si>
  <si>
    <t>华中科技大学（武昌分校）</t>
    <phoneticPr fontId="1" type="noConversion"/>
  </si>
  <si>
    <t>华中科技大学（东湖分校）</t>
    <phoneticPr fontId="1" type="noConversion"/>
  </si>
  <si>
    <t>华中科技大学（同济医学院）</t>
    <phoneticPr fontId="1" type="noConversion"/>
  </si>
  <si>
    <t>华中科技大学（东校区）</t>
    <phoneticPr fontId="1" type="noConversion"/>
  </si>
  <si>
    <t>武汉大学（医学部）</t>
    <phoneticPr fontId="1" type="noConversion"/>
  </si>
  <si>
    <t>武汉大学（信息学部）</t>
    <phoneticPr fontId="1" type="noConversion"/>
  </si>
  <si>
    <t>西安</t>
    <phoneticPr fontId="1" type="noConversion"/>
  </si>
  <si>
    <t>西安交通大学（东校区）</t>
    <phoneticPr fontId="1" type="noConversion"/>
  </si>
  <si>
    <t>西安交通大学（雁塔校区）</t>
    <phoneticPr fontId="1" type="noConversion"/>
  </si>
  <si>
    <t>西安交通大学（曲江校区）</t>
    <phoneticPr fontId="1" type="noConversion"/>
  </si>
  <si>
    <t>西北工业大学（友谊西路校区）</t>
    <phoneticPr fontId="1" type="noConversion"/>
  </si>
  <si>
    <t>西北工业大学（长安校区）</t>
    <phoneticPr fontId="1" type="noConversion"/>
  </si>
  <si>
    <t>咸阳</t>
    <phoneticPr fontId="1" type="noConversion"/>
  </si>
  <si>
    <t>西北农林科技大学（北校区）</t>
    <phoneticPr fontId="1" type="noConversion"/>
  </si>
  <si>
    <t>西北农林科技大学（南校区）</t>
    <phoneticPr fontId="1" type="noConversion"/>
  </si>
  <si>
    <t>长春</t>
  </si>
  <si>
    <t>吉林大学（前卫校区南区）     </t>
    <phoneticPr fontId="1" type="noConversion"/>
  </si>
  <si>
    <t>吉林大学（朝阳校区） </t>
    <phoneticPr fontId="1" type="noConversion"/>
  </si>
  <si>
    <t>吉林大学（和平校区） </t>
    <phoneticPr fontId="1" type="noConversion"/>
  </si>
  <si>
    <t>吉林大学（南岭校区） </t>
    <phoneticPr fontId="1" type="noConversion"/>
  </si>
  <si>
    <t>吉林大学（净月校区） </t>
    <phoneticPr fontId="1" type="noConversion"/>
  </si>
  <si>
    <t>吉林大学（新民校区） </t>
    <phoneticPr fontId="1" type="noConversion"/>
  </si>
  <si>
    <t>吉林大学（南湖校区） </t>
    <phoneticPr fontId="1" type="noConversion"/>
  </si>
  <si>
    <t>长沙</t>
    <phoneticPr fontId="1" type="noConversion"/>
  </si>
  <si>
    <t>中南大学（本部北校区）</t>
    <phoneticPr fontId="1" type="noConversion"/>
  </si>
  <si>
    <t>中南大学（湘雅医学院）</t>
    <phoneticPr fontId="1" type="noConversion"/>
  </si>
  <si>
    <t>中南大学（新校区）</t>
    <phoneticPr fontId="1" type="noConversion"/>
  </si>
  <si>
    <t>中南大学（南校区）</t>
    <phoneticPr fontId="1" type="noConversion"/>
  </si>
  <si>
    <t>湖南大学（北校区）</t>
    <phoneticPr fontId="1" type="noConversion"/>
  </si>
  <si>
    <t>重庆</t>
    <phoneticPr fontId="1" type="noConversion"/>
  </si>
  <si>
    <t>重庆大学（B区）</t>
    <phoneticPr fontId="1" type="noConversion"/>
  </si>
  <si>
    <t>重庆大学（C区）</t>
    <phoneticPr fontId="1" type="noConversion"/>
  </si>
  <si>
    <t>重庆大学（虎溪校区）</t>
    <phoneticPr fontId="1" type="noConversion"/>
  </si>
  <si>
    <t>珠海</t>
    <phoneticPr fontId="1" type="noConversion"/>
  </si>
  <si>
    <t>中山大学（珠海校区）</t>
    <phoneticPr fontId="1" type="noConversion"/>
  </si>
  <si>
    <t>安徽财经大学商学院</t>
  </si>
  <si>
    <t>阜阳师范学院信息工程学院</t>
  </si>
  <si>
    <t>安徽省合肥市</t>
    <phoneticPr fontId="1" type="noConversion"/>
  </si>
  <si>
    <t>安徽建筑大学城市建设学院（原安徽建筑工业学院城市建设学院）</t>
    <phoneticPr fontId="1" type="noConversion"/>
  </si>
  <si>
    <t>安徽大学江淮学院</t>
  </si>
  <si>
    <t>安徽农业大学经济技术学院</t>
  </si>
  <si>
    <t>安徽医科大学临床医学院</t>
  </si>
  <si>
    <t>淮北师范大学信息学院</t>
  </si>
  <si>
    <t>安徽工业大学工商学院</t>
  </si>
  <si>
    <t>河海大学文天学院</t>
  </si>
  <si>
    <t>安徽省芜湖市</t>
    <phoneticPr fontId="1" type="noConversion"/>
  </si>
  <si>
    <t>安徽工程大学机电学院</t>
  </si>
  <si>
    <t>安徽工程大学机电学院（文津校区）</t>
    <phoneticPr fontId="1" type="noConversion"/>
  </si>
  <si>
    <t>安徽师范大学皖江学院</t>
  </si>
  <si>
    <t>北京第二外国语学院中瑞酒店管理学院</t>
  </si>
  <si>
    <t>北京工商大学嘉华学院</t>
  </si>
  <si>
    <t>北京工业大学耿丹学院</t>
  </si>
  <si>
    <t>北京邮电大学世纪学院</t>
  </si>
  <si>
    <t>首都师范大学科德学院</t>
  </si>
  <si>
    <t>福建农林大学东方学院</t>
  </si>
  <si>
    <t>福建农林大学金山学院</t>
  </si>
  <si>
    <t>福建师范大学协和学院</t>
  </si>
  <si>
    <t>福州大学阳光学院</t>
  </si>
  <si>
    <t>福州大学至诚学院</t>
  </si>
  <si>
    <t>福建师范大学闽南科技学院</t>
  </si>
  <si>
    <t>华侨大学厦门工学院</t>
  </si>
  <si>
    <t>集美大学诚毅学院</t>
  </si>
  <si>
    <t>厦门大学嘉庚学院</t>
  </si>
  <si>
    <t>兰州交通大学博文学院</t>
  </si>
  <si>
    <t>兰州理工大学技术工程学院</t>
  </si>
  <si>
    <t>兰州商学院陇桥学院</t>
  </si>
  <si>
    <t>兰州商学院长青学院</t>
  </si>
  <si>
    <t>西北师范大学知行学院</t>
  </si>
  <si>
    <t>东莞理工学院城市学院</t>
  </si>
  <si>
    <t>广东财经大学华商学院</t>
  </si>
  <si>
    <t>广东工业大学华立学院</t>
  </si>
  <si>
    <t>广东技术师范学院天河学院</t>
  </si>
  <si>
    <t>广东外语外贸大学南国商学院</t>
  </si>
  <si>
    <t>广州大学华软软件学院</t>
  </si>
  <si>
    <t>广州大学松田学院</t>
  </si>
  <si>
    <t>华南理工大学广州学院</t>
  </si>
  <si>
    <t>华南农业大学珠江学院</t>
  </si>
  <si>
    <t>中山大学南方学院</t>
  </si>
  <si>
    <t>中山大学新华学院</t>
  </si>
  <si>
    <t>广东海洋大学寸金学院</t>
  </si>
  <si>
    <t>电子科技大学中山学院</t>
  </si>
  <si>
    <t>北京理工大学珠海学院</t>
  </si>
  <si>
    <t>北京师范大学珠海分校</t>
  </si>
  <si>
    <t>吉林大学珠海学院</t>
  </si>
  <si>
    <t>北京航空航天大学北海学院</t>
  </si>
  <si>
    <t>广西师范大学漓江学院</t>
  </si>
  <si>
    <t>桂林电子科技大学信息科技学院</t>
  </si>
  <si>
    <t>桂林理工大学博文管理学院</t>
  </si>
  <si>
    <t>广西科技大学鹿山学院</t>
  </si>
  <si>
    <t>广西大学行健文理学院</t>
  </si>
  <si>
    <t>广西民族大学相思湖学院</t>
  </si>
  <si>
    <t>广西师范学院师园学院</t>
  </si>
  <si>
    <t>广西中医药大学赛恩斯新医药学院</t>
  </si>
  <si>
    <t>贵阳医学院神奇民族医药学院</t>
  </si>
  <si>
    <t>贵阳中医学院时珍学院</t>
  </si>
  <si>
    <t>贵州财经大学商务学院</t>
  </si>
  <si>
    <t>贵州大学科技学院</t>
  </si>
  <si>
    <t>贵州大学明德学院</t>
  </si>
  <si>
    <t>贵州民族大学人文科技学院</t>
  </si>
  <si>
    <t>贵州师范大学求是学院</t>
  </si>
  <si>
    <t>遵义医学院医学与科技学院</t>
  </si>
  <si>
    <t>河北大学工商学院</t>
  </si>
  <si>
    <t>河北农业大学现代科技学院</t>
  </si>
  <si>
    <t>华北电力大学科技学院</t>
  </si>
  <si>
    <t>中国地质大学长城学院</t>
  </si>
  <si>
    <t>北京交通大学海滨学院</t>
  </si>
  <si>
    <t>河北工程大学科信学院</t>
  </si>
  <si>
    <t>河北省廊坊市</t>
    <phoneticPr fontId="1" type="noConversion"/>
  </si>
  <si>
    <t>北京中医药大学东方学院</t>
  </si>
  <si>
    <t>燕山大学里仁学院</t>
  </si>
  <si>
    <t>河北经贸大学经济管理学院</t>
  </si>
  <si>
    <t>河北科技大学理工学院</t>
  </si>
  <si>
    <t>河北师范大学汇华学院</t>
  </si>
  <si>
    <t>河北医科大学临床学院</t>
  </si>
  <si>
    <t>石家庄经济学院华信学院</t>
  </si>
  <si>
    <t>石家庄铁道大学四方学院</t>
  </si>
  <si>
    <t>河北联合大学冀唐学院</t>
  </si>
  <si>
    <t>河北联合大学轻工学院</t>
  </si>
  <si>
    <t>安阳师范学院人文管理学院</t>
  </si>
  <si>
    <t>河南理工大学万方科技学院</t>
  </si>
  <si>
    <t>河南大学民生学院</t>
  </si>
  <si>
    <t>河南科技学院新科学院</t>
  </si>
  <si>
    <t>新乡医学院三全学院</t>
  </si>
  <si>
    <t>信阳师范学院华锐学院</t>
  </si>
  <si>
    <t>河南师范大学新联学院</t>
  </si>
  <si>
    <t>中原工学院信息商务学院</t>
  </si>
  <si>
    <t>东北农业大学成栋学院</t>
  </si>
  <si>
    <t>黑龙江工程学院昆仑旅游学院</t>
  </si>
  <si>
    <t>湖北民族学院科技学院</t>
  </si>
  <si>
    <t>湖北师范学院文理学院</t>
  </si>
  <si>
    <t>湖北省荆州市</t>
    <phoneticPr fontId="1" type="noConversion"/>
  </si>
  <si>
    <t>长江大学工程技术学院</t>
  </si>
  <si>
    <t>长江大学文理学院</t>
  </si>
  <si>
    <t>湖北省十堰市</t>
    <phoneticPr fontId="1" type="noConversion"/>
  </si>
  <si>
    <t>湖北医药学院药护学院</t>
  </si>
  <si>
    <t>湖北汽车工业学院科技学院</t>
  </si>
  <si>
    <t>湖北大学知行学院</t>
  </si>
  <si>
    <t>湖北工业大学工程技术学院</t>
  </si>
  <si>
    <t>湖北工业大学商贸学院</t>
  </si>
  <si>
    <t>湖北经济学院法商学院</t>
  </si>
  <si>
    <t>华中科技大学武昌分校</t>
  </si>
  <si>
    <t>华中农业大学楚天学院</t>
  </si>
  <si>
    <t>华中师范大学武汉传媒学院</t>
  </si>
  <si>
    <t>江汉大学文理学院</t>
  </si>
  <si>
    <t>武汉大学珞珈学院</t>
  </si>
  <si>
    <t>武汉纺织大学外经贸学院</t>
  </si>
  <si>
    <t>武汉工程大学邮电与信息工程学院</t>
  </si>
  <si>
    <t>武汉科技大学城市学院</t>
  </si>
  <si>
    <t>武汉理工大学华夏学院</t>
  </si>
  <si>
    <t>武汉体育学院体育科技学院</t>
  </si>
  <si>
    <t>中南财经政法大学武汉学院</t>
  </si>
  <si>
    <t>湖北文理学院理工学院</t>
  </si>
  <si>
    <t>湖北省孝感市</t>
    <phoneticPr fontId="1" type="noConversion"/>
  </si>
  <si>
    <t>湖北工程学院新技术学院</t>
  </si>
  <si>
    <t>三峡大学科技学院</t>
  </si>
  <si>
    <t>湖南文理学院芙蓉学院</t>
  </si>
  <si>
    <t>衡阳师范学院南岳学院</t>
  </si>
  <si>
    <t>南华大学船山学院</t>
  </si>
  <si>
    <t>湖南工程学院应用技术学院</t>
  </si>
  <si>
    <t>湖南科技大学潇湘学院</t>
  </si>
  <si>
    <t>湘潭大学兴湘学院</t>
  </si>
  <si>
    <t>湖南省岳阳市</t>
    <phoneticPr fontId="1" type="noConversion"/>
  </si>
  <si>
    <t>湖南理工学院南湖学院</t>
  </si>
  <si>
    <t>吉首大学张家界学院</t>
  </si>
  <si>
    <t>湖南省长沙市</t>
    <phoneticPr fontId="1" type="noConversion"/>
  </si>
  <si>
    <t>湖南农业大学东方科技学院</t>
  </si>
  <si>
    <t>湖南商学院北津学院</t>
  </si>
  <si>
    <t>湖南师范大学树达学院</t>
  </si>
  <si>
    <t>湖南中医药大学湘杏学院</t>
  </si>
  <si>
    <t>长沙理工大学城南学院</t>
  </si>
  <si>
    <t>中南林业科技大学涉外学院</t>
  </si>
  <si>
    <t>湖南省株洲市</t>
    <phoneticPr fontId="1" type="noConversion"/>
  </si>
  <si>
    <t>湖南工业大学科技学院</t>
  </si>
  <si>
    <t>吉林省四平市</t>
    <phoneticPr fontId="1" type="noConversion"/>
  </si>
  <si>
    <t>吉林师范大学博达学院</t>
  </si>
  <si>
    <t>吉林省长春市</t>
    <phoneticPr fontId="1" type="noConversion"/>
  </si>
  <si>
    <t>吉林建筑大学城建学院</t>
  </si>
  <si>
    <t>东北师范大学人文学院</t>
  </si>
  <si>
    <t>长春大学旅游学院</t>
  </si>
  <si>
    <t>长春工业大学人文信息学院</t>
  </si>
  <si>
    <t>长春理工大学光电信息学院</t>
  </si>
  <si>
    <t>常州大学怀德学院</t>
  </si>
  <si>
    <t>江苏省南京市</t>
    <phoneticPr fontId="1" type="noConversion"/>
  </si>
  <si>
    <t>南京工业大学浦江学院</t>
  </si>
  <si>
    <t>东南大学成贤学院</t>
  </si>
  <si>
    <t>南京财经大学红山学院</t>
  </si>
  <si>
    <t>南京大学金陵学院</t>
  </si>
  <si>
    <t>南京航空航天大学金城学院</t>
  </si>
  <si>
    <t>南京理工大学紫金学院</t>
  </si>
  <si>
    <t>南京审计学院金审学院</t>
  </si>
  <si>
    <t>南京师范大学中北学院</t>
  </si>
  <si>
    <t>南京信息工程大学滨江学院</t>
  </si>
  <si>
    <t>南京医科大学康达学院</t>
  </si>
  <si>
    <t>南京邮电大学通达学院</t>
  </si>
  <si>
    <t>中国传媒大学南广学院</t>
  </si>
  <si>
    <t>南通大学杏林学院</t>
  </si>
  <si>
    <t>苏州大学文正学院</t>
  </si>
  <si>
    <t>苏州大学应用技术学院</t>
  </si>
  <si>
    <t>苏州科技学院天平学院</t>
  </si>
  <si>
    <t>江苏省泰州市</t>
    <phoneticPr fontId="1" type="noConversion"/>
  </si>
  <si>
    <t>南京中医药大学翰林学院</t>
  </si>
  <si>
    <t>南京理工大学泰州科技学院</t>
  </si>
  <si>
    <t>南京师范大学泰州学院</t>
  </si>
  <si>
    <t>江苏师范大学科文学院</t>
  </si>
  <si>
    <t>中国矿业大学徐海学院</t>
  </si>
  <si>
    <t>扬州大学广陵学院</t>
  </si>
  <si>
    <t>江苏大学京江学院</t>
  </si>
  <si>
    <t>江苏科技大学南徐学院</t>
  </si>
  <si>
    <t>东华理工大学长江学院</t>
  </si>
  <si>
    <t>赣南师范学院科技学院</t>
  </si>
  <si>
    <t>江西理工大学应用科学学院</t>
  </si>
  <si>
    <t>景德镇陶瓷学院科技艺术学院</t>
  </si>
  <si>
    <t>江西省南昌市</t>
    <phoneticPr fontId="1" type="noConversion"/>
  </si>
  <si>
    <t>华东交通大学理工学院</t>
  </si>
  <si>
    <t>江西师范大学科学技术学院</t>
  </si>
  <si>
    <t>江西财经大学现代经济管理学院</t>
  </si>
  <si>
    <t>江西科技师范大学理工学院</t>
  </si>
  <si>
    <t>江西农业大学南昌商学院</t>
  </si>
  <si>
    <t>江西中医药大学科技学院</t>
  </si>
  <si>
    <t>南昌大学共青学院</t>
  </si>
  <si>
    <t>南昌大学科学技术学院</t>
  </si>
  <si>
    <t>南昌航空大学科技学院</t>
  </si>
  <si>
    <t>辽宁科技大学信息技术学院</t>
  </si>
  <si>
    <t>辽宁省大连市</t>
    <phoneticPr fontId="1" type="noConversion"/>
  </si>
  <si>
    <t>辽宁师范大学海华学院</t>
  </si>
  <si>
    <t>大连工业大学艺术与信息工程学院</t>
  </si>
  <si>
    <t>大连理工大学城市学院</t>
  </si>
  <si>
    <t>大连医科大学中山学院</t>
  </si>
  <si>
    <t>辽宁石油化工大学顺华能源学院</t>
  </si>
  <si>
    <t>辽宁医学院医疗学院</t>
  </si>
  <si>
    <t>辽宁省沈阳市</t>
    <phoneticPr fontId="1" type="noConversion"/>
  </si>
  <si>
    <t>辽宁师范大学海华学院（新校区）</t>
    <phoneticPr fontId="1" type="noConversion"/>
  </si>
  <si>
    <t>辽宁中医药大学杏林学院</t>
  </si>
  <si>
    <t>沈阳工业大学工程学院</t>
  </si>
  <si>
    <t>沈阳航空航天大学北方科技学院</t>
  </si>
  <si>
    <t>沈阳化工大学科亚学院</t>
  </si>
  <si>
    <t>中国医科大学临床医药学院</t>
  </si>
  <si>
    <t>内蒙古大学创业学院</t>
  </si>
  <si>
    <t>内蒙古师范大学鸿德学院</t>
  </si>
  <si>
    <t>宁夏大学新华学院</t>
  </si>
  <si>
    <t>中国矿业大学银川学院</t>
  </si>
  <si>
    <t>青海大学昆仑学院</t>
  </si>
  <si>
    <t>中国石油大学胜利学院</t>
  </si>
  <si>
    <t>山东财经大学燕山学院</t>
  </si>
  <si>
    <t>山东师范大学历山学院</t>
  </si>
  <si>
    <t>聊城大学东昌学院</t>
  </si>
  <si>
    <t>山东省青岛市</t>
    <phoneticPr fontId="1" type="noConversion"/>
  </si>
  <si>
    <t>北京电影学院现代创意媒体学院</t>
  </si>
  <si>
    <t>青岛理工大学琴岛学院</t>
  </si>
  <si>
    <t>山东财经大学东方学院</t>
  </si>
  <si>
    <t>山东科技大学泰山科技学院</t>
  </si>
  <si>
    <t>济南大学泉城学院</t>
  </si>
  <si>
    <t>青岛农业大学海都学院</t>
  </si>
  <si>
    <t>烟台大学文经学院</t>
  </si>
  <si>
    <t>山西农业大学信息学院</t>
  </si>
  <si>
    <t>山西师范大学现代文理学院</t>
  </si>
  <si>
    <t>山西财经大学华商学院</t>
  </si>
  <si>
    <t>山西大学商务学院</t>
  </si>
  <si>
    <t>山西医科大学晋祠学院</t>
  </si>
  <si>
    <t>太原科技大学华科学院</t>
  </si>
  <si>
    <t>太原理工大学现代科技学院</t>
  </si>
  <si>
    <t>中北大学信息商务学院</t>
  </si>
  <si>
    <t>陕西省西安市</t>
    <phoneticPr fontId="1" type="noConversion"/>
  </si>
  <si>
    <t>西安工业大学金花校区北方信息工程学院</t>
    <phoneticPr fontId="1" type="noConversion"/>
  </si>
  <si>
    <t>西安财经学院行知学院</t>
  </si>
  <si>
    <t>西安电子科技大学长安学院</t>
  </si>
  <si>
    <t>西安建筑科技大学华清学院</t>
  </si>
  <si>
    <t>西安交通大学城市学院</t>
  </si>
  <si>
    <t>西安科技大学高新学院</t>
  </si>
  <si>
    <t>西安理工大学高科学院</t>
  </si>
  <si>
    <t>西北大学现代学院</t>
  </si>
  <si>
    <t>西北工业大学明德学院</t>
  </si>
  <si>
    <t>延安大学西安创新学院</t>
  </si>
  <si>
    <t>长安大学兴华学院</t>
  </si>
  <si>
    <t>陕西科技大学镐京学院</t>
  </si>
  <si>
    <t>上海师范大学天华学院</t>
  </si>
  <si>
    <t>上海外国语大学贤达经济人文学院</t>
  </si>
  <si>
    <t>成都信息工程学院银杏酒店管理学院</t>
  </si>
  <si>
    <t>电子科技大学成都学院</t>
  </si>
  <si>
    <t>四川大学锦城学院</t>
  </si>
  <si>
    <t>四川师范大学成都学院</t>
  </si>
  <si>
    <t>四川外国语大学成都学院</t>
  </si>
  <si>
    <t>西南财经大学天府学院</t>
  </si>
  <si>
    <t>成都理工大学工程技术学院</t>
  </si>
  <si>
    <t>西南科技大学城市学院</t>
  </si>
  <si>
    <t>西南交通大学希望学院</t>
  </si>
  <si>
    <t>北京科技大学天津学院</t>
  </si>
  <si>
    <t>河北工业大学城市学院</t>
  </si>
  <si>
    <t>南开大学滨海学院</t>
  </si>
  <si>
    <t>天津财经大学珠江学院</t>
  </si>
  <si>
    <t>天津大学仁爱学院</t>
  </si>
  <si>
    <t>天津理工大学中环信息学院</t>
  </si>
  <si>
    <t>天津商业大学宝德学院</t>
  </si>
  <si>
    <t>天津师范大学津沽学院</t>
  </si>
  <si>
    <t>天津体育学院运动与文化艺术学院</t>
  </si>
  <si>
    <t>天津外国语大学滨海外事学院</t>
  </si>
  <si>
    <t>天津医科大学临床医学院</t>
  </si>
  <si>
    <t>新疆农业大学科学技术学院</t>
  </si>
  <si>
    <t>新疆财经大学商务学院</t>
  </si>
  <si>
    <t>新疆大学科学技术学院</t>
  </si>
  <si>
    <t>新疆医科大学厚博学院</t>
  </si>
  <si>
    <t>新疆维吾尔自治区直辖县级行政单位</t>
    <phoneticPr fontId="1" type="noConversion"/>
  </si>
  <si>
    <t>石河子</t>
    <phoneticPr fontId="1" type="noConversion"/>
  </si>
  <si>
    <t>石河子大学科技学院</t>
  </si>
  <si>
    <t>昆明理工大学津桥学院</t>
  </si>
  <si>
    <t>昆明医科大学海源学院</t>
  </si>
  <si>
    <t>云南大学滇池学院</t>
  </si>
  <si>
    <t>云南师范大学商学院</t>
  </si>
  <si>
    <t>云南师范大学文理学院</t>
  </si>
  <si>
    <t>云南艺术学院文华学院</t>
  </si>
  <si>
    <t>云南大学旅游文化学院</t>
  </si>
  <si>
    <t>杭州电子科技大学信息工程学院</t>
  </si>
  <si>
    <t>杭州师范大学钱江学院</t>
  </si>
  <si>
    <t>浙江大学城市学院</t>
  </si>
  <si>
    <t>浙江工商大学杭州商学院</t>
  </si>
  <si>
    <t>浙江工业大学之江学院</t>
  </si>
  <si>
    <t>浙江理工大学科技与艺术学院</t>
  </si>
  <si>
    <t>浙江中医药大学滨江学院</t>
  </si>
  <si>
    <t>中国计量学院现代科技学院</t>
  </si>
  <si>
    <t>湖州师范学院求真学院</t>
  </si>
  <si>
    <t>浙江省嘉兴市</t>
    <phoneticPr fontId="1" type="noConversion"/>
  </si>
  <si>
    <t>浙江财经大学东方学院</t>
  </si>
  <si>
    <t>嘉兴学院南湖学院</t>
  </si>
  <si>
    <t>同济大学浙江学院</t>
  </si>
  <si>
    <t>上海财经大学浙江学院</t>
  </si>
  <si>
    <t>浙江师范大学行知学院</t>
  </si>
  <si>
    <t>宁波大学科学技术学院</t>
  </si>
  <si>
    <t>浙江大学宁波理工学院</t>
  </si>
  <si>
    <t>浙江省绍兴市</t>
    <phoneticPr fontId="1" type="noConversion"/>
  </si>
  <si>
    <t>浙江农林大学暨阳学院</t>
  </si>
  <si>
    <t>绍兴文理学院元培学院</t>
  </si>
  <si>
    <t>温州大学城市学院</t>
  </si>
  <si>
    <t>温州大学瓯江学院</t>
  </si>
  <si>
    <t>温州医科大学仁济学院</t>
  </si>
  <si>
    <t>浙江省舟山市</t>
    <phoneticPr fontId="1" type="noConversion"/>
  </si>
  <si>
    <t>浙江海洋学院东海科学技术学院</t>
  </si>
  <si>
    <t>四川外国语大学重庆南方翻译学院</t>
  </si>
  <si>
    <t>重庆大学城市科技学院</t>
  </si>
  <si>
    <t>重庆工商大学融智学院</t>
  </si>
  <si>
    <t>重庆师范大学涉外商贸学院</t>
  </si>
  <si>
    <t>重庆邮电大学移通学院</t>
  </si>
  <si>
    <t>三亚</t>
    <phoneticPr fontId="1" type="noConversion"/>
  </si>
  <si>
    <t>亳州</t>
    <phoneticPr fontId="1" type="noConversion"/>
  </si>
  <si>
    <t>石河子</t>
    <phoneticPr fontId="1" type="noConversion"/>
  </si>
  <si>
    <t>阿拉尔</t>
    <phoneticPr fontId="1" type="noConversion"/>
  </si>
  <si>
    <t>琼海</t>
    <phoneticPr fontId="1" type="noConversion"/>
  </si>
  <si>
    <t>文昌</t>
    <phoneticPr fontId="1" type="noConversion"/>
  </si>
  <si>
    <t>仙桃</t>
    <phoneticPr fontId="1" type="noConversion"/>
  </si>
  <si>
    <t>潜江</t>
    <phoneticPr fontId="1" type="noConversion"/>
  </si>
  <si>
    <t>天门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</si>
</sst>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4092.shtm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新建文本文档 (2)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新建文本文档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新建文本文档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09"/>
  <sheetViews>
    <sheetView topLeftCell="A606" workbookViewId="0">
      <selection activeCell="B618" sqref="B618"/>
    </sheetView>
  </sheetViews>
  <sheetFormatPr defaultRowHeight="13.5"/>
  <cols>
    <col min="1" max="1" width="19.125" customWidth="1"/>
  </cols>
  <sheetData>
    <row r="1" spans="1:2">
      <c r="A1" t="s">
        <v>1</v>
      </c>
      <c r="B1" t="s">
        <v>0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44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  <row r="52" spans="1:2">
      <c r="A52" t="s">
        <v>52</v>
      </c>
      <c r="B52">
        <v>50</v>
      </c>
    </row>
    <row r="53" spans="1:2">
      <c r="A53" t="s">
        <v>53</v>
      </c>
      <c r="B53">
        <v>52</v>
      </c>
    </row>
    <row r="54" spans="1:2">
      <c r="A54" t="s">
        <v>54</v>
      </c>
      <c r="B54">
        <v>52</v>
      </c>
    </row>
    <row r="55" spans="1:2">
      <c r="A55" t="s">
        <v>55</v>
      </c>
      <c r="B55">
        <v>54</v>
      </c>
    </row>
    <row r="56" spans="1:2">
      <c r="A56" t="s">
        <v>56</v>
      </c>
      <c r="B56">
        <v>54</v>
      </c>
    </row>
    <row r="57" spans="1:2">
      <c r="A57" t="s">
        <v>57</v>
      </c>
      <c r="B57">
        <v>56</v>
      </c>
    </row>
    <row r="58" spans="1:2">
      <c r="A58" t="s">
        <v>58</v>
      </c>
      <c r="B58">
        <v>57</v>
      </c>
    </row>
    <row r="59" spans="1:2">
      <c r="A59" t="s">
        <v>59</v>
      </c>
      <c r="B59">
        <v>58</v>
      </c>
    </row>
    <row r="60" spans="1:2">
      <c r="A60" t="s">
        <v>60</v>
      </c>
      <c r="B60">
        <v>58</v>
      </c>
    </row>
    <row r="61" spans="1:2">
      <c r="A61" t="s">
        <v>61</v>
      </c>
      <c r="B61">
        <v>60</v>
      </c>
    </row>
    <row r="62" spans="1:2">
      <c r="A62" t="s">
        <v>62</v>
      </c>
      <c r="B62">
        <v>61</v>
      </c>
    </row>
    <row r="63" spans="1:2">
      <c r="A63" t="s">
        <v>63</v>
      </c>
      <c r="B63">
        <v>62</v>
      </c>
    </row>
    <row r="64" spans="1:2">
      <c r="A64" t="s">
        <v>64</v>
      </c>
      <c r="B64">
        <v>63</v>
      </c>
    </row>
    <row r="65" spans="1:2">
      <c r="A65" t="s">
        <v>65</v>
      </c>
      <c r="B65">
        <v>64</v>
      </c>
    </row>
    <row r="66" spans="1:2">
      <c r="A66" t="s">
        <v>66</v>
      </c>
      <c r="B66">
        <v>65</v>
      </c>
    </row>
    <row r="67" spans="1:2">
      <c r="A67" t="s">
        <v>67</v>
      </c>
      <c r="B67">
        <v>66</v>
      </c>
    </row>
    <row r="68" spans="1:2">
      <c r="A68" t="s">
        <v>68</v>
      </c>
      <c r="B68">
        <v>67</v>
      </c>
    </row>
    <row r="69" spans="1:2">
      <c r="A69" t="s">
        <v>69</v>
      </c>
      <c r="B69">
        <v>68</v>
      </c>
    </row>
    <row r="70" spans="1:2">
      <c r="A70" t="s">
        <v>70</v>
      </c>
      <c r="B70">
        <v>69</v>
      </c>
    </row>
    <row r="71" spans="1:2">
      <c r="A71" t="s">
        <v>71</v>
      </c>
      <c r="B71">
        <v>70</v>
      </c>
    </row>
    <row r="72" spans="1:2">
      <c r="A72" t="s">
        <v>72</v>
      </c>
      <c r="B72">
        <v>71</v>
      </c>
    </row>
    <row r="73" spans="1:2">
      <c r="A73" t="s">
        <v>73</v>
      </c>
      <c r="B73">
        <v>72</v>
      </c>
    </row>
    <row r="74" spans="1:2">
      <c r="A74" t="s">
        <v>74</v>
      </c>
      <c r="B74">
        <v>73</v>
      </c>
    </row>
    <row r="75" spans="1:2">
      <c r="A75" t="s">
        <v>75</v>
      </c>
      <c r="B75">
        <v>74</v>
      </c>
    </row>
    <row r="76" spans="1:2">
      <c r="A76" t="s">
        <v>76</v>
      </c>
      <c r="B76">
        <v>75</v>
      </c>
    </row>
    <row r="77" spans="1:2">
      <c r="A77" t="s">
        <v>77</v>
      </c>
      <c r="B77">
        <v>76</v>
      </c>
    </row>
    <row r="78" spans="1:2">
      <c r="A78" t="s">
        <v>78</v>
      </c>
      <c r="B78">
        <v>77</v>
      </c>
    </row>
    <row r="79" spans="1:2">
      <c r="A79" t="s">
        <v>79</v>
      </c>
      <c r="B79">
        <v>78</v>
      </c>
    </row>
    <row r="80" spans="1:2">
      <c r="A80" t="s">
        <v>80</v>
      </c>
      <c r="B80">
        <v>79</v>
      </c>
    </row>
    <row r="81" spans="1:2">
      <c r="A81" t="s">
        <v>81</v>
      </c>
      <c r="B81">
        <v>80</v>
      </c>
    </row>
    <row r="82" spans="1:2">
      <c r="A82" t="s">
        <v>82</v>
      </c>
      <c r="B82">
        <v>81</v>
      </c>
    </row>
    <row r="83" spans="1:2">
      <c r="A83" t="s">
        <v>83</v>
      </c>
      <c r="B83">
        <v>82</v>
      </c>
    </row>
    <row r="84" spans="1:2">
      <c r="A84" t="s">
        <v>84</v>
      </c>
      <c r="B84">
        <v>83</v>
      </c>
    </row>
    <row r="85" spans="1:2">
      <c r="A85" t="s">
        <v>85</v>
      </c>
      <c r="B85">
        <v>84</v>
      </c>
    </row>
    <row r="86" spans="1:2">
      <c r="A86" t="s">
        <v>86</v>
      </c>
      <c r="B86">
        <v>85</v>
      </c>
    </row>
    <row r="87" spans="1:2">
      <c r="A87" t="s">
        <v>87</v>
      </c>
      <c r="B87">
        <v>86</v>
      </c>
    </row>
    <row r="88" spans="1:2">
      <c r="A88" t="s">
        <v>88</v>
      </c>
      <c r="B88">
        <v>86</v>
      </c>
    </row>
    <row r="89" spans="1:2">
      <c r="A89" t="s">
        <v>89</v>
      </c>
      <c r="B89">
        <v>88</v>
      </c>
    </row>
    <row r="90" spans="1:2">
      <c r="A90" t="s">
        <v>90</v>
      </c>
      <c r="B90">
        <v>89</v>
      </c>
    </row>
    <row r="91" spans="1:2">
      <c r="A91" t="s">
        <v>91</v>
      </c>
      <c r="B91">
        <v>89</v>
      </c>
    </row>
    <row r="92" spans="1:2">
      <c r="A92" t="s">
        <v>92</v>
      </c>
      <c r="B92">
        <v>91</v>
      </c>
    </row>
    <row r="93" spans="1:2">
      <c r="A93" t="s">
        <v>93</v>
      </c>
      <c r="B93">
        <v>92</v>
      </c>
    </row>
    <row r="94" spans="1:2">
      <c r="A94" t="s">
        <v>94</v>
      </c>
      <c r="B94">
        <v>93</v>
      </c>
    </row>
    <row r="95" spans="1:2">
      <c r="A95" t="s">
        <v>95</v>
      </c>
      <c r="B95">
        <v>93</v>
      </c>
    </row>
    <row r="96" spans="1:2">
      <c r="A96" t="s">
        <v>96</v>
      </c>
      <c r="B96">
        <v>95</v>
      </c>
    </row>
    <row r="97" spans="1:2">
      <c r="A97" t="s">
        <v>97</v>
      </c>
      <c r="B97">
        <v>95</v>
      </c>
    </row>
    <row r="98" spans="1:2">
      <c r="A98" t="s">
        <v>98</v>
      </c>
      <c r="B98">
        <v>97</v>
      </c>
    </row>
    <row r="99" spans="1:2">
      <c r="A99" t="s">
        <v>99</v>
      </c>
      <c r="B99">
        <v>98</v>
      </c>
    </row>
    <row r="100" spans="1:2">
      <c r="A100" t="s">
        <v>100</v>
      </c>
      <c r="B100">
        <v>99</v>
      </c>
    </row>
    <row r="101" spans="1:2">
      <c r="A101" t="s">
        <v>101</v>
      </c>
      <c r="B101">
        <v>100</v>
      </c>
    </row>
    <row r="102" spans="1:2">
      <c r="A102" t="s">
        <v>102</v>
      </c>
      <c r="B102">
        <v>101</v>
      </c>
    </row>
    <row r="103" spans="1:2">
      <c r="A103" t="s">
        <v>103</v>
      </c>
      <c r="B103">
        <v>102</v>
      </c>
    </row>
    <row r="104" spans="1:2">
      <c r="A104" t="s">
        <v>104</v>
      </c>
      <c r="B104">
        <v>103</v>
      </c>
    </row>
    <row r="105" spans="1:2">
      <c r="A105" t="s">
        <v>105</v>
      </c>
      <c r="B105">
        <v>104</v>
      </c>
    </row>
    <row r="106" spans="1:2">
      <c r="A106" t="s">
        <v>106</v>
      </c>
      <c r="B106">
        <v>104</v>
      </c>
    </row>
    <row r="107" spans="1:2">
      <c r="A107" t="s">
        <v>107</v>
      </c>
      <c r="B107">
        <v>106</v>
      </c>
    </row>
    <row r="108" spans="1:2">
      <c r="A108" t="s">
        <v>108</v>
      </c>
      <c r="B108">
        <v>107</v>
      </c>
    </row>
    <row r="109" spans="1:2">
      <c r="A109" t="s">
        <v>109</v>
      </c>
      <c r="B109">
        <v>107</v>
      </c>
    </row>
    <row r="110" spans="1:2">
      <c r="A110" t="s">
        <v>110</v>
      </c>
      <c r="B110">
        <v>109</v>
      </c>
    </row>
    <row r="111" spans="1:2">
      <c r="A111" t="s">
        <v>111</v>
      </c>
      <c r="B111">
        <v>110</v>
      </c>
    </row>
    <row r="112" spans="1:2">
      <c r="A112" t="s">
        <v>112</v>
      </c>
      <c r="B112">
        <v>111</v>
      </c>
    </row>
    <row r="113" spans="1:2">
      <c r="A113" t="s">
        <v>113</v>
      </c>
      <c r="B113">
        <v>112</v>
      </c>
    </row>
    <row r="114" spans="1:2">
      <c r="A114" t="s">
        <v>114</v>
      </c>
      <c r="B114">
        <v>112</v>
      </c>
    </row>
    <row r="115" spans="1:2">
      <c r="A115" t="s">
        <v>115</v>
      </c>
      <c r="B115">
        <v>114</v>
      </c>
    </row>
    <row r="116" spans="1:2">
      <c r="A116" t="s">
        <v>116</v>
      </c>
      <c r="B116">
        <v>115</v>
      </c>
    </row>
    <row r="117" spans="1:2">
      <c r="A117" t="s">
        <v>117</v>
      </c>
      <c r="B117">
        <v>116</v>
      </c>
    </row>
    <row r="118" spans="1:2">
      <c r="A118" t="s">
        <v>118</v>
      </c>
      <c r="B118">
        <v>117</v>
      </c>
    </row>
    <row r="119" spans="1:2">
      <c r="A119" t="s">
        <v>119</v>
      </c>
      <c r="B119">
        <v>117</v>
      </c>
    </row>
    <row r="120" spans="1:2">
      <c r="A120" t="s">
        <v>120</v>
      </c>
      <c r="B120">
        <v>119</v>
      </c>
    </row>
    <row r="121" spans="1:2">
      <c r="A121" t="s">
        <v>121</v>
      </c>
      <c r="B121">
        <v>120</v>
      </c>
    </row>
    <row r="122" spans="1:2">
      <c r="A122" t="s">
        <v>122</v>
      </c>
      <c r="B122">
        <v>121</v>
      </c>
    </row>
    <row r="123" spans="1:2">
      <c r="A123" t="s">
        <v>123</v>
      </c>
      <c r="B123">
        <v>122</v>
      </c>
    </row>
    <row r="124" spans="1:2">
      <c r="A124" t="s">
        <v>124</v>
      </c>
      <c r="B124">
        <v>123</v>
      </c>
    </row>
    <row r="125" spans="1:2">
      <c r="A125" t="s">
        <v>125</v>
      </c>
      <c r="B125">
        <v>124</v>
      </c>
    </row>
    <row r="126" spans="1:2">
      <c r="A126" t="s">
        <v>126</v>
      </c>
      <c r="B126">
        <v>125</v>
      </c>
    </row>
    <row r="127" spans="1:2">
      <c r="A127" t="s">
        <v>127</v>
      </c>
      <c r="B127">
        <v>126</v>
      </c>
    </row>
    <row r="128" spans="1:2">
      <c r="A128" t="s">
        <v>128</v>
      </c>
      <c r="B128">
        <v>127</v>
      </c>
    </row>
    <row r="129" spans="1:2">
      <c r="A129" t="s">
        <v>129</v>
      </c>
      <c r="B129">
        <v>128</v>
      </c>
    </row>
    <row r="130" spans="1:2">
      <c r="A130" t="s">
        <v>130</v>
      </c>
      <c r="B130">
        <v>129</v>
      </c>
    </row>
    <row r="131" spans="1:2">
      <c r="A131" t="s">
        <v>131</v>
      </c>
      <c r="B131">
        <v>130</v>
      </c>
    </row>
    <row r="132" spans="1:2">
      <c r="A132" t="s">
        <v>132</v>
      </c>
      <c r="B132">
        <v>131</v>
      </c>
    </row>
    <row r="133" spans="1:2">
      <c r="A133" t="s">
        <v>133</v>
      </c>
      <c r="B133">
        <v>131</v>
      </c>
    </row>
    <row r="134" spans="1:2">
      <c r="A134" t="s">
        <v>134</v>
      </c>
      <c r="B134">
        <v>133</v>
      </c>
    </row>
    <row r="135" spans="1:2">
      <c r="A135" t="s">
        <v>135</v>
      </c>
      <c r="B135">
        <v>134</v>
      </c>
    </row>
    <row r="136" spans="1:2">
      <c r="A136" t="s">
        <v>136</v>
      </c>
      <c r="B136">
        <v>135</v>
      </c>
    </row>
    <row r="137" spans="1:2">
      <c r="A137" t="s">
        <v>137</v>
      </c>
      <c r="B137">
        <v>136</v>
      </c>
    </row>
    <row r="138" spans="1:2">
      <c r="A138" t="s">
        <v>138</v>
      </c>
      <c r="B138">
        <v>137</v>
      </c>
    </row>
    <row r="139" spans="1:2">
      <c r="A139" t="s">
        <v>139</v>
      </c>
      <c r="B139">
        <v>138</v>
      </c>
    </row>
    <row r="140" spans="1:2">
      <c r="A140" t="s">
        <v>140</v>
      </c>
      <c r="B140">
        <v>139</v>
      </c>
    </row>
    <row r="141" spans="1:2">
      <c r="A141" t="s">
        <v>141</v>
      </c>
      <c r="B141">
        <v>139</v>
      </c>
    </row>
    <row r="142" spans="1:2">
      <c r="A142" t="s">
        <v>142</v>
      </c>
      <c r="B142">
        <v>139</v>
      </c>
    </row>
    <row r="143" spans="1:2">
      <c r="A143" t="s">
        <v>143</v>
      </c>
      <c r="B143">
        <v>142</v>
      </c>
    </row>
    <row r="144" spans="1:2">
      <c r="A144" t="s">
        <v>144</v>
      </c>
      <c r="B144">
        <v>142</v>
      </c>
    </row>
    <row r="145" spans="1:2">
      <c r="A145" t="s">
        <v>145</v>
      </c>
      <c r="B145">
        <v>144</v>
      </c>
    </row>
    <row r="146" spans="1:2">
      <c r="A146" t="s">
        <v>146</v>
      </c>
      <c r="B146">
        <v>145</v>
      </c>
    </row>
    <row r="147" spans="1:2">
      <c r="A147" t="s">
        <v>147</v>
      </c>
      <c r="B147">
        <v>146</v>
      </c>
    </row>
    <row r="148" spans="1:2">
      <c r="A148" t="s">
        <v>148</v>
      </c>
      <c r="B148">
        <v>146</v>
      </c>
    </row>
    <row r="149" spans="1:2">
      <c r="A149" t="s">
        <v>149</v>
      </c>
      <c r="B149">
        <v>148</v>
      </c>
    </row>
    <row r="150" spans="1:2">
      <c r="A150" t="s">
        <v>150</v>
      </c>
      <c r="B150">
        <v>148</v>
      </c>
    </row>
    <row r="151" spans="1:2">
      <c r="A151" t="s">
        <v>151</v>
      </c>
      <c r="B151">
        <v>150</v>
      </c>
    </row>
    <row r="152" spans="1:2">
      <c r="A152" t="s">
        <v>152</v>
      </c>
      <c r="B152">
        <v>151</v>
      </c>
    </row>
    <row r="153" spans="1:2">
      <c r="A153" t="s">
        <v>153</v>
      </c>
      <c r="B153">
        <v>152</v>
      </c>
    </row>
    <row r="154" spans="1:2">
      <c r="A154" t="s">
        <v>154</v>
      </c>
      <c r="B154">
        <v>153</v>
      </c>
    </row>
    <row r="155" spans="1:2">
      <c r="A155" t="s">
        <v>155</v>
      </c>
      <c r="B155">
        <v>154</v>
      </c>
    </row>
    <row r="156" spans="1:2">
      <c r="A156" t="s">
        <v>156</v>
      </c>
      <c r="B156">
        <v>155</v>
      </c>
    </row>
    <row r="157" spans="1:2">
      <c r="A157" t="s">
        <v>157</v>
      </c>
      <c r="B157">
        <v>156</v>
      </c>
    </row>
    <row r="158" spans="1:2">
      <c r="A158" t="s">
        <v>158</v>
      </c>
      <c r="B158">
        <v>156</v>
      </c>
    </row>
    <row r="159" spans="1:2">
      <c r="A159" t="s">
        <v>159</v>
      </c>
      <c r="B159">
        <v>158</v>
      </c>
    </row>
    <row r="160" spans="1:2">
      <c r="A160" t="s">
        <v>160</v>
      </c>
      <c r="B160">
        <v>159</v>
      </c>
    </row>
    <row r="161" spans="1:2">
      <c r="A161" t="s">
        <v>161</v>
      </c>
      <c r="B161">
        <v>159</v>
      </c>
    </row>
    <row r="162" spans="1:2">
      <c r="A162" t="s">
        <v>162</v>
      </c>
      <c r="B162">
        <v>161</v>
      </c>
    </row>
    <row r="163" spans="1:2">
      <c r="A163" t="s">
        <v>163</v>
      </c>
      <c r="B163">
        <v>162</v>
      </c>
    </row>
    <row r="164" spans="1:2">
      <c r="A164" t="s">
        <v>164</v>
      </c>
      <c r="B164">
        <v>163</v>
      </c>
    </row>
    <row r="165" spans="1:2">
      <c r="A165" t="s">
        <v>165</v>
      </c>
      <c r="B165">
        <v>163</v>
      </c>
    </row>
    <row r="166" spans="1:2">
      <c r="A166" t="s">
        <v>166</v>
      </c>
      <c r="B166">
        <v>163</v>
      </c>
    </row>
    <row r="167" spans="1:2">
      <c r="A167" t="s">
        <v>167</v>
      </c>
      <c r="B167">
        <v>166</v>
      </c>
    </row>
    <row r="168" spans="1:2">
      <c r="A168" t="s">
        <v>168</v>
      </c>
      <c r="B168">
        <v>166</v>
      </c>
    </row>
    <row r="169" spans="1:2">
      <c r="A169" t="s">
        <v>169</v>
      </c>
      <c r="B169">
        <v>168</v>
      </c>
    </row>
    <row r="170" spans="1:2">
      <c r="A170" t="s">
        <v>170</v>
      </c>
      <c r="B170">
        <v>168</v>
      </c>
    </row>
    <row r="171" spans="1:2">
      <c r="A171" t="s">
        <v>171</v>
      </c>
      <c r="B171">
        <v>168</v>
      </c>
    </row>
    <row r="172" spans="1:2">
      <c r="A172" t="s">
        <v>172</v>
      </c>
      <c r="B172">
        <v>168</v>
      </c>
    </row>
    <row r="173" spans="1:2">
      <c r="A173" t="s">
        <v>173</v>
      </c>
      <c r="B173">
        <v>172</v>
      </c>
    </row>
    <row r="174" spans="1:2">
      <c r="A174" t="s">
        <v>174</v>
      </c>
      <c r="B174">
        <v>172</v>
      </c>
    </row>
    <row r="175" spans="1:2">
      <c r="A175" t="s">
        <v>175</v>
      </c>
      <c r="B175">
        <v>174</v>
      </c>
    </row>
    <row r="176" spans="1:2">
      <c r="A176" t="s">
        <v>176</v>
      </c>
      <c r="B176">
        <v>174</v>
      </c>
    </row>
    <row r="177" spans="1:2">
      <c r="A177" t="s">
        <v>177</v>
      </c>
      <c r="B177">
        <v>176</v>
      </c>
    </row>
    <row r="178" spans="1:2">
      <c r="A178" t="s">
        <v>178</v>
      </c>
      <c r="B178">
        <v>177</v>
      </c>
    </row>
    <row r="179" spans="1:2">
      <c r="A179" t="s">
        <v>179</v>
      </c>
      <c r="B179">
        <v>178</v>
      </c>
    </row>
    <row r="180" spans="1:2">
      <c r="A180" t="s">
        <v>180</v>
      </c>
      <c r="B180">
        <v>178</v>
      </c>
    </row>
    <row r="181" spans="1:2">
      <c r="A181" t="s">
        <v>181</v>
      </c>
      <c r="B181">
        <v>178</v>
      </c>
    </row>
    <row r="182" spans="1:2">
      <c r="A182" t="s">
        <v>182</v>
      </c>
      <c r="B182">
        <v>181</v>
      </c>
    </row>
    <row r="183" spans="1:2">
      <c r="A183" t="s">
        <v>183</v>
      </c>
      <c r="B183">
        <v>181</v>
      </c>
    </row>
    <row r="184" spans="1:2">
      <c r="A184" t="s">
        <v>184</v>
      </c>
      <c r="B184">
        <v>183</v>
      </c>
    </row>
    <row r="185" spans="1:2">
      <c r="A185" t="s">
        <v>185</v>
      </c>
      <c r="B185">
        <v>184</v>
      </c>
    </row>
    <row r="186" spans="1:2">
      <c r="A186" t="s">
        <v>186</v>
      </c>
      <c r="B186">
        <v>185</v>
      </c>
    </row>
    <row r="187" spans="1:2">
      <c r="A187" t="s">
        <v>187</v>
      </c>
      <c r="B187">
        <v>185</v>
      </c>
    </row>
    <row r="188" spans="1:2">
      <c r="A188" t="s">
        <v>188</v>
      </c>
      <c r="B188">
        <v>187</v>
      </c>
    </row>
    <row r="189" spans="1:2">
      <c r="A189" t="s">
        <v>189</v>
      </c>
      <c r="B189">
        <v>188</v>
      </c>
    </row>
    <row r="190" spans="1:2">
      <c r="A190" t="s">
        <v>190</v>
      </c>
      <c r="B190">
        <v>189</v>
      </c>
    </row>
    <row r="191" spans="1:2">
      <c r="A191" t="s">
        <v>191</v>
      </c>
      <c r="B191">
        <v>189</v>
      </c>
    </row>
    <row r="192" spans="1:2">
      <c r="A192" t="s">
        <v>192</v>
      </c>
      <c r="B192">
        <v>191</v>
      </c>
    </row>
    <row r="193" spans="1:2">
      <c r="A193" t="s">
        <v>193</v>
      </c>
      <c r="B193">
        <v>191</v>
      </c>
    </row>
    <row r="194" spans="1:2">
      <c r="A194" t="s">
        <v>194</v>
      </c>
      <c r="B194">
        <v>193</v>
      </c>
    </row>
    <row r="195" spans="1:2">
      <c r="A195" t="s">
        <v>195</v>
      </c>
      <c r="B195">
        <v>194</v>
      </c>
    </row>
    <row r="196" spans="1:2">
      <c r="A196" t="s">
        <v>196</v>
      </c>
      <c r="B196">
        <v>194</v>
      </c>
    </row>
    <row r="197" spans="1:2">
      <c r="A197" t="s">
        <v>197</v>
      </c>
      <c r="B197">
        <v>196</v>
      </c>
    </row>
    <row r="198" spans="1:2">
      <c r="A198" t="s">
        <v>198</v>
      </c>
      <c r="B198">
        <v>197</v>
      </c>
    </row>
    <row r="199" spans="1:2">
      <c r="A199" t="s">
        <v>199</v>
      </c>
      <c r="B199">
        <v>197</v>
      </c>
    </row>
    <row r="200" spans="1:2">
      <c r="A200" t="s">
        <v>200</v>
      </c>
      <c r="B200">
        <v>199</v>
      </c>
    </row>
    <row r="201" spans="1:2">
      <c r="A201" t="s">
        <v>201</v>
      </c>
      <c r="B201">
        <v>200</v>
      </c>
    </row>
    <row r="202" spans="1:2">
      <c r="A202" t="s">
        <v>202</v>
      </c>
      <c r="B202">
        <v>201</v>
      </c>
    </row>
    <row r="203" spans="1:2">
      <c r="A203" t="s">
        <v>203</v>
      </c>
      <c r="B203">
        <v>202</v>
      </c>
    </row>
    <row r="204" spans="1:2">
      <c r="A204" t="s">
        <v>204</v>
      </c>
      <c r="B204">
        <v>202</v>
      </c>
    </row>
    <row r="205" spans="1:2">
      <c r="A205" t="s">
        <v>205</v>
      </c>
      <c r="B205">
        <v>202</v>
      </c>
    </row>
    <row r="206" spans="1:2">
      <c r="A206" t="s">
        <v>206</v>
      </c>
      <c r="B206">
        <v>202</v>
      </c>
    </row>
    <row r="207" spans="1:2">
      <c r="A207" t="s">
        <v>207</v>
      </c>
      <c r="B207">
        <v>206</v>
      </c>
    </row>
    <row r="208" spans="1:2">
      <c r="A208" t="s">
        <v>208</v>
      </c>
      <c r="B208">
        <v>206</v>
      </c>
    </row>
    <row r="209" spans="1:2">
      <c r="A209" t="s">
        <v>209</v>
      </c>
      <c r="B209">
        <v>206</v>
      </c>
    </row>
    <row r="210" spans="1:2">
      <c r="A210" t="s">
        <v>210</v>
      </c>
      <c r="B210">
        <v>206</v>
      </c>
    </row>
    <row r="211" spans="1:2">
      <c r="A211" t="s">
        <v>211</v>
      </c>
      <c r="B211">
        <v>206</v>
      </c>
    </row>
    <row r="212" spans="1:2">
      <c r="A212" t="s">
        <v>212</v>
      </c>
      <c r="B212">
        <v>211</v>
      </c>
    </row>
    <row r="213" spans="1:2">
      <c r="A213" t="s">
        <v>213</v>
      </c>
      <c r="B213">
        <v>211</v>
      </c>
    </row>
    <row r="214" spans="1:2">
      <c r="A214" t="s">
        <v>214</v>
      </c>
      <c r="B214">
        <v>211</v>
      </c>
    </row>
    <row r="215" spans="1:2">
      <c r="A215" t="s">
        <v>215</v>
      </c>
      <c r="B215">
        <v>211</v>
      </c>
    </row>
    <row r="216" spans="1:2">
      <c r="A216" t="s">
        <v>216</v>
      </c>
      <c r="B216">
        <v>211</v>
      </c>
    </row>
    <row r="217" spans="1:2">
      <c r="A217" t="s">
        <v>217</v>
      </c>
      <c r="B217">
        <v>216</v>
      </c>
    </row>
    <row r="218" spans="1:2">
      <c r="A218" t="s">
        <v>218</v>
      </c>
      <c r="B218">
        <v>217</v>
      </c>
    </row>
    <row r="219" spans="1:2">
      <c r="A219" t="s">
        <v>219</v>
      </c>
      <c r="B219">
        <v>218</v>
      </c>
    </row>
    <row r="220" spans="1:2">
      <c r="A220" t="s">
        <v>220</v>
      </c>
      <c r="B220">
        <v>219</v>
      </c>
    </row>
    <row r="221" spans="1:2">
      <c r="A221" t="s">
        <v>221</v>
      </c>
      <c r="B221">
        <v>219</v>
      </c>
    </row>
    <row r="222" spans="1:2">
      <c r="A222" t="s">
        <v>222</v>
      </c>
      <c r="B222">
        <v>221</v>
      </c>
    </row>
    <row r="223" spans="1:2">
      <c r="A223" t="s">
        <v>223</v>
      </c>
      <c r="B223">
        <v>221</v>
      </c>
    </row>
    <row r="224" spans="1:2">
      <c r="A224" t="s">
        <v>224</v>
      </c>
      <c r="B224">
        <v>223</v>
      </c>
    </row>
    <row r="225" spans="1:2">
      <c r="A225" t="s">
        <v>225</v>
      </c>
      <c r="B225">
        <v>224</v>
      </c>
    </row>
    <row r="226" spans="1:2">
      <c r="A226" t="s">
        <v>226</v>
      </c>
      <c r="B226">
        <v>224</v>
      </c>
    </row>
    <row r="227" spans="1:2">
      <c r="A227" t="s">
        <v>227</v>
      </c>
      <c r="B227">
        <v>226</v>
      </c>
    </row>
    <row r="228" spans="1:2">
      <c r="A228" t="s">
        <v>228</v>
      </c>
      <c r="B228">
        <v>227</v>
      </c>
    </row>
    <row r="229" spans="1:2">
      <c r="A229" t="s">
        <v>229</v>
      </c>
      <c r="B229">
        <v>227</v>
      </c>
    </row>
    <row r="230" spans="1:2">
      <c r="A230" t="s">
        <v>230</v>
      </c>
      <c r="B230">
        <v>229</v>
      </c>
    </row>
    <row r="231" spans="1:2">
      <c r="A231" t="s">
        <v>231</v>
      </c>
      <c r="B231">
        <v>229</v>
      </c>
    </row>
    <row r="232" spans="1:2">
      <c r="A232" t="s">
        <v>232</v>
      </c>
      <c r="B232">
        <v>231</v>
      </c>
    </row>
    <row r="233" spans="1:2">
      <c r="A233" t="s">
        <v>233</v>
      </c>
      <c r="B233">
        <v>231</v>
      </c>
    </row>
    <row r="234" spans="1:2">
      <c r="A234" t="s">
        <v>234</v>
      </c>
      <c r="B234">
        <v>233</v>
      </c>
    </row>
    <row r="235" spans="1:2">
      <c r="A235" t="s">
        <v>235</v>
      </c>
      <c r="B235">
        <v>233</v>
      </c>
    </row>
    <row r="236" spans="1:2">
      <c r="A236" t="s">
        <v>236</v>
      </c>
      <c r="B236">
        <v>233</v>
      </c>
    </row>
    <row r="237" spans="1:2">
      <c r="A237" t="s">
        <v>237</v>
      </c>
      <c r="B237">
        <v>236</v>
      </c>
    </row>
    <row r="238" spans="1:2">
      <c r="A238" t="s">
        <v>238</v>
      </c>
      <c r="B238">
        <v>236</v>
      </c>
    </row>
    <row r="239" spans="1:2">
      <c r="A239" t="s">
        <v>239</v>
      </c>
      <c r="B239">
        <v>236</v>
      </c>
    </row>
    <row r="240" spans="1:2">
      <c r="A240" t="s">
        <v>240</v>
      </c>
      <c r="B240">
        <v>239</v>
      </c>
    </row>
    <row r="241" spans="1:2">
      <c r="A241" t="s">
        <v>241</v>
      </c>
      <c r="B241">
        <v>239</v>
      </c>
    </row>
    <row r="242" spans="1:2">
      <c r="A242" t="s">
        <v>242</v>
      </c>
      <c r="B242">
        <v>239</v>
      </c>
    </row>
    <row r="243" spans="1:2">
      <c r="A243" t="s">
        <v>243</v>
      </c>
      <c r="B243">
        <v>239</v>
      </c>
    </row>
    <row r="244" spans="1:2">
      <c r="A244" t="s">
        <v>244</v>
      </c>
      <c r="B244">
        <v>243</v>
      </c>
    </row>
    <row r="245" spans="1:2">
      <c r="A245" t="s">
        <v>245</v>
      </c>
      <c r="B245">
        <v>243</v>
      </c>
    </row>
    <row r="246" spans="1:2">
      <c r="A246" t="s">
        <v>246</v>
      </c>
      <c r="B246">
        <v>243</v>
      </c>
    </row>
    <row r="247" spans="1:2">
      <c r="A247" t="s">
        <v>247</v>
      </c>
      <c r="B247">
        <v>246</v>
      </c>
    </row>
    <row r="248" spans="1:2">
      <c r="A248" t="s">
        <v>248</v>
      </c>
      <c r="B248">
        <v>246</v>
      </c>
    </row>
    <row r="249" spans="1:2">
      <c r="A249" t="s">
        <v>249</v>
      </c>
      <c r="B249">
        <v>248</v>
      </c>
    </row>
    <row r="250" spans="1:2">
      <c r="A250" t="s">
        <v>250</v>
      </c>
      <c r="B250">
        <v>248</v>
      </c>
    </row>
    <row r="251" spans="1:2">
      <c r="A251" t="s">
        <v>251</v>
      </c>
      <c r="B251">
        <v>248</v>
      </c>
    </row>
    <row r="252" spans="1:2">
      <c r="A252" t="s">
        <v>252</v>
      </c>
      <c r="B252">
        <v>248</v>
      </c>
    </row>
    <row r="253" spans="1:2">
      <c r="A253" t="s">
        <v>253</v>
      </c>
      <c r="B253">
        <v>248</v>
      </c>
    </row>
    <row r="254" spans="1:2">
      <c r="A254" t="s">
        <v>254</v>
      </c>
      <c r="B254">
        <v>253</v>
      </c>
    </row>
    <row r="255" spans="1:2">
      <c r="A255" t="s">
        <v>255</v>
      </c>
      <c r="B255">
        <v>253</v>
      </c>
    </row>
    <row r="256" spans="1:2">
      <c r="A256" t="s">
        <v>256</v>
      </c>
      <c r="B256">
        <v>253</v>
      </c>
    </row>
    <row r="257" spans="1:2">
      <c r="A257" t="s">
        <v>257</v>
      </c>
      <c r="B257">
        <v>253</v>
      </c>
    </row>
    <row r="258" spans="1:2">
      <c r="A258" t="s">
        <v>258</v>
      </c>
      <c r="B258">
        <v>253</v>
      </c>
    </row>
    <row r="259" spans="1:2">
      <c r="A259" t="s">
        <v>259</v>
      </c>
      <c r="B259">
        <v>258</v>
      </c>
    </row>
    <row r="260" spans="1:2">
      <c r="A260" t="s">
        <v>260</v>
      </c>
      <c r="B260">
        <v>258</v>
      </c>
    </row>
    <row r="261" spans="1:2">
      <c r="A261" t="s">
        <v>261</v>
      </c>
      <c r="B261">
        <v>258</v>
      </c>
    </row>
    <row r="262" spans="1:2">
      <c r="A262" t="s">
        <v>262</v>
      </c>
      <c r="B262">
        <v>258</v>
      </c>
    </row>
    <row r="263" spans="1:2">
      <c r="A263" t="s">
        <v>263</v>
      </c>
      <c r="B263">
        <v>258</v>
      </c>
    </row>
    <row r="264" spans="1:2">
      <c r="A264" t="s">
        <v>264</v>
      </c>
      <c r="B264">
        <v>263</v>
      </c>
    </row>
    <row r="265" spans="1:2">
      <c r="A265" t="s">
        <v>265</v>
      </c>
      <c r="B265">
        <v>264</v>
      </c>
    </row>
    <row r="266" spans="1:2">
      <c r="A266" t="s">
        <v>266</v>
      </c>
      <c r="B266">
        <v>264</v>
      </c>
    </row>
    <row r="267" spans="1:2">
      <c r="A267" t="s">
        <v>267</v>
      </c>
      <c r="B267">
        <v>264</v>
      </c>
    </row>
    <row r="268" spans="1:2">
      <c r="A268" t="s">
        <v>268</v>
      </c>
      <c r="B268">
        <v>264</v>
      </c>
    </row>
    <row r="269" spans="1:2">
      <c r="A269" t="s">
        <v>269</v>
      </c>
      <c r="B269">
        <v>268</v>
      </c>
    </row>
    <row r="270" spans="1:2">
      <c r="A270" t="s">
        <v>270</v>
      </c>
      <c r="B270">
        <v>268</v>
      </c>
    </row>
    <row r="271" spans="1:2">
      <c r="A271" t="s">
        <v>271</v>
      </c>
      <c r="B271">
        <v>268</v>
      </c>
    </row>
    <row r="272" spans="1:2">
      <c r="A272" t="s">
        <v>272</v>
      </c>
      <c r="B272">
        <v>268</v>
      </c>
    </row>
    <row r="273" spans="1:2">
      <c r="A273" t="s">
        <v>273</v>
      </c>
      <c r="B273">
        <v>272</v>
      </c>
    </row>
    <row r="274" spans="1:2">
      <c r="A274" t="s">
        <v>274</v>
      </c>
      <c r="B274">
        <v>272</v>
      </c>
    </row>
    <row r="275" spans="1:2">
      <c r="A275" t="s">
        <v>275</v>
      </c>
      <c r="B275">
        <v>274</v>
      </c>
    </row>
    <row r="276" spans="1:2">
      <c r="A276" t="s">
        <v>276</v>
      </c>
      <c r="B276">
        <v>274</v>
      </c>
    </row>
    <row r="277" spans="1:2">
      <c r="A277" t="s">
        <v>277</v>
      </c>
      <c r="B277">
        <v>276</v>
      </c>
    </row>
    <row r="278" spans="1:2">
      <c r="A278" t="s">
        <v>278</v>
      </c>
      <c r="B278">
        <v>276</v>
      </c>
    </row>
    <row r="279" spans="1:2">
      <c r="A279" t="s">
        <v>279</v>
      </c>
      <c r="B279">
        <v>276</v>
      </c>
    </row>
    <row r="280" spans="1:2">
      <c r="A280" t="s">
        <v>280</v>
      </c>
      <c r="B280">
        <v>276</v>
      </c>
    </row>
    <row r="281" spans="1:2">
      <c r="A281" t="s">
        <v>281</v>
      </c>
      <c r="B281">
        <v>276</v>
      </c>
    </row>
    <row r="282" spans="1:2">
      <c r="A282" t="s">
        <v>282</v>
      </c>
      <c r="B282">
        <v>281</v>
      </c>
    </row>
    <row r="283" spans="1:2">
      <c r="A283" t="s">
        <v>283</v>
      </c>
      <c r="B283">
        <v>281</v>
      </c>
    </row>
    <row r="284" spans="1:2">
      <c r="A284" t="s">
        <v>284</v>
      </c>
      <c r="B284">
        <v>283</v>
      </c>
    </row>
    <row r="285" spans="1:2">
      <c r="A285" t="s">
        <v>285</v>
      </c>
      <c r="B285">
        <v>284</v>
      </c>
    </row>
    <row r="286" spans="1:2">
      <c r="A286" t="s">
        <v>286</v>
      </c>
      <c r="B286">
        <v>284</v>
      </c>
    </row>
    <row r="287" spans="1:2">
      <c r="A287" t="s">
        <v>287</v>
      </c>
      <c r="B287">
        <v>284</v>
      </c>
    </row>
    <row r="288" spans="1:2">
      <c r="A288" t="s">
        <v>288</v>
      </c>
      <c r="B288">
        <v>284</v>
      </c>
    </row>
    <row r="289" spans="1:2">
      <c r="A289" t="s">
        <v>289</v>
      </c>
      <c r="B289">
        <v>284</v>
      </c>
    </row>
    <row r="290" spans="1:2">
      <c r="A290" t="s">
        <v>290</v>
      </c>
      <c r="B290">
        <v>284</v>
      </c>
    </row>
    <row r="291" spans="1:2">
      <c r="A291" t="s">
        <v>291</v>
      </c>
      <c r="B291">
        <v>290</v>
      </c>
    </row>
    <row r="292" spans="1:2">
      <c r="A292" t="s">
        <v>292</v>
      </c>
      <c r="B292">
        <v>290</v>
      </c>
    </row>
    <row r="293" spans="1:2">
      <c r="A293" t="s">
        <v>293</v>
      </c>
      <c r="B293">
        <v>290</v>
      </c>
    </row>
    <row r="294" spans="1:2">
      <c r="A294" t="s">
        <v>294</v>
      </c>
      <c r="B294">
        <v>293</v>
      </c>
    </row>
    <row r="295" spans="1:2">
      <c r="A295" t="s">
        <v>295</v>
      </c>
      <c r="B295">
        <v>293</v>
      </c>
    </row>
    <row r="296" spans="1:2">
      <c r="A296" t="s">
        <v>296</v>
      </c>
      <c r="B296">
        <v>293</v>
      </c>
    </row>
    <row r="297" spans="1:2">
      <c r="A297" t="s">
        <v>297</v>
      </c>
      <c r="B297">
        <v>293</v>
      </c>
    </row>
    <row r="298" spans="1:2">
      <c r="A298" t="s">
        <v>298</v>
      </c>
      <c r="B298">
        <v>293</v>
      </c>
    </row>
    <row r="299" spans="1:2">
      <c r="A299" t="s">
        <v>299</v>
      </c>
      <c r="B299">
        <v>293</v>
      </c>
    </row>
    <row r="300" spans="1:2">
      <c r="A300" t="s">
        <v>300</v>
      </c>
      <c r="B300">
        <v>299</v>
      </c>
    </row>
    <row r="301" spans="1:2">
      <c r="A301" t="s">
        <v>301</v>
      </c>
      <c r="B301">
        <v>300</v>
      </c>
    </row>
    <row r="302" spans="1:2">
      <c r="A302" t="s">
        <v>302</v>
      </c>
      <c r="B302">
        <v>300</v>
      </c>
    </row>
    <row r="303" spans="1:2">
      <c r="A303" t="s">
        <v>303</v>
      </c>
      <c r="B303">
        <v>300</v>
      </c>
    </row>
    <row r="304" spans="1:2">
      <c r="A304" t="s">
        <v>304</v>
      </c>
      <c r="B304">
        <v>300</v>
      </c>
    </row>
    <row r="305" spans="1:2">
      <c r="A305" t="s">
        <v>305</v>
      </c>
      <c r="B305">
        <v>300</v>
      </c>
    </row>
    <row r="306" spans="1:2">
      <c r="A306" t="s">
        <v>306</v>
      </c>
      <c r="B306">
        <v>300</v>
      </c>
    </row>
    <row r="307" spans="1:2">
      <c r="A307" t="s">
        <v>307</v>
      </c>
      <c r="B307">
        <v>306</v>
      </c>
    </row>
    <row r="308" spans="1:2">
      <c r="A308" t="s">
        <v>308</v>
      </c>
      <c r="B308">
        <v>306</v>
      </c>
    </row>
    <row r="309" spans="1:2">
      <c r="A309" t="s">
        <v>309</v>
      </c>
      <c r="B309">
        <v>306</v>
      </c>
    </row>
    <row r="310" spans="1:2">
      <c r="A310" t="s">
        <v>310</v>
      </c>
      <c r="B310">
        <v>309</v>
      </c>
    </row>
    <row r="311" spans="1:2">
      <c r="A311" t="s">
        <v>311</v>
      </c>
      <c r="B311">
        <v>309</v>
      </c>
    </row>
    <row r="312" spans="1:2">
      <c r="A312" t="s">
        <v>312</v>
      </c>
      <c r="B312">
        <v>309</v>
      </c>
    </row>
    <row r="313" spans="1:2">
      <c r="A313" t="s">
        <v>313</v>
      </c>
      <c r="B313">
        <v>309</v>
      </c>
    </row>
    <row r="314" spans="1:2">
      <c r="A314" t="s">
        <v>314</v>
      </c>
      <c r="B314">
        <v>313</v>
      </c>
    </row>
    <row r="315" spans="1:2">
      <c r="A315" t="s">
        <v>315</v>
      </c>
      <c r="B315">
        <v>313</v>
      </c>
    </row>
    <row r="316" spans="1:2">
      <c r="A316" t="s">
        <v>316</v>
      </c>
      <c r="B316">
        <v>313</v>
      </c>
    </row>
    <row r="317" spans="1:2">
      <c r="A317" t="s">
        <v>317</v>
      </c>
      <c r="B317">
        <v>313</v>
      </c>
    </row>
    <row r="318" spans="1:2">
      <c r="A318" t="s">
        <v>318</v>
      </c>
      <c r="B318">
        <v>313</v>
      </c>
    </row>
    <row r="319" spans="1:2">
      <c r="A319" t="s">
        <v>319</v>
      </c>
      <c r="B319">
        <v>318</v>
      </c>
    </row>
    <row r="320" spans="1:2">
      <c r="A320" t="s">
        <v>320</v>
      </c>
      <c r="B320">
        <v>318</v>
      </c>
    </row>
    <row r="321" spans="1:2">
      <c r="A321" t="s">
        <v>321</v>
      </c>
      <c r="B321">
        <v>318</v>
      </c>
    </row>
    <row r="322" spans="1:2">
      <c r="A322" t="s">
        <v>322</v>
      </c>
      <c r="B322">
        <v>318</v>
      </c>
    </row>
    <row r="323" spans="1:2">
      <c r="A323" t="s">
        <v>323</v>
      </c>
      <c r="B323">
        <v>318</v>
      </c>
    </row>
    <row r="324" spans="1:2">
      <c r="A324" t="s">
        <v>324</v>
      </c>
      <c r="B324">
        <v>323</v>
      </c>
    </row>
    <row r="325" spans="1:2">
      <c r="A325" t="s">
        <v>325</v>
      </c>
      <c r="B325">
        <v>323</v>
      </c>
    </row>
    <row r="326" spans="1:2">
      <c r="A326" t="s">
        <v>326</v>
      </c>
      <c r="B326">
        <v>323</v>
      </c>
    </row>
    <row r="327" spans="1:2">
      <c r="A327" t="s">
        <v>327</v>
      </c>
      <c r="B327">
        <v>326</v>
      </c>
    </row>
    <row r="328" spans="1:2">
      <c r="A328" t="s">
        <v>328</v>
      </c>
      <c r="B328">
        <v>326</v>
      </c>
    </row>
    <row r="329" spans="1:2">
      <c r="A329" t="s">
        <v>329</v>
      </c>
      <c r="B329">
        <v>326</v>
      </c>
    </row>
    <row r="330" spans="1:2">
      <c r="A330" t="s">
        <v>330</v>
      </c>
      <c r="B330">
        <v>329</v>
      </c>
    </row>
    <row r="331" spans="1:2">
      <c r="A331" t="s">
        <v>331</v>
      </c>
      <c r="B331">
        <v>329</v>
      </c>
    </row>
    <row r="332" spans="1:2">
      <c r="A332" t="s">
        <v>332</v>
      </c>
      <c r="B332">
        <v>329</v>
      </c>
    </row>
    <row r="333" spans="1:2">
      <c r="A333" t="s">
        <v>333</v>
      </c>
      <c r="B333">
        <v>329</v>
      </c>
    </row>
    <row r="334" spans="1:2">
      <c r="A334" t="s">
        <v>334</v>
      </c>
      <c r="B334">
        <v>333</v>
      </c>
    </row>
    <row r="335" spans="1:2">
      <c r="A335" t="s">
        <v>335</v>
      </c>
      <c r="B335">
        <v>333</v>
      </c>
    </row>
    <row r="336" spans="1:2">
      <c r="A336" t="s">
        <v>336</v>
      </c>
      <c r="B336">
        <v>333</v>
      </c>
    </row>
    <row r="337" spans="1:2">
      <c r="A337" t="s">
        <v>337</v>
      </c>
      <c r="B337">
        <v>336</v>
      </c>
    </row>
    <row r="338" spans="1:2">
      <c r="A338" t="s">
        <v>338</v>
      </c>
      <c r="B338">
        <v>336</v>
      </c>
    </row>
    <row r="339" spans="1:2">
      <c r="A339" t="s">
        <v>339</v>
      </c>
      <c r="B339">
        <v>338</v>
      </c>
    </row>
    <row r="340" spans="1:2">
      <c r="A340" t="s">
        <v>340</v>
      </c>
      <c r="B340">
        <v>338</v>
      </c>
    </row>
    <row r="341" spans="1:2">
      <c r="A341" t="s">
        <v>341</v>
      </c>
      <c r="B341">
        <v>338</v>
      </c>
    </row>
    <row r="342" spans="1:2">
      <c r="A342" t="s">
        <v>342</v>
      </c>
      <c r="B342">
        <v>338</v>
      </c>
    </row>
    <row r="343" spans="1:2">
      <c r="A343" t="s">
        <v>343</v>
      </c>
      <c r="B343">
        <v>338</v>
      </c>
    </row>
    <row r="344" spans="1:2">
      <c r="A344" t="s">
        <v>344</v>
      </c>
      <c r="B344">
        <v>338</v>
      </c>
    </row>
    <row r="345" spans="1:2">
      <c r="A345" t="s">
        <v>345</v>
      </c>
      <c r="B345">
        <v>338</v>
      </c>
    </row>
    <row r="346" spans="1:2">
      <c r="A346" t="s">
        <v>346</v>
      </c>
      <c r="B346">
        <v>345</v>
      </c>
    </row>
    <row r="347" spans="1:2">
      <c r="A347" t="s">
        <v>347</v>
      </c>
      <c r="B347">
        <v>345</v>
      </c>
    </row>
    <row r="348" spans="1:2">
      <c r="A348" t="s">
        <v>348</v>
      </c>
      <c r="B348">
        <v>345</v>
      </c>
    </row>
    <row r="349" spans="1:2">
      <c r="A349" t="s">
        <v>349</v>
      </c>
      <c r="B349">
        <v>345</v>
      </c>
    </row>
    <row r="350" spans="1:2">
      <c r="A350" t="s">
        <v>350</v>
      </c>
      <c r="B350">
        <v>349</v>
      </c>
    </row>
    <row r="351" spans="1:2">
      <c r="A351" t="s">
        <v>351</v>
      </c>
      <c r="B351">
        <v>349</v>
      </c>
    </row>
    <row r="352" spans="1:2">
      <c r="A352" t="s">
        <v>352</v>
      </c>
      <c r="B352">
        <v>349</v>
      </c>
    </row>
    <row r="353" spans="1:2">
      <c r="A353" t="s">
        <v>353</v>
      </c>
      <c r="B353">
        <v>349</v>
      </c>
    </row>
    <row r="354" spans="1:2">
      <c r="A354" t="s">
        <v>354</v>
      </c>
      <c r="B354">
        <v>349</v>
      </c>
    </row>
    <row r="355" spans="1:2">
      <c r="A355" t="s">
        <v>355</v>
      </c>
      <c r="B355">
        <v>349</v>
      </c>
    </row>
    <row r="356" spans="1:2">
      <c r="A356" t="s">
        <v>356</v>
      </c>
      <c r="B356">
        <v>349</v>
      </c>
    </row>
    <row r="357" spans="1:2">
      <c r="A357" t="s">
        <v>357</v>
      </c>
      <c r="B357">
        <v>349</v>
      </c>
    </row>
    <row r="358" spans="1:2">
      <c r="A358" t="s">
        <v>358</v>
      </c>
      <c r="B358">
        <v>357</v>
      </c>
    </row>
    <row r="359" spans="1:2">
      <c r="A359" t="s">
        <v>359</v>
      </c>
      <c r="B359">
        <v>357</v>
      </c>
    </row>
    <row r="360" spans="1:2">
      <c r="A360" t="s">
        <v>360</v>
      </c>
      <c r="B360">
        <v>357</v>
      </c>
    </row>
    <row r="361" spans="1:2">
      <c r="A361" t="s">
        <v>361</v>
      </c>
      <c r="B361">
        <v>357</v>
      </c>
    </row>
    <row r="362" spans="1:2">
      <c r="A362" t="s">
        <v>362</v>
      </c>
      <c r="B362">
        <v>357</v>
      </c>
    </row>
    <row r="363" spans="1:2">
      <c r="A363" t="s">
        <v>363</v>
      </c>
      <c r="B363">
        <v>357</v>
      </c>
    </row>
    <row r="364" spans="1:2">
      <c r="A364" t="s">
        <v>364</v>
      </c>
      <c r="B364">
        <v>363</v>
      </c>
    </row>
    <row r="365" spans="1:2">
      <c r="A365" t="s">
        <v>365</v>
      </c>
      <c r="B365">
        <v>363</v>
      </c>
    </row>
    <row r="366" spans="1:2">
      <c r="A366" t="s">
        <v>366</v>
      </c>
      <c r="B366">
        <v>363</v>
      </c>
    </row>
    <row r="367" spans="1:2">
      <c r="A367" t="s">
        <v>367</v>
      </c>
      <c r="B367">
        <v>363</v>
      </c>
    </row>
    <row r="368" spans="1:2">
      <c r="A368" t="s">
        <v>368</v>
      </c>
      <c r="B368">
        <v>367</v>
      </c>
    </row>
    <row r="369" spans="1:2">
      <c r="A369" t="s">
        <v>369</v>
      </c>
      <c r="B369">
        <v>367</v>
      </c>
    </row>
    <row r="370" spans="1:2">
      <c r="A370" t="s">
        <v>370</v>
      </c>
      <c r="B370">
        <v>367</v>
      </c>
    </row>
    <row r="371" spans="1:2">
      <c r="A371" t="s">
        <v>371</v>
      </c>
      <c r="B371">
        <v>370</v>
      </c>
    </row>
    <row r="372" spans="1:2">
      <c r="A372" t="s">
        <v>372</v>
      </c>
      <c r="B372">
        <v>370</v>
      </c>
    </row>
    <row r="373" spans="1:2">
      <c r="A373" t="s">
        <v>373</v>
      </c>
      <c r="B373">
        <v>370</v>
      </c>
    </row>
    <row r="374" spans="1:2">
      <c r="A374" t="s">
        <v>374</v>
      </c>
      <c r="B374">
        <v>370</v>
      </c>
    </row>
    <row r="375" spans="1:2">
      <c r="A375" t="s">
        <v>375</v>
      </c>
      <c r="B375">
        <v>370</v>
      </c>
    </row>
    <row r="376" spans="1:2">
      <c r="A376" t="s">
        <v>376</v>
      </c>
      <c r="B376">
        <v>370</v>
      </c>
    </row>
    <row r="377" spans="1:2">
      <c r="A377" t="s">
        <v>377</v>
      </c>
      <c r="B377">
        <v>376</v>
      </c>
    </row>
    <row r="378" spans="1:2">
      <c r="A378" t="s">
        <v>378</v>
      </c>
      <c r="B378">
        <v>376</v>
      </c>
    </row>
    <row r="379" spans="1:2">
      <c r="A379" t="s">
        <v>379</v>
      </c>
      <c r="B379">
        <v>376</v>
      </c>
    </row>
    <row r="380" spans="1:2">
      <c r="A380" t="s">
        <v>380</v>
      </c>
      <c r="B380">
        <v>376</v>
      </c>
    </row>
    <row r="381" spans="1:2">
      <c r="A381" t="s">
        <v>381</v>
      </c>
      <c r="B381">
        <v>376</v>
      </c>
    </row>
    <row r="382" spans="1:2">
      <c r="A382" t="s">
        <v>382</v>
      </c>
      <c r="B382">
        <v>376</v>
      </c>
    </row>
    <row r="383" spans="1:2">
      <c r="A383" t="s">
        <v>383</v>
      </c>
      <c r="B383">
        <v>376</v>
      </c>
    </row>
    <row r="384" spans="1:2">
      <c r="A384" t="s">
        <v>384</v>
      </c>
      <c r="B384">
        <v>376</v>
      </c>
    </row>
    <row r="385" spans="1:2">
      <c r="A385" t="s">
        <v>385</v>
      </c>
      <c r="B385">
        <v>384</v>
      </c>
    </row>
    <row r="386" spans="1:2">
      <c r="A386" t="s">
        <v>386</v>
      </c>
      <c r="B386">
        <v>384</v>
      </c>
    </row>
    <row r="387" spans="1:2">
      <c r="A387" t="s">
        <v>387</v>
      </c>
      <c r="B387">
        <v>384</v>
      </c>
    </row>
    <row r="388" spans="1:2">
      <c r="A388" t="s">
        <v>388</v>
      </c>
      <c r="B388">
        <v>384</v>
      </c>
    </row>
    <row r="389" spans="1:2">
      <c r="A389" t="s">
        <v>389</v>
      </c>
      <c r="B389">
        <v>384</v>
      </c>
    </row>
    <row r="390" spans="1:2">
      <c r="A390" t="s">
        <v>390</v>
      </c>
      <c r="B390">
        <v>384</v>
      </c>
    </row>
    <row r="391" spans="1:2">
      <c r="A391" t="s">
        <v>391</v>
      </c>
      <c r="B391">
        <v>384</v>
      </c>
    </row>
    <row r="392" spans="1:2">
      <c r="A392" t="s">
        <v>392</v>
      </c>
      <c r="B392">
        <v>384</v>
      </c>
    </row>
    <row r="393" spans="1:2">
      <c r="A393" t="s">
        <v>393</v>
      </c>
      <c r="B393">
        <v>392</v>
      </c>
    </row>
    <row r="394" spans="1:2">
      <c r="A394" t="s">
        <v>394</v>
      </c>
      <c r="B394">
        <v>392</v>
      </c>
    </row>
    <row r="395" spans="1:2">
      <c r="A395" t="s">
        <v>395</v>
      </c>
      <c r="B395">
        <v>392</v>
      </c>
    </row>
    <row r="396" spans="1:2">
      <c r="A396" t="s">
        <v>396</v>
      </c>
      <c r="B396">
        <v>392</v>
      </c>
    </row>
    <row r="397" spans="1:2">
      <c r="A397" t="s">
        <v>397</v>
      </c>
      <c r="B397">
        <v>392</v>
      </c>
    </row>
    <row r="398" spans="1:2">
      <c r="A398" t="s">
        <v>398</v>
      </c>
      <c r="B398">
        <v>392</v>
      </c>
    </row>
    <row r="399" spans="1:2">
      <c r="A399" t="s">
        <v>399</v>
      </c>
      <c r="B399">
        <v>392</v>
      </c>
    </row>
    <row r="400" spans="1:2">
      <c r="A400" t="s">
        <v>400</v>
      </c>
      <c r="B400">
        <v>392</v>
      </c>
    </row>
    <row r="401" spans="1:2">
      <c r="A401" t="s">
        <v>401</v>
      </c>
      <c r="B401">
        <v>392</v>
      </c>
    </row>
    <row r="402" spans="1:2">
      <c r="A402" t="s">
        <v>402</v>
      </c>
      <c r="B402">
        <v>392</v>
      </c>
    </row>
    <row r="403" spans="1:2">
      <c r="A403" t="s">
        <v>403</v>
      </c>
      <c r="B403">
        <v>392</v>
      </c>
    </row>
    <row r="404" spans="1:2">
      <c r="A404" t="s">
        <v>404</v>
      </c>
      <c r="B404">
        <v>392</v>
      </c>
    </row>
    <row r="405" spans="1:2">
      <c r="A405" t="s">
        <v>405</v>
      </c>
      <c r="B405">
        <v>392</v>
      </c>
    </row>
    <row r="406" spans="1:2">
      <c r="A406" t="s">
        <v>406</v>
      </c>
      <c r="B406">
        <v>392</v>
      </c>
    </row>
    <row r="407" spans="1:2">
      <c r="A407" t="s">
        <v>407</v>
      </c>
      <c r="B407">
        <v>406</v>
      </c>
    </row>
    <row r="408" spans="1:2">
      <c r="A408" t="s">
        <v>408</v>
      </c>
      <c r="B408">
        <v>406</v>
      </c>
    </row>
    <row r="409" spans="1:2">
      <c r="A409" t="s">
        <v>409</v>
      </c>
      <c r="B409">
        <v>406</v>
      </c>
    </row>
    <row r="410" spans="1:2">
      <c r="A410" t="s">
        <v>410</v>
      </c>
      <c r="B410">
        <v>406</v>
      </c>
    </row>
    <row r="411" spans="1:2">
      <c r="A411" t="s">
        <v>411</v>
      </c>
      <c r="B411">
        <v>410</v>
      </c>
    </row>
    <row r="412" spans="1:2">
      <c r="A412" t="s">
        <v>412</v>
      </c>
      <c r="B412">
        <v>410</v>
      </c>
    </row>
    <row r="413" spans="1:2">
      <c r="A413" t="s">
        <v>413</v>
      </c>
      <c r="B413">
        <v>410</v>
      </c>
    </row>
    <row r="414" spans="1:2">
      <c r="A414" t="s">
        <v>414</v>
      </c>
      <c r="B414">
        <v>410</v>
      </c>
    </row>
    <row r="415" spans="1:2">
      <c r="A415" t="s">
        <v>415</v>
      </c>
      <c r="B415">
        <v>414</v>
      </c>
    </row>
    <row r="416" spans="1:2">
      <c r="A416" t="s">
        <v>416</v>
      </c>
      <c r="B416">
        <v>414</v>
      </c>
    </row>
    <row r="417" spans="1:2">
      <c r="A417" t="s">
        <v>417</v>
      </c>
      <c r="B417">
        <v>414</v>
      </c>
    </row>
    <row r="418" spans="1:2">
      <c r="A418" t="s">
        <v>418</v>
      </c>
      <c r="B418">
        <v>414</v>
      </c>
    </row>
    <row r="419" spans="1:2">
      <c r="A419" t="s">
        <v>419</v>
      </c>
      <c r="B419">
        <v>414</v>
      </c>
    </row>
    <row r="420" spans="1:2">
      <c r="A420" t="s">
        <v>420</v>
      </c>
      <c r="B420">
        <v>414</v>
      </c>
    </row>
    <row r="421" spans="1:2">
      <c r="A421" t="s">
        <v>421</v>
      </c>
      <c r="B421">
        <v>414</v>
      </c>
    </row>
    <row r="422" spans="1:2">
      <c r="A422" t="s">
        <v>422</v>
      </c>
      <c r="B422">
        <v>414</v>
      </c>
    </row>
    <row r="423" spans="1:2">
      <c r="A423" t="s">
        <v>423</v>
      </c>
      <c r="B423">
        <v>422</v>
      </c>
    </row>
    <row r="424" spans="1:2">
      <c r="A424" t="s">
        <v>424</v>
      </c>
      <c r="B424">
        <v>422</v>
      </c>
    </row>
    <row r="425" spans="1:2">
      <c r="A425" t="s">
        <v>425</v>
      </c>
      <c r="B425">
        <v>422</v>
      </c>
    </row>
    <row r="426" spans="1:2">
      <c r="A426" t="s">
        <v>426</v>
      </c>
      <c r="B426">
        <v>422</v>
      </c>
    </row>
    <row r="427" spans="1:2">
      <c r="A427" t="s">
        <v>427</v>
      </c>
      <c r="B427">
        <v>422</v>
      </c>
    </row>
    <row r="428" spans="1:2">
      <c r="A428" t="s">
        <v>428</v>
      </c>
      <c r="B428">
        <v>422</v>
      </c>
    </row>
    <row r="429" spans="1:2">
      <c r="A429" t="s">
        <v>429</v>
      </c>
      <c r="B429">
        <v>422</v>
      </c>
    </row>
    <row r="430" spans="1:2">
      <c r="A430" t="s">
        <v>430</v>
      </c>
      <c r="B430">
        <v>422</v>
      </c>
    </row>
    <row r="431" spans="1:2">
      <c r="A431" t="s">
        <v>431</v>
      </c>
      <c r="B431">
        <v>422</v>
      </c>
    </row>
    <row r="432" spans="1:2">
      <c r="A432" t="s">
        <v>432</v>
      </c>
      <c r="B432">
        <v>422</v>
      </c>
    </row>
    <row r="433" spans="1:2">
      <c r="A433" t="s">
        <v>433</v>
      </c>
      <c r="B433">
        <v>432</v>
      </c>
    </row>
    <row r="434" spans="1:2">
      <c r="A434" t="s">
        <v>434</v>
      </c>
      <c r="B434">
        <v>432</v>
      </c>
    </row>
    <row r="435" spans="1:2">
      <c r="A435" t="s">
        <v>435</v>
      </c>
      <c r="B435">
        <v>432</v>
      </c>
    </row>
    <row r="436" spans="1:2">
      <c r="A436" t="s">
        <v>436</v>
      </c>
      <c r="B436">
        <v>432</v>
      </c>
    </row>
    <row r="437" spans="1:2">
      <c r="A437" t="s">
        <v>437</v>
      </c>
      <c r="B437">
        <v>432</v>
      </c>
    </row>
    <row r="438" spans="1:2">
      <c r="A438" t="s">
        <v>438</v>
      </c>
      <c r="B438">
        <v>432</v>
      </c>
    </row>
    <row r="439" spans="1:2">
      <c r="A439" t="s">
        <v>439</v>
      </c>
      <c r="B439">
        <v>432</v>
      </c>
    </row>
    <row r="440" spans="1:2">
      <c r="A440" t="s">
        <v>440</v>
      </c>
      <c r="B440">
        <v>432</v>
      </c>
    </row>
    <row r="441" spans="1:2">
      <c r="A441" t="s">
        <v>441</v>
      </c>
      <c r="B441">
        <v>432</v>
      </c>
    </row>
    <row r="442" spans="1:2">
      <c r="A442" t="s">
        <v>442</v>
      </c>
      <c r="B442">
        <v>441</v>
      </c>
    </row>
    <row r="443" spans="1:2">
      <c r="A443" t="s">
        <v>443</v>
      </c>
      <c r="B443">
        <v>441</v>
      </c>
    </row>
    <row r="444" spans="1:2">
      <c r="A444" t="s">
        <v>444</v>
      </c>
      <c r="B444">
        <v>441</v>
      </c>
    </row>
    <row r="445" spans="1:2">
      <c r="A445" t="s">
        <v>445</v>
      </c>
      <c r="B445">
        <v>441</v>
      </c>
    </row>
    <row r="446" spans="1:2">
      <c r="A446" t="s">
        <v>446</v>
      </c>
      <c r="B446">
        <v>441</v>
      </c>
    </row>
    <row r="447" spans="1:2">
      <c r="A447" t="s">
        <v>447</v>
      </c>
      <c r="B447">
        <v>441</v>
      </c>
    </row>
    <row r="448" spans="1:2">
      <c r="A448" t="s">
        <v>448</v>
      </c>
      <c r="B448">
        <v>441</v>
      </c>
    </row>
    <row r="449" spans="1:2">
      <c r="A449" t="s">
        <v>449</v>
      </c>
      <c r="B449">
        <v>441</v>
      </c>
    </row>
    <row r="450" spans="1:2">
      <c r="A450" t="s">
        <v>450</v>
      </c>
      <c r="B450">
        <v>441</v>
      </c>
    </row>
    <row r="451" spans="1:2">
      <c r="A451" t="s">
        <v>451</v>
      </c>
      <c r="B451">
        <v>441</v>
      </c>
    </row>
    <row r="452" spans="1:2">
      <c r="A452" t="s">
        <v>452</v>
      </c>
      <c r="B452">
        <v>441</v>
      </c>
    </row>
    <row r="453" spans="1:2">
      <c r="A453" t="s">
        <v>453</v>
      </c>
      <c r="B453">
        <v>441</v>
      </c>
    </row>
    <row r="454" spans="1:2">
      <c r="A454" t="s">
        <v>454</v>
      </c>
      <c r="B454">
        <v>441</v>
      </c>
    </row>
    <row r="455" spans="1:2">
      <c r="A455" t="s">
        <v>455</v>
      </c>
      <c r="B455">
        <v>441</v>
      </c>
    </row>
    <row r="456" spans="1:2">
      <c r="A456" t="s">
        <v>456</v>
      </c>
      <c r="B456">
        <v>441</v>
      </c>
    </row>
    <row r="457" spans="1:2">
      <c r="A457" t="s">
        <v>457</v>
      </c>
      <c r="B457">
        <v>456</v>
      </c>
    </row>
    <row r="458" spans="1:2">
      <c r="A458" t="s">
        <v>458</v>
      </c>
      <c r="B458">
        <v>456</v>
      </c>
    </row>
    <row r="459" spans="1:2">
      <c r="A459" t="s">
        <v>459</v>
      </c>
      <c r="B459">
        <v>456</v>
      </c>
    </row>
    <row r="460" spans="1:2">
      <c r="A460" t="s">
        <v>460</v>
      </c>
      <c r="B460">
        <v>456</v>
      </c>
    </row>
    <row r="461" spans="1:2">
      <c r="A461" t="s">
        <v>461</v>
      </c>
      <c r="B461">
        <v>456</v>
      </c>
    </row>
    <row r="462" spans="1:2">
      <c r="A462" t="s">
        <v>462</v>
      </c>
      <c r="B462">
        <v>456</v>
      </c>
    </row>
    <row r="463" spans="1:2">
      <c r="A463" t="s">
        <v>463</v>
      </c>
      <c r="B463">
        <v>456</v>
      </c>
    </row>
    <row r="464" spans="1:2">
      <c r="A464" t="s">
        <v>464</v>
      </c>
      <c r="B464">
        <v>456</v>
      </c>
    </row>
    <row r="465" spans="1:2">
      <c r="A465" t="s">
        <v>465</v>
      </c>
      <c r="B465">
        <v>456</v>
      </c>
    </row>
    <row r="466" spans="1:2">
      <c r="A466" t="s">
        <v>466</v>
      </c>
      <c r="B466">
        <v>456</v>
      </c>
    </row>
    <row r="467" spans="1:2">
      <c r="A467" t="s">
        <v>467</v>
      </c>
      <c r="B467">
        <v>456</v>
      </c>
    </row>
    <row r="468" spans="1:2">
      <c r="A468" t="s">
        <v>468</v>
      </c>
      <c r="B468">
        <v>456</v>
      </c>
    </row>
    <row r="469" spans="1:2">
      <c r="A469" t="s">
        <v>469</v>
      </c>
      <c r="B469">
        <v>456</v>
      </c>
    </row>
    <row r="470" spans="1:2">
      <c r="A470" t="s">
        <v>470</v>
      </c>
      <c r="B470">
        <v>456</v>
      </c>
    </row>
    <row r="471" spans="1:2">
      <c r="A471" t="s">
        <v>471</v>
      </c>
      <c r="B471">
        <v>456</v>
      </c>
    </row>
    <row r="472" spans="1:2">
      <c r="A472" t="s">
        <v>472</v>
      </c>
      <c r="B472">
        <v>456</v>
      </c>
    </row>
    <row r="473" spans="1:2">
      <c r="A473" t="s">
        <v>473</v>
      </c>
      <c r="B473">
        <v>472</v>
      </c>
    </row>
    <row r="474" spans="1:2">
      <c r="A474" t="s">
        <v>474</v>
      </c>
      <c r="B474">
        <v>472</v>
      </c>
    </row>
    <row r="475" spans="1:2">
      <c r="A475" t="s">
        <v>475</v>
      </c>
      <c r="B475">
        <v>472</v>
      </c>
    </row>
    <row r="476" spans="1:2">
      <c r="A476" t="s">
        <v>476</v>
      </c>
      <c r="B476">
        <v>472</v>
      </c>
    </row>
    <row r="477" spans="1:2">
      <c r="A477" t="s">
        <v>477</v>
      </c>
      <c r="B477">
        <v>472</v>
      </c>
    </row>
    <row r="478" spans="1:2">
      <c r="A478" t="s">
        <v>478</v>
      </c>
      <c r="B478">
        <v>472</v>
      </c>
    </row>
    <row r="479" spans="1:2">
      <c r="A479" t="s">
        <v>479</v>
      </c>
      <c r="B479">
        <v>472</v>
      </c>
    </row>
    <row r="480" spans="1:2">
      <c r="A480" t="s">
        <v>480</v>
      </c>
      <c r="B480">
        <v>472</v>
      </c>
    </row>
    <row r="481" spans="1:2">
      <c r="A481" t="s">
        <v>481</v>
      </c>
      <c r="B481">
        <v>472</v>
      </c>
    </row>
    <row r="482" spans="1:2">
      <c r="A482" t="s">
        <v>482</v>
      </c>
      <c r="B482">
        <v>472</v>
      </c>
    </row>
    <row r="483" spans="1:2">
      <c r="A483" t="s">
        <v>483</v>
      </c>
      <c r="B483">
        <v>482</v>
      </c>
    </row>
    <row r="484" spans="1:2">
      <c r="A484" t="s">
        <v>484</v>
      </c>
      <c r="B484">
        <v>482</v>
      </c>
    </row>
    <row r="485" spans="1:2">
      <c r="A485" t="s">
        <v>485</v>
      </c>
      <c r="B485">
        <v>482</v>
      </c>
    </row>
    <row r="486" spans="1:2">
      <c r="A486" t="s">
        <v>486</v>
      </c>
      <c r="B486">
        <v>482</v>
      </c>
    </row>
    <row r="487" spans="1:2">
      <c r="A487" t="s">
        <v>487</v>
      </c>
      <c r="B487">
        <v>482</v>
      </c>
    </row>
    <row r="488" spans="1:2">
      <c r="A488" t="s">
        <v>488</v>
      </c>
      <c r="B488">
        <v>482</v>
      </c>
    </row>
    <row r="489" spans="1:2">
      <c r="A489" t="s">
        <v>489</v>
      </c>
      <c r="B489">
        <v>482</v>
      </c>
    </row>
    <row r="490" spans="1:2">
      <c r="A490" t="s">
        <v>490</v>
      </c>
      <c r="B490">
        <v>482</v>
      </c>
    </row>
    <row r="491" spans="1:2">
      <c r="A491" t="s">
        <v>491</v>
      </c>
      <c r="B491">
        <v>482</v>
      </c>
    </row>
    <row r="492" spans="1:2">
      <c r="A492" t="s">
        <v>492</v>
      </c>
      <c r="B492">
        <v>482</v>
      </c>
    </row>
    <row r="493" spans="1:2">
      <c r="A493" t="s">
        <v>493</v>
      </c>
      <c r="B493">
        <v>482</v>
      </c>
    </row>
    <row r="494" spans="1:2">
      <c r="A494" t="s">
        <v>494</v>
      </c>
      <c r="B494">
        <v>482</v>
      </c>
    </row>
    <row r="495" spans="1:2">
      <c r="A495" t="s">
        <v>495</v>
      </c>
      <c r="B495">
        <v>482</v>
      </c>
    </row>
    <row r="496" spans="1:2">
      <c r="A496" t="s">
        <v>496</v>
      </c>
      <c r="B496">
        <v>495</v>
      </c>
    </row>
    <row r="497" spans="1:2">
      <c r="A497" t="s">
        <v>497</v>
      </c>
      <c r="B497">
        <v>495</v>
      </c>
    </row>
    <row r="498" spans="1:2">
      <c r="A498" t="s">
        <v>498</v>
      </c>
      <c r="B498">
        <v>495</v>
      </c>
    </row>
    <row r="499" spans="1:2">
      <c r="A499" t="s">
        <v>499</v>
      </c>
      <c r="B499">
        <v>495</v>
      </c>
    </row>
    <row r="500" spans="1:2">
      <c r="A500" t="s">
        <v>500</v>
      </c>
      <c r="B500">
        <v>495</v>
      </c>
    </row>
    <row r="501" spans="1:2">
      <c r="A501" t="s">
        <v>501</v>
      </c>
      <c r="B501">
        <v>495</v>
      </c>
    </row>
    <row r="502" spans="1:2">
      <c r="A502" t="s">
        <v>502</v>
      </c>
      <c r="B502">
        <v>495</v>
      </c>
    </row>
    <row r="503" spans="1:2">
      <c r="A503" t="s">
        <v>503</v>
      </c>
      <c r="B503">
        <v>495</v>
      </c>
    </row>
    <row r="504" spans="1:2">
      <c r="A504" t="s">
        <v>504</v>
      </c>
      <c r="B504">
        <v>495</v>
      </c>
    </row>
    <row r="505" spans="1:2">
      <c r="A505" t="s">
        <v>505</v>
      </c>
      <c r="B505">
        <v>495</v>
      </c>
    </row>
    <row r="506" spans="1:2">
      <c r="A506" t="s">
        <v>506</v>
      </c>
      <c r="B506">
        <v>495</v>
      </c>
    </row>
    <row r="507" spans="1:2">
      <c r="A507" t="s">
        <v>507</v>
      </c>
      <c r="B507">
        <v>495</v>
      </c>
    </row>
    <row r="508" spans="1:2">
      <c r="A508" t="s">
        <v>508</v>
      </c>
      <c r="B508">
        <v>495</v>
      </c>
    </row>
    <row r="509" spans="1:2">
      <c r="A509" t="s">
        <v>509</v>
      </c>
      <c r="B509">
        <v>495</v>
      </c>
    </row>
    <row r="510" spans="1:2">
      <c r="A510" t="s">
        <v>510</v>
      </c>
      <c r="B510">
        <v>495</v>
      </c>
    </row>
    <row r="511" spans="1:2">
      <c r="A511" t="s">
        <v>511</v>
      </c>
      <c r="B511">
        <v>495</v>
      </c>
    </row>
    <row r="512" spans="1:2">
      <c r="A512" t="s">
        <v>512</v>
      </c>
      <c r="B512">
        <v>495</v>
      </c>
    </row>
    <row r="513" spans="1:2">
      <c r="A513" t="s">
        <v>513</v>
      </c>
      <c r="B513">
        <v>495</v>
      </c>
    </row>
    <row r="514" spans="1:2">
      <c r="A514" t="s">
        <v>514</v>
      </c>
      <c r="B514">
        <v>495</v>
      </c>
    </row>
    <row r="515" spans="1:2">
      <c r="A515" t="s">
        <v>515</v>
      </c>
      <c r="B515">
        <v>495</v>
      </c>
    </row>
    <row r="516" spans="1:2">
      <c r="A516" t="s">
        <v>516</v>
      </c>
      <c r="B516">
        <v>495</v>
      </c>
    </row>
    <row r="517" spans="1:2">
      <c r="A517" t="s">
        <v>517</v>
      </c>
      <c r="B517">
        <v>516</v>
      </c>
    </row>
    <row r="518" spans="1:2">
      <c r="A518" t="s">
        <v>518</v>
      </c>
      <c r="B518">
        <v>516</v>
      </c>
    </row>
    <row r="519" spans="1:2">
      <c r="A519" t="s">
        <v>519</v>
      </c>
      <c r="B519">
        <v>518</v>
      </c>
    </row>
    <row r="520" spans="1:2">
      <c r="A520" t="s">
        <v>520</v>
      </c>
      <c r="B520">
        <v>519</v>
      </c>
    </row>
    <row r="521" spans="1:2">
      <c r="A521" t="s">
        <v>521</v>
      </c>
      <c r="B521">
        <v>519</v>
      </c>
    </row>
    <row r="522" spans="1:2">
      <c r="A522" t="s">
        <v>522</v>
      </c>
      <c r="B522">
        <v>519</v>
      </c>
    </row>
    <row r="523" spans="1:2">
      <c r="A523" t="s">
        <v>523</v>
      </c>
      <c r="B523">
        <v>522</v>
      </c>
    </row>
    <row r="524" spans="1:2">
      <c r="A524" t="s">
        <v>524</v>
      </c>
      <c r="B524">
        <v>522</v>
      </c>
    </row>
    <row r="525" spans="1:2">
      <c r="A525" t="s">
        <v>525</v>
      </c>
      <c r="B525">
        <v>524</v>
      </c>
    </row>
    <row r="526" spans="1:2">
      <c r="A526" t="s">
        <v>526</v>
      </c>
      <c r="B526">
        <v>524</v>
      </c>
    </row>
    <row r="527" spans="1:2">
      <c r="A527" t="s">
        <v>527</v>
      </c>
      <c r="B527">
        <v>524</v>
      </c>
    </row>
    <row r="528" spans="1:2">
      <c r="A528" t="s">
        <v>528</v>
      </c>
      <c r="B528">
        <v>524</v>
      </c>
    </row>
    <row r="529" spans="1:2">
      <c r="A529" t="s">
        <v>529</v>
      </c>
      <c r="B529">
        <v>524</v>
      </c>
    </row>
    <row r="530" spans="1:2">
      <c r="A530" t="s">
        <v>530</v>
      </c>
      <c r="B530">
        <v>524</v>
      </c>
    </row>
    <row r="531" spans="1:2">
      <c r="A531" t="s">
        <v>531</v>
      </c>
      <c r="B531">
        <v>524</v>
      </c>
    </row>
    <row r="532" spans="1:2">
      <c r="A532" t="s">
        <v>532</v>
      </c>
      <c r="B532">
        <v>531</v>
      </c>
    </row>
    <row r="533" spans="1:2">
      <c r="A533" t="s">
        <v>533</v>
      </c>
      <c r="B533">
        <v>531</v>
      </c>
    </row>
    <row r="534" spans="1:2">
      <c r="A534" t="s">
        <v>534</v>
      </c>
      <c r="B534">
        <v>531</v>
      </c>
    </row>
    <row r="535" spans="1:2">
      <c r="A535" t="s">
        <v>535</v>
      </c>
      <c r="B535">
        <v>531</v>
      </c>
    </row>
    <row r="536" spans="1:2">
      <c r="A536" t="s">
        <v>536</v>
      </c>
      <c r="B536">
        <v>531</v>
      </c>
    </row>
    <row r="537" spans="1:2">
      <c r="A537" t="s">
        <v>537</v>
      </c>
      <c r="B537">
        <v>531</v>
      </c>
    </row>
    <row r="538" spans="1:2">
      <c r="A538" t="s">
        <v>538</v>
      </c>
      <c r="B538">
        <v>531</v>
      </c>
    </row>
    <row r="539" spans="1:2">
      <c r="A539" t="s">
        <v>539</v>
      </c>
      <c r="B539">
        <v>531</v>
      </c>
    </row>
    <row r="540" spans="1:2">
      <c r="A540" t="s">
        <v>540</v>
      </c>
      <c r="B540">
        <v>531</v>
      </c>
    </row>
    <row r="541" spans="1:2">
      <c r="A541" t="s">
        <v>541</v>
      </c>
      <c r="B541">
        <v>531</v>
      </c>
    </row>
    <row r="542" spans="1:2">
      <c r="A542" t="s">
        <v>542</v>
      </c>
      <c r="B542">
        <v>531</v>
      </c>
    </row>
    <row r="543" spans="1:2">
      <c r="A543" t="s">
        <v>543</v>
      </c>
      <c r="B543">
        <v>531</v>
      </c>
    </row>
    <row r="544" spans="1:2">
      <c r="A544" t="s">
        <v>544</v>
      </c>
      <c r="B544">
        <v>531</v>
      </c>
    </row>
    <row r="545" spans="1:2">
      <c r="A545" t="s">
        <v>545</v>
      </c>
      <c r="B545">
        <v>544</v>
      </c>
    </row>
    <row r="546" spans="1:2">
      <c r="A546" t="s">
        <v>546</v>
      </c>
      <c r="B546">
        <v>544</v>
      </c>
    </row>
    <row r="547" spans="1:2">
      <c r="A547" t="s">
        <v>547</v>
      </c>
      <c r="B547">
        <v>544</v>
      </c>
    </row>
    <row r="548" spans="1:2">
      <c r="A548" t="s">
        <v>548</v>
      </c>
      <c r="B548">
        <v>547</v>
      </c>
    </row>
    <row r="549" spans="1:2">
      <c r="A549" t="s">
        <v>549</v>
      </c>
      <c r="B549">
        <v>547</v>
      </c>
    </row>
    <row r="550" spans="1:2">
      <c r="A550" t="s">
        <v>550</v>
      </c>
      <c r="B550">
        <v>547</v>
      </c>
    </row>
    <row r="551" spans="1:2">
      <c r="A551" t="s">
        <v>551</v>
      </c>
      <c r="B551">
        <v>547</v>
      </c>
    </row>
    <row r="552" spans="1:2">
      <c r="A552" t="s">
        <v>552</v>
      </c>
      <c r="B552">
        <v>547</v>
      </c>
    </row>
    <row r="553" spans="1:2">
      <c r="A553" t="s">
        <v>553</v>
      </c>
      <c r="B553">
        <v>547</v>
      </c>
    </row>
    <row r="554" spans="1:2">
      <c r="A554" t="s">
        <v>554</v>
      </c>
      <c r="B554">
        <v>547</v>
      </c>
    </row>
    <row r="555" spans="1:2">
      <c r="A555" t="s">
        <v>555</v>
      </c>
      <c r="B555">
        <v>547</v>
      </c>
    </row>
    <row r="556" spans="1:2">
      <c r="A556" t="s">
        <v>556</v>
      </c>
      <c r="B556">
        <v>547</v>
      </c>
    </row>
    <row r="557" spans="1:2">
      <c r="A557" t="s">
        <v>557</v>
      </c>
      <c r="B557">
        <v>547</v>
      </c>
    </row>
    <row r="558" spans="1:2">
      <c r="A558" t="s">
        <v>558</v>
      </c>
      <c r="B558">
        <v>547</v>
      </c>
    </row>
    <row r="559" spans="1:2">
      <c r="A559" t="s">
        <v>559</v>
      </c>
      <c r="B559">
        <v>547</v>
      </c>
    </row>
    <row r="560" spans="1:2">
      <c r="A560" t="s">
        <v>560</v>
      </c>
      <c r="B560">
        <v>547</v>
      </c>
    </row>
    <row r="561" spans="1:2">
      <c r="A561" t="s">
        <v>561</v>
      </c>
      <c r="B561">
        <v>547</v>
      </c>
    </row>
    <row r="562" spans="1:2">
      <c r="A562" t="s">
        <v>562</v>
      </c>
      <c r="B562">
        <v>561</v>
      </c>
    </row>
    <row r="563" spans="1:2">
      <c r="A563" t="s">
        <v>563</v>
      </c>
      <c r="B563">
        <v>561</v>
      </c>
    </row>
    <row r="564" spans="1:2">
      <c r="A564" t="s">
        <v>564</v>
      </c>
      <c r="B564">
        <v>561</v>
      </c>
    </row>
    <row r="565" spans="1:2">
      <c r="A565" t="s">
        <v>565</v>
      </c>
      <c r="B565">
        <v>561</v>
      </c>
    </row>
    <row r="566" spans="1:2">
      <c r="A566" t="s">
        <v>566</v>
      </c>
      <c r="B566">
        <v>561</v>
      </c>
    </row>
    <row r="567" spans="1:2">
      <c r="A567" t="s">
        <v>567</v>
      </c>
      <c r="B567">
        <v>561</v>
      </c>
    </row>
    <row r="568" spans="1:2">
      <c r="A568" t="s">
        <v>568</v>
      </c>
      <c r="B568">
        <v>561</v>
      </c>
    </row>
    <row r="569" spans="1:2">
      <c r="A569" t="s">
        <v>569</v>
      </c>
      <c r="B569">
        <v>561</v>
      </c>
    </row>
    <row r="570" spans="1:2">
      <c r="A570" t="s">
        <v>570</v>
      </c>
      <c r="B570">
        <v>561</v>
      </c>
    </row>
    <row r="571" spans="1:2">
      <c r="A571" t="s">
        <v>571</v>
      </c>
      <c r="B571">
        <v>561</v>
      </c>
    </row>
    <row r="572" spans="1:2">
      <c r="A572" t="s">
        <v>572</v>
      </c>
      <c r="B572">
        <v>561</v>
      </c>
    </row>
    <row r="573" spans="1:2">
      <c r="A573" t="s">
        <v>573</v>
      </c>
      <c r="B573">
        <v>561</v>
      </c>
    </row>
    <row r="574" spans="1:2">
      <c r="A574" t="s">
        <v>574</v>
      </c>
      <c r="B574">
        <v>561</v>
      </c>
    </row>
    <row r="575" spans="1:2">
      <c r="A575" t="s">
        <v>575</v>
      </c>
      <c r="B575">
        <v>561</v>
      </c>
    </row>
    <row r="576" spans="1:2">
      <c r="A576" t="s">
        <v>576</v>
      </c>
      <c r="B576">
        <v>561</v>
      </c>
    </row>
    <row r="577" spans="1:2">
      <c r="A577" t="s">
        <v>577</v>
      </c>
      <c r="B577">
        <v>561</v>
      </c>
    </row>
    <row r="578" spans="1:2">
      <c r="A578" t="s">
        <v>578</v>
      </c>
      <c r="B578">
        <v>561</v>
      </c>
    </row>
    <row r="579" spans="1:2">
      <c r="A579" t="s">
        <v>579</v>
      </c>
      <c r="B579">
        <v>561</v>
      </c>
    </row>
    <row r="580" spans="1:2">
      <c r="A580" t="s">
        <v>580</v>
      </c>
      <c r="B580">
        <v>561</v>
      </c>
    </row>
    <row r="581" spans="1:2">
      <c r="A581" t="s">
        <v>581</v>
      </c>
      <c r="B581">
        <v>561</v>
      </c>
    </row>
    <row r="582" spans="1:2">
      <c r="A582" t="s">
        <v>582</v>
      </c>
      <c r="B582">
        <v>561</v>
      </c>
    </row>
    <row r="583" spans="1:2">
      <c r="A583" t="s">
        <v>583</v>
      </c>
      <c r="B583">
        <v>561</v>
      </c>
    </row>
    <row r="584" spans="1:2">
      <c r="A584" t="s">
        <v>584</v>
      </c>
      <c r="B584">
        <v>561</v>
      </c>
    </row>
    <row r="585" spans="1:2">
      <c r="A585" t="s">
        <v>585</v>
      </c>
      <c r="B585">
        <v>561</v>
      </c>
    </row>
    <row r="586" spans="1:2">
      <c r="A586" t="s">
        <v>586</v>
      </c>
      <c r="B586">
        <v>561</v>
      </c>
    </row>
    <row r="587" spans="1:2">
      <c r="A587" t="s">
        <v>587</v>
      </c>
      <c r="B587">
        <v>561</v>
      </c>
    </row>
    <row r="588" spans="1:2">
      <c r="A588" t="s">
        <v>588</v>
      </c>
      <c r="B588">
        <v>561</v>
      </c>
    </row>
    <row r="589" spans="1:2">
      <c r="A589" t="s">
        <v>589</v>
      </c>
      <c r="B589">
        <v>588</v>
      </c>
    </row>
    <row r="590" spans="1:2">
      <c r="A590" t="s">
        <v>590</v>
      </c>
      <c r="B590">
        <v>588</v>
      </c>
    </row>
    <row r="591" spans="1:2">
      <c r="A591" t="s">
        <v>591</v>
      </c>
      <c r="B591">
        <v>588</v>
      </c>
    </row>
    <row r="592" spans="1:2">
      <c r="A592" t="s">
        <v>592</v>
      </c>
      <c r="B592">
        <v>588</v>
      </c>
    </row>
    <row r="593" spans="1:2">
      <c r="A593" t="s">
        <v>593</v>
      </c>
      <c r="B593">
        <v>588</v>
      </c>
    </row>
    <row r="594" spans="1:2">
      <c r="A594" t="s">
        <v>594</v>
      </c>
      <c r="B594">
        <v>588</v>
      </c>
    </row>
    <row r="595" spans="1:2">
      <c r="A595" t="s">
        <v>595</v>
      </c>
      <c r="B595">
        <v>588</v>
      </c>
    </row>
    <row r="596" spans="1:2">
      <c r="A596" t="s">
        <v>596</v>
      </c>
      <c r="B596">
        <v>588</v>
      </c>
    </row>
    <row r="597" spans="1:2">
      <c r="A597" t="s">
        <v>597</v>
      </c>
      <c r="B597">
        <v>588</v>
      </c>
    </row>
    <row r="598" spans="1:2">
      <c r="A598" t="s">
        <v>598</v>
      </c>
      <c r="B598">
        <v>588</v>
      </c>
    </row>
    <row r="599" spans="1:2">
      <c r="A599" t="s">
        <v>599</v>
      </c>
      <c r="B599">
        <v>588</v>
      </c>
    </row>
    <row r="600" spans="1:2">
      <c r="A600" t="s">
        <v>600</v>
      </c>
      <c r="B600">
        <v>588</v>
      </c>
    </row>
    <row r="601" spans="1:2">
      <c r="A601" t="s">
        <v>601</v>
      </c>
      <c r="B601">
        <v>588</v>
      </c>
    </row>
    <row r="602" spans="1:2">
      <c r="A602" t="s">
        <v>602</v>
      </c>
      <c r="B602">
        <v>588</v>
      </c>
    </row>
    <row r="603" spans="1:2">
      <c r="A603" t="s">
        <v>603</v>
      </c>
      <c r="B603">
        <v>588</v>
      </c>
    </row>
    <row r="604" spans="1:2">
      <c r="A604" t="s">
        <v>604</v>
      </c>
      <c r="B604">
        <v>588</v>
      </c>
    </row>
    <row r="605" spans="1:2">
      <c r="A605" t="s">
        <v>605</v>
      </c>
      <c r="B605">
        <v>588</v>
      </c>
    </row>
    <row r="606" spans="1:2">
      <c r="A606" t="s">
        <v>606</v>
      </c>
      <c r="B606">
        <v>588</v>
      </c>
    </row>
    <row r="607" spans="1:2">
      <c r="A607" t="s">
        <v>607</v>
      </c>
      <c r="B607">
        <v>588</v>
      </c>
    </row>
    <row r="608" spans="1:2">
      <c r="A608" t="s">
        <v>608</v>
      </c>
      <c r="B608">
        <v>588</v>
      </c>
    </row>
    <row r="609" spans="1:2">
      <c r="A609" t="s">
        <v>609</v>
      </c>
      <c r="B609">
        <v>588</v>
      </c>
    </row>
    <row r="610" spans="1:2">
      <c r="A610" t="s">
        <v>610</v>
      </c>
      <c r="B610">
        <v>588</v>
      </c>
    </row>
    <row r="611" spans="1:2">
      <c r="A611" t="s">
        <v>611</v>
      </c>
      <c r="B611">
        <v>588</v>
      </c>
    </row>
    <row r="612" spans="1:2">
      <c r="A612" t="s">
        <v>612</v>
      </c>
      <c r="B612">
        <v>588</v>
      </c>
    </row>
    <row r="613" spans="1:2">
      <c r="A613" t="s">
        <v>613</v>
      </c>
      <c r="B613">
        <v>588</v>
      </c>
    </row>
    <row r="614" spans="1:2">
      <c r="A614" t="s">
        <v>614</v>
      </c>
      <c r="B614">
        <v>588</v>
      </c>
    </row>
    <row r="615" spans="1:2">
      <c r="A615" t="s">
        <v>615</v>
      </c>
      <c r="B615">
        <v>588</v>
      </c>
    </row>
    <row r="616" spans="1:2">
      <c r="A616" t="s">
        <v>616</v>
      </c>
      <c r="B616">
        <v>588</v>
      </c>
    </row>
    <row r="617" spans="1:2">
      <c r="A617" t="s">
        <v>617</v>
      </c>
      <c r="B617">
        <v>588</v>
      </c>
    </row>
    <row r="618" spans="1:2">
      <c r="A618" t="s">
        <v>618</v>
      </c>
      <c r="B618">
        <v>617</v>
      </c>
    </row>
    <row r="619" spans="1:2">
      <c r="A619" t="s">
        <v>619</v>
      </c>
      <c r="B619">
        <v>617</v>
      </c>
    </row>
    <row r="620" spans="1:2">
      <c r="A620" t="s">
        <v>620</v>
      </c>
      <c r="B620">
        <v>617</v>
      </c>
    </row>
    <row r="621" spans="1:2">
      <c r="A621" t="s">
        <v>621</v>
      </c>
      <c r="B621">
        <v>617</v>
      </c>
    </row>
    <row r="622" spans="1:2">
      <c r="A622" t="s">
        <v>622</v>
      </c>
      <c r="B622">
        <v>617</v>
      </c>
    </row>
    <row r="623" spans="1:2">
      <c r="A623" t="s">
        <v>623</v>
      </c>
      <c r="B623">
        <v>617</v>
      </c>
    </row>
    <row r="624" spans="1:2">
      <c r="A624" t="s">
        <v>624</v>
      </c>
      <c r="B624">
        <v>617</v>
      </c>
    </row>
    <row r="625" spans="1:2">
      <c r="A625" t="s">
        <v>625</v>
      </c>
      <c r="B625">
        <v>617</v>
      </c>
    </row>
    <row r="626" spans="1:2">
      <c r="A626" t="s">
        <v>626</v>
      </c>
      <c r="B626">
        <v>617</v>
      </c>
    </row>
    <row r="627" spans="1:2">
      <c r="A627" t="s">
        <v>627</v>
      </c>
      <c r="B627">
        <v>617</v>
      </c>
    </row>
    <row r="628" spans="1:2">
      <c r="A628" t="s">
        <v>628</v>
      </c>
      <c r="B628">
        <v>617</v>
      </c>
    </row>
    <row r="629" spans="1:2">
      <c r="A629" t="s">
        <v>629</v>
      </c>
      <c r="B629">
        <v>617</v>
      </c>
    </row>
    <row r="630" spans="1:2">
      <c r="A630" t="s">
        <v>630</v>
      </c>
      <c r="B630">
        <v>617</v>
      </c>
    </row>
    <row r="631" spans="1:2">
      <c r="A631" t="s">
        <v>631</v>
      </c>
      <c r="B631">
        <v>617</v>
      </c>
    </row>
    <row r="632" spans="1:2">
      <c r="A632" t="s">
        <v>632</v>
      </c>
      <c r="B632">
        <v>617</v>
      </c>
    </row>
    <row r="633" spans="1:2">
      <c r="A633" t="s">
        <v>633</v>
      </c>
      <c r="B633">
        <v>617</v>
      </c>
    </row>
    <row r="634" spans="1:2">
      <c r="A634" t="s">
        <v>634</v>
      </c>
      <c r="B634">
        <v>617</v>
      </c>
    </row>
    <row r="635" spans="1:2">
      <c r="A635" t="s">
        <v>635</v>
      </c>
      <c r="B635">
        <v>617</v>
      </c>
    </row>
    <row r="636" spans="1:2">
      <c r="A636" t="s">
        <v>636</v>
      </c>
      <c r="B636">
        <v>617</v>
      </c>
    </row>
    <row r="637" spans="1:2">
      <c r="A637" t="s">
        <v>637</v>
      </c>
      <c r="B637">
        <v>617</v>
      </c>
    </row>
    <row r="638" spans="1:2">
      <c r="A638" t="s">
        <v>638</v>
      </c>
      <c r="B638">
        <v>617</v>
      </c>
    </row>
    <row r="639" spans="1:2">
      <c r="A639" t="s">
        <v>639</v>
      </c>
      <c r="B639">
        <v>617</v>
      </c>
    </row>
    <row r="640" spans="1:2">
      <c r="A640" t="s">
        <v>640</v>
      </c>
      <c r="B640">
        <v>617</v>
      </c>
    </row>
    <row r="641" spans="1:2">
      <c r="A641" t="s">
        <v>641</v>
      </c>
      <c r="B641">
        <v>617</v>
      </c>
    </row>
    <row r="642" spans="1:2">
      <c r="A642" t="s">
        <v>642</v>
      </c>
      <c r="B642">
        <v>617</v>
      </c>
    </row>
    <row r="643" spans="1:2">
      <c r="A643" t="s">
        <v>643</v>
      </c>
      <c r="B643">
        <v>617</v>
      </c>
    </row>
    <row r="644" spans="1:2">
      <c r="A644" t="s">
        <v>644</v>
      </c>
      <c r="B644">
        <v>617</v>
      </c>
    </row>
    <row r="645" spans="1:2">
      <c r="A645" t="s">
        <v>645</v>
      </c>
      <c r="B645">
        <v>617</v>
      </c>
    </row>
    <row r="646" spans="1:2">
      <c r="A646" t="s">
        <v>646</v>
      </c>
      <c r="B646">
        <v>617</v>
      </c>
    </row>
    <row r="647" spans="1:2">
      <c r="A647" t="s">
        <v>647</v>
      </c>
      <c r="B647">
        <v>617</v>
      </c>
    </row>
    <row r="648" spans="1:2">
      <c r="A648" t="s">
        <v>648</v>
      </c>
      <c r="B648">
        <v>617</v>
      </c>
    </row>
    <row r="649" spans="1:2">
      <c r="A649" t="s">
        <v>649</v>
      </c>
      <c r="B649">
        <v>617</v>
      </c>
    </row>
    <row r="650" spans="1:2">
      <c r="A650" t="s">
        <v>650</v>
      </c>
      <c r="B650">
        <v>617</v>
      </c>
    </row>
    <row r="651" spans="1:2">
      <c r="A651" t="s">
        <v>651</v>
      </c>
      <c r="B651">
        <v>617</v>
      </c>
    </row>
    <row r="652" spans="1:2">
      <c r="A652" t="s">
        <v>652</v>
      </c>
      <c r="B652">
        <v>617</v>
      </c>
    </row>
    <row r="653" spans="1:2">
      <c r="A653" t="s">
        <v>653</v>
      </c>
      <c r="B653">
        <v>617</v>
      </c>
    </row>
    <row r="654" spans="1:2">
      <c r="A654" t="s">
        <v>654</v>
      </c>
      <c r="B654">
        <v>617</v>
      </c>
    </row>
    <row r="655" spans="1:2">
      <c r="A655" t="s">
        <v>655</v>
      </c>
      <c r="B655">
        <v>617</v>
      </c>
    </row>
    <row r="656" spans="1:2">
      <c r="A656" t="s">
        <v>656</v>
      </c>
      <c r="B656">
        <v>617</v>
      </c>
    </row>
    <row r="657" spans="1:2">
      <c r="A657" t="s">
        <v>657</v>
      </c>
      <c r="B657">
        <v>617</v>
      </c>
    </row>
    <row r="658" spans="1:2">
      <c r="A658" t="s">
        <v>658</v>
      </c>
      <c r="B658">
        <v>617</v>
      </c>
    </row>
    <row r="659" spans="1:2">
      <c r="A659" t="s">
        <v>659</v>
      </c>
      <c r="B659">
        <v>617</v>
      </c>
    </row>
    <row r="660" spans="1:2">
      <c r="A660" t="s">
        <v>660</v>
      </c>
      <c r="B660">
        <v>617</v>
      </c>
    </row>
    <row r="661" spans="1:2">
      <c r="A661" t="s">
        <v>661</v>
      </c>
      <c r="B661">
        <v>617</v>
      </c>
    </row>
    <row r="662" spans="1:2">
      <c r="A662" t="s">
        <v>662</v>
      </c>
      <c r="B662">
        <v>617</v>
      </c>
    </row>
    <row r="663" spans="1:2">
      <c r="A663" t="s">
        <v>663</v>
      </c>
      <c r="B663">
        <v>617</v>
      </c>
    </row>
    <row r="664" spans="1:2">
      <c r="A664" t="s">
        <v>664</v>
      </c>
      <c r="B664">
        <v>617</v>
      </c>
    </row>
    <row r="665" spans="1:2">
      <c r="A665" t="s">
        <v>665</v>
      </c>
      <c r="B665">
        <v>617</v>
      </c>
    </row>
    <row r="666" spans="1:2">
      <c r="A666" t="s">
        <v>666</v>
      </c>
      <c r="B666">
        <v>617</v>
      </c>
    </row>
    <row r="667" spans="1:2">
      <c r="A667" t="s">
        <v>667</v>
      </c>
      <c r="B667">
        <v>617</v>
      </c>
    </row>
    <row r="668" spans="1:2">
      <c r="A668" t="s">
        <v>668</v>
      </c>
      <c r="B668">
        <v>617</v>
      </c>
    </row>
    <row r="669" spans="1:2">
      <c r="A669" t="s">
        <v>669</v>
      </c>
      <c r="B669">
        <v>617</v>
      </c>
    </row>
    <row r="670" spans="1:2">
      <c r="A670" t="s">
        <v>670</v>
      </c>
      <c r="B670">
        <v>617</v>
      </c>
    </row>
    <row r="671" spans="1:2">
      <c r="A671" t="s">
        <v>671</v>
      </c>
      <c r="B671">
        <v>617</v>
      </c>
    </row>
    <row r="672" spans="1:2">
      <c r="A672" t="s">
        <v>672</v>
      </c>
      <c r="B672">
        <v>617</v>
      </c>
    </row>
    <row r="673" spans="1:2">
      <c r="A673" t="s">
        <v>673</v>
      </c>
      <c r="B673">
        <v>617</v>
      </c>
    </row>
    <row r="674" spans="1:2">
      <c r="A674" t="s">
        <v>674</v>
      </c>
      <c r="B674">
        <v>617</v>
      </c>
    </row>
    <row r="675" spans="1:2">
      <c r="A675" t="s">
        <v>675</v>
      </c>
      <c r="B675">
        <v>617</v>
      </c>
    </row>
    <row r="676" spans="1:2">
      <c r="A676" t="s">
        <v>676</v>
      </c>
      <c r="B676">
        <v>617</v>
      </c>
    </row>
    <row r="677" spans="1:2">
      <c r="A677" t="s">
        <v>677</v>
      </c>
      <c r="B677">
        <v>617</v>
      </c>
    </row>
    <row r="678" spans="1:2">
      <c r="A678" t="s">
        <v>678</v>
      </c>
      <c r="B678">
        <v>617</v>
      </c>
    </row>
    <row r="679" spans="1:2">
      <c r="A679" t="s">
        <v>679</v>
      </c>
      <c r="B679">
        <v>617</v>
      </c>
    </row>
    <row r="680" spans="1:2">
      <c r="A680" t="s">
        <v>680</v>
      </c>
      <c r="B680">
        <v>679</v>
      </c>
    </row>
    <row r="681" spans="1:2">
      <c r="A681" t="s">
        <v>681</v>
      </c>
      <c r="B681">
        <v>680</v>
      </c>
    </row>
    <row r="682" spans="1:2">
      <c r="A682" t="s">
        <v>682</v>
      </c>
      <c r="B682">
        <v>681</v>
      </c>
    </row>
    <row r="683" spans="1:2">
      <c r="A683" t="s">
        <v>683</v>
      </c>
      <c r="B683">
        <v>682</v>
      </c>
    </row>
    <row r="684" spans="1:2">
      <c r="A684" t="s">
        <v>684</v>
      </c>
      <c r="B684">
        <v>683</v>
      </c>
    </row>
    <row r="685" spans="1:2">
      <c r="A685" t="s">
        <v>685</v>
      </c>
      <c r="B685">
        <v>683</v>
      </c>
    </row>
    <row r="686" spans="1:2">
      <c r="A686" t="s">
        <v>686</v>
      </c>
      <c r="B686">
        <v>683</v>
      </c>
    </row>
    <row r="687" spans="1:2">
      <c r="A687" t="s">
        <v>687</v>
      </c>
      <c r="B687">
        <v>683</v>
      </c>
    </row>
    <row r="688" spans="1:2">
      <c r="A688" t="s">
        <v>688</v>
      </c>
      <c r="B688">
        <v>687</v>
      </c>
    </row>
    <row r="689" spans="1:2">
      <c r="A689" t="s">
        <v>689</v>
      </c>
      <c r="B689">
        <v>687</v>
      </c>
    </row>
    <row r="690" spans="1:2">
      <c r="A690" t="s">
        <v>690</v>
      </c>
      <c r="B690">
        <v>687</v>
      </c>
    </row>
    <row r="691" spans="1:2">
      <c r="A691" t="s">
        <v>691</v>
      </c>
      <c r="B691">
        <v>687</v>
      </c>
    </row>
    <row r="692" spans="1:2">
      <c r="A692" t="s">
        <v>692</v>
      </c>
      <c r="B692">
        <v>687</v>
      </c>
    </row>
    <row r="693" spans="1:2">
      <c r="A693" t="s">
        <v>693</v>
      </c>
      <c r="B693">
        <v>687</v>
      </c>
    </row>
    <row r="694" spans="1:2">
      <c r="A694" t="s">
        <v>694</v>
      </c>
      <c r="B694">
        <v>687</v>
      </c>
    </row>
    <row r="695" spans="1:2">
      <c r="A695" t="s">
        <v>695</v>
      </c>
      <c r="B695">
        <v>687</v>
      </c>
    </row>
    <row r="696" spans="1:2">
      <c r="A696" t="s">
        <v>696</v>
      </c>
      <c r="B696">
        <v>695</v>
      </c>
    </row>
    <row r="697" spans="1:2">
      <c r="A697" t="s">
        <v>697</v>
      </c>
      <c r="B697">
        <v>695</v>
      </c>
    </row>
    <row r="698" spans="1:2">
      <c r="A698" t="s">
        <v>698</v>
      </c>
      <c r="B698">
        <v>695</v>
      </c>
    </row>
    <row r="699" spans="1:2">
      <c r="A699" t="s">
        <v>699</v>
      </c>
      <c r="B699">
        <v>695</v>
      </c>
    </row>
    <row r="700" spans="1:2">
      <c r="A700" t="s">
        <v>700</v>
      </c>
      <c r="B700">
        <v>695</v>
      </c>
    </row>
    <row r="701" spans="1:2">
      <c r="A701" t="s">
        <v>701</v>
      </c>
      <c r="B701">
        <v>695</v>
      </c>
    </row>
    <row r="702" spans="1:2">
      <c r="A702" t="s">
        <v>702</v>
      </c>
      <c r="B702">
        <v>695</v>
      </c>
    </row>
    <row r="703" spans="1:2">
      <c r="A703" t="s">
        <v>703</v>
      </c>
      <c r="B703">
        <v>702</v>
      </c>
    </row>
    <row r="704" spans="1:2">
      <c r="A704" t="s">
        <v>704</v>
      </c>
      <c r="B704">
        <v>702</v>
      </c>
    </row>
    <row r="705" spans="1:2">
      <c r="A705" t="s">
        <v>705</v>
      </c>
      <c r="B705">
        <v>702</v>
      </c>
    </row>
    <row r="706" spans="1:2">
      <c r="A706" t="s">
        <v>706</v>
      </c>
      <c r="B706">
        <v>702</v>
      </c>
    </row>
    <row r="707" spans="1:2">
      <c r="A707" t="s">
        <v>707</v>
      </c>
      <c r="B707">
        <v>702</v>
      </c>
    </row>
    <row r="708" spans="1:2">
      <c r="A708" t="s">
        <v>708</v>
      </c>
      <c r="B708">
        <v>702</v>
      </c>
    </row>
    <row r="709" spans="1:2">
      <c r="A709" t="s">
        <v>709</v>
      </c>
      <c r="B709">
        <v>702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11"/>
  <sheetViews>
    <sheetView tabSelected="1" topLeftCell="A2602" workbookViewId="0">
      <selection activeCell="C2619" sqref="C2619"/>
    </sheetView>
  </sheetViews>
  <sheetFormatPr defaultRowHeight="13.5"/>
  <cols>
    <col min="1" max="1" width="22.5" customWidth="1"/>
    <col min="2" max="2" width="14.375" customWidth="1"/>
    <col min="3" max="3" width="9.875" style="2" customWidth="1"/>
    <col min="4" max="4" width="9.875" style="3" customWidth="1"/>
    <col min="5" max="5" width="52.625" bestFit="1" customWidth="1"/>
    <col min="6" max="6" width="14.25" style="2" customWidth="1"/>
    <col min="7" max="7" width="13.125" style="2" customWidth="1"/>
  </cols>
  <sheetData>
    <row r="1" spans="1:7">
      <c r="A1" t="s">
        <v>710</v>
      </c>
      <c r="B1" t="s">
        <v>711</v>
      </c>
      <c r="C1" s="1" t="s">
        <v>712</v>
      </c>
      <c r="D1" s="5" t="s">
        <v>2579</v>
      </c>
      <c r="E1" t="s">
        <v>713</v>
      </c>
      <c r="F1" s="2" t="s">
        <v>714</v>
      </c>
      <c r="G1" s="2" t="s">
        <v>715</v>
      </c>
    </row>
    <row r="2" spans="1:7">
      <c r="A2" t="s">
        <v>2245</v>
      </c>
      <c r="B2" t="s">
        <v>2246</v>
      </c>
      <c r="C2" s="2">
        <v>2395</v>
      </c>
      <c r="D2" s="3" t="e">
        <f>VLOOKUP(E2,Sheet1!A:B,2,FALSE)</f>
        <v>#N/A</v>
      </c>
      <c r="E2" t="s">
        <v>2247</v>
      </c>
      <c r="F2" s="2">
        <v>103.42509099999999</v>
      </c>
      <c r="G2" s="2">
        <v>30.931937000000001</v>
      </c>
    </row>
    <row r="3" spans="1:7">
      <c r="A3" t="s">
        <v>2370</v>
      </c>
      <c r="B3" t="str">
        <f>MID(A3,9,3)</f>
        <v>阿克苏</v>
      </c>
      <c r="C3" s="2">
        <v>3109</v>
      </c>
      <c r="D3" s="3" t="e">
        <f>VLOOKUP(E3,Sheet1!A:B,2,FALSE)</f>
        <v>#N/A</v>
      </c>
      <c r="E3" t="s">
        <v>2371</v>
      </c>
      <c r="F3" s="2">
        <v>80.303439999999995</v>
      </c>
      <c r="G3" s="2">
        <v>41.198191000000001</v>
      </c>
    </row>
    <row r="4" spans="1:7">
      <c r="A4" t="s">
        <v>2401</v>
      </c>
      <c r="B4" t="s">
        <v>3002</v>
      </c>
      <c r="D4" s="3">
        <f>VLOOKUP(E4,Sheet1!A:B,2,FALSE)</f>
        <v>293</v>
      </c>
      <c r="E4" t="s">
        <v>299</v>
      </c>
      <c r="F4" s="2">
        <v>81.304208000000003</v>
      </c>
      <c r="G4" s="2">
        <v>40.550527000000002</v>
      </c>
    </row>
    <row r="5" spans="1:7">
      <c r="A5" t="s">
        <v>2145</v>
      </c>
      <c r="B5" t="str">
        <f>MID(A5,4,2)</f>
        <v>安康</v>
      </c>
      <c r="C5" s="2">
        <v>2714</v>
      </c>
      <c r="D5" s="3">
        <f>VLOOKUP(E5,Sheet1!A:B,2,FALSE)</f>
        <v>683</v>
      </c>
      <c r="E5" t="s">
        <v>686</v>
      </c>
      <c r="F5" s="2">
        <v>109.04125500000001</v>
      </c>
      <c r="G5" s="2">
        <v>32.688197000000002</v>
      </c>
    </row>
    <row r="6" spans="1:7">
      <c r="A6" t="s">
        <v>2145</v>
      </c>
      <c r="B6" t="str">
        <f>MID(A6,4,2)</f>
        <v>安康</v>
      </c>
      <c r="C6" s="2">
        <v>2714</v>
      </c>
      <c r="D6" s="3" t="e">
        <f>VLOOKUP(E6,Sheet1!A:B,2,FALSE)</f>
        <v>#N/A</v>
      </c>
      <c r="E6" t="s">
        <v>2146</v>
      </c>
      <c r="F6" s="2">
        <v>109.045067</v>
      </c>
      <c r="G6" s="2">
        <v>32.693142999999999</v>
      </c>
    </row>
    <row r="7" spans="1:7">
      <c r="A7" t="s">
        <v>1122</v>
      </c>
      <c r="B7" t="str">
        <f>MID(A7,4,2)</f>
        <v>安顺</v>
      </c>
      <c r="C7" s="2">
        <v>2405</v>
      </c>
      <c r="D7" s="3">
        <f>VLOOKUP(E7,Sheet1!A:B,2,FALSE)</f>
        <v>588</v>
      </c>
      <c r="E7" t="s">
        <v>615</v>
      </c>
      <c r="F7" s="2">
        <v>105.90913999999999</v>
      </c>
      <c r="G7" s="2">
        <v>26.249272999999999</v>
      </c>
    </row>
    <row r="8" spans="1:7">
      <c r="A8" t="s">
        <v>1122</v>
      </c>
      <c r="B8" t="str">
        <f>MID(A8,4,2)</f>
        <v>安顺</v>
      </c>
      <c r="C8" s="2">
        <v>2405</v>
      </c>
      <c r="D8" s="3" t="e">
        <f>VLOOKUP(E8,Sheet1!A:B,2,FALSE)</f>
        <v>#N/A</v>
      </c>
      <c r="E8" t="s">
        <v>1123</v>
      </c>
      <c r="F8" s="2">
        <v>105.94938399999999</v>
      </c>
      <c r="G8" s="2">
        <v>26.245951999999999</v>
      </c>
    </row>
    <row r="9" spans="1:7">
      <c r="A9" t="s">
        <v>1259</v>
      </c>
      <c r="B9" t="str">
        <f>MID(A9,4,2)</f>
        <v>安阳</v>
      </c>
      <c r="C9" s="2">
        <v>1716</v>
      </c>
      <c r="D9"/>
      <c r="E9" t="s">
        <v>2776</v>
      </c>
      <c r="F9" s="3">
        <v>114.36444299999999</v>
      </c>
      <c r="G9" s="3">
        <v>36.095143</v>
      </c>
    </row>
    <row r="10" spans="1:7">
      <c r="A10" t="s">
        <v>1259</v>
      </c>
      <c r="B10" t="str">
        <f>MID(A10,4,2)</f>
        <v>安阳</v>
      </c>
      <c r="C10" s="2">
        <v>1716</v>
      </c>
      <c r="D10" s="3">
        <f>VLOOKUP(E10,Sheet1!A:B,2,FALSE)</f>
        <v>495</v>
      </c>
      <c r="E10" t="s">
        <v>504</v>
      </c>
      <c r="F10" s="2">
        <v>114.356211</v>
      </c>
      <c r="G10" s="2">
        <v>36.071778999999999</v>
      </c>
    </row>
    <row r="11" spans="1:7">
      <c r="A11" t="s">
        <v>1259</v>
      </c>
      <c r="B11" t="str">
        <f>MID(A11,4,2)</f>
        <v>安阳</v>
      </c>
      <c r="C11" s="2">
        <v>1716</v>
      </c>
      <c r="D11" s="3">
        <f>VLOOKUP(E11,Sheet1!A:B,2,FALSE)</f>
        <v>531</v>
      </c>
      <c r="E11" t="s">
        <v>543</v>
      </c>
      <c r="F11" s="2">
        <v>114.376909</v>
      </c>
      <c r="G11" s="2">
        <v>36.065339000000002</v>
      </c>
    </row>
    <row r="12" spans="1:7">
      <c r="A12" t="s">
        <v>1259</v>
      </c>
      <c r="B12" t="str">
        <f>MID(A12,4,2)</f>
        <v>安阳</v>
      </c>
      <c r="C12" s="2">
        <v>1716</v>
      </c>
      <c r="D12" s="3" t="e">
        <f>VLOOKUP(E12,Sheet1!A:B,2,FALSE)</f>
        <v>#N/A</v>
      </c>
      <c r="E12" t="s">
        <v>1260</v>
      </c>
      <c r="F12" s="2">
        <v>114.388639</v>
      </c>
      <c r="G12" s="2">
        <v>36.128185999999999</v>
      </c>
    </row>
    <row r="13" spans="1:7">
      <c r="A13" t="s">
        <v>1259</v>
      </c>
      <c r="B13" t="str">
        <f>MID(A13,4,2)</f>
        <v>安阳</v>
      </c>
      <c r="C13" s="2">
        <v>1716</v>
      </c>
      <c r="D13" s="3" t="e">
        <f>VLOOKUP(E13,Sheet1!A:B,2,FALSE)</f>
        <v>#N/A</v>
      </c>
      <c r="E13" t="s">
        <v>1261</v>
      </c>
      <c r="F13" s="2">
        <v>114.38680100000001</v>
      </c>
      <c r="G13" s="2">
        <v>36.040157000000001</v>
      </c>
    </row>
    <row r="14" spans="1:7">
      <c r="A14" t="s">
        <v>1259</v>
      </c>
      <c r="B14" t="str">
        <f>MID(A14,4,2)</f>
        <v>安阳</v>
      </c>
      <c r="C14" s="2">
        <v>1716</v>
      </c>
      <c r="D14" s="3" t="e">
        <f>VLOOKUP(E14,Sheet1!A:B,2,FALSE)</f>
        <v>#N/A</v>
      </c>
      <c r="E14" t="s">
        <v>1262</v>
      </c>
      <c r="F14" s="2">
        <v>114.393017</v>
      </c>
      <c r="G14" s="2">
        <v>35.943430999999997</v>
      </c>
    </row>
    <row r="15" spans="1:7">
      <c r="A15" t="s">
        <v>1827</v>
      </c>
      <c r="B15" t="str">
        <f>MID(A15,4,2)</f>
        <v>鞍山</v>
      </c>
      <c r="C15" s="2">
        <v>802</v>
      </c>
      <c r="D15"/>
      <c r="E15" t="s">
        <v>2880</v>
      </c>
      <c r="F15" s="3">
        <v>123.05117199999999</v>
      </c>
      <c r="G15" s="3">
        <v>41.109392999999997</v>
      </c>
    </row>
    <row r="16" spans="1:7">
      <c r="A16" t="s">
        <v>1827</v>
      </c>
      <c r="B16" t="str">
        <f>MID(A16,4,2)</f>
        <v>鞍山</v>
      </c>
      <c r="C16" s="2">
        <v>802</v>
      </c>
      <c r="D16" s="3">
        <f>VLOOKUP(E16,Sheet1!A:B,2,FALSE)</f>
        <v>323</v>
      </c>
      <c r="E16" t="s">
        <v>326</v>
      </c>
      <c r="F16" s="2">
        <v>123.067148</v>
      </c>
      <c r="G16" s="2">
        <v>41.109935999999998</v>
      </c>
    </row>
    <row r="17" spans="1:7">
      <c r="A17" t="s">
        <v>1827</v>
      </c>
      <c r="B17" t="str">
        <f>MID(A17,4,2)</f>
        <v>鞍山</v>
      </c>
      <c r="C17" s="2">
        <v>802</v>
      </c>
      <c r="D17" s="3">
        <f>VLOOKUP(E17,Sheet1!A:B,2,FALSE)</f>
        <v>482</v>
      </c>
      <c r="E17" t="s">
        <v>488</v>
      </c>
      <c r="F17" s="2">
        <v>123.000849</v>
      </c>
      <c r="G17" s="2">
        <v>41.083255999999999</v>
      </c>
    </row>
    <row r="18" spans="1:7">
      <c r="A18" t="s">
        <v>1909</v>
      </c>
      <c r="B18" t="str">
        <f>MID(A18,7,4)</f>
        <v>巴彦淖尔</v>
      </c>
      <c r="C18" s="2">
        <v>710</v>
      </c>
      <c r="D18" s="3">
        <f>VLOOKUP(E18,Sheet1!A:B,2,FALSE)</f>
        <v>495</v>
      </c>
      <c r="E18" t="s">
        <v>514</v>
      </c>
      <c r="F18" s="2">
        <v>107.441785</v>
      </c>
      <c r="G18" s="2">
        <v>40.774901</v>
      </c>
    </row>
    <row r="19" spans="1:7">
      <c r="A19" t="s">
        <v>2372</v>
      </c>
      <c r="B19" t="str">
        <f>MID(A19,9,5)</f>
        <v>巴音郭楞蒙</v>
      </c>
      <c r="C19" s="2">
        <v>3131</v>
      </c>
      <c r="D19" s="3" t="e">
        <f>VLOOKUP(E19,Sheet1!A:B,2,FALSE)</f>
        <v>#N/A</v>
      </c>
      <c r="E19" t="s">
        <v>2373</v>
      </c>
      <c r="F19" s="2">
        <v>86.251648000000003</v>
      </c>
      <c r="G19" s="2">
        <v>41.721722</v>
      </c>
    </row>
    <row r="20" spans="1:7">
      <c r="A20" t="s">
        <v>2248</v>
      </c>
      <c r="B20" t="str">
        <f>MID(A20,4,2)</f>
        <v>巴中</v>
      </c>
      <c r="C20" s="2">
        <v>2333</v>
      </c>
      <c r="D20" s="3" t="e">
        <f>VLOOKUP(E20,Sheet1!A:B,2,FALSE)</f>
        <v>#N/A</v>
      </c>
      <c r="E20" t="s">
        <v>2249</v>
      </c>
      <c r="F20" s="2">
        <v>106.846048</v>
      </c>
      <c r="G20" s="2">
        <v>31.873380000000001</v>
      </c>
    </row>
    <row r="21" spans="1:7">
      <c r="A21" t="s">
        <v>1609</v>
      </c>
      <c r="B21" t="str">
        <f>MID(A21,4,2)</f>
        <v>白城</v>
      </c>
      <c r="C21" s="2">
        <v>920</v>
      </c>
      <c r="D21" s="3">
        <f>VLOOKUP(E21,Sheet1!A:B,2,FALSE)</f>
        <v>617</v>
      </c>
      <c r="E21" t="s">
        <v>650</v>
      </c>
      <c r="F21" s="2">
        <v>122.816632</v>
      </c>
      <c r="G21" s="2">
        <v>45.620840999999999</v>
      </c>
    </row>
    <row r="22" spans="1:7">
      <c r="A22" t="s">
        <v>1609</v>
      </c>
      <c r="B22" t="str">
        <f>MID(A22,4,2)</f>
        <v>白城</v>
      </c>
      <c r="C22" s="2">
        <v>920</v>
      </c>
      <c r="D22" s="3" t="e">
        <f>VLOOKUP(E22,Sheet1!A:B,2,FALSE)</f>
        <v>#N/A</v>
      </c>
      <c r="E22" t="s">
        <v>1610</v>
      </c>
      <c r="F22" s="2">
        <v>122.806708</v>
      </c>
      <c r="G22" s="2">
        <v>45.614524000000003</v>
      </c>
    </row>
    <row r="23" spans="1:7">
      <c r="A23" t="s">
        <v>1609</v>
      </c>
      <c r="B23" t="str">
        <f>MID(A23,4,2)</f>
        <v>白城</v>
      </c>
      <c r="C23" s="2">
        <v>920</v>
      </c>
      <c r="D23" s="3" t="e">
        <f>VLOOKUP(E23,Sheet1!A:B,2,FALSE)</f>
        <v>#N/A</v>
      </c>
      <c r="E23" t="s">
        <v>1611</v>
      </c>
      <c r="F23" s="2">
        <v>122.812336</v>
      </c>
      <c r="G23" s="2">
        <v>45.646863000000003</v>
      </c>
    </row>
    <row r="24" spans="1:7">
      <c r="A24" t="s">
        <v>1612</v>
      </c>
      <c r="B24" t="str">
        <f>MID(A24,4,2)</f>
        <v>白山</v>
      </c>
      <c r="C24" s="2">
        <v>918</v>
      </c>
      <c r="D24" s="3" t="e">
        <f>VLOOKUP(E24,Sheet1!A:B,2,FALSE)</f>
        <v>#N/A</v>
      </c>
      <c r="E24" t="s">
        <v>1613</v>
      </c>
      <c r="F24" s="2">
        <v>126.42189399999999</v>
      </c>
      <c r="G24" s="2">
        <v>41.938586000000001</v>
      </c>
    </row>
    <row r="25" spans="1:7">
      <c r="A25" t="s">
        <v>918</v>
      </c>
      <c r="B25" t="str">
        <f>MID(A25,4,2)</f>
        <v>白银</v>
      </c>
      <c r="C25" s="2">
        <v>2807</v>
      </c>
      <c r="D25" s="3" t="e">
        <f>VLOOKUP(E25,Sheet1!A:B,2,FALSE)</f>
        <v>#N/A</v>
      </c>
      <c r="E25" t="s">
        <v>919</v>
      </c>
      <c r="F25" s="2">
        <v>104.161507</v>
      </c>
      <c r="G25" s="2">
        <v>36.571255999999998</v>
      </c>
    </row>
    <row r="26" spans="1:7">
      <c r="A26" t="s">
        <v>1077</v>
      </c>
      <c r="B26" t="str">
        <f>MID(A26,8,2)</f>
        <v>百色</v>
      </c>
      <c r="C26" s="2">
        <v>2112</v>
      </c>
      <c r="D26" s="3">
        <f>VLOOKUP(E26,Sheet1!A:B,2,FALSE)</f>
        <v>617</v>
      </c>
      <c r="E26" t="s">
        <v>678</v>
      </c>
      <c r="F26" s="2">
        <v>106.62195</v>
      </c>
      <c r="G26" s="2">
        <v>23.896637999999999</v>
      </c>
    </row>
    <row r="27" spans="1:7">
      <c r="A27" t="s">
        <v>1077</v>
      </c>
      <c r="B27" t="str">
        <f>MID(A27,8,2)</f>
        <v>百色</v>
      </c>
      <c r="C27" s="2">
        <v>2112</v>
      </c>
      <c r="D27" s="3">
        <f>VLOOKUP(E27,Sheet1!A:B,2,FALSE)</f>
        <v>687</v>
      </c>
      <c r="E27" t="s">
        <v>688</v>
      </c>
      <c r="F27" s="2">
        <v>106.614839</v>
      </c>
      <c r="G27" s="2">
        <v>23.895738000000001</v>
      </c>
    </row>
    <row r="28" spans="1:7">
      <c r="A28" t="s">
        <v>1068</v>
      </c>
      <c r="B28" t="str">
        <f>MID(A28,4,2)</f>
        <v>百色</v>
      </c>
      <c r="C28" s="2">
        <v>2112</v>
      </c>
      <c r="D28" s="3" t="e">
        <f>VLOOKUP(E28,Sheet1!A:B,2,FALSE)</f>
        <v>#N/A</v>
      </c>
      <c r="E28" t="s">
        <v>1069</v>
      </c>
      <c r="F28" s="2">
        <v>107.624663</v>
      </c>
      <c r="G28" s="2">
        <v>23.329034</v>
      </c>
    </row>
    <row r="29" spans="1:7">
      <c r="A29" t="s">
        <v>1077</v>
      </c>
      <c r="B29" t="str">
        <f>MID(A29,8,2)</f>
        <v>百色</v>
      </c>
      <c r="C29" s="2">
        <v>2112</v>
      </c>
      <c r="D29" s="3" t="e">
        <f>VLOOKUP(E29,Sheet1!A:B,2,FALSE)</f>
        <v>#N/A</v>
      </c>
      <c r="E29" t="s">
        <v>1078</v>
      </c>
      <c r="F29" s="2">
        <v>106.633167</v>
      </c>
      <c r="G29" s="2">
        <v>23.919053000000002</v>
      </c>
    </row>
    <row r="30" spans="1:7">
      <c r="A30" t="s">
        <v>716</v>
      </c>
      <c r="B30" t="str">
        <f>MID(A30,4,2)</f>
        <v>蚌埠</v>
      </c>
      <c r="C30" s="2">
        <v>1305</v>
      </c>
      <c r="D30"/>
      <c r="E30" t="s">
        <v>2693</v>
      </c>
      <c r="F30" s="3">
        <v>117.401751</v>
      </c>
      <c r="G30" s="3">
        <v>32.929189000000001</v>
      </c>
    </row>
    <row r="31" spans="1:7">
      <c r="A31" t="s">
        <v>716</v>
      </c>
      <c r="B31" t="str">
        <f>MID(A31,4,2)</f>
        <v>蚌埠</v>
      </c>
      <c r="C31" s="2">
        <v>1305</v>
      </c>
      <c r="D31" s="3">
        <f>VLOOKUP(E31,Sheet1!A:B,2,FALSE)</f>
        <v>264</v>
      </c>
      <c r="E31" t="s">
        <v>266</v>
      </c>
      <c r="F31" s="2">
        <v>117.427992</v>
      </c>
      <c r="G31" s="2">
        <v>32.910383000000003</v>
      </c>
    </row>
    <row r="32" spans="1:7">
      <c r="A32" t="s">
        <v>716</v>
      </c>
      <c r="B32" t="str">
        <f>MID(A32,4,2)</f>
        <v>蚌埠</v>
      </c>
      <c r="C32" s="2">
        <v>1305</v>
      </c>
      <c r="D32" s="3">
        <f>VLOOKUP(E32,Sheet1!A:B,2,FALSE)</f>
        <v>414</v>
      </c>
      <c r="E32" t="s">
        <v>422</v>
      </c>
      <c r="F32" s="2">
        <v>117.43863899999999</v>
      </c>
      <c r="G32" s="2">
        <v>32.911034999999998</v>
      </c>
    </row>
    <row r="33" spans="1:7">
      <c r="A33" t="s">
        <v>716</v>
      </c>
      <c r="B33" t="str">
        <f>MID(A33,4,2)</f>
        <v>蚌埠</v>
      </c>
      <c r="C33" s="2">
        <v>1305</v>
      </c>
      <c r="D33" s="3">
        <f>VLOOKUP(E33,Sheet1!A:B,2,FALSE)</f>
        <v>617</v>
      </c>
      <c r="E33" t="s">
        <v>658</v>
      </c>
      <c r="F33" s="2">
        <v>117.42970699999999</v>
      </c>
      <c r="G33" s="2">
        <v>32.895522</v>
      </c>
    </row>
    <row r="34" spans="1:7">
      <c r="A34" t="s">
        <v>716</v>
      </c>
      <c r="B34" t="str">
        <f>MID(A34,4,2)</f>
        <v>蚌埠</v>
      </c>
      <c r="C34" s="2">
        <v>1305</v>
      </c>
      <c r="D34" s="3" t="e">
        <f>VLOOKUP(E34,Sheet1!A:B,2,FALSE)</f>
        <v>#N/A</v>
      </c>
      <c r="E34" t="s">
        <v>717</v>
      </c>
      <c r="F34" s="2">
        <v>117.42989300000001</v>
      </c>
      <c r="G34" s="2">
        <v>32.903100000000002</v>
      </c>
    </row>
    <row r="35" spans="1:7">
      <c r="A35" t="s">
        <v>716</v>
      </c>
      <c r="B35" t="str">
        <f>MID(A35,4,2)</f>
        <v>蚌埠</v>
      </c>
      <c r="C35" s="2">
        <v>1305</v>
      </c>
      <c r="D35" s="3" t="e">
        <f>VLOOKUP(E35,Sheet1!A:B,2,FALSE)</f>
        <v>#N/A</v>
      </c>
      <c r="E35" t="s">
        <v>718</v>
      </c>
      <c r="F35" s="2">
        <v>117.375531</v>
      </c>
      <c r="G35" s="2">
        <v>33.157527999999999</v>
      </c>
    </row>
    <row r="36" spans="1:7">
      <c r="A36" t="s">
        <v>1910</v>
      </c>
      <c r="B36" t="str">
        <f>MID(A36,7,2)</f>
        <v>包头</v>
      </c>
      <c r="C36" s="2">
        <v>702</v>
      </c>
      <c r="D36" s="3">
        <f>VLOOKUP(E36,Sheet1!A:B,2,FALSE)</f>
        <v>300</v>
      </c>
      <c r="E36" t="s">
        <v>305</v>
      </c>
      <c r="F36" s="2">
        <v>109.84050499999999</v>
      </c>
      <c r="G36" s="2">
        <v>40.626299000000003</v>
      </c>
    </row>
    <row r="37" spans="1:7">
      <c r="A37" t="s">
        <v>1910</v>
      </c>
      <c r="B37" t="str">
        <f>MID(A37,7,2)</f>
        <v>包头</v>
      </c>
      <c r="C37" s="2">
        <v>702</v>
      </c>
      <c r="D37" s="3" t="e">
        <f>VLOOKUP(E37,Sheet1!A:B,2,FALSE)</f>
        <v>#N/A</v>
      </c>
      <c r="E37" t="s">
        <v>1911</v>
      </c>
      <c r="F37" s="2">
        <v>109.89642000000001</v>
      </c>
      <c r="G37" s="2">
        <v>40.674605</v>
      </c>
    </row>
    <row r="38" spans="1:7">
      <c r="A38" t="s">
        <v>1910</v>
      </c>
      <c r="B38" t="str">
        <f>MID(A38,7,2)</f>
        <v>包头</v>
      </c>
      <c r="C38" s="2">
        <v>702</v>
      </c>
      <c r="D38" s="3" t="e">
        <f>VLOOKUP(E38,Sheet1!A:B,2,FALSE)</f>
        <v>#N/A</v>
      </c>
      <c r="E38" t="s">
        <v>1912</v>
      </c>
      <c r="F38" s="2">
        <v>109.95419099999999</v>
      </c>
      <c r="G38" s="2">
        <v>40.642834000000001</v>
      </c>
    </row>
    <row r="39" spans="1:7">
      <c r="A39" t="s">
        <v>1910</v>
      </c>
      <c r="B39" t="str">
        <f>MID(A39,7,2)</f>
        <v>包头</v>
      </c>
      <c r="C39" s="2">
        <v>702</v>
      </c>
      <c r="D39" s="3" t="e">
        <f>VLOOKUP(E39,Sheet1!A:B,2,FALSE)</f>
        <v>#N/A</v>
      </c>
      <c r="E39" t="s">
        <v>1913</v>
      </c>
      <c r="F39" s="2">
        <v>109.841392</v>
      </c>
      <c r="G39" s="2">
        <v>40.630248999999999</v>
      </c>
    </row>
    <row r="40" spans="1:7">
      <c r="A40" t="s">
        <v>1910</v>
      </c>
      <c r="B40" t="str">
        <f>MID(A40,7,2)</f>
        <v>包头</v>
      </c>
      <c r="C40" s="2">
        <v>702</v>
      </c>
      <c r="D40" s="3" t="e">
        <f>VLOOKUP(E40,Sheet1!A:B,2,FALSE)</f>
        <v>#N/A</v>
      </c>
      <c r="E40" t="s">
        <v>1914</v>
      </c>
      <c r="F40" s="2">
        <v>110.022986</v>
      </c>
      <c r="G40" s="2">
        <v>40.586512999999997</v>
      </c>
    </row>
    <row r="41" spans="1:7">
      <c r="A41" t="s">
        <v>2147</v>
      </c>
      <c r="B41" t="str">
        <f>MID(A41,4,2)</f>
        <v>宝鸡</v>
      </c>
      <c r="C41" s="2">
        <v>2702</v>
      </c>
      <c r="D41" s="3">
        <f>VLOOKUP(E41,Sheet1!A:B,2,FALSE)</f>
        <v>531</v>
      </c>
      <c r="E41" t="s">
        <v>540</v>
      </c>
      <c r="F41" s="2">
        <v>107.16680599999999</v>
      </c>
      <c r="G41" s="2">
        <v>34.355981999999997</v>
      </c>
    </row>
    <row r="42" spans="1:7">
      <c r="A42" t="s">
        <v>2147</v>
      </c>
      <c r="B42" t="str">
        <f>MID(A42,4,2)</f>
        <v>宝鸡</v>
      </c>
      <c r="C42" s="2">
        <v>2702</v>
      </c>
      <c r="D42" s="3" t="e">
        <f>VLOOKUP(E42,Sheet1!A:B,2,FALSE)</f>
        <v>#N/A</v>
      </c>
      <c r="E42" t="s">
        <v>2148</v>
      </c>
      <c r="F42" s="2">
        <v>107.30377300000001</v>
      </c>
      <c r="G42" s="2">
        <v>34.345551</v>
      </c>
    </row>
    <row r="43" spans="1:7">
      <c r="A43" t="s">
        <v>1179</v>
      </c>
      <c r="B43" t="str">
        <f>MID(A43,4,2)</f>
        <v>保定</v>
      </c>
      <c r="C43" s="2">
        <v>512</v>
      </c>
      <c r="D43"/>
      <c r="E43" t="s">
        <v>2759</v>
      </c>
      <c r="F43" s="3">
        <v>115.57235</v>
      </c>
      <c r="G43" s="3">
        <v>38.887023999999997</v>
      </c>
    </row>
    <row r="44" spans="1:7">
      <c r="A44" t="s">
        <v>1179</v>
      </c>
      <c r="B44" t="str">
        <f>MID(A44,4,2)</f>
        <v>保定</v>
      </c>
      <c r="C44" s="2">
        <v>512</v>
      </c>
      <c r="D44"/>
      <c r="E44" t="s">
        <v>2760</v>
      </c>
      <c r="F44" s="3">
        <v>115.45657199999999</v>
      </c>
      <c r="G44" s="3">
        <v>38.834570999999997</v>
      </c>
    </row>
    <row r="45" spans="1:7">
      <c r="A45" t="s">
        <v>1179</v>
      </c>
      <c r="B45" t="str">
        <f>MID(A45,4,2)</f>
        <v>保定</v>
      </c>
      <c r="C45" s="2">
        <v>512</v>
      </c>
      <c r="D45"/>
      <c r="E45" t="s">
        <v>2761</v>
      </c>
      <c r="F45" s="3">
        <v>115.496447</v>
      </c>
      <c r="G45" s="3">
        <v>38.892929000000002</v>
      </c>
    </row>
    <row r="46" spans="1:7">
      <c r="A46" t="s">
        <v>1179</v>
      </c>
      <c r="B46" t="str">
        <f>MID(A46,4,2)</f>
        <v>保定</v>
      </c>
      <c r="C46" s="2">
        <v>512</v>
      </c>
      <c r="D46"/>
      <c r="E46" t="s">
        <v>2762</v>
      </c>
      <c r="F46" s="3">
        <v>115.493827</v>
      </c>
      <c r="G46" s="3">
        <v>38.820214999999997</v>
      </c>
    </row>
    <row r="47" spans="1:7">
      <c r="A47" t="s">
        <v>1179</v>
      </c>
      <c r="B47" t="str">
        <f>MID(A47,4,2)</f>
        <v>保定</v>
      </c>
      <c r="C47" s="2">
        <v>512</v>
      </c>
      <c r="D47" s="3">
        <f>VLOOKUP(E47,Sheet1!A:B,2,FALSE)</f>
        <v>107</v>
      </c>
      <c r="E47" t="s">
        <v>108</v>
      </c>
      <c r="F47" s="2">
        <v>115.52412699999999</v>
      </c>
      <c r="G47" s="2">
        <v>38.879117999999998</v>
      </c>
    </row>
    <row r="48" spans="1:7">
      <c r="A48" t="s">
        <v>1179</v>
      </c>
      <c r="B48" t="str">
        <f>MID(A48,4,2)</f>
        <v>保定</v>
      </c>
      <c r="C48" s="2">
        <v>512</v>
      </c>
      <c r="D48" s="3">
        <f>VLOOKUP(E48,Sheet1!A:B,2,FALSE)</f>
        <v>155</v>
      </c>
      <c r="E48" t="s">
        <v>156</v>
      </c>
      <c r="F48" s="2">
        <v>115.489997</v>
      </c>
      <c r="G48" s="2">
        <v>38.856349000000002</v>
      </c>
    </row>
    <row r="49" spans="1:7">
      <c r="A49" t="s">
        <v>1179</v>
      </c>
      <c r="B49" t="str">
        <f>MID(A49,4,2)</f>
        <v>保定</v>
      </c>
      <c r="C49" s="2">
        <v>512</v>
      </c>
      <c r="D49" s="3">
        <f>VLOOKUP(E49,Sheet1!A:B,2,FALSE)</f>
        <v>617</v>
      </c>
      <c r="E49" t="s">
        <v>652</v>
      </c>
      <c r="F49" s="2">
        <v>115.584311</v>
      </c>
      <c r="G49" s="2">
        <v>38.886679999999998</v>
      </c>
    </row>
    <row r="50" spans="1:7">
      <c r="A50" t="s">
        <v>1179</v>
      </c>
      <c r="B50" t="str">
        <f>MID(A50,4,2)</f>
        <v>保定</v>
      </c>
      <c r="C50" s="2">
        <v>512</v>
      </c>
      <c r="D50" s="3">
        <f>VLOOKUP(E50,Sheet1!A:B,2,FALSE)</f>
        <v>617</v>
      </c>
      <c r="E50" t="s">
        <v>639</v>
      </c>
      <c r="F50" s="2">
        <v>115.505263</v>
      </c>
      <c r="G50" s="2">
        <v>38.925539000000001</v>
      </c>
    </row>
    <row r="51" spans="1:7">
      <c r="A51" t="s">
        <v>1179</v>
      </c>
      <c r="B51" t="str">
        <f>MID(A51,4,2)</f>
        <v>保定</v>
      </c>
      <c r="C51" s="2">
        <v>512</v>
      </c>
      <c r="D51" s="3" t="e">
        <f>VLOOKUP(E51,Sheet1!A:B,2,FALSE)</f>
        <v>#N/A</v>
      </c>
      <c r="E51" t="s">
        <v>1180</v>
      </c>
      <c r="F51" s="2">
        <v>115.498772</v>
      </c>
      <c r="G51" s="2">
        <v>38.820559000000003</v>
      </c>
    </row>
    <row r="52" spans="1:7">
      <c r="A52" t="s">
        <v>1179</v>
      </c>
      <c r="B52" t="str">
        <f>MID(A52,4,2)</f>
        <v>保定</v>
      </c>
      <c r="C52" s="2">
        <v>512</v>
      </c>
      <c r="D52" s="3" t="e">
        <f>VLOOKUP(E52,Sheet1!A:B,2,FALSE)</f>
        <v>#N/A</v>
      </c>
      <c r="E52" t="s">
        <v>1181</v>
      </c>
      <c r="F52" s="2">
        <v>115.49643399999999</v>
      </c>
      <c r="G52" s="2">
        <v>38.888807999999997</v>
      </c>
    </row>
    <row r="53" spans="1:7">
      <c r="A53" t="s">
        <v>1179</v>
      </c>
      <c r="B53" t="str">
        <f>MID(A53,4,2)</f>
        <v>保定</v>
      </c>
      <c r="C53" s="2">
        <v>512</v>
      </c>
      <c r="D53" s="3" t="e">
        <f>VLOOKUP(E53,Sheet1!A:B,2,FALSE)</f>
        <v>#N/A</v>
      </c>
      <c r="E53" t="s">
        <v>1182</v>
      </c>
      <c r="F53" s="2">
        <v>115.520976</v>
      </c>
      <c r="G53" s="2">
        <v>38.887137000000003</v>
      </c>
    </row>
    <row r="54" spans="1:7">
      <c r="A54" t="s">
        <v>1179</v>
      </c>
      <c r="B54" t="str">
        <f>MID(A54,4,2)</f>
        <v>保定</v>
      </c>
      <c r="C54" s="2">
        <v>512</v>
      </c>
      <c r="D54" s="3" t="e">
        <f>VLOOKUP(E54,Sheet1!A:B,2,FALSE)</f>
        <v>#N/A</v>
      </c>
      <c r="E54" t="s">
        <v>1183</v>
      </c>
      <c r="F54" s="2">
        <v>115.517138</v>
      </c>
      <c r="G54" s="2">
        <v>38.873086000000001</v>
      </c>
    </row>
    <row r="55" spans="1:7">
      <c r="A55" t="s">
        <v>1179</v>
      </c>
      <c r="B55" t="str">
        <f>MID(A55,4,2)</f>
        <v>保定</v>
      </c>
      <c r="C55" s="2">
        <v>512</v>
      </c>
      <c r="D55" s="3" t="e">
        <f>VLOOKUP(E55,Sheet1!A:B,2,FALSE)</f>
        <v>#N/A</v>
      </c>
      <c r="E55" t="s">
        <v>1184</v>
      </c>
      <c r="F55" s="2">
        <v>115.477147</v>
      </c>
      <c r="G55" s="2">
        <v>38.865437999999997</v>
      </c>
    </row>
    <row r="56" spans="1:7">
      <c r="A56" t="s">
        <v>1179</v>
      </c>
      <c r="B56" t="str">
        <f>MID(A56,4,2)</f>
        <v>保定</v>
      </c>
      <c r="C56" s="2">
        <v>512</v>
      </c>
      <c r="D56" s="3" t="e">
        <f>VLOOKUP(E56,Sheet1!A:B,2,FALSE)</f>
        <v>#N/A</v>
      </c>
      <c r="E56" t="s">
        <v>1185</v>
      </c>
      <c r="F56" s="2">
        <v>115.458005</v>
      </c>
      <c r="G56" s="2">
        <v>38.857985999999997</v>
      </c>
    </row>
    <row r="57" spans="1:7">
      <c r="A57" t="s">
        <v>1179</v>
      </c>
      <c r="B57" t="str">
        <f>MID(A57,4,2)</f>
        <v>保定</v>
      </c>
      <c r="C57" s="2">
        <v>512</v>
      </c>
      <c r="D57" s="3" t="e">
        <f>VLOOKUP(E57,Sheet1!A:B,2,FALSE)</f>
        <v>#N/A</v>
      </c>
      <c r="E57" t="s">
        <v>1186</v>
      </c>
      <c r="F57" s="2">
        <v>115.007429</v>
      </c>
      <c r="G57" s="2">
        <v>38.522157999999997</v>
      </c>
    </row>
    <row r="58" spans="1:7">
      <c r="A58" t="s">
        <v>1179</v>
      </c>
      <c r="B58" t="str">
        <f>MID(A58,4,2)</f>
        <v>保定</v>
      </c>
      <c r="C58" s="2">
        <v>512</v>
      </c>
      <c r="D58" s="3" t="e">
        <f>VLOOKUP(E58,Sheet1!A:B,2,FALSE)</f>
        <v>#N/A</v>
      </c>
      <c r="E58" t="s">
        <v>1187</v>
      </c>
      <c r="F58" s="2">
        <v>115.93064800000001</v>
      </c>
      <c r="G58" s="2">
        <v>39.479258000000002</v>
      </c>
    </row>
    <row r="59" spans="1:7">
      <c r="A59" t="s">
        <v>2411</v>
      </c>
      <c r="B59" t="str">
        <f>MID(A59,4,2)</f>
        <v>保山</v>
      </c>
      <c r="C59" s="2">
        <v>2510</v>
      </c>
      <c r="D59" s="3">
        <f>VLOOKUP(E59,Sheet1!A:B,2,FALSE)</f>
        <v>588</v>
      </c>
      <c r="E59" t="s">
        <v>614</v>
      </c>
      <c r="F59" s="2">
        <v>99.169904000000002</v>
      </c>
      <c r="G59" s="2">
        <v>25.140249000000001</v>
      </c>
    </row>
    <row r="60" spans="1:7">
      <c r="A60" t="s">
        <v>2411</v>
      </c>
      <c r="B60" t="str">
        <f>MID(A60,4,2)</f>
        <v>保山</v>
      </c>
      <c r="C60" s="2">
        <v>2510</v>
      </c>
      <c r="D60" s="3" t="e">
        <f>VLOOKUP(E60,Sheet1!A:B,2,FALSE)</f>
        <v>#N/A</v>
      </c>
      <c r="E60" t="s">
        <v>2412</v>
      </c>
      <c r="F60" s="2">
        <v>99.156437999999994</v>
      </c>
      <c r="G60" s="2">
        <v>25.110471</v>
      </c>
    </row>
    <row r="61" spans="1:7">
      <c r="A61" t="s">
        <v>1079</v>
      </c>
      <c r="B61" t="str">
        <f>MID(A61,8,2)</f>
        <v>北海</v>
      </c>
      <c r="C61" s="2">
        <v>2103</v>
      </c>
      <c r="D61"/>
      <c r="E61" t="s">
        <v>2742</v>
      </c>
      <c r="F61" s="3">
        <v>109.19259700000001</v>
      </c>
      <c r="G61" s="3">
        <v>21.431393</v>
      </c>
    </row>
    <row r="62" spans="1:7">
      <c r="A62" t="s">
        <v>1079</v>
      </c>
      <c r="B62" t="str">
        <f>MID(A62,8,2)</f>
        <v>北海</v>
      </c>
      <c r="C62" s="2">
        <v>2103</v>
      </c>
      <c r="D62" s="3" t="e">
        <f>VLOOKUP(E62,Sheet1!A:B,2,FALSE)</f>
        <v>#N/A</v>
      </c>
      <c r="E62" t="s">
        <v>1080</v>
      </c>
      <c r="F62" s="2">
        <v>109.156926</v>
      </c>
      <c r="G62" s="2">
        <v>21.456415</v>
      </c>
    </row>
    <row r="63" spans="1:7">
      <c r="A63" t="s">
        <v>1079</v>
      </c>
      <c r="B63" t="str">
        <f>MID(A63,8,2)</f>
        <v>北海</v>
      </c>
      <c r="C63" s="2">
        <v>2103</v>
      </c>
      <c r="D63" s="3" t="e">
        <f>VLOOKUP(E63,Sheet1!A:B,2,FALSE)</f>
        <v>#N/A</v>
      </c>
      <c r="E63" t="s">
        <v>1081</v>
      </c>
      <c r="F63" s="2">
        <v>109.105014</v>
      </c>
      <c r="G63" s="2">
        <v>21.452496</v>
      </c>
    </row>
    <row r="64" spans="1:7">
      <c r="A64" t="s">
        <v>805</v>
      </c>
      <c r="B64" t="str">
        <f>MID(A64,1,2)</f>
        <v>北京</v>
      </c>
      <c r="C64" s="2">
        <v>101</v>
      </c>
      <c r="D64" s="3">
        <f>VLOOKUP(E64,Sheet1!A:B,2,FALSE)</f>
        <v>1</v>
      </c>
      <c r="E64" t="s">
        <v>2</v>
      </c>
      <c r="F64" s="2">
        <v>116.316176</v>
      </c>
      <c r="G64" s="2">
        <v>39.997740999999998</v>
      </c>
    </row>
    <row r="65" spans="1:7">
      <c r="A65" t="s">
        <v>805</v>
      </c>
      <c r="B65" t="s">
        <v>2580</v>
      </c>
      <c r="C65" s="2">
        <v>101</v>
      </c>
      <c r="D65" s="3">
        <v>1</v>
      </c>
      <c r="E65" t="s">
        <v>2581</v>
      </c>
      <c r="F65" s="3">
        <v>116.36116</v>
      </c>
      <c r="G65" s="4">
        <v>39.989981999999998</v>
      </c>
    </row>
    <row r="66" spans="1:7">
      <c r="A66" t="s">
        <v>805</v>
      </c>
      <c r="B66" t="s">
        <v>2580</v>
      </c>
      <c r="C66" s="2">
        <v>101</v>
      </c>
      <c r="D66" s="3">
        <v>1</v>
      </c>
      <c r="E66" t="s">
        <v>2582</v>
      </c>
      <c r="F66" s="3">
        <v>116.322794</v>
      </c>
      <c r="G66" s="4">
        <v>40.020696000000001</v>
      </c>
    </row>
    <row r="67" spans="1:7">
      <c r="A67" t="s">
        <v>805</v>
      </c>
      <c r="B67" t="str">
        <f>MID(A67,1,2)</f>
        <v>北京</v>
      </c>
      <c r="C67" s="2">
        <v>101</v>
      </c>
      <c r="D67" s="3">
        <f>VLOOKUP(E67,Sheet1!A:B,2,FALSE)</f>
        <v>2</v>
      </c>
      <c r="E67" t="s">
        <v>3</v>
      </c>
      <c r="F67" s="2">
        <v>116.328374</v>
      </c>
      <c r="G67" s="2">
        <v>40.002467000000003</v>
      </c>
    </row>
    <row r="68" spans="1:7">
      <c r="A68" t="s">
        <v>805</v>
      </c>
      <c r="B68" t="str">
        <f>MID(A68,1,2)</f>
        <v>北京</v>
      </c>
      <c r="C68" s="2">
        <v>101</v>
      </c>
      <c r="D68" s="3">
        <f>VLOOKUP(E68,Sheet1!A:B,2,FALSE)</f>
        <v>7</v>
      </c>
      <c r="E68" t="s">
        <v>8</v>
      </c>
      <c r="F68" s="2">
        <v>116.32171200000001</v>
      </c>
      <c r="G68" s="2">
        <v>39.976118999999997</v>
      </c>
    </row>
    <row r="69" spans="1:7">
      <c r="A69" t="s">
        <v>805</v>
      </c>
      <c r="B69" t="str">
        <f>MID(A69,1,2)</f>
        <v>北京</v>
      </c>
      <c r="C69" s="2">
        <v>101</v>
      </c>
      <c r="D69" s="3">
        <f>VLOOKUP(E69,Sheet1!A:B,2,FALSE)</f>
        <v>11</v>
      </c>
      <c r="E69" t="s">
        <v>12</v>
      </c>
      <c r="F69" s="2">
        <v>116.37376999999999</v>
      </c>
      <c r="G69" s="2">
        <v>39.967216000000001</v>
      </c>
    </row>
    <row r="70" spans="1:7">
      <c r="A70" t="s">
        <v>805</v>
      </c>
      <c r="B70" t="s">
        <v>2580</v>
      </c>
      <c r="C70" s="2">
        <v>101</v>
      </c>
      <c r="D70" s="3">
        <v>11</v>
      </c>
      <c r="E70" t="s">
        <v>2586</v>
      </c>
      <c r="F70" s="3">
        <v>116.23056099999999</v>
      </c>
      <c r="G70" s="4">
        <v>39.957656</v>
      </c>
    </row>
    <row r="71" spans="1:7">
      <c r="A71" t="s">
        <v>805</v>
      </c>
      <c r="B71" t="str">
        <f>MID(A71,1,2)</f>
        <v>北京</v>
      </c>
      <c r="C71" s="2">
        <v>101</v>
      </c>
      <c r="D71" s="3">
        <f>VLOOKUP(E71,Sheet1!A:B,2,FALSE)</f>
        <v>21</v>
      </c>
      <c r="E71" t="s">
        <v>22</v>
      </c>
      <c r="F71" s="2">
        <v>116.359752</v>
      </c>
      <c r="G71" s="2">
        <v>39.989939999999997</v>
      </c>
    </row>
    <row r="72" spans="1:7">
      <c r="A72" t="s">
        <v>805</v>
      </c>
      <c r="B72" t="s">
        <v>2580</v>
      </c>
      <c r="C72" s="2">
        <v>101</v>
      </c>
      <c r="D72" s="3">
        <v>21</v>
      </c>
      <c r="E72" t="s">
        <v>2583</v>
      </c>
      <c r="F72" s="3">
        <v>116.277219</v>
      </c>
      <c r="G72" s="4">
        <v>40.164301999999999</v>
      </c>
    </row>
    <row r="73" spans="1:7">
      <c r="A73" t="s">
        <v>805</v>
      </c>
      <c r="B73" t="str">
        <f>MID(A73,1,2)</f>
        <v>北京</v>
      </c>
      <c r="C73" s="2">
        <v>101</v>
      </c>
      <c r="D73" s="3">
        <f>VLOOKUP(E73,Sheet1!A:B,2,FALSE)</f>
        <v>26</v>
      </c>
      <c r="E73" t="s">
        <v>27</v>
      </c>
      <c r="F73" s="2">
        <v>116.36421</v>
      </c>
      <c r="G73" s="2">
        <v>40.010528999999998</v>
      </c>
    </row>
    <row r="74" spans="1:7">
      <c r="A74" t="s">
        <v>805</v>
      </c>
      <c r="B74" t="s">
        <v>2580</v>
      </c>
      <c r="C74" s="2">
        <v>101</v>
      </c>
      <c r="D74" s="3">
        <v>26</v>
      </c>
      <c r="E74" t="s">
        <v>2587</v>
      </c>
      <c r="F74" s="3">
        <v>116.36421</v>
      </c>
      <c r="G74" s="4">
        <v>40.010528999999998</v>
      </c>
    </row>
    <row r="75" spans="1:7">
      <c r="A75" t="s">
        <v>805</v>
      </c>
      <c r="B75" t="s">
        <v>2580</v>
      </c>
      <c r="C75" s="2">
        <v>101</v>
      </c>
      <c r="D75" s="3">
        <v>26</v>
      </c>
      <c r="E75" t="s">
        <v>2588</v>
      </c>
      <c r="F75" s="3">
        <v>116.289132</v>
      </c>
      <c r="G75" s="4">
        <v>40.031601000000002</v>
      </c>
    </row>
    <row r="76" spans="1:7">
      <c r="A76" t="s">
        <v>805</v>
      </c>
      <c r="B76" t="str">
        <f>MID(A76,1,2)</f>
        <v>北京</v>
      </c>
      <c r="C76" s="2">
        <v>101</v>
      </c>
      <c r="D76" s="3">
        <f>VLOOKUP(E76,Sheet1!A:B,2,FALSE)</f>
        <v>31</v>
      </c>
      <c r="E76" t="s">
        <v>32</v>
      </c>
      <c r="F76" s="2">
        <v>116.421217</v>
      </c>
      <c r="G76" s="2">
        <v>39.917022000000003</v>
      </c>
    </row>
    <row r="77" spans="1:7">
      <c r="A77" t="s">
        <v>805</v>
      </c>
      <c r="B77" t="str">
        <f>MID(A77,1,2)</f>
        <v>北京</v>
      </c>
      <c r="C77" s="2">
        <v>101</v>
      </c>
      <c r="D77" s="3">
        <f>VLOOKUP(E77,Sheet1!A:B,2,FALSE)</f>
        <v>32</v>
      </c>
      <c r="E77" t="s">
        <v>33</v>
      </c>
      <c r="F77" s="2">
        <v>116.323205</v>
      </c>
      <c r="G77" s="2">
        <v>39.966780999999997</v>
      </c>
    </row>
    <row r="78" spans="1:7">
      <c r="A78" t="s">
        <v>805</v>
      </c>
      <c r="B78" t="s">
        <v>2580</v>
      </c>
      <c r="C78" s="2">
        <v>101</v>
      </c>
      <c r="D78" s="3">
        <v>32</v>
      </c>
      <c r="E78" t="s">
        <v>2584</v>
      </c>
      <c r="F78" s="3">
        <v>116.238558</v>
      </c>
      <c r="G78" s="4">
        <v>40.042228000000001</v>
      </c>
    </row>
    <row r="79" spans="1:7">
      <c r="A79" t="s">
        <v>805</v>
      </c>
      <c r="B79" t="s">
        <v>2580</v>
      </c>
      <c r="C79" s="2">
        <v>101</v>
      </c>
      <c r="D79" s="3">
        <v>32</v>
      </c>
      <c r="E79" t="s">
        <v>2585</v>
      </c>
      <c r="F79" s="3">
        <v>116.091539</v>
      </c>
      <c r="G79" s="4">
        <v>39.726852999999998</v>
      </c>
    </row>
    <row r="80" spans="1:7">
      <c r="A80" t="s">
        <v>805</v>
      </c>
      <c r="B80" t="str">
        <f>MID(A80,1,2)</f>
        <v>北京</v>
      </c>
      <c r="C80" s="2">
        <v>101</v>
      </c>
      <c r="D80" s="3">
        <f>VLOOKUP(E80,Sheet1!A:B,2,FALSE)</f>
        <v>39</v>
      </c>
      <c r="E80" t="s">
        <v>40</v>
      </c>
      <c r="F80" s="2">
        <v>116.3661</v>
      </c>
      <c r="G80" s="2">
        <v>39.995820000000002</v>
      </c>
    </row>
    <row r="81" spans="1:7">
      <c r="A81" t="s">
        <v>805</v>
      </c>
      <c r="B81" t="str">
        <f>MID(A81,1,2)</f>
        <v>北京</v>
      </c>
      <c r="C81" s="2">
        <v>101</v>
      </c>
      <c r="D81" s="3">
        <f>VLOOKUP(E81,Sheet1!A:B,2,FALSE)</f>
        <v>46</v>
      </c>
      <c r="E81" t="s">
        <v>47</v>
      </c>
      <c r="F81" s="2">
        <v>116.349349</v>
      </c>
      <c r="G81" s="2">
        <v>39.957255000000004</v>
      </c>
    </row>
    <row r="82" spans="1:7">
      <c r="A82" t="s">
        <v>805</v>
      </c>
      <c r="B82" t="str">
        <f>MID(A82,1,2)</f>
        <v>北京</v>
      </c>
      <c r="C82" s="2">
        <v>101</v>
      </c>
      <c r="D82" s="3">
        <f>VLOOKUP(E82,Sheet1!A:B,2,FALSE)</f>
        <v>54</v>
      </c>
      <c r="E82" t="s">
        <v>56</v>
      </c>
      <c r="F82" s="2">
        <v>116.254012</v>
      </c>
      <c r="G82" s="2">
        <v>40.224257999999999</v>
      </c>
    </row>
    <row r="83" spans="1:7">
      <c r="A83" t="s">
        <v>805</v>
      </c>
      <c r="B83" t="str">
        <f>MID(A83,1,2)</f>
        <v>北京</v>
      </c>
      <c r="C83" s="2">
        <v>101</v>
      </c>
      <c r="D83" s="3">
        <f>VLOOKUP(E83,Sheet1!A:B,2,FALSE)</f>
        <v>63</v>
      </c>
      <c r="E83" t="s">
        <v>64</v>
      </c>
      <c r="F83" s="2">
        <v>116.428101</v>
      </c>
      <c r="G83" s="2">
        <v>39.977694999999997</v>
      </c>
    </row>
    <row r="84" spans="1:7">
      <c r="A84" t="s">
        <v>805</v>
      </c>
      <c r="B84" t="str">
        <f>MID(A84,1,2)</f>
        <v>北京</v>
      </c>
      <c r="C84" s="2">
        <v>101</v>
      </c>
      <c r="D84" s="3">
        <f>VLOOKUP(E84,Sheet1!A:B,2,FALSE)</f>
        <v>66</v>
      </c>
      <c r="E84" t="s">
        <v>67</v>
      </c>
      <c r="F84" s="2">
        <v>116.350675</v>
      </c>
      <c r="G84" s="2">
        <v>40.007593</v>
      </c>
    </row>
    <row r="85" spans="1:7">
      <c r="A85" t="s">
        <v>805</v>
      </c>
      <c r="B85" t="str">
        <f>MID(A85,1,2)</f>
        <v>北京</v>
      </c>
      <c r="C85" s="2">
        <v>101</v>
      </c>
      <c r="D85" s="3">
        <f>VLOOKUP(E85,Sheet1!A:B,2,FALSE)</f>
        <v>67</v>
      </c>
      <c r="E85" t="s">
        <v>68</v>
      </c>
      <c r="F85" s="2">
        <v>116.254114</v>
      </c>
      <c r="G85" s="2">
        <v>40.228782000000002</v>
      </c>
    </row>
    <row r="86" spans="1:7">
      <c r="A86" t="s">
        <v>805</v>
      </c>
      <c r="B86" t="str">
        <f>MID(A86,1,2)</f>
        <v>北京</v>
      </c>
      <c r="C86" s="2">
        <v>101</v>
      </c>
      <c r="D86" s="3">
        <f>VLOOKUP(E86,Sheet1!A:B,2,FALSE)</f>
        <v>69</v>
      </c>
      <c r="E86" t="s">
        <v>70</v>
      </c>
      <c r="F86" s="2">
        <v>116.365049</v>
      </c>
      <c r="G86" s="2">
        <v>39.967298999999997</v>
      </c>
    </row>
    <row r="87" spans="1:7">
      <c r="A87" t="s">
        <v>805</v>
      </c>
      <c r="B87" t="str">
        <f>MID(A87,1,2)</f>
        <v>北京</v>
      </c>
      <c r="C87" s="2">
        <v>101</v>
      </c>
      <c r="D87" s="3">
        <f>VLOOKUP(E87,Sheet1!A:B,2,FALSE)</f>
        <v>76</v>
      </c>
      <c r="E87" t="s">
        <v>77</v>
      </c>
      <c r="F87" s="2">
        <v>116.487911</v>
      </c>
      <c r="G87" s="2">
        <v>39.883823999999997</v>
      </c>
    </row>
    <row r="88" spans="1:7">
      <c r="A88" t="s">
        <v>805</v>
      </c>
      <c r="B88" t="str">
        <f>MID(A88,1,2)</f>
        <v>北京</v>
      </c>
      <c r="C88" s="2">
        <v>101</v>
      </c>
      <c r="D88" s="3">
        <f>VLOOKUP(E88,Sheet1!A:B,2,FALSE)</f>
        <v>79</v>
      </c>
      <c r="E88" t="s">
        <v>80</v>
      </c>
      <c r="F88" s="2">
        <v>116.359718</v>
      </c>
      <c r="G88" s="2">
        <v>39.870928999999997</v>
      </c>
    </row>
    <row r="89" spans="1:7">
      <c r="A89" t="s">
        <v>805</v>
      </c>
      <c r="B89" t="str">
        <f>MID(A89,1,2)</f>
        <v>北京</v>
      </c>
      <c r="C89" s="2">
        <v>101</v>
      </c>
      <c r="D89" s="3">
        <f>VLOOKUP(E89,Sheet1!A:B,2,FALSE)</f>
        <v>80</v>
      </c>
      <c r="E89" t="s">
        <v>81</v>
      </c>
      <c r="F89" s="2">
        <v>116.32702399999999</v>
      </c>
      <c r="G89" s="2">
        <v>39.956578</v>
      </c>
    </row>
    <row r="90" spans="1:7">
      <c r="A90" t="s">
        <v>805</v>
      </c>
      <c r="B90" t="str">
        <f>MID(A90,1,2)</f>
        <v>北京</v>
      </c>
      <c r="C90" s="2">
        <v>101</v>
      </c>
      <c r="D90" s="3">
        <f>VLOOKUP(E90,Sheet1!A:B,2,FALSE)</f>
        <v>86</v>
      </c>
      <c r="E90" t="s">
        <v>87</v>
      </c>
      <c r="F90" s="2">
        <v>116.31305</v>
      </c>
      <c r="G90" s="2">
        <v>39.936754000000001</v>
      </c>
    </row>
    <row r="91" spans="1:7">
      <c r="A91" t="s">
        <v>805</v>
      </c>
      <c r="B91" t="str">
        <f>MID(A91,1,2)</f>
        <v>北京</v>
      </c>
      <c r="C91" s="2">
        <v>101</v>
      </c>
      <c r="D91" s="3">
        <f>VLOOKUP(E91,Sheet1!A:B,2,FALSE)</f>
        <v>91</v>
      </c>
      <c r="E91" t="s">
        <v>92</v>
      </c>
      <c r="F91" s="2">
        <v>116.31431000000001</v>
      </c>
      <c r="G91" s="2">
        <v>40.097498000000002</v>
      </c>
    </row>
    <row r="92" spans="1:7">
      <c r="A92" t="s">
        <v>805</v>
      </c>
      <c r="B92" t="str">
        <f>MID(A92,1,2)</f>
        <v>北京</v>
      </c>
      <c r="C92" s="2">
        <v>101</v>
      </c>
      <c r="D92" s="3">
        <f>VLOOKUP(E92,Sheet1!A:B,2,FALSE)</f>
        <v>95</v>
      </c>
      <c r="E92" t="s">
        <v>97</v>
      </c>
      <c r="F92" s="2">
        <v>116.349419</v>
      </c>
      <c r="G92" s="2">
        <v>39.963856999999997</v>
      </c>
    </row>
    <row r="93" spans="1:7">
      <c r="A93" t="s">
        <v>805</v>
      </c>
      <c r="B93" t="str">
        <f>MID(A93,1,2)</f>
        <v>北京</v>
      </c>
      <c r="C93" s="2">
        <v>101</v>
      </c>
      <c r="D93" s="3">
        <f>VLOOKUP(E93,Sheet1!A:B,2,FALSE)</f>
        <v>101</v>
      </c>
      <c r="E93" t="s">
        <v>102</v>
      </c>
      <c r="F93" s="2">
        <v>116.434774</v>
      </c>
      <c r="G93" s="2">
        <v>39.977584</v>
      </c>
    </row>
    <row r="94" spans="1:7">
      <c r="A94" t="s">
        <v>805</v>
      </c>
      <c r="B94" t="str">
        <f>MID(A94,1,2)</f>
        <v>北京</v>
      </c>
      <c r="C94" s="2">
        <v>101</v>
      </c>
      <c r="D94" s="3">
        <f>VLOOKUP(E94,Sheet1!A:B,2,FALSE)</f>
        <v>112</v>
      </c>
      <c r="E94" t="s">
        <v>114</v>
      </c>
      <c r="F94" s="2">
        <v>116.434416</v>
      </c>
      <c r="G94" s="2">
        <v>39.986353999999999</v>
      </c>
    </row>
    <row r="95" spans="1:7">
      <c r="A95" t="s">
        <v>805</v>
      </c>
      <c r="B95" t="str">
        <f>MID(A95,1,2)</f>
        <v>北京</v>
      </c>
      <c r="C95" s="2">
        <v>101</v>
      </c>
      <c r="D95" s="3">
        <f>VLOOKUP(E95,Sheet1!A:B,2,FALSE)</f>
        <v>128</v>
      </c>
      <c r="E95" t="s">
        <v>129</v>
      </c>
      <c r="F95" s="2">
        <v>116.317887</v>
      </c>
      <c r="G95" s="2">
        <v>39.961450999999997</v>
      </c>
    </row>
    <row r="96" spans="1:7">
      <c r="A96" t="s">
        <v>805</v>
      </c>
      <c r="B96" t="str">
        <f>MID(A96,1,2)</f>
        <v>北京</v>
      </c>
      <c r="C96" s="2">
        <v>101</v>
      </c>
      <c r="D96" s="3">
        <f>VLOOKUP(E96,Sheet1!A:B,2,FALSE)</f>
        <v>177</v>
      </c>
      <c r="E96" t="s">
        <v>178</v>
      </c>
      <c r="F96" s="2">
        <v>116.323255</v>
      </c>
      <c r="G96" s="2">
        <v>39.848275999999998</v>
      </c>
    </row>
    <row r="97" spans="1:7">
      <c r="A97" t="s">
        <v>805</v>
      </c>
      <c r="B97" t="str">
        <f>MID(A97,1,2)</f>
        <v>北京</v>
      </c>
      <c r="C97" s="2">
        <v>101</v>
      </c>
      <c r="D97" s="3">
        <f>VLOOKUP(E97,Sheet1!A:B,2,FALSE)</f>
        <v>202</v>
      </c>
      <c r="E97" t="s">
        <v>206</v>
      </c>
      <c r="F97" s="2">
        <v>116.35926499999999</v>
      </c>
      <c r="G97" s="2">
        <v>40.001527000000003</v>
      </c>
    </row>
    <row r="98" spans="1:7">
      <c r="A98" t="s">
        <v>805</v>
      </c>
      <c r="B98" t="str">
        <f>MID(A98,1,2)</f>
        <v>北京</v>
      </c>
      <c r="C98" s="2">
        <v>101</v>
      </c>
      <c r="D98" s="3">
        <f>VLOOKUP(E98,Sheet1!A:B,2,FALSE)</f>
        <v>224</v>
      </c>
      <c r="E98" t="s">
        <v>226</v>
      </c>
      <c r="F98" s="2">
        <v>116.321068</v>
      </c>
      <c r="G98" s="2">
        <v>39.931139000000002</v>
      </c>
    </row>
    <row r="99" spans="1:7">
      <c r="A99" t="s">
        <v>805</v>
      </c>
      <c r="B99" t="str">
        <f>MID(A99,1,2)</f>
        <v>北京</v>
      </c>
      <c r="C99" s="2">
        <v>101</v>
      </c>
      <c r="D99" s="3">
        <f>VLOOKUP(E99,Sheet1!A:B,2,FALSE)</f>
        <v>276</v>
      </c>
      <c r="E99" t="s">
        <v>280</v>
      </c>
      <c r="F99" s="2">
        <v>116.34892000000001</v>
      </c>
      <c r="G99" s="2">
        <v>39.941020999999999</v>
      </c>
    </row>
    <row r="100" spans="1:7">
      <c r="A100" t="s">
        <v>805</v>
      </c>
      <c r="B100" t="str">
        <f>MID(A100,1,2)</f>
        <v>北京</v>
      </c>
      <c r="C100" s="2">
        <v>101</v>
      </c>
      <c r="D100" s="3">
        <f>VLOOKUP(E100,Sheet1!A:B,2,FALSE)</f>
        <v>329</v>
      </c>
      <c r="E100" t="s">
        <v>331</v>
      </c>
      <c r="F100" s="2">
        <v>116.21476800000001</v>
      </c>
      <c r="G100" s="2">
        <v>39.934603000000003</v>
      </c>
    </row>
    <row r="101" spans="1:7">
      <c r="A101" t="s">
        <v>805</v>
      </c>
      <c r="B101" t="str">
        <f>MID(A101,1,2)</f>
        <v>北京</v>
      </c>
      <c r="C101" s="2">
        <v>101</v>
      </c>
      <c r="D101" s="3">
        <f>VLOOKUP(E101,Sheet1!A:B,2,FALSE)</f>
        <v>329</v>
      </c>
      <c r="E101" t="s">
        <v>333</v>
      </c>
      <c r="F101" s="2">
        <v>116.35276500000001</v>
      </c>
      <c r="G101" s="2">
        <v>39.932031000000002</v>
      </c>
    </row>
    <row r="102" spans="1:7">
      <c r="A102" t="s">
        <v>805</v>
      </c>
      <c r="B102" t="str">
        <f>MID(A102,1,2)</f>
        <v>北京</v>
      </c>
      <c r="C102" s="2">
        <v>101</v>
      </c>
      <c r="D102" s="3">
        <f>VLOOKUP(E102,Sheet1!A:B,2,FALSE)</f>
        <v>345</v>
      </c>
      <c r="E102" t="s">
        <v>348</v>
      </c>
      <c r="F102" s="2">
        <v>116.292759</v>
      </c>
      <c r="G102" s="2">
        <v>40.009976000000002</v>
      </c>
    </row>
    <row r="103" spans="1:7">
      <c r="A103" t="s">
        <v>805</v>
      </c>
      <c r="B103" t="str">
        <f>MID(A103,1,2)</f>
        <v>北京</v>
      </c>
      <c r="C103" s="2">
        <v>101</v>
      </c>
      <c r="D103" s="3">
        <f>VLOOKUP(E103,Sheet1!A:B,2,FALSE)</f>
        <v>345</v>
      </c>
      <c r="E103" t="s">
        <v>349</v>
      </c>
      <c r="F103" s="2">
        <v>116.389231</v>
      </c>
      <c r="G103" s="2">
        <v>39.995052999999999</v>
      </c>
    </row>
    <row r="104" spans="1:7">
      <c r="A104" t="s">
        <v>805</v>
      </c>
      <c r="B104" t="str">
        <f>MID(A104,1,2)</f>
        <v>北京</v>
      </c>
      <c r="C104" s="2">
        <v>101</v>
      </c>
      <c r="D104" s="3">
        <f>VLOOKUP(E104,Sheet1!A:B,2,FALSE)</f>
        <v>349</v>
      </c>
      <c r="E104" t="s">
        <v>352</v>
      </c>
      <c r="F104" s="2">
        <v>116.433812</v>
      </c>
      <c r="G104" s="2">
        <v>39.996166000000002</v>
      </c>
    </row>
    <row r="105" spans="1:7">
      <c r="A105" t="s">
        <v>805</v>
      </c>
      <c r="B105" t="str">
        <f>MID(A105,1,2)</f>
        <v>北京</v>
      </c>
      <c r="C105" s="2">
        <v>101</v>
      </c>
      <c r="D105" s="3">
        <f>VLOOKUP(E105,Sheet1!A:B,2,FALSE)</f>
        <v>357</v>
      </c>
      <c r="E105" t="s">
        <v>363</v>
      </c>
      <c r="F105" s="2">
        <v>116.56956099999999</v>
      </c>
      <c r="G105" s="2">
        <v>39.921219999999998</v>
      </c>
    </row>
    <row r="106" spans="1:7">
      <c r="A106" t="s">
        <v>805</v>
      </c>
      <c r="B106" t="str">
        <f>MID(A106,1,2)</f>
        <v>北京</v>
      </c>
      <c r="C106" s="2">
        <v>101</v>
      </c>
      <c r="D106" s="3">
        <f>VLOOKUP(E106,Sheet1!A:B,2,FALSE)</f>
        <v>363</v>
      </c>
      <c r="E106" t="s">
        <v>365</v>
      </c>
      <c r="F106" s="2">
        <v>116.31506299999999</v>
      </c>
      <c r="G106" s="2">
        <v>40.099919999999997</v>
      </c>
    </row>
    <row r="107" spans="1:7">
      <c r="A107" t="s">
        <v>805</v>
      </c>
      <c r="B107" t="str">
        <f>MID(A107,1,2)</f>
        <v>北京</v>
      </c>
      <c r="C107" s="2">
        <v>101</v>
      </c>
      <c r="D107" s="3">
        <f>VLOOKUP(E107,Sheet1!A:B,2,FALSE)</f>
        <v>376</v>
      </c>
      <c r="E107" t="s">
        <v>377</v>
      </c>
      <c r="F107" s="2">
        <v>116.43713</v>
      </c>
      <c r="G107" s="2">
        <v>39.978959000000003</v>
      </c>
    </row>
    <row r="108" spans="1:7">
      <c r="A108" t="s">
        <v>805</v>
      </c>
      <c r="B108" t="str">
        <f>MID(A108,1,2)</f>
        <v>北京</v>
      </c>
      <c r="C108" s="2">
        <v>101</v>
      </c>
      <c r="D108" s="3">
        <f>VLOOKUP(E108,Sheet1!A:B,2,FALSE)</f>
        <v>384</v>
      </c>
      <c r="E108" t="s">
        <v>390</v>
      </c>
      <c r="F108" s="2">
        <v>116.314592</v>
      </c>
      <c r="G108" s="2">
        <v>39.95599</v>
      </c>
    </row>
    <row r="109" spans="1:7">
      <c r="A109" t="s">
        <v>805</v>
      </c>
      <c r="B109" t="str">
        <f>MID(A109,1,2)</f>
        <v>北京</v>
      </c>
      <c r="C109" s="2">
        <v>101</v>
      </c>
      <c r="D109" s="3">
        <f>VLOOKUP(E109,Sheet1!A:B,2,FALSE)</f>
        <v>406</v>
      </c>
      <c r="E109" t="s">
        <v>408</v>
      </c>
      <c r="F109" s="2">
        <v>116.33564800000001</v>
      </c>
      <c r="G109" s="2">
        <v>39.749851</v>
      </c>
    </row>
    <row r="110" spans="1:7">
      <c r="A110" t="s">
        <v>805</v>
      </c>
      <c r="B110" t="str">
        <f>MID(A110,1,2)</f>
        <v>北京</v>
      </c>
      <c r="C110" s="2">
        <v>101</v>
      </c>
      <c r="D110" s="3">
        <f>VLOOKUP(E110,Sheet1!A:B,2,FALSE)</f>
        <v>414</v>
      </c>
      <c r="E110" t="s">
        <v>417</v>
      </c>
      <c r="F110" s="2">
        <v>116.646002</v>
      </c>
      <c r="G110" s="2">
        <v>39.935218999999996</v>
      </c>
    </row>
    <row r="111" spans="1:7">
      <c r="A111" t="s">
        <v>805</v>
      </c>
      <c r="B111" t="str">
        <f>MID(A111,1,2)</f>
        <v>北京</v>
      </c>
      <c r="C111" s="2">
        <v>101</v>
      </c>
      <c r="D111" s="3">
        <f>VLOOKUP(E111,Sheet1!A:B,2,FALSE)</f>
        <v>456</v>
      </c>
      <c r="E111" t="s">
        <v>466</v>
      </c>
      <c r="F111" s="2">
        <v>116.333009</v>
      </c>
      <c r="G111" s="2">
        <v>39.753928999999999</v>
      </c>
    </row>
    <row r="112" spans="1:7">
      <c r="A112" t="s">
        <v>805</v>
      </c>
      <c r="B112" t="str">
        <f>MID(A112,1,2)</f>
        <v>北京</v>
      </c>
      <c r="C112" s="2">
        <v>101</v>
      </c>
      <c r="D112" s="3">
        <f>VLOOKUP(E112,Sheet1!A:B,2,FALSE)</f>
        <v>495</v>
      </c>
      <c r="E112" t="s">
        <v>516</v>
      </c>
      <c r="F112" s="2">
        <v>116.209486</v>
      </c>
      <c r="G112" s="2">
        <v>39.932349000000002</v>
      </c>
    </row>
    <row r="113" spans="1:7">
      <c r="A113" t="s">
        <v>805</v>
      </c>
      <c r="B113" t="str">
        <f>MID(A113,1,2)</f>
        <v>北京</v>
      </c>
      <c r="C113" s="2">
        <v>101</v>
      </c>
      <c r="D113" s="3">
        <f>VLOOKUP(E113,Sheet1!A:B,2,FALSE)</f>
        <v>531</v>
      </c>
      <c r="E113" t="s">
        <v>536</v>
      </c>
      <c r="F113" s="2">
        <v>116.323126</v>
      </c>
      <c r="G113" s="2">
        <v>39.934845000000003</v>
      </c>
    </row>
    <row r="114" spans="1:7">
      <c r="A114" t="s">
        <v>805</v>
      </c>
      <c r="B114" t="str">
        <f>MID(A114,1,2)</f>
        <v>北京</v>
      </c>
      <c r="C114" s="2">
        <v>101</v>
      </c>
      <c r="D114" s="3">
        <f>VLOOKUP(E114,Sheet1!A:B,2,FALSE)</f>
        <v>547</v>
      </c>
      <c r="E114" t="s">
        <v>550</v>
      </c>
      <c r="F114" s="2">
        <v>116.44193199999999</v>
      </c>
      <c r="G114" s="2">
        <v>40.000566999999997</v>
      </c>
    </row>
    <row r="115" spans="1:7">
      <c r="A115" t="s">
        <v>805</v>
      </c>
      <c r="B115" t="str">
        <f>MID(A115,1,2)</f>
        <v>北京</v>
      </c>
      <c r="C115" s="2">
        <v>101</v>
      </c>
      <c r="D115" s="3" t="e">
        <f>VLOOKUP(E115,Sheet1!A:B,2,FALSE)</f>
        <v>#N/A</v>
      </c>
      <c r="E115" t="s">
        <v>806</v>
      </c>
      <c r="F115" s="2">
        <v>116.35688</v>
      </c>
      <c r="G115" s="2">
        <v>40.003129999999999</v>
      </c>
    </row>
    <row r="116" spans="1:7">
      <c r="A116" t="s">
        <v>805</v>
      </c>
      <c r="B116" t="str">
        <f>MID(A116,1,2)</f>
        <v>北京</v>
      </c>
      <c r="C116" s="2">
        <v>101</v>
      </c>
      <c r="D116" s="3" t="e">
        <f>VLOOKUP(E116,Sheet1!A:B,2,FALSE)</f>
        <v>#N/A</v>
      </c>
      <c r="E116" t="s">
        <v>807</v>
      </c>
      <c r="F116" s="2">
        <v>116.354123</v>
      </c>
      <c r="G116" s="2">
        <v>39.997160999999998</v>
      </c>
    </row>
    <row r="117" spans="1:7">
      <c r="A117" t="s">
        <v>805</v>
      </c>
      <c r="B117" t="str">
        <f>MID(A117,1,2)</f>
        <v>北京</v>
      </c>
      <c r="C117" s="2">
        <v>101</v>
      </c>
      <c r="D117" s="3" t="e">
        <f>VLOOKUP(E117,Sheet1!A:B,2,FALSE)</f>
        <v>#N/A</v>
      </c>
      <c r="E117" t="s">
        <v>808</v>
      </c>
      <c r="F117" s="2">
        <v>116.35444</v>
      </c>
      <c r="G117" s="2">
        <v>39.976560999999997</v>
      </c>
    </row>
    <row r="118" spans="1:7">
      <c r="A118" t="s">
        <v>805</v>
      </c>
      <c r="B118" t="str">
        <f>MID(A118,1,2)</f>
        <v>北京</v>
      </c>
      <c r="C118" s="2">
        <v>101</v>
      </c>
      <c r="D118" s="3" t="e">
        <f>VLOOKUP(E118,Sheet1!A:B,2,FALSE)</f>
        <v>#N/A</v>
      </c>
      <c r="E118" t="s">
        <v>809</v>
      </c>
      <c r="F118" s="2">
        <v>116.564055</v>
      </c>
      <c r="G118" s="2">
        <v>39.918723</v>
      </c>
    </row>
    <row r="119" spans="1:7">
      <c r="A119" t="s">
        <v>805</v>
      </c>
      <c r="B119" t="str">
        <f>MID(A119,1,2)</f>
        <v>北京</v>
      </c>
      <c r="C119" s="2">
        <v>101</v>
      </c>
      <c r="D119" s="3" t="e">
        <f>VLOOKUP(E119,Sheet1!A:B,2,FALSE)</f>
        <v>#N/A</v>
      </c>
      <c r="E119" t="s">
        <v>810</v>
      </c>
      <c r="F119" s="2">
        <v>116.344398</v>
      </c>
      <c r="G119" s="2">
        <v>39.90587</v>
      </c>
    </row>
    <row r="120" spans="1:7">
      <c r="A120" t="s">
        <v>805</v>
      </c>
      <c r="B120" t="str">
        <f>MID(A120,1,2)</f>
        <v>北京</v>
      </c>
      <c r="C120" s="2">
        <v>101</v>
      </c>
      <c r="D120" s="3" t="e">
        <f>VLOOKUP(E120,Sheet1!A:B,2,FALSE)</f>
        <v>#N/A</v>
      </c>
      <c r="E120" t="s">
        <v>811</v>
      </c>
      <c r="F120" s="2">
        <v>116.325335</v>
      </c>
      <c r="G120" s="2">
        <v>40.030835000000003</v>
      </c>
    </row>
    <row r="121" spans="1:7">
      <c r="A121" t="s">
        <v>805</v>
      </c>
      <c r="B121" t="str">
        <f>MID(A121,1,2)</f>
        <v>北京</v>
      </c>
      <c r="C121" s="2">
        <v>101</v>
      </c>
      <c r="D121" s="3" t="e">
        <f>VLOOKUP(E121,Sheet1!A:B,2,FALSE)</f>
        <v>#N/A</v>
      </c>
      <c r="E121" t="s">
        <v>812</v>
      </c>
      <c r="F121" s="2">
        <v>116.36417</v>
      </c>
      <c r="G121" s="2">
        <v>39.908298000000002</v>
      </c>
    </row>
    <row r="122" spans="1:7">
      <c r="A122" t="s">
        <v>805</v>
      </c>
      <c r="B122" t="str">
        <f>MID(A122,1,2)</f>
        <v>北京</v>
      </c>
      <c r="C122" s="2">
        <v>101</v>
      </c>
      <c r="D122" s="3" t="e">
        <f>VLOOKUP(E122,Sheet1!A:B,2,FALSE)</f>
        <v>#N/A</v>
      </c>
      <c r="E122" t="s">
        <v>813</v>
      </c>
      <c r="F122" s="2">
        <v>116.386031</v>
      </c>
      <c r="G122" s="2">
        <v>39.997270999999998</v>
      </c>
    </row>
    <row r="123" spans="1:7">
      <c r="A123" t="s">
        <v>805</v>
      </c>
      <c r="B123" t="str">
        <f>MID(A123,1,2)</f>
        <v>北京</v>
      </c>
      <c r="C123" s="2">
        <v>101</v>
      </c>
      <c r="D123" s="3" t="e">
        <f>VLOOKUP(E123,Sheet1!A:B,2,FALSE)</f>
        <v>#N/A</v>
      </c>
      <c r="E123" t="s">
        <v>814</v>
      </c>
      <c r="F123" s="2">
        <v>116.470665</v>
      </c>
      <c r="G123" s="2">
        <v>39.989663999999998</v>
      </c>
    </row>
    <row r="124" spans="1:7">
      <c r="A124" t="s">
        <v>805</v>
      </c>
      <c r="B124" t="str">
        <f>MID(A124,1,2)</f>
        <v>北京</v>
      </c>
      <c r="C124" s="2">
        <v>101</v>
      </c>
      <c r="D124" s="3" t="e">
        <f>VLOOKUP(E124,Sheet1!A:B,2,FALSE)</f>
        <v>#N/A</v>
      </c>
      <c r="E124" t="s">
        <v>815</v>
      </c>
      <c r="F124" s="2">
        <v>116.410432</v>
      </c>
      <c r="G124" s="2">
        <v>39.942162000000003</v>
      </c>
    </row>
    <row r="125" spans="1:7">
      <c r="A125" t="s">
        <v>805</v>
      </c>
      <c r="B125" t="str">
        <f>MID(A125,1,2)</f>
        <v>北京</v>
      </c>
      <c r="C125" s="2">
        <v>101</v>
      </c>
      <c r="D125" s="3" t="e">
        <f>VLOOKUP(E125,Sheet1!A:B,2,FALSE)</f>
        <v>#N/A</v>
      </c>
      <c r="E125" t="s">
        <v>816</v>
      </c>
      <c r="F125" s="2">
        <v>116.339349</v>
      </c>
      <c r="G125" s="2">
        <v>39.869067000000001</v>
      </c>
    </row>
    <row r="126" spans="1:7">
      <c r="A126" t="s">
        <v>805</v>
      </c>
      <c r="B126" t="str">
        <f>MID(A126,1,2)</f>
        <v>北京</v>
      </c>
      <c r="C126" s="2">
        <v>101</v>
      </c>
      <c r="D126" s="3" t="e">
        <f>VLOOKUP(E126,Sheet1!A:B,2,FALSE)</f>
        <v>#N/A</v>
      </c>
      <c r="E126" t="s">
        <v>817</v>
      </c>
      <c r="F126" s="2">
        <v>116.362382</v>
      </c>
      <c r="G126" s="2">
        <v>39.977826</v>
      </c>
    </row>
    <row r="127" spans="1:7">
      <c r="A127" t="s">
        <v>805</v>
      </c>
      <c r="B127" t="str">
        <f>MID(A127,1,2)</f>
        <v>北京</v>
      </c>
      <c r="C127" s="2">
        <v>101</v>
      </c>
      <c r="D127" s="3" t="e">
        <f>VLOOKUP(E127,Sheet1!A:B,2,FALSE)</f>
        <v>#N/A</v>
      </c>
      <c r="E127" t="s">
        <v>818</v>
      </c>
      <c r="F127" s="2">
        <v>116.32613600000001</v>
      </c>
      <c r="G127" s="2">
        <v>39.952803000000003</v>
      </c>
    </row>
    <row r="128" spans="1:7">
      <c r="A128" t="s">
        <v>805</v>
      </c>
      <c r="B128" t="str">
        <f>MID(A128,1,2)</f>
        <v>北京</v>
      </c>
      <c r="C128" s="2">
        <v>101</v>
      </c>
      <c r="D128" s="3" t="e">
        <f>VLOOKUP(E128,Sheet1!A:B,2,FALSE)</f>
        <v>#N/A</v>
      </c>
      <c r="E128" t="s">
        <v>819</v>
      </c>
      <c r="F128" s="2">
        <v>116.3537</v>
      </c>
      <c r="G128" s="2">
        <v>39.993167</v>
      </c>
    </row>
    <row r="129" spans="1:7">
      <c r="A129" t="s">
        <v>805</v>
      </c>
      <c r="B129" t="str">
        <f>MID(A129,1,2)</f>
        <v>北京</v>
      </c>
      <c r="C129" s="2">
        <v>101</v>
      </c>
      <c r="D129" s="3" t="e">
        <f>VLOOKUP(E129,Sheet1!A:B,2,FALSE)</f>
        <v>#N/A</v>
      </c>
      <c r="E129" t="s">
        <v>820</v>
      </c>
      <c r="F129" s="2">
        <v>116.171386</v>
      </c>
      <c r="G129" s="2">
        <v>40.183045999999997</v>
      </c>
    </row>
    <row r="130" spans="1:7">
      <c r="A130" t="s">
        <v>805</v>
      </c>
      <c r="B130" t="str">
        <f>MID(A130,1,2)</f>
        <v>北京</v>
      </c>
      <c r="C130" s="2">
        <v>101</v>
      </c>
      <c r="D130" s="3" t="e">
        <f>VLOOKUP(E130,Sheet1!A:B,2,FALSE)</f>
        <v>#N/A</v>
      </c>
      <c r="E130" t="s">
        <v>821</v>
      </c>
      <c r="F130" s="2">
        <v>116.179214</v>
      </c>
      <c r="G130" s="2">
        <v>40.256442</v>
      </c>
    </row>
    <row r="131" spans="1:7">
      <c r="A131" t="s">
        <v>805</v>
      </c>
      <c r="B131" t="str">
        <f>MID(A131,1,2)</f>
        <v>北京</v>
      </c>
      <c r="C131" s="2">
        <v>101</v>
      </c>
      <c r="D131" s="3" t="e">
        <f>VLOOKUP(E131,Sheet1!A:B,2,FALSE)</f>
        <v>#N/A</v>
      </c>
      <c r="E131" t="s">
        <v>822</v>
      </c>
      <c r="F131" s="2">
        <v>116.255161</v>
      </c>
      <c r="G131" s="2">
        <v>39.915796999999998</v>
      </c>
    </row>
    <row r="132" spans="1:7">
      <c r="A132" t="s">
        <v>805</v>
      </c>
      <c r="B132" t="str">
        <f>MID(A132,1,2)</f>
        <v>北京</v>
      </c>
      <c r="C132" s="2">
        <v>101</v>
      </c>
      <c r="D132" s="3" t="e">
        <f>VLOOKUP(E132,Sheet1!A:B,2,FALSE)</f>
        <v>#N/A</v>
      </c>
      <c r="E132" t="s">
        <v>823</v>
      </c>
      <c r="F132" s="2">
        <v>116.128658</v>
      </c>
      <c r="G132" s="2">
        <v>39.965536999999998</v>
      </c>
    </row>
    <row r="133" spans="1:7">
      <c r="A133" t="s">
        <v>805</v>
      </c>
      <c r="B133" t="str">
        <f>MID(A133,1,2)</f>
        <v>北京</v>
      </c>
      <c r="C133" s="2">
        <v>101</v>
      </c>
      <c r="D133" s="3" t="e">
        <f>VLOOKUP(E133,Sheet1!A:B,2,FALSE)</f>
        <v>#N/A</v>
      </c>
      <c r="E133" t="s">
        <v>824</v>
      </c>
      <c r="F133" s="2">
        <v>116.48931899999999</v>
      </c>
      <c r="G133" s="2">
        <v>39.978668999999996</v>
      </c>
    </row>
    <row r="134" spans="1:7">
      <c r="A134" t="s">
        <v>805</v>
      </c>
      <c r="B134" t="str">
        <f>MID(A134,1,2)</f>
        <v>北京</v>
      </c>
      <c r="C134" s="2">
        <v>101</v>
      </c>
      <c r="D134" s="3" t="e">
        <f>VLOOKUP(E134,Sheet1!A:B,2,FALSE)</f>
        <v>#N/A</v>
      </c>
      <c r="E134" t="s">
        <v>825</v>
      </c>
      <c r="F134" s="2">
        <v>116.44115600000001</v>
      </c>
      <c r="G134" s="2">
        <v>39.986077000000002</v>
      </c>
    </row>
    <row r="135" spans="1:7">
      <c r="A135" t="s">
        <v>805</v>
      </c>
      <c r="B135" t="str">
        <f>MID(A135,1,2)</f>
        <v>北京</v>
      </c>
      <c r="C135" s="2">
        <v>101</v>
      </c>
      <c r="D135" s="3" t="e">
        <f>VLOOKUP(E135,Sheet1!A:B,2,FALSE)</f>
        <v>#N/A</v>
      </c>
      <c r="E135" t="s">
        <v>826</v>
      </c>
      <c r="F135" s="2">
        <v>116.647955</v>
      </c>
      <c r="G135" s="2">
        <v>40.345720999999998</v>
      </c>
    </row>
    <row r="136" spans="1:7">
      <c r="A136" t="s">
        <v>805</v>
      </c>
      <c r="B136" t="str">
        <f>MID(A136,1,2)</f>
        <v>北京</v>
      </c>
      <c r="C136" s="2">
        <v>101</v>
      </c>
      <c r="D136" s="3" t="e">
        <f>VLOOKUP(E136,Sheet1!A:B,2,FALSE)</f>
        <v>#N/A</v>
      </c>
      <c r="E136" t="s">
        <v>827</v>
      </c>
      <c r="F136" s="2">
        <v>116.210087</v>
      </c>
      <c r="G136" s="2">
        <v>40.23312</v>
      </c>
    </row>
    <row r="137" spans="1:7">
      <c r="A137" t="s">
        <v>805</v>
      </c>
      <c r="B137" t="str">
        <f>MID(A137,1,2)</f>
        <v>北京</v>
      </c>
      <c r="C137" s="2">
        <v>101</v>
      </c>
      <c r="D137" s="3" t="e">
        <f>VLOOKUP(E137,Sheet1!A:B,2,FALSE)</f>
        <v>#N/A</v>
      </c>
      <c r="E137" t="s">
        <v>828</v>
      </c>
      <c r="F137" s="2">
        <v>116.48155199999999</v>
      </c>
      <c r="G137" s="2">
        <v>39.987245000000001</v>
      </c>
    </row>
    <row r="138" spans="1:7">
      <c r="A138" t="s">
        <v>805</v>
      </c>
      <c r="B138" t="str">
        <f>MID(A138,1,2)</f>
        <v>北京</v>
      </c>
      <c r="C138" s="2">
        <v>101</v>
      </c>
      <c r="D138" s="3" t="e">
        <f>VLOOKUP(E138,Sheet1!A:B,2,FALSE)</f>
        <v>#N/A</v>
      </c>
      <c r="E138" t="s">
        <v>829</v>
      </c>
      <c r="F138" s="2">
        <v>116.23318</v>
      </c>
      <c r="G138" s="2">
        <v>39.779843</v>
      </c>
    </row>
    <row r="139" spans="1:7">
      <c r="A139" t="s">
        <v>805</v>
      </c>
      <c r="B139" t="str">
        <f>MID(A139,1,2)</f>
        <v>北京</v>
      </c>
      <c r="C139" s="2">
        <v>101</v>
      </c>
      <c r="D139" s="3" t="e">
        <f>VLOOKUP(E139,Sheet1!A:B,2,FALSE)</f>
        <v>#N/A</v>
      </c>
      <c r="E139" t="s">
        <v>830</v>
      </c>
      <c r="F139" s="2">
        <v>116.375393</v>
      </c>
      <c r="G139" s="2">
        <v>39.768279999999997</v>
      </c>
    </row>
    <row r="140" spans="1:7">
      <c r="A140" t="s">
        <v>805</v>
      </c>
      <c r="B140" t="str">
        <f>MID(A140,1,2)</f>
        <v>北京</v>
      </c>
      <c r="C140" s="2">
        <v>101</v>
      </c>
      <c r="D140" s="3" t="e">
        <f>VLOOKUP(E140,Sheet1!A:B,2,FALSE)</f>
        <v>#N/A</v>
      </c>
      <c r="E140" t="s">
        <v>831</v>
      </c>
      <c r="F140" s="2">
        <v>116.430858</v>
      </c>
      <c r="G140" s="2">
        <v>39.928434000000003</v>
      </c>
    </row>
    <row r="141" spans="1:7">
      <c r="A141" t="s">
        <v>805</v>
      </c>
      <c r="B141" t="str">
        <f>MID(A141,1,2)</f>
        <v>北京</v>
      </c>
      <c r="C141" s="2">
        <v>101</v>
      </c>
      <c r="D141" s="3" t="e">
        <f>VLOOKUP(E141,Sheet1!A:B,2,FALSE)</f>
        <v>#N/A</v>
      </c>
      <c r="E141" t="s">
        <v>832</v>
      </c>
      <c r="F141" s="2">
        <v>116.170875</v>
      </c>
      <c r="G141" s="2">
        <v>39.727415000000001</v>
      </c>
    </row>
    <row r="142" spans="1:7">
      <c r="A142" t="s">
        <v>805</v>
      </c>
      <c r="B142" t="str">
        <f>MID(A142,1,2)</f>
        <v>北京</v>
      </c>
      <c r="C142" s="2">
        <v>101</v>
      </c>
      <c r="D142" s="3" t="e">
        <f>VLOOKUP(E142,Sheet1!A:B,2,FALSE)</f>
        <v>#N/A</v>
      </c>
      <c r="E142" t="s">
        <v>833</v>
      </c>
      <c r="F142" s="2">
        <v>116.512838</v>
      </c>
      <c r="G142" s="2">
        <v>39.777486000000003</v>
      </c>
    </row>
    <row r="143" spans="1:7">
      <c r="A143" t="s">
        <v>805</v>
      </c>
      <c r="B143" t="str">
        <f>MID(A143,1,2)</f>
        <v>北京</v>
      </c>
      <c r="C143" s="2">
        <v>101</v>
      </c>
      <c r="D143" s="3" t="e">
        <f>VLOOKUP(E143,Sheet1!A:B,2,FALSE)</f>
        <v>#N/A</v>
      </c>
      <c r="E143" t="s">
        <v>834</v>
      </c>
      <c r="F143" s="2">
        <v>116.38527999999999</v>
      </c>
      <c r="G143" s="2">
        <v>39.861770999999997</v>
      </c>
    </row>
    <row r="144" spans="1:7">
      <c r="A144" t="s">
        <v>805</v>
      </c>
      <c r="B144" t="str">
        <f>MID(A144,1,2)</f>
        <v>北京</v>
      </c>
      <c r="C144" s="2">
        <v>101</v>
      </c>
      <c r="D144" s="3" t="e">
        <f>VLOOKUP(E144,Sheet1!A:B,2,FALSE)</f>
        <v>#N/A</v>
      </c>
      <c r="E144" t="s">
        <v>835</v>
      </c>
      <c r="F144" s="2">
        <v>116.249809</v>
      </c>
      <c r="G144" s="2">
        <v>40.201371999999999</v>
      </c>
    </row>
    <row r="145" spans="1:7">
      <c r="A145" t="s">
        <v>805</v>
      </c>
      <c r="B145" t="str">
        <f>MID(A145,1,2)</f>
        <v>北京</v>
      </c>
      <c r="C145" s="2">
        <v>101</v>
      </c>
      <c r="D145" s="3" t="e">
        <f>VLOOKUP(E145,Sheet1!A:B,2,FALSE)</f>
        <v>#N/A</v>
      </c>
      <c r="E145" t="s">
        <v>836</v>
      </c>
      <c r="F145" s="2">
        <v>116.67707</v>
      </c>
      <c r="G145" s="2">
        <v>40.126061</v>
      </c>
    </row>
    <row r="146" spans="1:7">
      <c r="A146" t="s">
        <v>805</v>
      </c>
      <c r="B146" t="str">
        <f>MID(A146,1,2)</f>
        <v>北京</v>
      </c>
      <c r="C146" s="2">
        <v>101</v>
      </c>
      <c r="D146" s="3" t="e">
        <f>VLOOKUP(E146,Sheet1!A:B,2,FALSE)</f>
        <v>#N/A</v>
      </c>
      <c r="E146" t="s">
        <v>837</v>
      </c>
      <c r="F146" s="2">
        <v>116.26899400000001</v>
      </c>
      <c r="G146" s="2">
        <v>40.158195999999997</v>
      </c>
    </row>
    <row r="147" spans="1:7">
      <c r="A147" t="s">
        <v>805</v>
      </c>
      <c r="B147" t="str">
        <f>MID(A147,1,2)</f>
        <v>北京</v>
      </c>
      <c r="C147" s="2">
        <v>101</v>
      </c>
      <c r="D147" s="3" t="e">
        <f>VLOOKUP(E147,Sheet1!A:B,2,FALSE)</f>
        <v>#N/A</v>
      </c>
      <c r="E147" t="s">
        <v>838</v>
      </c>
      <c r="F147" s="2">
        <v>116.25655</v>
      </c>
      <c r="G147" s="2">
        <v>40.123226000000003</v>
      </c>
    </row>
    <row r="148" spans="1:7">
      <c r="A148" t="s">
        <v>805</v>
      </c>
      <c r="B148" t="str">
        <f>MID(A148,1,2)</f>
        <v>北京</v>
      </c>
      <c r="C148" s="2">
        <v>101</v>
      </c>
      <c r="D148" s="3" t="e">
        <f>VLOOKUP(E148,Sheet1!A:B,2,FALSE)</f>
        <v>#N/A</v>
      </c>
      <c r="E148" t="s">
        <v>839</v>
      </c>
      <c r="F148" s="2">
        <v>116.35379399999999</v>
      </c>
      <c r="G148" s="2">
        <v>40.026077000000001</v>
      </c>
    </row>
    <row r="149" spans="1:7">
      <c r="A149" t="s">
        <v>805</v>
      </c>
      <c r="B149" t="str">
        <f>MID(A149,1,2)</f>
        <v>北京</v>
      </c>
      <c r="C149" s="2">
        <v>101</v>
      </c>
      <c r="D149" s="3" t="e">
        <f>VLOOKUP(E149,Sheet1!A:B,2,FALSE)</f>
        <v>#N/A</v>
      </c>
      <c r="E149" t="s">
        <v>840</v>
      </c>
      <c r="F149" s="2">
        <v>116.480667</v>
      </c>
      <c r="G149" s="2">
        <v>39.989255999999997</v>
      </c>
    </row>
    <row r="150" spans="1:7">
      <c r="A150" t="s">
        <v>805</v>
      </c>
      <c r="B150" t="str">
        <f>MID(A150,1,2)</f>
        <v>北京</v>
      </c>
      <c r="C150" s="2">
        <v>101</v>
      </c>
      <c r="D150" s="3" t="e">
        <f>VLOOKUP(E150,Sheet1!A:B,2,FALSE)</f>
        <v>#N/A</v>
      </c>
      <c r="E150" t="s">
        <v>841</v>
      </c>
      <c r="F150" s="2">
        <v>116.429948</v>
      </c>
      <c r="G150" s="2">
        <v>39.991751000000001</v>
      </c>
    </row>
    <row r="151" spans="1:7">
      <c r="A151" t="s">
        <v>805</v>
      </c>
      <c r="B151" t="str">
        <f>MID(A151,1,2)</f>
        <v>北京</v>
      </c>
      <c r="C151" s="2">
        <v>101</v>
      </c>
      <c r="D151" s="3" t="e">
        <f>VLOOKUP(E151,Sheet1!A:B,2,FALSE)</f>
        <v>#N/A</v>
      </c>
      <c r="E151" t="s">
        <v>842</v>
      </c>
      <c r="F151" s="2">
        <v>116.39103299999999</v>
      </c>
      <c r="G151" s="2">
        <v>39.986581999999999</v>
      </c>
    </row>
    <row r="152" spans="1:7">
      <c r="A152" t="s">
        <v>805</v>
      </c>
      <c r="B152" t="str">
        <f>MID(A152,1,2)</f>
        <v>北京</v>
      </c>
      <c r="C152" s="2">
        <v>101</v>
      </c>
      <c r="D152" s="3" t="e">
        <f>VLOOKUP(E152,Sheet1!A:B,2,FALSE)</f>
        <v>#N/A</v>
      </c>
      <c r="E152" t="s">
        <v>843</v>
      </c>
      <c r="F152" s="2">
        <v>116.12629800000001</v>
      </c>
      <c r="G152" s="2">
        <v>40.104982999999997</v>
      </c>
    </row>
    <row r="153" spans="1:7">
      <c r="A153" t="s">
        <v>805</v>
      </c>
      <c r="B153" t="str">
        <f>MID(A153,1,2)</f>
        <v>北京</v>
      </c>
      <c r="C153" s="2">
        <v>101</v>
      </c>
      <c r="D153" s="3" t="e">
        <f>VLOOKUP(E153,Sheet1!A:B,2,FALSE)</f>
        <v>#N/A</v>
      </c>
      <c r="E153" t="s">
        <v>844</v>
      </c>
      <c r="F153" s="2">
        <v>116.417151</v>
      </c>
      <c r="G153" s="2">
        <v>39.859368000000003</v>
      </c>
    </row>
    <row r="154" spans="1:7">
      <c r="A154" t="s">
        <v>805</v>
      </c>
      <c r="B154" t="str">
        <f>MID(A154,1,2)</f>
        <v>北京</v>
      </c>
      <c r="C154" s="2">
        <v>101</v>
      </c>
      <c r="D154" s="3" t="e">
        <f>VLOOKUP(E154,Sheet1!A:B,2,FALSE)</f>
        <v>#N/A</v>
      </c>
      <c r="E154" t="s">
        <v>845</v>
      </c>
      <c r="F154" s="2">
        <v>116.348752</v>
      </c>
      <c r="G154" s="2">
        <v>39.750649000000003</v>
      </c>
    </row>
    <row r="155" spans="1:7">
      <c r="A155" t="s">
        <v>805</v>
      </c>
      <c r="B155" t="str">
        <f>MID(A155,1,2)</f>
        <v>北京</v>
      </c>
      <c r="C155" s="2">
        <v>101</v>
      </c>
      <c r="D155" s="3" t="e">
        <f>VLOOKUP(E155,Sheet1!A:B,2,FALSE)</f>
        <v>#N/A</v>
      </c>
      <c r="E155" t="s">
        <v>846</v>
      </c>
      <c r="F155" s="2">
        <v>116.67538500000001</v>
      </c>
      <c r="G155" s="2">
        <v>39.890785999999999</v>
      </c>
    </row>
    <row r="156" spans="1:7">
      <c r="A156" t="s">
        <v>805</v>
      </c>
      <c r="B156" t="str">
        <f>MID(A156,1,2)</f>
        <v>北京</v>
      </c>
      <c r="C156" s="2">
        <v>101</v>
      </c>
      <c r="D156"/>
      <c r="E156" t="s">
        <v>2707</v>
      </c>
      <c r="F156" s="3">
        <v>116.315147</v>
      </c>
      <c r="G156" s="3">
        <v>39.624626999999997</v>
      </c>
    </row>
    <row r="157" spans="1:7">
      <c r="A157" t="s">
        <v>805</v>
      </c>
      <c r="B157" t="str">
        <f>MID(A157,1,2)</f>
        <v>北京</v>
      </c>
      <c r="C157" s="2">
        <v>101</v>
      </c>
      <c r="D157"/>
      <c r="E157" t="s">
        <v>2708</v>
      </c>
      <c r="F157" s="3">
        <v>116.7394</v>
      </c>
      <c r="G157" s="3">
        <v>39.940798999999998</v>
      </c>
    </row>
    <row r="158" spans="1:7">
      <c r="A158" t="s">
        <v>805</v>
      </c>
      <c r="B158" t="str">
        <f>MID(A158,1,2)</f>
        <v>北京</v>
      </c>
      <c r="C158" s="2">
        <v>101</v>
      </c>
      <c r="D158"/>
      <c r="E158" t="s">
        <v>2709</v>
      </c>
      <c r="F158" s="3">
        <v>116.659119</v>
      </c>
      <c r="G158" s="3">
        <v>40.221614000000002</v>
      </c>
    </row>
    <row r="159" spans="1:7">
      <c r="A159" t="s">
        <v>805</v>
      </c>
      <c r="B159" t="str">
        <f>MID(A159,1,2)</f>
        <v>北京</v>
      </c>
      <c r="C159" s="2">
        <v>101</v>
      </c>
      <c r="D159"/>
      <c r="E159" t="s">
        <v>2710</v>
      </c>
      <c r="F159" s="3">
        <v>115.89861999999999</v>
      </c>
      <c r="G159" s="3">
        <v>40.378335</v>
      </c>
    </row>
    <row r="160" spans="1:7">
      <c r="A160" t="s">
        <v>805</v>
      </c>
      <c r="B160" t="str">
        <f>MID(A160,1,2)</f>
        <v>北京</v>
      </c>
      <c r="C160" s="2">
        <v>101</v>
      </c>
      <c r="D160"/>
      <c r="E160" t="s">
        <v>2711</v>
      </c>
      <c r="F160" s="3">
        <v>116.319095</v>
      </c>
      <c r="G160" s="3">
        <v>39.519165999999998</v>
      </c>
    </row>
    <row r="161" spans="1:7">
      <c r="A161" t="s">
        <v>1828</v>
      </c>
      <c r="B161" t="str">
        <f>MID(A161,4,2)</f>
        <v>本溪</v>
      </c>
      <c r="C161" s="2">
        <v>805</v>
      </c>
      <c r="D161" s="3">
        <f>VLOOKUP(E161,Sheet1!A:B,2,FALSE)</f>
        <v>617</v>
      </c>
      <c r="E161" t="s">
        <v>651</v>
      </c>
      <c r="F161" s="2">
        <v>123.72127399999999</v>
      </c>
      <c r="G161" s="2">
        <v>41.466451999999997</v>
      </c>
    </row>
    <row r="162" spans="1:7">
      <c r="A162" t="s">
        <v>1828</v>
      </c>
      <c r="B162" t="str">
        <f>MID(A162,4,2)</f>
        <v>本溪</v>
      </c>
      <c r="C162" s="2">
        <v>805</v>
      </c>
      <c r="D162" s="3" t="e">
        <f>VLOOKUP(E162,Sheet1!A:B,2,FALSE)</f>
        <v>#N/A</v>
      </c>
      <c r="E162" t="s">
        <v>1829</v>
      </c>
      <c r="F162" s="2">
        <v>123.778203</v>
      </c>
      <c r="G162" s="2">
        <v>41.277577000000001</v>
      </c>
    </row>
    <row r="163" spans="1:7">
      <c r="A163" t="s">
        <v>1124</v>
      </c>
      <c r="B163" t="str">
        <f>MID(A163,4,2)</f>
        <v>毕节</v>
      </c>
      <c r="C163" s="2">
        <v>2414</v>
      </c>
      <c r="D163" s="3" t="e">
        <f>VLOOKUP(E163,Sheet1!A:B,2,FALSE)</f>
        <v>#N/A</v>
      </c>
      <c r="E163" t="s">
        <v>1125</v>
      </c>
      <c r="F163" s="2">
        <v>105.321245</v>
      </c>
      <c r="G163" s="2">
        <v>27.299997999999999</v>
      </c>
    </row>
    <row r="164" spans="1:7">
      <c r="A164" t="s">
        <v>1124</v>
      </c>
      <c r="B164" t="str">
        <f>MID(A164,4,2)</f>
        <v>毕节</v>
      </c>
      <c r="C164" s="2">
        <v>2414</v>
      </c>
      <c r="D164" s="3" t="e">
        <f>VLOOKUP(E164,Sheet1!A:B,2,FALSE)</f>
        <v>#N/A</v>
      </c>
      <c r="E164" t="s">
        <v>1126</v>
      </c>
      <c r="F164" s="2">
        <v>105.32374299999999</v>
      </c>
      <c r="G164" s="2">
        <v>27.303954000000001</v>
      </c>
    </row>
    <row r="165" spans="1:7">
      <c r="A165" t="s">
        <v>1973</v>
      </c>
      <c r="B165" t="str">
        <f>MID(A165,4,2)</f>
        <v>滨州</v>
      </c>
      <c r="C165" s="2">
        <v>1618</v>
      </c>
      <c r="D165" s="3">
        <f>VLOOKUP(E165,Sheet1!A:B,2,FALSE)</f>
        <v>392</v>
      </c>
      <c r="E165" t="s">
        <v>401</v>
      </c>
      <c r="F165" s="2">
        <v>118.017785</v>
      </c>
      <c r="G165" s="2">
        <v>37.381149999999998</v>
      </c>
    </row>
    <row r="166" spans="1:7">
      <c r="A166" t="s">
        <v>1973</v>
      </c>
      <c r="B166" t="str">
        <f>MID(A166,4,2)</f>
        <v>滨州</v>
      </c>
      <c r="C166" s="2">
        <v>1618</v>
      </c>
      <c r="D166" s="3">
        <f>VLOOKUP(E166,Sheet1!A:B,2,FALSE)</f>
        <v>561</v>
      </c>
      <c r="E166" t="s">
        <v>567</v>
      </c>
      <c r="F166" s="2">
        <v>117.995681</v>
      </c>
      <c r="G166" s="2">
        <v>37.391120999999998</v>
      </c>
    </row>
    <row r="167" spans="1:7">
      <c r="A167" t="s">
        <v>1973</v>
      </c>
      <c r="B167" t="str">
        <f>MID(A167,4,2)</f>
        <v>滨州</v>
      </c>
      <c r="C167" s="2">
        <v>1618</v>
      </c>
      <c r="D167" s="3" t="e">
        <f>VLOOKUP(E167,Sheet1!A:B,2,FALSE)</f>
        <v>#N/A</v>
      </c>
      <c r="E167" t="s">
        <v>1974</v>
      </c>
      <c r="F167" s="2">
        <v>118.00570399999999</v>
      </c>
      <c r="G167" s="2">
        <v>37.421213000000002</v>
      </c>
    </row>
    <row r="168" spans="1:7">
      <c r="A168" t="s">
        <v>719</v>
      </c>
      <c r="B168" t="s">
        <v>3000</v>
      </c>
      <c r="C168" s="2">
        <v>1312</v>
      </c>
      <c r="D168" s="3" t="e">
        <f>VLOOKUP(E168,Sheet1!A:B,2,FALSE)</f>
        <v>#N/A</v>
      </c>
      <c r="E168" t="s">
        <v>720</v>
      </c>
      <c r="F168" s="2">
        <v>115.772463</v>
      </c>
      <c r="G168" s="2">
        <v>33.809091000000002</v>
      </c>
    </row>
    <row r="169" spans="1:7">
      <c r="A169" t="s">
        <v>719</v>
      </c>
      <c r="B169" t="s">
        <v>3000</v>
      </c>
      <c r="C169" s="2">
        <v>1312</v>
      </c>
      <c r="D169" s="3" t="e">
        <f>VLOOKUP(E169,Sheet1!A:B,2,FALSE)</f>
        <v>#N/A</v>
      </c>
      <c r="E169" t="s">
        <v>721</v>
      </c>
      <c r="F169" s="2">
        <v>115.776225</v>
      </c>
      <c r="G169" s="2">
        <v>33.849635999999997</v>
      </c>
    </row>
    <row r="170" spans="1:7">
      <c r="A170" t="s">
        <v>1188</v>
      </c>
      <c r="B170" t="str">
        <f>MID(A170,4,2)</f>
        <v>沧州</v>
      </c>
      <c r="C170" s="2">
        <v>516</v>
      </c>
      <c r="D170" s="3">
        <f>VLOOKUP(E170,Sheet1!A:B,2,FALSE)</f>
        <v>617</v>
      </c>
      <c r="E170" t="s">
        <v>646</v>
      </c>
      <c r="F170" s="2">
        <v>116.78965700000001</v>
      </c>
      <c r="G170" s="2">
        <v>38.29307</v>
      </c>
    </row>
    <row r="171" spans="1:7">
      <c r="A171" t="s">
        <v>1188</v>
      </c>
      <c r="B171" t="str">
        <f>MID(A171,4,2)</f>
        <v>沧州</v>
      </c>
      <c r="C171" s="2">
        <v>516</v>
      </c>
      <c r="D171" s="3" t="e">
        <f>VLOOKUP(E171,Sheet1!A:B,2,FALSE)</f>
        <v>#N/A</v>
      </c>
      <c r="E171" t="s">
        <v>1189</v>
      </c>
      <c r="F171" s="2">
        <v>117.32299</v>
      </c>
      <c r="G171" s="2">
        <v>38.396943</v>
      </c>
    </row>
    <row r="172" spans="1:7">
      <c r="A172" t="s">
        <v>1188</v>
      </c>
      <c r="B172" t="str">
        <f>MID(A172,4,2)</f>
        <v>沧州</v>
      </c>
      <c r="C172" s="2">
        <v>516</v>
      </c>
      <c r="D172" s="3" t="e">
        <f>VLOOKUP(E172,Sheet1!A:B,2,FALSE)</f>
        <v>#N/A</v>
      </c>
      <c r="E172" t="s">
        <v>1190</v>
      </c>
      <c r="F172" s="2">
        <v>116.849401</v>
      </c>
      <c r="G172" s="2">
        <v>38.316465000000001</v>
      </c>
    </row>
    <row r="173" spans="1:7">
      <c r="A173" t="s">
        <v>1188</v>
      </c>
      <c r="B173" t="str">
        <f>MID(A173,4,2)</f>
        <v>沧州</v>
      </c>
      <c r="C173" s="2">
        <v>516</v>
      </c>
      <c r="D173" s="3" t="e">
        <f>VLOOKUP(E173,Sheet1!A:B,2,FALSE)</f>
        <v>#N/A</v>
      </c>
      <c r="E173" t="s">
        <v>1191</v>
      </c>
      <c r="F173" s="2">
        <v>116.82624800000001</v>
      </c>
      <c r="G173" s="2">
        <v>38.288277000000001</v>
      </c>
    </row>
    <row r="174" spans="1:7">
      <c r="A174" t="s">
        <v>1188</v>
      </c>
      <c r="B174" t="str">
        <f>MID(A174,4,2)</f>
        <v>沧州</v>
      </c>
      <c r="C174" s="2">
        <v>516</v>
      </c>
      <c r="D174" s="3" t="e">
        <f>VLOOKUP(E174,Sheet1!A:B,2,FALSE)</f>
        <v>#N/A</v>
      </c>
      <c r="E174" t="s">
        <v>1192</v>
      </c>
      <c r="F174" s="2">
        <v>116.064677</v>
      </c>
      <c r="G174" s="2">
        <v>38.725774999999999</v>
      </c>
    </row>
    <row r="175" spans="1:7">
      <c r="A175" t="s">
        <v>1188</v>
      </c>
      <c r="B175" t="str">
        <f>MID(A175,4,2)</f>
        <v>沧州</v>
      </c>
      <c r="C175" s="2">
        <v>516</v>
      </c>
      <c r="D175" s="3" t="e">
        <f>VLOOKUP(E175,Sheet1!A:B,2,FALSE)</f>
        <v>#N/A</v>
      </c>
      <c r="E175" t="s">
        <v>1193</v>
      </c>
      <c r="F175" s="2">
        <v>116.809229</v>
      </c>
      <c r="G175" s="2">
        <v>38.294344000000002</v>
      </c>
    </row>
    <row r="176" spans="1:7">
      <c r="A176" t="s">
        <v>1188</v>
      </c>
      <c r="B176" t="str">
        <f>MID(A176,4,2)</f>
        <v>沧州</v>
      </c>
      <c r="C176" s="2">
        <v>516</v>
      </c>
      <c r="D176" s="3" t="e">
        <f>VLOOKUP(E176,Sheet1!A:B,2,FALSE)</f>
        <v>#N/A</v>
      </c>
      <c r="E176" t="s">
        <v>1194</v>
      </c>
      <c r="F176" s="2">
        <v>116.577088</v>
      </c>
      <c r="G176" s="2">
        <v>38.081054000000002</v>
      </c>
    </row>
    <row r="177" spans="1:7">
      <c r="A177" t="s">
        <v>1188</v>
      </c>
      <c r="B177" t="str">
        <f>MID(A177,4,2)</f>
        <v>沧州</v>
      </c>
      <c r="C177" s="2">
        <v>516</v>
      </c>
      <c r="D177"/>
      <c r="E177" t="s">
        <v>2763</v>
      </c>
      <c r="F177" s="3">
        <v>117.322852</v>
      </c>
      <c r="G177" s="3">
        <v>38.389420000000001</v>
      </c>
    </row>
    <row r="178" spans="1:7">
      <c r="A178" t="s">
        <v>2374</v>
      </c>
      <c r="B178" t="str">
        <f>MID(A178,9,2)</f>
        <v>昌吉</v>
      </c>
      <c r="C178" s="2">
        <v>3115</v>
      </c>
      <c r="D178" s="3">
        <f>VLOOKUP(E178,Sheet1!A:B,2,FALSE)</f>
        <v>482</v>
      </c>
      <c r="E178" t="s">
        <v>494</v>
      </c>
      <c r="F178" s="2">
        <v>87.261438999999996</v>
      </c>
      <c r="G178" s="2">
        <v>44.021096</v>
      </c>
    </row>
    <row r="179" spans="1:7">
      <c r="A179" t="s">
        <v>2374</v>
      </c>
      <c r="B179" t="str">
        <f>MID(A179,9,2)</f>
        <v>昌吉</v>
      </c>
      <c r="C179" s="2">
        <v>3115</v>
      </c>
      <c r="D179" s="3" t="e">
        <f>VLOOKUP(E179,Sheet1!A:B,2,FALSE)</f>
        <v>#N/A</v>
      </c>
      <c r="E179" t="s">
        <v>2375</v>
      </c>
      <c r="F179" s="2">
        <v>87.327036000000007</v>
      </c>
      <c r="G179" s="2">
        <v>44.022041999999999</v>
      </c>
    </row>
    <row r="180" spans="1:7">
      <c r="A180" t="s">
        <v>2374</v>
      </c>
      <c r="B180" t="str">
        <f>MID(A180,9,2)</f>
        <v>昌吉</v>
      </c>
      <c r="C180" s="2">
        <v>3115</v>
      </c>
      <c r="D180" s="3" t="e">
        <f>VLOOKUP(E180,Sheet1!A:B,2,FALSE)</f>
        <v>#N/A</v>
      </c>
      <c r="E180" t="s">
        <v>2376</v>
      </c>
      <c r="F180" s="2">
        <v>87.311560999999998</v>
      </c>
      <c r="G180" s="2">
        <v>44.007947999999999</v>
      </c>
    </row>
    <row r="181" spans="1:7">
      <c r="A181" t="s">
        <v>1513</v>
      </c>
      <c r="B181" t="str">
        <f>MID(A181,4,2)</f>
        <v>常德</v>
      </c>
      <c r="C181" s="2">
        <v>1910</v>
      </c>
      <c r="D181" s="3">
        <f>VLOOKUP(E181,Sheet1!A:B,2,FALSE)</f>
        <v>432</v>
      </c>
      <c r="E181" t="s">
        <v>433</v>
      </c>
      <c r="F181" s="2">
        <v>111.679293</v>
      </c>
      <c r="G181" s="2">
        <v>29.050063000000002</v>
      </c>
    </row>
    <row r="182" spans="1:7">
      <c r="A182" t="s">
        <v>1513</v>
      </c>
      <c r="B182" t="str">
        <f>MID(A182,4,2)</f>
        <v>常德</v>
      </c>
      <c r="C182" s="2">
        <v>1910</v>
      </c>
      <c r="D182" s="3" t="e">
        <f>VLOOKUP(E182,Sheet1!A:B,2,FALSE)</f>
        <v>#N/A</v>
      </c>
      <c r="E182" t="s">
        <v>1514</v>
      </c>
      <c r="F182" s="2">
        <v>111.69949800000001</v>
      </c>
      <c r="G182" s="2">
        <v>28.995107000000001</v>
      </c>
    </row>
    <row r="183" spans="1:7">
      <c r="A183" t="s">
        <v>1513</v>
      </c>
      <c r="B183" t="str">
        <f>MID(A183,4,2)</f>
        <v>常德</v>
      </c>
      <c r="C183" s="2">
        <v>1910</v>
      </c>
      <c r="D183" s="3" t="e">
        <f>VLOOKUP(E183,Sheet1!A:B,2,FALSE)</f>
        <v>#N/A</v>
      </c>
      <c r="E183" t="s">
        <v>1515</v>
      </c>
      <c r="F183" s="2">
        <v>111.95029100000001</v>
      </c>
      <c r="G183" s="2">
        <v>28.819026000000001</v>
      </c>
    </row>
    <row r="184" spans="1:7">
      <c r="A184" t="s">
        <v>1513</v>
      </c>
      <c r="B184" t="str">
        <f>MID(A184,4,2)</f>
        <v>常德</v>
      </c>
      <c r="C184" s="2">
        <v>1910</v>
      </c>
      <c r="D184" s="3" t="e">
        <f>VLOOKUP(E184,Sheet1!A:B,2,FALSE)</f>
        <v>#N/A</v>
      </c>
      <c r="E184" t="s">
        <v>1516</v>
      </c>
      <c r="F184" s="2">
        <v>111.68310099999999</v>
      </c>
      <c r="G184" s="2">
        <v>29.040945000000001</v>
      </c>
    </row>
    <row r="185" spans="1:7">
      <c r="A185" t="s">
        <v>1513</v>
      </c>
      <c r="B185" t="str">
        <f>MID(A185,4,2)</f>
        <v>常德</v>
      </c>
      <c r="C185" s="2">
        <v>1910</v>
      </c>
      <c r="D185" s="3" t="e">
        <f>VLOOKUP(E185,Sheet1!A:B,2,FALSE)</f>
        <v>#N/A</v>
      </c>
      <c r="E185" t="s">
        <v>1517</v>
      </c>
      <c r="F185" s="2">
        <v>111.648662</v>
      </c>
      <c r="G185" s="2">
        <v>29.041837000000001</v>
      </c>
    </row>
    <row r="186" spans="1:7">
      <c r="A186" t="s">
        <v>1513</v>
      </c>
      <c r="B186" t="str">
        <f>MID(A186,4,2)</f>
        <v>常德</v>
      </c>
      <c r="C186" s="2">
        <v>1910</v>
      </c>
      <c r="D186"/>
      <c r="E186" t="s">
        <v>2813</v>
      </c>
      <c r="F186" s="3">
        <v>111.72732000000001</v>
      </c>
      <c r="G186" s="3">
        <v>29.031787000000001</v>
      </c>
    </row>
    <row r="187" spans="1:7">
      <c r="A187" t="s">
        <v>1648</v>
      </c>
      <c r="B187" t="str">
        <f>MID(A187,4,2)</f>
        <v>常州</v>
      </c>
      <c r="C187" s="2">
        <v>1103</v>
      </c>
      <c r="D187" s="3">
        <f>VLOOKUP(E187,Sheet1!A:B,2,FALSE)</f>
        <v>264</v>
      </c>
      <c r="E187" t="s">
        <v>267</v>
      </c>
      <c r="F187" s="2">
        <v>119.92591299999999</v>
      </c>
      <c r="G187" s="2">
        <v>31.758922999999999</v>
      </c>
    </row>
    <row r="188" spans="1:7">
      <c r="A188" t="s">
        <v>1648</v>
      </c>
      <c r="B188" t="str">
        <f>MID(A188,4,2)</f>
        <v>常州</v>
      </c>
      <c r="C188" s="2">
        <v>1103</v>
      </c>
      <c r="D188" s="3">
        <f>VLOOKUP(E188,Sheet1!A:B,2,FALSE)</f>
        <v>392</v>
      </c>
      <c r="E188" t="s">
        <v>395</v>
      </c>
      <c r="F188" s="2">
        <v>119.92591299999999</v>
      </c>
      <c r="G188" s="2">
        <v>31.758922999999999</v>
      </c>
    </row>
    <row r="189" spans="1:7">
      <c r="A189" t="s">
        <v>1648</v>
      </c>
      <c r="B189" t="str">
        <f>MID(A189,4,2)</f>
        <v>常州</v>
      </c>
      <c r="C189" s="2">
        <v>1103</v>
      </c>
      <c r="D189" s="3">
        <f>VLOOKUP(E189,Sheet1!A:B,2,FALSE)</f>
        <v>422</v>
      </c>
      <c r="E189" t="s">
        <v>432</v>
      </c>
      <c r="F189" s="2">
        <v>119.973422</v>
      </c>
      <c r="G189" s="2">
        <v>31.812507</v>
      </c>
    </row>
    <row r="190" spans="1:7">
      <c r="A190" t="s">
        <v>1648</v>
      </c>
      <c r="B190" t="str">
        <f>MID(A190,4,2)</f>
        <v>常州</v>
      </c>
      <c r="C190" s="2">
        <v>1103</v>
      </c>
      <c r="D190" s="3" t="e">
        <f>VLOOKUP(E190,Sheet1!A:B,2,FALSE)</f>
        <v>#N/A</v>
      </c>
      <c r="E190" t="s">
        <v>1649</v>
      </c>
      <c r="F190" s="2">
        <v>119.96139700000001</v>
      </c>
      <c r="G190" s="2">
        <v>31.684339000000001</v>
      </c>
    </row>
    <row r="191" spans="1:7">
      <c r="A191" t="s">
        <v>1648</v>
      </c>
      <c r="B191" t="str">
        <f>MID(A191,4,2)</f>
        <v>常州</v>
      </c>
      <c r="C191" s="2">
        <v>1103</v>
      </c>
      <c r="D191" s="3" t="e">
        <f>VLOOKUP(E191,Sheet1!A:B,2,FALSE)</f>
        <v>#N/A</v>
      </c>
      <c r="E191" t="s">
        <v>1650</v>
      </c>
      <c r="F191" s="2">
        <v>119.946169</v>
      </c>
      <c r="G191" s="2">
        <v>31.689623999999998</v>
      </c>
    </row>
    <row r="192" spans="1:7">
      <c r="A192" t="s">
        <v>1648</v>
      </c>
      <c r="B192" t="str">
        <f>MID(A192,4,2)</f>
        <v>常州</v>
      </c>
      <c r="C192" s="2">
        <v>1103</v>
      </c>
      <c r="D192" s="3" t="e">
        <f>VLOOKUP(E192,Sheet1!A:B,2,FALSE)</f>
        <v>#N/A</v>
      </c>
      <c r="E192" t="s">
        <v>1651</v>
      </c>
      <c r="F192" s="2">
        <v>119.946214</v>
      </c>
      <c r="G192" s="2">
        <v>31.684546999999998</v>
      </c>
    </row>
    <row r="193" spans="1:7">
      <c r="A193" t="s">
        <v>1648</v>
      </c>
      <c r="B193" t="str">
        <f>MID(A193,4,2)</f>
        <v>常州</v>
      </c>
      <c r="C193" s="2">
        <v>1103</v>
      </c>
      <c r="D193" s="3" t="e">
        <f>VLOOKUP(E193,Sheet1!A:B,2,FALSE)</f>
        <v>#N/A</v>
      </c>
      <c r="E193" t="s">
        <v>1652</v>
      </c>
      <c r="F193" s="2">
        <v>119.95411300000001</v>
      </c>
      <c r="G193" s="2">
        <v>31.690999000000001</v>
      </c>
    </row>
    <row r="194" spans="1:7">
      <c r="A194" t="s">
        <v>1648</v>
      </c>
      <c r="B194" t="str">
        <f>MID(A194,4,2)</f>
        <v>常州</v>
      </c>
      <c r="C194" s="2">
        <v>1103</v>
      </c>
      <c r="D194" s="3" t="e">
        <f>VLOOKUP(E194,Sheet1!A:B,2,FALSE)</f>
        <v>#N/A</v>
      </c>
      <c r="E194" t="s">
        <v>1653</v>
      </c>
      <c r="F194" s="2">
        <v>119.99811200000001</v>
      </c>
      <c r="G194" s="2">
        <v>31.831567</v>
      </c>
    </row>
    <row r="195" spans="1:7">
      <c r="A195" t="s">
        <v>1648</v>
      </c>
      <c r="B195" t="str">
        <f>MID(A195,4,2)</f>
        <v>常州</v>
      </c>
      <c r="C195" s="2">
        <v>1103</v>
      </c>
      <c r="D195" s="3" t="e">
        <f>VLOOKUP(E195,Sheet1!A:B,2,FALSE)</f>
        <v>#N/A</v>
      </c>
      <c r="E195" t="s">
        <v>1654</v>
      </c>
      <c r="F195" s="2">
        <v>119.953917</v>
      </c>
      <c r="G195" s="2">
        <v>31.684401000000001</v>
      </c>
    </row>
    <row r="196" spans="1:7">
      <c r="A196" t="s">
        <v>1648</v>
      </c>
      <c r="B196" t="str">
        <f>MID(A196,4,2)</f>
        <v>常州</v>
      </c>
      <c r="C196" s="2">
        <v>1103</v>
      </c>
      <c r="D196"/>
      <c r="E196" t="s">
        <v>2839</v>
      </c>
      <c r="F196" s="3">
        <v>119.912644</v>
      </c>
      <c r="G196" s="3">
        <v>31.786045000000001</v>
      </c>
    </row>
    <row r="197" spans="1:7">
      <c r="A197" t="s">
        <v>1830</v>
      </c>
      <c r="B197" t="str">
        <f>MID(A197,4,2)</f>
        <v>朝阳</v>
      </c>
      <c r="C197" s="2">
        <v>816</v>
      </c>
      <c r="D197" s="3" t="e">
        <f>VLOOKUP(E197,Sheet1!A:B,2,FALSE)</f>
        <v>#N/A</v>
      </c>
      <c r="E197" t="s">
        <v>1831</v>
      </c>
      <c r="F197" s="2">
        <v>120.439211</v>
      </c>
      <c r="G197" s="2">
        <v>41.539144999999998</v>
      </c>
    </row>
    <row r="198" spans="1:7">
      <c r="A198" t="s">
        <v>953</v>
      </c>
      <c r="B198" t="str">
        <f>MID(A198,4,2)</f>
        <v>潮州</v>
      </c>
      <c r="C198" s="2">
        <v>2016</v>
      </c>
      <c r="D198" s="3">
        <f>VLOOKUP(E198,Sheet1!A:B,2,FALSE)</f>
        <v>588</v>
      </c>
      <c r="E198" t="s">
        <v>600</v>
      </c>
      <c r="F198" s="2">
        <v>116.671566</v>
      </c>
      <c r="G198" s="2">
        <v>23.661092</v>
      </c>
    </row>
    <row r="199" spans="1:7">
      <c r="A199" t="s">
        <v>1518</v>
      </c>
      <c r="B199" t="str">
        <f>MID(A199,4,2)</f>
        <v>郴州</v>
      </c>
      <c r="C199" s="2">
        <v>1907</v>
      </c>
      <c r="D199" s="3">
        <f>VLOOKUP(E199,Sheet1!A:B,2,FALSE)</f>
        <v>547</v>
      </c>
      <c r="E199" t="s">
        <v>556</v>
      </c>
      <c r="F199" s="2">
        <v>113.108243</v>
      </c>
      <c r="G199" s="2">
        <v>25.790317000000002</v>
      </c>
    </row>
    <row r="200" spans="1:7">
      <c r="A200" t="s">
        <v>1518</v>
      </c>
      <c r="B200" t="str">
        <f>MID(A200,4,2)</f>
        <v>郴州</v>
      </c>
      <c r="C200" s="2">
        <v>1907</v>
      </c>
      <c r="D200" s="3" t="e">
        <f>VLOOKUP(E200,Sheet1!A:B,2,FALSE)</f>
        <v>#N/A</v>
      </c>
      <c r="E200" t="s">
        <v>1519</v>
      </c>
      <c r="F200" s="2">
        <v>113.027326</v>
      </c>
      <c r="G200" s="2">
        <v>25.844657000000002</v>
      </c>
    </row>
    <row r="201" spans="1:7">
      <c r="A201" t="s">
        <v>1518</v>
      </c>
      <c r="B201" t="str">
        <f>MID(A201,4,2)</f>
        <v>郴州</v>
      </c>
      <c r="C201" s="2">
        <v>1907</v>
      </c>
      <c r="D201" s="3" t="e">
        <f>VLOOKUP(E201,Sheet1!A:B,2,FALSE)</f>
        <v>#N/A</v>
      </c>
      <c r="E201" t="s">
        <v>1520</v>
      </c>
      <c r="F201" s="2">
        <v>113.099081</v>
      </c>
      <c r="G201" s="2">
        <v>25.788048</v>
      </c>
    </row>
    <row r="202" spans="1:7">
      <c r="A202" t="s">
        <v>2250</v>
      </c>
      <c r="B202" t="str">
        <f>MID(A202,4,2)</f>
        <v>成都</v>
      </c>
      <c r="C202" s="2">
        <v>2301</v>
      </c>
      <c r="D202" s="3">
        <f>VLOOKUP(E202,Sheet1!A:B,2,FALSE)</f>
        <v>13</v>
      </c>
      <c r="E202" t="s">
        <v>14</v>
      </c>
      <c r="F202" s="2">
        <v>104.08945300000001</v>
      </c>
      <c r="G202" s="2">
        <v>30.636970999999999</v>
      </c>
    </row>
    <row r="203" spans="1:7">
      <c r="A203" t="s">
        <v>2250</v>
      </c>
      <c r="B203" t="s">
        <v>2589</v>
      </c>
      <c r="C203" s="2">
        <v>2301</v>
      </c>
      <c r="D203" s="3">
        <v>13</v>
      </c>
      <c r="E203" t="s">
        <v>2592</v>
      </c>
      <c r="F203" s="3">
        <v>104.08945300000001</v>
      </c>
      <c r="G203" s="4">
        <v>30.636970999999999</v>
      </c>
    </row>
    <row r="204" spans="1:7">
      <c r="A204" t="s">
        <v>2250</v>
      </c>
      <c r="B204" t="s">
        <v>2589</v>
      </c>
      <c r="C204" s="2">
        <v>2301</v>
      </c>
      <c r="D204" s="3">
        <v>13</v>
      </c>
      <c r="E204" t="s">
        <v>2593</v>
      </c>
      <c r="F204" s="3">
        <v>104.074338</v>
      </c>
      <c r="G204" s="4">
        <v>30.646315999999999</v>
      </c>
    </row>
    <row r="205" spans="1:7">
      <c r="A205" t="s">
        <v>2250</v>
      </c>
      <c r="B205" t="s">
        <v>2589</v>
      </c>
      <c r="C205" s="2">
        <v>2301</v>
      </c>
      <c r="D205" s="3">
        <v>13</v>
      </c>
      <c r="E205" t="s">
        <v>2594</v>
      </c>
      <c r="F205" s="3">
        <v>104.008453</v>
      </c>
      <c r="G205" s="4">
        <v>30.558931999999999</v>
      </c>
    </row>
    <row r="206" spans="1:7">
      <c r="A206" t="s">
        <v>2250</v>
      </c>
      <c r="B206" t="str">
        <f>MID(A206,4,2)</f>
        <v>成都</v>
      </c>
      <c r="C206" s="2">
        <v>2301</v>
      </c>
      <c r="D206" s="3">
        <f>VLOOKUP(E206,Sheet1!A:B,2,FALSE)</f>
        <v>42</v>
      </c>
      <c r="E206" t="s">
        <v>43</v>
      </c>
      <c r="F206" s="2">
        <v>104.106953</v>
      </c>
      <c r="G206" s="2">
        <v>30.681502999999999</v>
      </c>
    </row>
    <row r="207" spans="1:7">
      <c r="A207" t="s">
        <v>2250</v>
      </c>
      <c r="B207" t="s">
        <v>2589</v>
      </c>
      <c r="C207" s="2">
        <v>2301</v>
      </c>
      <c r="D207" s="3">
        <v>42</v>
      </c>
      <c r="E207" t="s">
        <v>2590</v>
      </c>
      <c r="F207" s="3">
        <v>104.106953</v>
      </c>
      <c r="G207" s="4">
        <v>30.681502999999999</v>
      </c>
    </row>
    <row r="208" spans="1:7">
      <c r="A208" t="s">
        <v>2250</v>
      </c>
      <c r="B208" t="s">
        <v>2589</v>
      </c>
      <c r="C208" s="2">
        <v>2301</v>
      </c>
      <c r="D208" s="3">
        <v>42</v>
      </c>
      <c r="E208" t="s">
        <v>2591</v>
      </c>
      <c r="F208" s="3">
        <v>103.938891</v>
      </c>
      <c r="G208" s="4">
        <v>30.754819000000001</v>
      </c>
    </row>
    <row r="209" spans="1:7">
      <c r="A209" t="s">
        <v>2250</v>
      </c>
      <c r="B209" t="str">
        <f>MID(A209,4,2)</f>
        <v>成都</v>
      </c>
      <c r="C209" s="2">
        <v>2301</v>
      </c>
      <c r="D209" s="3">
        <f>VLOOKUP(E209,Sheet1!A:B,2,FALSE)</f>
        <v>61</v>
      </c>
      <c r="E209" t="s">
        <v>62</v>
      </c>
      <c r="F209" s="2">
        <v>104.059612</v>
      </c>
      <c r="G209" s="2">
        <v>30.704211999999998</v>
      </c>
    </row>
    <row r="210" spans="1:7">
      <c r="A210" t="s">
        <v>2250</v>
      </c>
      <c r="B210" t="str">
        <f>MID(A210,4,2)</f>
        <v>成都</v>
      </c>
      <c r="C210" s="2">
        <v>2301</v>
      </c>
      <c r="D210" s="3">
        <f>VLOOKUP(E210,Sheet1!A:B,2,FALSE)</f>
        <v>97</v>
      </c>
      <c r="E210" t="s">
        <v>98</v>
      </c>
      <c r="F210" s="2">
        <v>103.82485200000001</v>
      </c>
      <c r="G210" s="2">
        <v>30.692108999999999</v>
      </c>
    </row>
    <row r="211" spans="1:7">
      <c r="A211" t="s">
        <v>2250</v>
      </c>
      <c r="B211" t="str">
        <f>MID(A211,4,2)</f>
        <v>成都</v>
      </c>
      <c r="C211" s="2">
        <v>2301</v>
      </c>
      <c r="D211" s="3">
        <f>VLOOKUP(E211,Sheet1!A:B,2,FALSE)</f>
        <v>154</v>
      </c>
      <c r="E211" t="s">
        <v>155</v>
      </c>
      <c r="F211" s="2">
        <v>104.15067500000001</v>
      </c>
      <c r="G211" s="2">
        <v>30.679034000000001</v>
      </c>
    </row>
    <row r="212" spans="1:7">
      <c r="A212" t="s">
        <v>2250</v>
      </c>
      <c r="B212" t="str">
        <f>MID(A212,4,2)</f>
        <v>成都</v>
      </c>
      <c r="C212" s="2">
        <v>2301</v>
      </c>
      <c r="D212" s="3">
        <f>VLOOKUP(E212,Sheet1!A:B,2,FALSE)</f>
        <v>158</v>
      </c>
      <c r="E212" t="s">
        <v>159</v>
      </c>
      <c r="F212" s="2">
        <v>104.190488</v>
      </c>
      <c r="G212" s="2">
        <v>30.831666999999999</v>
      </c>
    </row>
    <row r="213" spans="1:7">
      <c r="A213" t="s">
        <v>2250</v>
      </c>
      <c r="B213" t="str">
        <f>MID(A213,4,2)</f>
        <v>成都</v>
      </c>
      <c r="C213" s="2">
        <v>2301</v>
      </c>
      <c r="D213" s="3">
        <f>VLOOKUP(E213,Sheet1!A:B,2,FALSE)</f>
        <v>178</v>
      </c>
      <c r="E213" t="s">
        <v>181</v>
      </c>
      <c r="F213" s="2">
        <v>104.129775</v>
      </c>
      <c r="G213" s="2">
        <v>30.619956999999999</v>
      </c>
    </row>
    <row r="214" spans="1:7">
      <c r="A214" t="s">
        <v>2250</v>
      </c>
      <c r="B214" t="str">
        <f>MID(A214,4,2)</f>
        <v>成都</v>
      </c>
      <c r="C214" s="2">
        <v>2301</v>
      </c>
      <c r="D214" s="3">
        <f>VLOOKUP(E214,Sheet1!A:B,2,FALSE)</f>
        <v>197</v>
      </c>
      <c r="E214" t="s">
        <v>199</v>
      </c>
      <c r="F214" s="2">
        <v>103.814046</v>
      </c>
      <c r="G214" s="2">
        <v>30.692435</v>
      </c>
    </row>
    <row r="215" spans="1:7">
      <c r="A215" t="s">
        <v>2250</v>
      </c>
      <c r="B215" t="str">
        <f>MID(A215,4,2)</f>
        <v>成都</v>
      </c>
      <c r="C215" s="2">
        <v>2301</v>
      </c>
      <c r="D215" s="3">
        <f>VLOOKUP(E215,Sheet1!A:B,2,FALSE)</f>
        <v>258</v>
      </c>
      <c r="E215" t="s">
        <v>259</v>
      </c>
      <c r="F215" s="2">
        <v>103.95677000000001</v>
      </c>
      <c r="G215" s="2">
        <v>30.776789000000001</v>
      </c>
    </row>
    <row r="216" spans="1:7">
      <c r="A216" t="s">
        <v>2250</v>
      </c>
      <c r="B216" t="str">
        <f>MID(A216,4,2)</f>
        <v>成都</v>
      </c>
      <c r="C216" s="2">
        <v>2301</v>
      </c>
      <c r="D216" s="3">
        <f>VLOOKUP(E216,Sheet1!A:B,2,FALSE)</f>
        <v>300</v>
      </c>
      <c r="E216" t="s">
        <v>302</v>
      </c>
      <c r="F216" s="2">
        <v>103.995963</v>
      </c>
      <c r="G216" s="2">
        <v>30.585742</v>
      </c>
    </row>
    <row r="217" spans="1:7">
      <c r="A217" t="s">
        <v>2250</v>
      </c>
      <c r="B217" t="str">
        <f>MID(A217,4,2)</f>
        <v>成都</v>
      </c>
      <c r="C217" s="2">
        <v>2301</v>
      </c>
      <c r="D217" s="3">
        <f>VLOOKUP(E217,Sheet1!A:B,2,FALSE)</f>
        <v>338</v>
      </c>
      <c r="E217" t="s">
        <v>341</v>
      </c>
      <c r="F217" s="2">
        <v>104.05574900000001</v>
      </c>
      <c r="G217" s="2">
        <v>30.645227999999999</v>
      </c>
    </row>
    <row r="218" spans="1:7">
      <c r="A218" t="s">
        <v>2250</v>
      </c>
      <c r="B218" t="str">
        <f>MID(A218,4,2)</f>
        <v>成都</v>
      </c>
      <c r="C218" s="2">
        <v>2301</v>
      </c>
      <c r="D218" s="3">
        <f>VLOOKUP(E218,Sheet1!A:B,2,FALSE)</f>
        <v>441</v>
      </c>
      <c r="E218" t="s">
        <v>447</v>
      </c>
      <c r="F218" s="2">
        <v>104.195311</v>
      </c>
      <c r="G218" s="2">
        <v>30.655449999999998</v>
      </c>
    </row>
    <row r="219" spans="1:7">
      <c r="A219" t="s">
        <v>2250</v>
      </c>
      <c r="B219" t="str">
        <f>MID(A219,4,2)</f>
        <v>成都</v>
      </c>
      <c r="C219" s="2">
        <v>2301</v>
      </c>
      <c r="D219" s="3">
        <f>VLOOKUP(E219,Sheet1!A:B,2,FALSE)</f>
        <v>561</v>
      </c>
      <c r="E219" t="s">
        <v>584</v>
      </c>
      <c r="F219" s="2">
        <v>103.894851</v>
      </c>
      <c r="G219" s="2">
        <v>30.793658000000001</v>
      </c>
    </row>
    <row r="220" spans="1:7">
      <c r="A220" t="s">
        <v>2250</v>
      </c>
      <c r="B220" t="str">
        <f>MID(A220,4,2)</f>
        <v>成都</v>
      </c>
      <c r="C220" s="2">
        <v>2301</v>
      </c>
      <c r="D220" s="3">
        <f>VLOOKUP(E220,Sheet1!A:B,2,FALSE)</f>
        <v>617</v>
      </c>
      <c r="E220" t="s">
        <v>669</v>
      </c>
      <c r="F220" s="2">
        <v>104.28375800000001</v>
      </c>
      <c r="G220" s="2">
        <v>30.585446999999998</v>
      </c>
    </row>
    <row r="221" spans="1:7">
      <c r="A221" t="s">
        <v>2250</v>
      </c>
      <c r="B221" t="str">
        <f>MID(A221,4,2)</f>
        <v>成都</v>
      </c>
      <c r="C221" s="2">
        <v>2301</v>
      </c>
      <c r="D221" s="3">
        <f>VLOOKUP(E221,Sheet1!A:B,2,FALSE)</f>
        <v>617</v>
      </c>
      <c r="E221" t="s">
        <v>670</v>
      </c>
      <c r="F221" s="2">
        <v>103.834902</v>
      </c>
      <c r="G221" s="2">
        <v>30.682186999999999</v>
      </c>
    </row>
    <row r="222" spans="1:7">
      <c r="A222" t="s">
        <v>2250</v>
      </c>
      <c r="B222" t="str">
        <f>MID(A222,4,2)</f>
        <v>成都</v>
      </c>
      <c r="C222" s="2">
        <v>2301</v>
      </c>
      <c r="D222" s="3">
        <f>VLOOKUP(E222,Sheet1!A:B,2,FALSE)</f>
        <v>683</v>
      </c>
      <c r="E222" t="s">
        <v>685</v>
      </c>
      <c r="F222" s="2">
        <v>104.206737</v>
      </c>
      <c r="G222" s="2">
        <v>30.826574000000001</v>
      </c>
    </row>
    <row r="223" spans="1:7">
      <c r="A223" t="s">
        <v>2250</v>
      </c>
      <c r="B223" t="str">
        <f>MID(A223,4,2)</f>
        <v>成都</v>
      </c>
      <c r="C223" s="2">
        <v>2301</v>
      </c>
      <c r="D223" s="3" t="e">
        <f>VLOOKUP(E223,Sheet1!A:B,2,FALSE)</f>
        <v>#N/A</v>
      </c>
      <c r="E223" t="s">
        <v>2251</v>
      </c>
      <c r="F223" s="2">
        <v>104.031696</v>
      </c>
      <c r="G223" s="2">
        <v>30.727737999999999</v>
      </c>
    </row>
    <row r="224" spans="1:7">
      <c r="A224" t="s">
        <v>2250</v>
      </c>
      <c r="B224" t="str">
        <f>MID(A224,4,2)</f>
        <v>成都</v>
      </c>
      <c r="C224" s="2">
        <v>2301</v>
      </c>
      <c r="D224" s="3" t="e">
        <f>VLOOKUP(E224,Sheet1!A:B,2,FALSE)</f>
        <v>#N/A</v>
      </c>
      <c r="E224" t="s">
        <v>2252</v>
      </c>
      <c r="F224" s="2">
        <v>104.468183</v>
      </c>
      <c r="G224" s="2">
        <v>30.857495</v>
      </c>
    </row>
    <row r="225" spans="1:7">
      <c r="A225" t="s">
        <v>2250</v>
      </c>
      <c r="B225" t="str">
        <f>MID(A225,4,2)</f>
        <v>成都</v>
      </c>
      <c r="C225" s="2">
        <v>2301</v>
      </c>
      <c r="D225" s="3" t="e">
        <f>VLOOKUP(E225,Sheet1!A:B,2,FALSE)</f>
        <v>#N/A</v>
      </c>
      <c r="E225" t="s">
        <v>2253</v>
      </c>
      <c r="F225" s="2">
        <v>104.17081399999999</v>
      </c>
      <c r="G225" s="2">
        <v>30.616406999999999</v>
      </c>
    </row>
    <row r="226" spans="1:7">
      <c r="A226" t="s">
        <v>2250</v>
      </c>
      <c r="B226" t="str">
        <f>MID(A226,4,2)</f>
        <v>成都</v>
      </c>
      <c r="C226" s="2">
        <v>2301</v>
      </c>
      <c r="D226" s="3" t="e">
        <f>VLOOKUP(E226,Sheet1!A:B,2,FALSE)</f>
        <v>#N/A</v>
      </c>
      <c r="E226" t="s">
        <v>2254</v>
      </c>
      <c r="F226" s="2">
        <v>104.170849</v>
      </c>
      <c r="G226" s="2">
        <v>30.651441999999999</v>
      </c>
    </row>
    <row r="227" spans="1:7">
      <c r="A227" t="s">
        <v>2250</v>
      </c>
      <c r="B227" t="str">
        <f>MID(A227,4,2)</f>
        <v>成都</v>
      </c>
      <c r="C227" s="2">
        <v>2301</v>
      </c>
      <c r="D227" s="3" t="e">
        <f>VLOOKUP(E227,Sheet1!A:B,2,FALSE)</f>
        <v>#N/A</v>
      </c>
      <c r="E227" t="s">
        <v>2255</v>
      </c>
      <c r="F227" s="2">
        <v>103.553434</v>
      </c>
      <c r="G227" s="2">
        <v>30.609219</v>
      </c>
    </row>
    <row r="228" spans="1:7">
      <c r="A228" t="s">
        <v>2250</v>
      </c>
      <c r="B228" t="str">
        <f>MID(A228,4,2)</f>
        <v>成都</v>
      </c>
      <c r="C228" s="2">
        <v>2301</v>
      </c>
      <c r="D228" s="3" t="e">
        <f>VLOOKUP(E228,Sheet1!A:B,2,FALSE)</f>
        <v>#N/A</v>
      </c>
      <c r="E228" t="s">
        <v>2256</v>
      </c>
      <c r="F228" s="2">
        <v>104.270309</v>
      </c>
      <c r="G228" s="2">
        <v>30.575816</v>
      </c>
    </row>
    <row r="229" spans="1:7">
      <c r="A229" t="s">
        <v>2250</v>
      </c>
      <c r="B229" t="str">
        <f>MID(A229,4,2)</f>
        <v>成都</v>
      </c>
      <c r="C229" s="2">
        <v>2301</v>
      </c>
      <c r="D229" s="3" t="e">
        <f>VLOOKUP(E229,Sheet1!A:B,2,FALSE)</f>
        <v>#N/A</v>
      </c>
      <c r="E229" t="s">
        <v>2257</v>
      </c>
      <c r="F229" s="2">
        <v>104.050442</v>
      </c>
      <c r="G229" s="2">
        <v>30.653966</v>
      </c>
    </row>
    <row r="230" spans="1:7">
      <c r="A230" t="s">
        <v>2250</v>
      </c>
      <c r="B230" t="str">
        <f>MID(A230,4,2)</f>
        <v>成都</v>
      </c>
      <c r="C230" s="2">
        <v>2301</v>
      </c>
      <c r="D230" s="3" t="e">
        <f>VLOOKUP(E230,Sheet1!A:B,2,FALSE)</f>
        <v>#N/A</v>
      </c>
      <c r="E230" t="s">
        <v>2258</v>
      </c>
      <c r="F230" s="2">
        <v>104.08552899999999</v>
      </c>
      <c r="G230" s="2">
        <v>30.643698000000001</v>
      </c>
    </row>
    <row r="231" spans="1:7">
      <c r="A231" t="s">
        <v>2250</v>
      </c>
      <c r="B231" t="str">
        <f>MID(A231,4,2)</f>
        <v>成都</v>
      </c>
      <c r="C231" s="2">
        <v>2301</v>
      </c>
      <c r="D231" s="3" t="e">
        <f>VLOOKUP(E231,Sheet1!A:B,2,FALSE)</f>
        <v>#N/A</v>
      </c>
      <c r="E231" t="s">
        <v>2259</v>
      </c>
      <c r="F231" s="2">
        <v>103.60311900000001</v>
      </c>
      <c r="G231" s="2">
        <v>30.894378</v>
      </c>
    </row>
    <row r="232" spans="1:7">
      <c r="A232" t="s">
        <v>2250</v>
      </c>
      <c r="B232" t="str">
        <f>MID(A232,4,2)</f>
        <v>成都</v>
      </c>
      <c r="C232" s="2">
        <v>2301</v>
      </c>
      <c r="D232" s="3" t="e">
        <f>VLOOKUP(E232,Sheet1!A:B,2,FALSE)</f>
        <v>#N/A</v>
      </c>
      <c r="E232" t="s">
        <v>2260</v>
      </c>
      <c r="F232" s="2">
        <v>103.990516</v>
      </c>
      <c r="G232" s="2">
        <v>30.829349000000001</v>
      </c>
    </row>
    <row r="233" spans="1:7">
      <c r="A233" t="s">
        <v>2250</v>
      </c>
      <c r="B233" t="str">
        <f>MID(A233,4,2)</f>
        <v>成都</v>
      </c>
      <c r="C233" s="2">
        <v>2301</v>
      </c>
      <c r="D233" s="3" t="e">
        <f>VLOOKUP(E233,Sheet1!A:B,2,FALSE)</f>
        <v>#N/A</v>
      </c>
      <c r="E233" t="s">
        <v>2261</v>
      </c>
      <c r="F233" s="2">
        <v>104.467749</v>
      </c>
      <c r="G233" s="2">
        <v>30.852457000000001</v>
      </c>
    </row>
    <row r="234" spans="1:7">
      <c r="A234" t="s">
        <v>2250</v>
      </c>
      <c r="B234" t="str">
        <f>MID(A234,4,2)</f>
        <v>成都</v>
      </c>
      <c r="C234" s="2">
        <v>2301</v>
      </c>
      <c r="D234" s="3" t="e">
        <f>VLOOKUP(E234,Sheet1!A:B,2,FALSE)</f>
        <v>#N/A</v>
      </c>
      <c r="E234" t="s">
        <v>2262</v>
      </c>
      <c r="F234" s="2">
        <v>103.96404099999999</v>
      </c>
      <c r="G234" s="2">
        <v>30.767728000000002</v>
      </c>
    </row>
    <row r="235" spans="1:7">
      <c r="A235" t="s">
        <v>2250</v>
      </c>
      <c r="B235" t="str">
        <f>MID(A235,4,2)</f>
        <v>成都</v>
      </c>
      <c r="C235" s="2">
        <v>2301</v>
      </c>
      <c r="D235" s="3" t="e">
        <f>VLOOKUP(E235,Sheet1!A:B,2,FALSE)</f>
        <v>#N/A</v>
      </c>
      <c r="E235" t="s">
        <v>2263</v>
      </c>
      <c r="F235" s="2">
        <v>104.247939</v>
      </c>
      <c r="G235" s="2">
        <v>30.535675999999999</v>
      </c>
    </row>
    <row r="236" spans="1:7">
      <c r="A236" t="s">
        <v>2250</v>
      </c>
      <c r="B236" t="str">
        <f>MID(A236,4,2)</f>
        <v>成都</v>
      </c>
      <c r="C236" s="2">
        <v>2301</v>
      </c>
      <c r="D236" s="3" t="e">
        <f>VLOOKUP(E236,Sheet1!A:B,2,FALSE)</f>
        <v>#N/A</v>
      </c>
      <c r="E236" t="s">
        <v>2264</v>
      </c>
      <c r="F236" s="2">
        <v>103.843362</v>
      </c>
      <c r="G236" s="2">
        <v>30.725704</v>
      </c>
    </row>
    <row r="237" spans="1:7">
      <c r="A237" t="s">
        <v>2250</v>
      </c>
      <c r="B237" t="str">
        <f>MID(A237,4,2)</f>
        <v>成都</v>
      </c>
      <c r="C237" s="2">
        <v>2301</v>
      </c>
      <c r="D237" s="3" t="e">
        <f>VLOOKUP(E237,Sheet1!A:B,2,FALSE)</f>
        <v>#N/A</v>
      </c>
      <c r="E237" t="s">
        <v>2265</v>
      </c>
      <c r="F237" s="2">
        <v>104.067171</v>
      </c>
      <c r="G237" s="2">
        <v>30.598331999999999</v>
      </c>
    </row>
    <row r="238" spans="1:7">
      <c r="A238" t="s">
        <v>2250</v>
      </c>
      <c r="B238" t="str">
        <f>MID(A238,4,2)</f>
        <v>成都</v>
      </c>
      <c r="C238" s="2">
        <v>2301</v>
      </c>
      <c r="D238" s="3" t="e">
        <f>VLOOKUP(E238,Sheet1!A:B,2,FALSE)</f>
        <v>#N/A</v>
      </c>
      <c r="E238" t="s">
        <v>2266</v>
      </c>
      <c r="F238" s="2">
        <v>103.78493899999999</v>
      </c>
      <c r="G238" s="2">
        <v>30.637554000000002</v>
      </c>
    </row>
    <row r="239" spans="1:7">
      <c r="A239" t="s">
        <v>2250</v>
      </c>
      <c r="B239" t="str">
        <f>MID(A239,4,2)</f>
        <v>成都</v>
      </c>
      <c r="C239" s="2">
        <v>2301</v>
      </c>
      <c r="D239" s="3" t="e">
        <f>VLOOKUP(E239,Sheet1!A:B,2,FALSE)</f>
        <v>#N/A</v>
      </c>
      <c r="E239" t="s">
        <v>2267</v>
      </c>
      <c r="F239" s="2">
        <v>104.27203900000001</v>
      </c>
      <c r="G239" s="2">
        <v>30.561443000000001</v>
      </c>
    </row>
    <row r="240" spans="1:7">
      <c r="A240" t="s">
        <v>2250</v>
      </c>
      <c r="B240" t="str">
        <f>MID(A240,4,2)</f>
        <v>成都</v>
      </c>
      <c r="C240" s="2">
        <v>2301</v>
      </c>
      <c r="D240" s="3" t="e">
        <f>VLOOKUP(E240,Sheet1!A:B,2,FALSE)</f>
        <v>#N/A</v>
      </c>
      <c r="E240" t="s">
        <v>2268</v>
      </c>
      <c r="F240" s="2">
        <v>104.130876</v>
      </c>
      <c r="G240" s="2">
        <v>30.625309999999999</v>
      </c>
    </row>
    <row r="241" spans="1:7">
      <c r="A241" t="s">
        <v>2250</v>
      </c>
      <c r="B241" t="str">
        <f>MID(A241,4,2)</f>
        <v>成都</v>
      </c>
      <c r="C241" s="2">
        <v>2301</v>
      </c>
      <c r="D241" s="3" t="e">
        <f>VLOOKUP(E241,Sheet1!A:B,2,FALSE)</f>
        <v>#N/A</v>
      </c>
      <c r="E241" t="s">
        <v>2269</v>
      </c>
      <c r="F241" s="2">
        <v>103.823222</v>
      </c>
      <c r="G241" s="2">
        <v>30.694732999999999</v>
      </c>
    </row>
    <row r="242" spans="1:7">
      <c r="A242" t="s">
        <v>2250</v>
      </c>
      <c r="B242" t="str">
        <f>MID(A242,4,2)</f>
        <v>成都</v>
      </c>
      <c r="C242" s="2">
        <v>2301</v>
      </c>
      <c r="D242" s="3" t="e">
        <f>VLOOKUP(E242,Sheet1!A:B,2,FALSE)</f>
        <v>#N/A</v>
      </c>
      <c r="E242" t="s">
        <v>2270</v>
      </c>
      <c r="F242" s="2">
        <v>103.70244</v>
      </c>
      <c r="G242" s="2">
        <v>30.919090000000001</v>
      </c>
    </row>
    <row r="243" spans="1:7">
      <c r="A243" t="s">
        <v>2250</v>
      </c>
      <c r="B243" t="str">
        <f>MID(A243,4,2)</f>
        <v>成都</v>
      </c>
      <c r="C243" s="2">
        <v>2301</v>
      </c>
      <c r="D243" s="3" t="e">
        <f>VLOOKUP(E243,Sheet1!A:B,2,FALSE)</f>
        <v>#N/A</v>
      </c>
      <c r="E243" t="s">
        <v>2271</v>
      </c>
      <c r="F243" s="2">
        <v>103.927859</v>
      </c>
      <c r="G243" s="2">
        <v>30.785530000000001</v>
      </c>
    </row>
    <row r="244" spans="1:7">
      <c r="A244" t="s">
        <v>2250</v>
      </c>
      <c r="B244" t="str">
        <f>MID(A244,4,2)</f>
        <v>成都</v>
      </c>
      <c r="C244" s="2">
        <v>2301</v>
      </c>
      <c r="D244" s="3" t="e">
        <f>VLOOKUP(E244,Sheet1!A:B,2,FALSE)</f>
        <v>#N/A</v>
      </c>
      <c r="E244" t="s">
        <v>2272</v>
      </c>
      <c r="F244" s="2">
        <v>104.305958</v>
      </c>
      <c r="G244" s="2">
        <v>30.603173999999999</v>
      </c>
    </row>
    <row r="245" spans="1:7">
      <c r="A245" t="s">
        <v>2250</v>
      </c>
      <c r="B245" t="str">
        <f>MID(A245,4,2)</f>
        <v>成都</v>
      </c>
      <c r="C245" s="2">
        <v>2301</v>
      </c>
      <c r="D245" s="3" t="e">
        <f>VLOOKUP(E245,Sheet1!A:B,2,FALSE)</f>
        <v>#N/A</v>
      </c>
      <c r="E245" t="s">
        <v>2273</v>
      </c>
      <c r="F245" s="2">
        <v>103.82241</v>
      </c>
      <c r="G245" s="2">
        <v>30.702635999999998</v>
      </c>
    </row>
    <row r="246" spans="1:7">
      <c r="A246" t="s">
        <v>2250</v>
      </c>
      <c r="B246" t="str">
        <f>MID(A246,4,2)</f>
        <v>成都</v>
      </c>
      <c r="C246" s="2">
        <v>2301</v>
      </c>
      <c r="D246" s="3" t="e">
        <f>VLOOKUP(E246,Sheet1!A:B,2,FALSE)</f>
        <v>#N/A</v>
      </c>
      <c r="E246" t="s">
        <v>2274</v>
      </c>
      <c r="F246" s="2">
        <v>103.89072400000001</v>
      </c>
      <c r="G246" s="2">
        <v>30.492522999999998</v>
      </c>
    </row>
    <row r="247" spans="1:7">
      <c r="A247" t="s">
        <v>2250</v>
      </c>
      <c r="B247" t="str">
        <f>MID(A247,4,2)</f>
        <v>成都</v>
      </c>
      <c r="C247" s="2">
        <v>2301</v>
      </c>
      <c r="D247" s="3" t="e">
        <f>VLOOKUP(E247,Sheet1!A:B,2,FALSE)</f>
        <v>#N/A</v>
      </c>
      <c r="E247" t="s">
        <v>2275</v>
      </c>
      <c r="F247" s="2">
        <v>103.93077099999999</v>
      </c>
      <c r="G247" s="2">
        <v>30.697946999999999</v>
      </c>
    </row>
    <row r="248" spans="1:7">
      <c r="A248" t="s">
        <v>2250</v>
      </c>
      <c r="B248" t="str">
        <f>MID(A248,4,2)</f>
        <v>成都</v>
      </c>
      <c r="C248" s="2">
        <v>2301</v>
      </c>
      <c r="D248" s="3" t="e">
        <f>VLOOKUP(E248,Sheet1!A:B,2,FALSE)</f>
        <v>#N/A</v>
      </c>
      <c r="E248" t="s">
        <v>2276</v>
      </c>
      <c r="F248" s="2">
        <v>103.683543</v>
      </c>
      <c r="G248" s="2">
        <v>30.621558</v>
      </c>
    </row>
    <row r="249" spans="1:7">
      <c r="A249" t="s">
        <v>2250</v>
      </c>
      <c r="B249" t="str">
        <f>MID(A249,4,2)</f>
        <v>成都</v>
      </c>
      <c r="C249" s="2">
        <v>2301</v>
      </c>
      <c r="D249" s="3" t="e">
        <f>VLOOKUP(E249,Sheet1!A:B,2,FALSE)</f>
        <v>#N/A</v>
      </c>
      <c r="E249" t="s">
        <v>2277</v>
      </c>
      <c r="F249" s="2">
        <v>104.241356</v>
      </c>
      <c r="G249" s="2">
        <v>30.655349000000001</v>
      </c>
    </row>
    <row r="250" spans="1:7">
      <c r="A250" t="s">
        <v>2250</v>
      </c>
      <c r="B250" t="str">
        <f>MID(A250,4,2)</f>
        <v>成都</v>
      </c>
      <c r="C250" s="2">
        <v>2301</v>
      </c>
      <c r="D250" s="3" t="e">
        <f>VLOOKUP(E250,Sheet1!A:B,2,FALSE)</f>
        <v>#N/A</v>
      </c>
      <c r="E250" t="s">
        <v>2278</v>
      </c>
      <c r="F250" s="2">
        <v>104.018247</v>
      </c>
      <c r="G250" s="2">
        <v>30.670586</v>
      </c>
    </row>
    <row r="251" spans="1:7">
      <c r="A251" t="s">
        <v>2250</v>
      </c>
      <c r="B251" t="str">
        <f>MID(A251,4,2)</f>
        <v>成都</v>
      </c>
      <c r="C251" s="2">
        <v>2301</v>
      </c>
      <c r="D251" s="3" t="e">
        <f>VLOOKUP(E251,Sheet1!A:B,2,FALSE)</f>
        <v>#N/A</v>
      </c>
      <c r="E251" t="s">
        <v>2279</v>
      </c>
      <c r="F251" s="2">
        <v>103.79597</v>
      </c>
      <c r="G251" s="2">
        <v>30.758388</v>
      </c>
    </row>
    <row r="252" spans="1:7">
      <c r="A252" t="s">
        <v>2250</v>
      </c>
      <c r="B252" t="str">
        <f>MID(A252,4,2)</f>
        <v>成都</v>
      </c>
      <c r="C252" s="2">
        <v>2301</v>
      </c>
      <c r="D252" s="3" t="e">
        <f>VLOOKUP(E252,Sheet1!A:B,2,FALSE)</f>
        <v>#N/A</v>
      </c>
      <c r="E252" t="s">
        <v>2280</v>
      </c>
      <c r="F252" s="2">
        <v>103.98670799999999</v>
      </c>
      <c r="G252" s="2">
        <v>30.828869000000001</v>
      </c>
    </row>
    <row r="253" spans="1:7">
      <c r="A253" t="s">
        <v>2250</v>
      </c>
      <c r="B253" t="str">
        <f>MID(A253,4,2)</f>
        <v>成都</v>
      </c>
      <c r="C253" s="2">
        <v>2301</v>
      </c>
      <c r="D253" s="3" t="e">
        <f>VLOOKUP(E253,Sheet1!A:B,2,FALSE)</f>
        <v>#N/A</v>
      </c>
      <c r="E253" t="s">
        <v>2281</v>
      </c>
      <c r="F253" s="2">
        <v>104.046021</v>
      </c>
      <c r="G253" s="2">
        <v>30.524905</v>
      </c>
    </row>
    <row r="254" spans="1:7">
      <c r="A254" t="s">
        <v>2250</v>
      </c>
      <c r="B254" t="str">
        <f>MID(A254,4,2)</f>
        <v>成都</v>
      </c>
      <c r="C254" s="2">
        <v>2301</v>
      </c>
      <c r="D254" s="3" t="e">
        <f>VLOOKUP(E254,Sheet1!A:B,2,FALSE)</f>
        <v>#N/A</v>
      </c>
      <c r="E254" t="s">
        <v>2282</v>
      </c>
      <c r="F254" s="2">
        <v>104.217725</v>
      </c>
      <c r="G254" s="2">
        <v>30.584599999999998</v>
      </c>
    </row>
    <row r="255" spans="1:7">
      <c r="A255" t="s">
        <v>2250</v>
      </c>
      <c r="B255" t="str">
        <f>MID(A255,4,2)</f>
        <v>成都</v>
      </c>
      <c r="C255" s="2">
        <v>2301</v>
      </c>
      <c r="D255" s="3" t="e">
        <f>VLOOKUP(E255,Sheet1!A:B,2,FALSE)</f>
        <v>#N/A</v>
      </c>
      <c r="E255" t="s">
        <v>2283</v>
      </c>
      <c r="F255" s="2">
        <v>104.004552</v>
      </c>
      <c r="G255" s="2">
        <v>30.523527999999999</v>
      </c>
    </row>
    <row r="256" spans="1:7">
      <c r="A256" t="s">
        <v>2250</v>
      </c>
      <c r="B256" t="str">
        <f>MID(A256,4,2)</f>
        <v>成都</v>
      </c>
      <c r="C256" s="2">
        <v>2301</v>
      </c>
      <c r="D256" s="3" t="e">
        <f>VLOOKUP(E256,Sheet1!A:B,2,FALSE)</f>
        <v>#N/A</v>
      </c>
      <c r="E256" t="s">
        <v>2284</v>
      </c>
      <c r="F256" s="2">
        <v>104.052836</v>
      </c>
      <c r="G256" s="2">
        <v>30.451295999999999</v>
      </c>
    </row>
    <row r="257" spans="1:7">
      <c r="A257" t="s">
        <v>2250</v>
      </c>
      <c r="B257" t="str">
        <f>MID(A257,4,2)</f>
        <v>成都</v>
      </c>
      <c r="C257" s="2">
        <v>2301</v>
      </c>
      <c r="D257" s="3" t="e">
        <f>VLOOKUP(E257,Sheet1!A:B,2,FALSE)</f>
        <v>#N/A</v>
      </c>
      <c r="E257" t="s">
        <v>2285</v>
      </c>
      <c r="F257" s="2">
        <v>104.467952</v>
      </c>
      <c r="G257" s="2">
        <v>30.855734999999999</v>
      </c>
    </row>
    <row r="258" spans="1:7">
      <c r="A258" t="s">
        <v>2250</v>
      </c>
      <c r="B258" t="str">
        <f>MID(A258,4,2)</f>
        <v>成都</v>
      </c>
      <c r="C258" s="2">
        <v>2301</v>
      </c>
      <c r="D258"/>
      <c r="E258" t="s">
        <v>2935</v>
      </c>
      <c r="F258" s="3">
        <v>103.964974</v>
      </c>
      <c r="G258" s="3">
        <v>30.791781</v>
      </c>
    </row>
    <row r="259" spans="1:7">
      <c r="A259" t="s">
        <v>2250</v>
      </c>
      <c r="B259" t="str">
        <f>MID(A259,4,2)</f>
        <v>成都</v>
      </c>
      <c r="C259" s="2">
        <v>2301</v>
      </c>
      <c r="D259"/>
      <c r="E259" t="s">
        <v>2936</v>
      </c>
      <c r="F259" s="3">
        <v>103.97292899999999</v>
      </c>
      <c r="G259" s="3">
        <v>30.734605999999999</v>
      </c>
    </row>
    <row r="260" spans="1:7">
      <c r="A260" t="s">
        <v>2250</v>
      </c>
      <c r="B260" t="str">
        <f>MID(A260,4,2)</f>
        <v>成都</v>
      </c>
      <c r="C260" s="2">
        <v>2301</v>
      </c>
      <c r="D260"/>
      <c r="E260" t="s">
        <v>2937</v>
      </c>
      <c r="F260" s="3">
        <v>103.958496</v>
      </c>
      <c r="G260" s="3">
        <v>30.732672999999998</v>
      </c>
    </row>
    <row r="261" spans="1:7">
      <c r="A261" t="s">
        <v>2250</v>
      </c>
      <c r="B261" t="str">
        <f>MID(A261,4,2)</f>
        <v>成都</v>
      </c>
      <c r="C261" s="2">
        <v>2301</v>
      </c>
      <c r="D261"/>
      <c r="E261" t="s">
        <v>2938</v>
      </c>
      <c r="F261" s="3">
        <v>103.993769</v>
      </c>
      <c r="G261" s="3">
        <v>30.825178000000001</v>
      </c>
    </row>
    <row r="262" spans="1:7">
      <c r="A262" t="s">
        <v>2250</v>
      </c>
      <c r="B262" t="str">
        <f>MID(A262,4,2)</f>
        <v>成都</v>
      </c>
      <c r="C262" s="2">
        <v>2301</v>
      </c>
      <c r="D262"/>
      <c r="E262" t="s">
        <v>2939</v>
      </c>
      <c r="F262" s="3">
        <v>103.98618999999999</v>
      </c>
      <c r="G262" s="3">
        <v>30.743592</v>
      </c>
    </row>
    <row r="263" spans="1:7">
      <c r="A263" t="s">
        <v>2250</v>
      </c>
      <c r="B263" t="str">
        <f>MID(A263,4,2)</f>
        <v>成都</v>
      </c>
      <c r="C263" s="2">
        <v>2301</v>
      </c>
      <c r="D263"/>
      <c r="E263" t="s">
        <v>2940</v>
      </c>
      <c r="F263" s="3">
        <v>104.19707699999999</v>
      </c>
      <c r="G263" s="3">
        <v>30.708334000000001</v>
      </c>
    </row>
    <row r="264" spans="1:7">
      <c r="A264" t="s">
        <v>1195</v>
      </c>
      <c r="B264" t="str">
        <f>MID(A264,4,2)</f>
        <v>承德</v>
      </c>
      <c r="C264" s="2">
        <v>502</v>
      </c>
      <c r="D264" s="3">
        <f>VLOOKUP(E264,Sheet1!A:B,2,FALSE)</f>
        <v>472</v>
      </c>
      <c r="E264" t="s">
        <v>480</v>
      </c>
      <c r="F264" s="2">
        <v>117.961894</v>
      </c>
      <c r="G264" s="2">
        <v>41.03931</v>
      </c>
    </row>
    <row r="265" spans="1:7">
      <c r="A265" t="s">
        <v>1195</v>
      </c>
      <c r="B265" t="str">
        <f>MID(A265,4,2)</f>
        <v>承德</v>
      </c>
      <c r="C265" s="2">
        <v>502</v>
      </c>
      <c r="D265" s="3">
        <f>VLOOKUP(E265,Sheet1!A:B,2,FALSE)</f>
        <v>617</v>
      </c>
      <c r="E265" t="s">
        <v>674</v>
      </c>
      <c r="F265" s="2">
        <v>117.965439</v>
      </c>
      <c r="G265" s="2">
        <v>40.901905999999997</v>
      </c>
    </row>
    <row r="266" spans="1:7">
      <c r="A266" t="s">
        <v>1195</v>
      </c>
      <c r="B266" t="str">
        <f>MID(A266,4,2)</f>
        <v>承德</v>
      </c>
      <c r="C266" s="2">
        <v>502</v>
      </c>
      <c r="D266" s="3" t="e">
        <f>VLOOKUP(E266,Sheet1!A:B,2,FALSE)</f>
        <v>#N/A</v>
      </c>
      <c r="E266" t="s">
        <v>1196</v>
      </c>
      <c r="F266" s="2">
        <v>117.93382200000001</v>
      </c>
      <c r="G266" s="2">
        <v>40.992517999999997</v>
      </c>
    </row>
    <row r="267" spans="1:7">
      <c r="A267" t="s">
        <v>1195</v>
      </c>
      <c r="B267" t="str">
        <f>MID(A267,4,2)</f>
        <v>承德</v>
      </c>
      <c r="C267" s="2">
        <v>502</v>
      </c>
      <c r="D267" s="3" t="e">
        <f>VLOOKUP(E267,Sheet1!A:B,2,FALSE)</f>
        <v>#N/A</v>
      </c>
      <c r="E267" t="s">
        <v>1197</v>
      </c>
      <c r="F267" s="2">
        <v>117.968481</v>
      </c>
      <c r="G267" s="2">
        <v>40.904530000000001</v>
      </c>
    </row>
    <row r="268" spans="1:7">
      <c r="A268" t="s">
        <v>1195</v>
      </c>
      <c r="B268" t="str">
        <f>MID(A268,4,2)</f>
        <v>承德</v>
      </c>
      <c r="C268" s="2">
        <v>502</v>
      </c>
      <c r="D268" s="3" t="e">
        <f>VLOOKUP(E268,Sheet1!A:B,2,FALSE)</f>
        <v>#N/A</v>
      </c>
      <c r="E268" t="s">
        <v>1198</v>
      </c>
      <c r="F268" s="2">
        <v>117.960202</v>
      </c>
      <c r="G268" s="2">
        <v>40.958080000000002</v>
      </c>
    </row>
    <row r="269" spans="1:7">
      <c r="A269" t="s">
        <v>722</v>
      </c>
      <c r="B269" t="str">
        <f>MID(A269,4,2)</f>
        <v>池州</v>
      </c>
      <c r="C269" s="2">
        <v>1320</v>
      </c>
      <c r="D269" s="3">
        <f>VLOOKUP(E269,Sheet1!A:B,2,FALSE)</f>
        <v>588</v>
      </c>
      <c r="E269" t="s">
        <v>601</v>
      </c>
      <c r="F269" s="2">
        <v>117.572812</v>
      </c>
      <c r="G269" s="2">
        <v>30.650029</v>
      </c>
    </row>
    <row r="270" spans="1:7">
      <c r="A270" t="s">
        <v>722</v>
      </c>
      <c r="B270" t="str">
        <f>MID(A270,4,2)</f>
        <v>池州</v>
      </c>
      <c r="C270" s="2">
        <v>1320</v>
      </c>
      <c r="D270" s="3" t="e">
        <f>VLOOKUP(E270,Sheet1!A:B,2,FALSE)</f>
        <v>#N/A</v>
      </c>
      <c r="E270" t="s">
        <v>723</v>
      </c>
      <c r="F270" s="2">
        <v>117.482021</v>
      </c>
      <c r="G270" s="2">
        <v>30.666540000000001</v>
      </c>
    </row>
    <row r="271" spans="1:7">
      <c r="A271" t="s">
        <v>722</v>
      </c>
      <c r="B271" t="str">
        <f>MID(A271,4,2)</f>
        <v>池州</v>
      </c>
      <c r="C271" s="2">
        <v>1320</v>
      </c>
      <c r="D271" s="3" t="e">
        <f>VLOOKUP(E271,Sheet1!A:B,2,FALSE)</f>
        <v>#N/A</v>
      </c>
      <c r="E271" t="s">
        <v>724</v>
      </c>
      <c r="F271" s="2">
        <v>117.572935</v>
      </c>
      <c r="G271" s="2">
        <v>30.641966</v>
      </c>
    </row>
    <row r="272" spans="1:7">
      <c r="A272" t="s">
        <v>1915</v>
      </c>
      <c r="B272" t="str">
        <f>MID(A272,7,2)</f>
        <v>赤峰</v>
      </c>
      <c r="C272" s="2">
        <v>707</v>
      </c>
      <c r="D272" s="3">
        <f>VLOOKUP(E272,Sheet1!A:B,2,FALSE)</f>
        <v>561</v>
      </c>
      <c r="E272" t="s">
        <v>587</v>
      </c>
      <c r="F272" s="2">
        <v>118.92463600000001</v>
      </c>
      <c r="G272" s="2">
        <v>42.248654000000002</v>
      </c>
    </row>
    <row r="273" spans="1:7">
      <c r="A273" t="s">
        <v>1915</v>
      </c>
      <c r="B273" t="str">
        <f>MID(A273,7,2)</f>
        <v>赤峰</v>
      </c>
      <c r="C273" s="2">
        <v>707</v>
      </c>
      <c r="D273" s="3" t="e">
        <f>VLOOKUP(E273,Sheet1!A:B,2,FALSE)</f>
        <v>#N/A</v>
      </c>
      <c r="E273" t="s">
        <v>1916</v>
      </c>
      <c r="F273" s="2">
        <v>118.899717</v>
      </c>
      <c r="G273" s="2">
        <v>42.278514999999999</v>
      </c>
    </row>
    <row r="274" spans="1:7">
      <c r="A274" t="s">
        <v>1915</v>
      </c>
      <c r="B274" t="str">
        <f>MID(A274,7,2)</f>
        <v>赤峰</v>
      </c>
      <c r="C274" s="2">
        <v>707</v>
      </c>
      <c r="D274" s="3" t="e">
        <f>VLOOKUP(E274,Sheet1!A:B,2,FALSE)</f>
        <v>#N/A</v>
      </c>
      <c r="E274" t="s">
        <v>1917</v>
      </c>
      <c r="F274" s="2">
        <v>118.896158</v>
      </c>
      <c r="G274" s="2">
        <v>42.287506999999998</v>
      </c>
    </row>
    <row r="275" spans="1:7">
      <c r="A275" t="s">
        <v>1915</v>
      </c>
      <c r="B275" t="str">
        <f>MID(A275,7,2)</f>
        <v>赤峰</v>
      </c>
      <c r="C275" s="2">
        <v>707</v>
      </c>
      <c r="D275" s="3" t="e">
        <f>VLOOKUP(E275,Sheet1!A:B,2,FALSE)</f>
        <v>#N/A</v>
      </c>
      <c r="E275" t="s">
        <v>1918</v>
      </c>
      <c r="F275" s="2">
        <v>118.87990600000001</v>
      </c>
      <c r="G275" s="2">
        <v>42.277501000000001</v>
      </c>
    </row>
    <row r="276" spans="1:7">
      <c r="A276" t="s">
        <v>1082</v>
      </c>
      <c r="B276" t="str">
        <f>MID(A276,8,2)</f>
        <v>崇左</v>
      </c>
      <c r="C276" s="2">
        <v>2130</v>
      </c>
      <c r="D276" s="3">
        <f>VLOOKUP(E276,Sheet1!A:B,2,FALSE)</f>
        <v>588</v>
      </c>
      <c r="E276" t="s">
        <v>616</v>
      </c>
      <c r="F276" s="2">
        <v>107.4024</v>
      </c>
      <c r="G276" s="2">
        <v>22.390132000000001</v>
      </c>
    </row>
    <row r="277" spans="1:7">
      <c r="A277" t="s">
        <v>1070</v>
      </c>
      <c r="B277" t="str">
        <f>MID(A277,4,2)</f>
        <v>崇左</v>
      </c>
      <c r="C277" s="2">
        <v>2130</v>
      </c>
      <c r="D277" s="3" t="e">
        <f>VLOOKUP(E277,Sheet1!A:B,2,FALSE)</f>
        <v>#N/A</v>
      </c>
      <c r="E277" t="s">
        <v>1071</v>
      </c>
      <c r="F277" s="2">
        <v>107.93140699999999</v>
      </c>
      <c r="G277" s="2">
        <v>22.594249999999999</v>
      </c>
    </row>
    <row r="278" spans="1:7">
      <c r="A278" t="s">
        <v>1070</v>
      </c>
      <c r="B278" t="str">
        <f>MID(A278,4,2)</f>
        <v>崇左</v>
      </c>
      <c r="C278" s="2">
        <v>2130</v>
      </c>
      <c r="D278" s="3" t="e">
        <f>VLOOKUP(E278,Sheet1!A:B,2,FALSE)</f>
        <v>#N/A</v>
      </c>
      <c r="E278" t="s">
        <v>1072</v>
      </c>
      <c r="F278" s="2">
        <v>107.922882</v>
      </c>
      <c r="G278" s="2">
        <v>22.595593000000001</v>
      </c>
    </row>
    <row r="279" spans="1:7">
      <c r="A279" t="s">
        <v>725</v>
      </c>
      <c r="B279" t="str">
        <f>MID(A279,4,2)</f>
        <v>滁州</v>
      </c>
      <c r="C279" s="2">
        <v>1318</v>
      </c>
      <c r="D279" s="3">
        <f>VLOOKUP(E279,Sheet1!A:B,2,FALSE)</f>
        <v>456</v>
      </c>
      <c r="E279" t="s">
        <v>462</v>
      </c>
      <c r="F279" s="2">
        <v>117.57296100000001</v>
      </c>
      <c r="G279" s="2">
        <v>32.878498</v>
      </c>
    </row>
    <row r="280" spans="1:7">
      <c r="A280" t="s">
        <v>725</v>
      </c>
      <c r="B280" t="str">
        <f>MID(A280,4,2)</f>
        <v>滁州</v>
      </c>
      <c r="C280" s="2">
        <v>1318</v>
      </c>
      <c r="D280" s="3">
        <f>VLOOKUP(E280,Sheet1!A:B,2,FALSE)</f>
        <v>588</v>
      </c>
      <c r="E280" t="s">
        <v>598</v>
      </c>
      <c r="F280" s="2">
        <v>118.318557</v>
      </c>
      <c r="G280" s="2">
        <v>32.281629000000002</v>
      </c>
    </row>
    <row r="281" spans="1:7">
      <c r="A281" t="s">
        <v>725</v>
      </c>
      <c r="B281" t="str">
        <f>MID(A281,4,2)</f>
        <v>滁州</v>
      </c>
      <c r="C281" s="2">
        <v>1318</v>
      </c>
      <c r="D281" s="3" t="e">
        <f>VLOOKUP(E281,Sheet1!A:B,2,FALSE)</f>
        <v>#N/A</v>
      </c>
      <c r="E281" t="s">
        <v>726</v>
      </c>
      <c r="F281" s="2">
        <v>118.313303</v>
      </c>
      <c r="G281" s="2">
        <v>32.256250000000001</v>
      </c>
    </row>
    <row r="282" spans="1:7">
      <c r="A282" t="s">
        <v>725</v>
      </c>
      <c r="B282" t="str">
        <f>MID(A282,4,2)</f>
        <v>滁州</v>
      </c>
      <c r="C282" s="2">
        <v>1318</v>
      </c>
      <c r="D282" s="3" t="e">
        <f>VLOOKUP(E282,Sheet1!A:B,2,FALSE)</f>
        <v>#N/A</v>
      </c>
      <c r="E282" t="s">
        <v>727</v>
      </c>
      <c r="F282" s="2">
        <v>117.569174</v>
      </c>
      <c r="G282" s="2">
        <v>32.882803000000003</v>
      </c>
    </row>
    <row r="283" spans="1:7">
      <c r="A283" t="s">
        <v>2413</v>
      </c>
      <c r="B283" t="str">
        <f>MID(A283,4,2)</f>
        <v>楚雄</v>
      </c>
      <c r="C283" s="2">
        <v>2518</v>
      </c>
      <c r="D283" s="3">
        <f>VLOOKUP(E283,Sheet1!A:B,2,FALSE)</f>
        <v>482</v>
      </c>
      <c r="E283" t="s">
        <v>493</v>
      </c>
      <c r="F283" s="2">
        <v>101.556303</v>
      </c>
      <c r="G283" s="2">
        <v>25.032176</v>
      </c>
    </row>
    <row r="284" spans="1:7">
      <c r="A284" t="s">
        <v>2413</v>
      </c>
      <c r="B284" t="str">
        <f>MID(A284,4,2)</f>
        <v>楚雄</v>
      </c>
      <c r="C284" s="2">
        <v>2518</v>
      </c>
      <c r="D284" s="3" t="e">
        <f>VLOOKUP(E284,Sheet1!A:B,2,FALSE)</f>
        <v>#N/A</v>
      </c>
      <c r="E284" t="s">
        <v>2414</v>
      </c>
      <c r="F284" s="2">
        <v>101.58167</v>
      </c>
      <c r="G284" s="2">
        <v>24.987618000000001</v>
      </c>
    </row>
    <row r="285" spans="1:7">
      <c r="A285" t="s">
        <v>2413</v>
      </c>
      <c r="B285" t="str">
        <f>MID(A285,4,2)</f>
        <v>楚雄</v>
      </c>
      <c r="C285" s="2">
        <v>2518</v>
      </c>
      <c r="D285" s="3" t="e">
        <f>VLOOKUP(E285,Sheet1!A:B,2,FALSE)</f>
        <v>#N/A</v>
      </c>
      <c r="E285" t="s">
        <v>2415</v>
      </c>
      <c r="F285" s="2">
        <v>101.501271</v>
      </c>
      <c r="G285" s="2">
        <v>25.086297999999999</v>
      </c>
    </row>
    <row r="286" spans="1:7">
      <c r="A286" t="s">
        <v>2286</v>
      </c>
      <c r="B286" t="str">
        <f>MID(A286,4,2)</f>
        <v>达州</v>
      </c>
      <c r="C286" s="2">
        <v>2340</v>
      </c>
      <c r="D286" s="3">
        <f>VLOOKUP(E286,Sheet1!A:B,2,FALSE)</f>
        <v>687</v>
      </c>
      <c r="E286" t="s">
        <v>693</v>
      </c>
      <c r="F286" s="2">
        <v>107.49052</v>
      </c>
      <c r="G286" s="2">
        <v>31.217331999999999</v>
      </c>
    </row>
    <row r="287" spans="1:7">
      <c r="A287" t="s">
        <v>2286</v>
      </c>
      <c r="B287" t="str">
        <f>MID(A287,4,2)</f>
        <v>达州</v>
      </c>
      <c r="C287" s="2">
        <v>2340</v>
      </c>
      <c r="D287" s="3" t="e">
        <f>VLOOKUP(E287,Sheet1!A:B,2,FALSE)</f>
        <v>#N/A</v>
      </c>
      <c r="E287" t="s">
        <v>2287</v>
      </c>
      <c r="F287" s="2">
        <v>107.537705</v>
      </c>
      <c r="G287" s="2">
        <v>31.287154999999998</v>
      </c>
    </row>
    <row r="288" spans="1:7">
      <c r="A288" t="s">
        <v>2416</v>
      </c>
      <c r="B288" t="str">
        <f>MID(A288,4,2)</f>
        <v>大理</v>
      </c>
      <c r="C288" s="2">
        <v>2505</v>
      </c>
      <c r="D288" s="3">
        <f>VLOOKUP(E288,Sheet1!A:B,2,FALSE)</f>
        <v>432</v>
      </c>
      <c r="E288" t="s">
        <v>440</v>
      </c>
      <c r="F288" s="2">
        <v>100.162524</v>
      </c>
      <c r="G288" s="2">
        <v>25.677800000000001</v>
      </c>
    </row>
    <row r="289" spans="1:7">
      <c r="A289" t="s">
        <v>2416</v>
      </c>
      <c r="B289" t="str">
        <f>MID(A289,4,2)</f>
        <v>大理</v>
      </c>
      <c r="C289" s="2">
        <v>2505</v>
      </c>
      <c r="D289" s="3" t="e">
        <f>VLOOKUP(E289,Sheet1!A:B,2,FALSE)</f>
        <v>#N/A</v>
      </c>
      <c r="E289" t="s">
        <v>2417</v>
      </c>
      <c r="F289" s="2">
        <v>100.160195</v>
      </c>
      <c r="G289" s="2">
        <v>25.705093000000002</v>
      </c>
    </row>
    <row r="290" spans="1:7">
      <c r="A290" t="s">
        <v>1832</v>
      </c>
      <c r="B290" t="str">
        <f>MID(A290,4,2)</f>
        <v>大连</v>
      </c>
      <c r="C290" s="2">
        <v>801</v>
      </c>
      <c r="D290" s="3">
        <f>VLOOKUP(E290,Sheet1!A:B,2,FALSE)</f>
        <v>30</v>
      </c>
      <c r="E290" t="s">
        <v>31</v>
      </c>
      <c r="F290" s="2">
        <v>121.53618400000001</v>
      </c>
      <c r="G290" s="2">
        <v>38.888674000000002</v>
      </c>
    </row>
    <row r="291" spans="1:7">
      <c r="A291" t="s">
        <v>1832</v>
      </c>
      <c r="B291" t="s">
        <v>2595</v>
      </c>
      <c r="C291" s="2">
        <v>801</v>
      </c>
      <c r="D291" s="3">
        <v>30</v>
      </c>
      <c r="E291" t="s">
        <v>2596</v>
      </c>
      <c r="F291" s="3">
        <v>121.823688</v>
      </c>
      <c r="G291" s="4">
        <v>39.088088999999997</v>
      </c>
    </row>
    <row r="292" spans="1:7">
      <c r="A292" t="s">
        <v>1832</v>
      </c>
      <c r="B292" t="str">
        <f>MID(A292,4,2)</f>
        <v>大连</v>
      </c>
      <c r="C292" s="2">
        <v>801</v>
      </c>
      <c r="D292" s="3">
        <f>VLOOKUP(E292,Sheet1!A:B,2,FALSE)</f>
        <v>130</v>
      </c>
      <c r="E292" t="s">
        <v>131</v>
      </c>
      <c r="F292" s="2">
        <v>121.55763399999999</v>
      </c>
      <c r="G292" s="2">
        <v>38.884033000000002</v>
      </c>
    </row>
    <row r="293" spans="1:7">
      <c r="A293" t="s">
        <v>1832</v>
      </c>
      <c r="B293" t="str">
        <f>MID(A293,4,2)</f>
        <v>大连</v>
      </c>
      <c r="C293" s="2">
        <v>801</v>
      </c>
      <c r="D293" s="3">
        <f>VLOOKUP(E293,Sheet1!A:B,2,FALSE)</f>
        <v>142</v>
      </c>
      <c r="E293" t="s">
        <v>143</v>
      </c>
      <c r="F293" s="2">
        <v>121.538757</v>
      </c>
      <c r="G293" s="2">
        <v>38.877552000000001</v>
      </c>
    </row>
    <row r="294" spans="1:7">
      <c r="A294" t="s">
        <v>1832</v>
      </c>
      <c r="B294" t="str">
        <f>MID(A294,4,2)</f>
        <v>大连</v>
      </c>
      <c r="C294" s="2">
        <v>801</v>
      </c>
      <c r="D294" s="3">
        <f>VLOOKUP(E294,Sheet1!A:B,2,FALSE)</f>
        <v>187</v>
      </c>
      <c r="E294" t="s">
        <v>188</v>
      </c>
      <c r="F294" s="2">
        <v>121.568817</v>
      </c>
      <c r="G294" s="2">
        <v>38.922564000000001</v>
      </c>
    </row>
    <row r="295" spans="1:7">
      <c r="A295" t="s">
        <v>1832</v>
      </c>
      <c r="B295" t="str">
        <f>MID(A295,4,2)</f>
        <v>大连</v>
      </c>
      <c r="C295" s="2">
        <v>801</v>
      </c>
      <c r="D295" s="3">
        <f>VLOOKUP(E295,Sheet1!A:B,2,FALSE)</f>
        <v>206</v>
      </c>
      <c r="E295" t="s">
        <v>207</v>
      </c>
      <c r="F295" s="2">
        <v>121.32051300000001</v>
      </c>
      <c r="G295" s="2">
        <v>38.809987999999997</v>
      </c>
    </row>
    <row r="296" spans="1:7">
      <c r="A296" t="s">
        <v>1832</v>
      </c>
      <c r="B296" t="str">
        <f>MID(A296,4,2)</f>
        <v>大连</v>
      </c>
      <c r="C296" s="2">
        <v>801</v>
      </c>
      <c r="D296" s="3">
        <f>VLOOKUP(E296,Sheet1!A:B,2,FALSE)</f>
        <v>253</v>
      </c>
      <c r="E296" t="s">
        <v>258</v>
      </c>
      <c r="F296" s="2">
        <v>121.53320100000001</v>
      </c>
      <c r="G296" s="2">
        <v>38.978898999999998</v>
      </c>
    </row>
    <row r="297" spans="1:7">
      <c r="A297" t="s">
        <v>1832</v>
      </c>
      <c r="B297" t="str">
        <f>MID(A297,4,2)</f>
        <v>大连</v>
      </c>
      <c r="C297" s="2">
        <v>801</v>
      </c>
      <c r="D297" s="3">
        <f>VLOOKUP(E297,Sheet1!A:B,2,FALSE)</f>
        <v>284</v>
      </c>
      <c r="E297" t="s">
        <v>286</v>
      </c>
      <c r="F297" s="2">
        <v>121.828245</v>
      </c>
      <c r="G297" s="2">
        <v>39.106591000000002</v>
      </c>
    </row>
    <row r="298" spans="1:7">
      <c r="A298" t="s">
        <v>1832</v>
      </c>
      <c r="B298" t="str">
        <f>MID(A298,4,2)</f>
        <v>大连</v>
      </c>
      <c r="C298" s="2">
        <v>801</v>
      </c>
      <c r="D298" s="3">
        <f>VLOOKUP(E298,Sheet1!A:B,2,FALSE)</f>
        <v>290</v>
      </c>
      <c r="E298" t="s">
        <v>293</v>
      </c>
      <c r="F298" s="2">
        <v>121.57702999999999</v>
      </c>
      <c r="G298" s="2">
        <v>38.917904</v>
      </c>
    </row>
    <row r="299" spans="1:7">
      <c r="A299" t="s">
        <v>1832</v>
      </c>
      <c r="B299" t="str">
        <f>MID(A299,4,2)</f>
        <v>大连</v>
      </c>
      <c r="C299" s="2">
        <v>801</v>
      </c>
      <c r="D299" s="3">
        <f>VLOOKUP(E299,Sheet1!A:B,2,FALSE)</f>
        <v>363</v>
      </c>
      <c r="E299" t="s">
        <v>367</v>
      </c>
      <c r="F299" s="2">
        <v>121.78143300000001</v>
      </c>
      <c r="G299" s="2">
        <v>39.051772</v>
      </c>
    </row>
    <row r="300" spans="1:7">
      <c r="A300" t="s">
        <v>1832</v>
      </c>
      <c r="B300" t="str">
        <f>MID(A300,4,2)</f>
        <v>大连</v>
      </c>
      <c r="C300" s="2">
        <v>801</v>
      </c>
      <c r="D300" s="3">
        <f>VLOOKUP(E300,Sheet1!A:B,2,FALSE)</f>
        <v>384</v>
      </c>
      <c r="E300" t="s">
        <v>392</v>
      </c>
      <c r="F300" s="2">
        <v>121.315428</v>
      </c>
      <c r="G300" s="2">
        <v>38.818528000000001</v>
      </c>
    </row>
    <row r="301" spans="1:7">
      <c r="A301" t="s">
        <v>1832</v>
      </c>
      <c r="B301" t="str">
        <f>MID(A301,4,2)</f>
        <v>大连</v>
      </c>
      <c r="C301" s="2">
        <v>801</v>
      </c>
      <c r="D301" s="3">
        <f>VLOOKUP(E301,Sheet1!A:B,2,FALSE)</f>
        <v>392</v>
      </c>
      <c r="E301" t="s">
        <v>397</v>
      </c>
      <c r="F301" s="2">
        <v>121.56146699999999</v>
      </c>
      <c r="G301" s="2">
        <v>38.874617000000001</v>
      </c>
    </row>
    <row r="302" spans="1:7">
      <c r="A302" t="s">
        <v>1832</v>
      </c>
      <c r="B302" t="str">
        <f>MID(A302,4,2)</f>
        <v>大连</v>
      </c>
      <c r="C302" s="2">
        <v>801</v>
      </c>
      <c r="D302" s="3" t="e">
        <f>VLOOKUP(E302,Sheet1!A:B,2,FALSE)</f>
        <v>#N/A</v>
      </c>
      <c r="E302" t="s">
        <v>1833</v>
      </c>
      <c r="F302" s="2">
        <v>121.998755</v>
      </c>
      <c r="G302" s="2">
        <v>39.091548000000003</v>
      </c>
    </row>
    <row r="303" spans="1:7">
      <c r="A303" t="s">
        <v>1832</v>
      </c>
      <c r="B303" t="str">
        <f>MID(A303,4,2)</f>
        <v>大连</v>
      </c>
      <c r="C303" s="2">
        <v>801</v>
      </c>
      <c r="D303" s="3" t="e">
        <f>VLOOKUP(E303,Sheet1!A:B,2,FALSE)</f>
        <v>#N/A</v>
      </c>
      <c r="E303" t="s">
        <v>1834</v>
      </c>
      <c r="F303" s="2">
        <v>121.74703</v>
      </c>
      <c r="G303" s="2">
        <v>39.085394000000001</v>
      </c>
    </row>
    <row r="304" spans="1:7">
      <c r="A304" t="s">
        <v>1832</v>
      </c>
      <c r="B304" t="str">
        <f>MID(A304,4,2)</f>
        <v>大连</v>
      </c>
      <c r="C304" s="2">
        <v>801</v>
      </c>
      <c r="D304" s="3" t="e">
        <f>VLOOKUP(E304,Sheet1!A:B,2,FALSE)</f>
        <v>#N/A</v>
      </c>
      <c r="E304" t="s">
        <v>1835</v>
      </c>
      <c r="F304" s="2">
        <v>121.161537</v>
      </c>
      <c r="G304" s="2">
        <v>38.825338000000002</v>
      </c>
    </row>
    <row r="305" spans="1:7">
      <c r="A305" t="s">
        <v>1832</v>
      </c>
      <c r="B305" t="str">
        <f>MID(A305,4,2)</f>
        <v>大连</v>
      </c>
      <c r="C305" s="2">
        <v>801</v>
      </c>
      <c r="D305" s="3" t="e">
        <f>VLOOKUP(E305,Sheet1!A:B,2,FALSE)</f>
        <v>#N/A</v>
      </c>
      <c r="E305" t="s">
        <v>1836</v>
      </c>
      <c r="F305" s="2">
        <v>121.16077300000001</v>
      </c>
      <c r="G305" s="2">
        <v>38.788103999999997</v>
      </c>
    </row>
    <row r="306" spans="1:7">
      <c r="A306" t="s">
        <v>1832</v>
      </c>
      <c r="B306" t="str">
        <f>MID(A306,4,2)</f>
        <v>大连</v>
      </c>
      <c r="C306" s="2">
        <v>801</v>
      </c>
      <c r="D306" s="3" t="e">
        <f>VLOOKUP(E306,Sheet1!A:B,2,FALSE)</f>
        <v>#N/A</v>
      </c>
      <c r="E306" t="s">
        <v>1837</v>
      </c>
      <c r="F306" s="2">
        <v>121.838212</v>
      </c>
      <c r="G306" s="2">
        <v>39.092101</v>
      </c>
    </row>
    <row r="307" spans="1:7">
      <c r="A307" t="s">
        <v>1832</v>
      </c>
      <c r="B307" t="str">
        <f>MID(A307,4,2)</f>
        <v>大连</v>
      </c>
      <c r="C307" s="2">
        <v>801</v>
      </c>
      <c r="D307" s="3" t="e">
        <f>VLOOKUP(E307,Sheet1!A:B,2,FALSE)</f>
        <v>#N/A</v>
      </c>
      <c r="E307" t="s">
        <v>1838</v>
      </c>
      <c r="F307" s="2">
        <v>121.84072999999999</v>
      </c>
      <c r="G307" s="2">
        <v>39.100529000000002</v>
      </c>
    </row>
    <row r="308" spans="1:7">
      <c r="A308" t="s">
        <v>1832</v>
      </c>
      <c r="B308" t="str">
        <f>MID(A308,4,2)</f>
        <v>大连</v>
      </c>
      <c r="C308" s="2">
        <v>801</v>
      </c>
      <c r="D308" s="3" t="e">
        <f>VLOOKUP(E308,Sheet1!A:B,2,FALSE)</f>
        <v>#N/A</v>
      </c>
      <c r="E308" t="s">
        <v>1839</v>
      </c>
      <c r="F308" s="2">
        <v>121.542163</v>
      </c>
      <c r="G308" s="2">
        <v>38.894066000000002</v>
      </c>
    </row>
    <row r="309" spans="1:7">
      <c r="A309" t="s">
        <v>1832</v>
      </c>
      <c r="B309" t="str">
        <f>MID(A309,4,2)</f>
        <v>大连</v>
      </c>
      <c r="C309" s="2">
        <v>801</v>
      </c>
      <c r="D309" s="3" t="e">
        <f>VLOOKUP(E309,Sheet1!A:B,2,FALSE)</f>
        <v>#N/A</v>
      </c>
      <c r="E309" t="s">
        <v>1840</v>
      </c>
      <c r="F309" s="2">
        <v>121.495846</v>
      </c>
      <c r="G309" s="2">
        <v>39.027636999999999</v>
      </c>
    </row>
    <row r="310" spans="1:7">
      <c r="A310" t="s">
        <v>1832</v>
      </c>
      <c r="B310" t="str">
        <f>MID(A310,4,2)</f>
        <v>大连</v>
      </c>
      <c r="C310" s="2">
        <v>801</v>
      </c>
      <c r="D310" s="3" t="e">
        <f>VLOOKUP(E310,Sheet1!A:B,2,FALSE)</f>
        <v>#N/A</v>
      </c>
      <c r="E310" t="s">
        <v>1841</v>
      </c>
      <c r="F310" s="2">
        <v>121.552244</v>
      </c>
      <c r="G310" s="2">
        <v>38.885634000000003</v>
      </c>
    </row>
    <row r="311" spans="1:7">
      <c r="A311" t="s">
        <v>1832</v>
      </c>
      <c r="B311" t="str">
        <f>MID(A311,4,2)</f>
        <v>大连</v>
      </c>
      <c r="C311" s="2">
        <v>801</v>
      </c>
      <c r="D311" s="3" t="e">
        <f>VLOOKUP(E311,Sheet1!A:B,2,FALSE)</f>
        <v>#N/A</v>
      </c>
      <c r="E311" t="s">
        <v>1842</v>
      </c>
      <c r="F311" s="2">
        <v>121.824861</v>
      </c>
      <c r="G311" s="2">
        <v>39.038252</v>
      </c>
    </row>
    <row r="312" spans="1:7">
      <c r="A312" t="s">
        <v>1832</v>
      </c>
      <c r="B312" t="str">
        <f>MID(A312,4,2)</f>
        <v>大连</v>
      </c>
      <c r="C312" s="2">
        <v>801</v>
      </c>
      <c r="D312" s="3" t="e">
        <f>VLOOKUP(E312,Sheet1!A:B,2,FALSE)</f>
        <v>#N/A</v>
      </c>
      <c r="E312" t="s">
        <v>1843</v>
      </c>
      <c r="F312" s="2">
        <v>121.50429</v>
      </c>
      <c r="G312" s="2">
        <v>38.941214000000002</v>
      </c>
    </row>
    <row r="313" spans="1:7">
      <c r="A313" t="s">
        <v>1832</v>
      </c>
      <c r="B313" t="str">
        <f>MID(A313,4,2)</f>
        <v>大连</v>
      </c>
      <c r="C313" s="2">
        <v>801</v>
      </c>
      <c r="D313" s="3" t="e">
        <f>VLOOKUP(E313,Sheet1!A:B,2,FALSE)</f>
        <v>#N/A</v>
      </c>
      <c r="E313" t="s">
        <v>1844</v>
      </c>
      <c r="F313" s="2">
        <v>121.76368600000001</v>
      </c>
      <c r="G313" s="2">
        <v>39.073427000000002</v>
      </c>
    </row>
    <row r="314" spans="1:7">
      <c r="A314" t="s">
        <v>1832</v>
      </c>
      <c r="B314" t="str">
        <f>MID(A314,4,2)</f>
        <v>大连</v>
      </c>
      <c r="C314" s="2">
        <v>801</v>
      </c>
      <c r="D314" s="3" t="e">
        <f>VLOOKUP(E314,Sheet1!A:B,2,FALSE)</f>
        <v>#N/A</v>
      </c>
      <c r="E314" t="s">
        <v>1845</v>
      </c>
      <c r="F314" s="2">
        <v>121.313979</v>
      </c>
      <c r="G314" s="2">
        <v>38.967742000000001</v>
      </c>
    </row>
    <row r="315" spans="1:7">
      <c r="A315" t="s">
        <v>1832</v>
      </c>
      <c r="B315" t="str">
        <f>MID(A315,4,2)</f>
        <v>大连</v>
      </c>
      <c r="C315" s="2">
        <v>801</v>
      </c>
      <c r="D315" s="3" t="e">
        <f>VLOOKUP(E315,Sheet1!A:B,2,FALSE)</f>
        <v>#N/A</v>
      </c>
      <c r="E315" t="s">
        <v>1846</v>
      </c>
      <c r="F315" s="2">
        <v>121.163471</v>
      </c>
      <c r="G315" s="2">
        <v>38.802002999999999</v>
      </c>
    </row>
    <row r="316" spans="1:7">
      <c r="A316" t="s">
        <v>1832</v>
      </c>
      <c r="B316" t="str">
        <f>MID(A316,4,2)</f>
        <v>大连</v>
      </c>
      <c r="C316" s="2">
        <v>801</v>
      </c>
      <c r="D316" s="3" t="e">
        <f>VLOOKUP(E316,Sheet1!A:B,2,FALSE)</f>
        <v>#N/A</v>
      </c>
      <c r="E316" t="s">
        <v>1847</v>
      </c>
      <c r="F316" s="2">
        <v>121.71229700000001</v>
      </c>
      <c r="G316" s="2">
        <v>39.208382999999998</v>
      </c>
    </row>
    <row r="317" spans="1:7">
      <c r="A317" t="s">
        <v>1832</v>
      </c>
      <c r="B317" t="str">
        <f>MID(A317,4,2)</f>
        <v>大连</v>
      </c>
      <c r="C317" s="2">
        <v>801</v>
      </c>
      <c r="D317" s="3" t="e">
        <f>VLOOKUP(E317,Sheet1!A:B,2,FALSE)</f>
        <v>#N/A</v>
      </c>
      <c r="E317" t="s">
        <v>1848</v>
      </c>
      <c r="F317" s="2">
        <v>121.632558</v>
      </c>
      <c r="G317" s="2">
        <v>39.024301000000001</v>
      </c>
    </row>
    <row r="318" spans="1:7">
      <c r="A318" t="s">
        <v>2881</v>
      </c>
      <c r="B318" t="str">
        <f>MID(A318,4,2)</f>
        <v>大连</v>
      </c>
      <c r="C318" s="2">
        <v>801</v>
      </c>
      <c r="D318"/>
      <c r="E318" t="s">
        <v>2882</v>
      </c>
      <c r="F318" s="3">
        <v>121.57022000000001</v>
      </c>
      <c r="G318" s="3">
        <v>38.930717999999999</v>
      </c>
    </row>
    <row r="319" spans="1:7">
      <c r="A319" t="s">
        <v>1832</v>
      </c>
      <c r="B319" t="str">
        <f>MID(A319,4,2)</f>
        <v>大连</v>
      </c>
      <c r="C319" s="2">
        <v>801</v>
      </c>
      <c r="D319"/>
      <c r="E319" t="s">
        <v>2883</v>
      </c>
      <c r="F319" s="3">
        <v>121.83819099999999</v>
      </c>
      <c r="G319" s="3">
        <v>39.092976</v>
      </c>
    </row>
    <row r="320" spans="1:7">
      <c r="A320" t="s">
        <v>1832</v>
      </c>
      <c r="B320" t="str">
        <f>MID(A320,4,2)</f>
        <v>大连</v>
      </c>
      <c r="C320" s="2">
        <v>801</v>
      </c>
      <c r="D320"/>
      <c r="E320" t="s">
        <v>2884</v>
      </c>
      <c r="F320" s="3">
        <v>121.775903</v>
      </c>
      <c r="G320" s="3">
        <v>39.077615000000002</v>
      </c>
    </row>
    <row r="321" spans="1:7">
      <c r="A321" t="s">
        <v>1832</v>
      </c>
      <c r="B321" t="str">
        <f>MID(A321,4,2)</f>
        <v>大连</v>
      </c>
      <c r="C321" s="2">
        <v>801</v>
      </c>
      <c r="D321"/>
      <c r="E321" t="s">
        <v>2885</v>
      </c>
      <c r="F321" s="3">
        <v>121.51998</v>
      </c>
      <c r="G321" s="3">
        <v>38.859889000000003</v>
      </c>
    </row>
    <row r="322" spans="1:7">
      <c r="A322" t="s">
        <v>1364</v>
      </c>
      <c r="B322" t="str">
        <f>MID(A322,5,2)</f>
        <v>大庆</v>
      </c>
      <c r="C322" s="2">
        <v>1004</v>
      </c>
      <c r="D322" s="3">
        <f>VLOOKUP(E322,Sheet1!A:B,2,FALSE)</f>
        <v>211</v>
      </c>
      <c r="E322" t="s">
        <v>215</v>
      </c>
      <c r="F322" s="2">
        <v>125.15579</v>
      </c>
      <c r="G322" s="2">
        <v>46.598089999999999</v>
      </c>
    </row>
    <row r="323" spans="1:7">
      <c r="A323" t="s">
        <v>1364</v>
      </c>
      <c r="B323" t="str">
        <f>MID(A323,5,2)</f>
        <v>大庆</v>
      </c>
      <c r="C323" s="2">
        <v>1004</v>
      </c>
      <c r="D323" s="3">
        <f>VLOOKUP(E323,Sheet1!A:B,2,FALSE)</f>
        <v>300</v>
      </c>
      <c r="E323" t="s">
        <v>306</v>
      </c>
      <c r="F323" s="2">
        <v>125.174953</v>
      </c>
      <c r="G323" s="2">
        <v>46.593972000000001</v>
      </c>
    </row>
    <row r="324" spans="1:7">
      <c r="A324" t="s">
        <v>1364</v>
      </c>
      <c r="B324" t="str">
        <f>MID(A324,5,2)</f>
        <v>大庆</v>
      </c>
      <c r="C324" s="2">
        <v>1004</v>
      </c>
      <c r="D324" s="3">
        <f>VLOOKUP(E324,Sheet1!A:B,2,FALSE)</f>
        <v>561</v>
      </c>
      <c r="E324" t="s">
        <v>585</v>
      </c>
      <c r="F324" s="2">
        <v>124.86878299999999</v>
      </c>
      <c r="G324" s="2">
        <v>46.645898000000003</v>
      </c>
    </row>
    <row r="325" spans="1:7">
      <c r="A325" t="s">
        <v>1364</v>
      </c>
      <c r="B325" t="str">
        <f>MID(A325,5,2)</f>
        <v>大庆</v>
      </c>
      <c r="C325" s="2">
        <v>1004</v>
      </c>
      <c r="D325" s="3" t="e">
        <f>VLOOKUP(E325,Sheet1!A:B,2,FALSE)</f>
        <v>#N/A</v>
      </c>
      <c r="E325" t="s">
        <v>1365</v>
      </c>
      <c r="F325" s="2">
        <v>125.155608</v>
      </c>
      <c r="G325" s="2">
        <v>46.681750000000001</v>
      </c>
    </row>
    <row r="326" spans="1:7">
      <c r="A326" t="s">
        <v>1364</v>
      </c>
      <c r="B326" t="str">
        <f>MID(A326,5,2)</f>
        <v>大庆</v>
      </c>
      <c r="C326" s="2">
        <v>1004</v>
      </c>
      <c r="D326" s="3" t="e">
        <f>VLOOKUP(E326,Sheet1!A:B,2,FALSE)</f>
        <v>#N/A</v>
      </c>
      <c r="E326" t="s">
        <v>1366</v>
      </c>
      <c r="F326" s="2">
        <v>125.056927</v>
      </c>
      <c r="G326" s="2">
        <v>46.606461000000003</v>
      </c>
    </row>
    <row r="327" spans="1:7">
      <c r="A327" t="s">
        <v>2083</v>
      </c>
      <c r="B327" t="str">
        <f>MID(A327,4,2)</f>
        <v>大同</v>
      </c>
      <c r="C327" s="2">
        <v>602</v>
      </c>
      <c r="D327" s="3">
        <f>VLOOKUP(E327,Sheet1!A:B,2,FALSE)</f>
        <v>561</v>
      </c>
      <c r="E327" t="s">
        <v>586</v>
      </c>
      <c r="F327" s="2">
        <v>113.361536</v>
      </c>
      <c r="G327" s="2">
        <v>40.097290999999998</v>
      </c>
    </row>
    <row r="328" spans="1:7">
      <c r="A328" t="s">
        <v>2083</v>
      </c>
      <c r="B328" t="str">
        <f>MID(A328,4,2)</f>
        <v>大同</v>
      </c>
      <c r="C328" s="2">
        <v>602</v>
      </c>
      <c r="D328" s="3" t="e">
        <f>VLOOKUP(E328,Sheet1!A:B,2,FALSE)</f>
        <v>#N/A</v>
      </c>
      <c r="E328" t="s">
        <v>2084</v>
      </c>
      <c r="F328" s="2">
        <v>113.19037899999999</v>
      </c>
      <c r="G328" s="2">
        <v>40.029784999999997</v>
      </c>
    </row>
    <row r="329" spans="1:7">
      <c r="A329" t="s">
        <v>1849</v>
      </c>
      <c r="B329" t="str">
        <f>MID(A329,4,2)</f>
        <v>丹东</v>
      </c>
      <c r="C329" s="2">
        <v>806</v>
      </c>
      <c r="D329" s="3">
        <f>VLOOKUP(E329,Sheet1!A:B,2,FALSE)</f>
        <v>617</v>
      </c>
      <c r="E329" t="s">
        <v>637</v>
      </c>
      <c r="F329" s="2">
        <v>124.435794</v>
      </c>
      <c r="G329" s="2">
        <v>40.157809999999998</v>
      </c>
    </row>
    <row r="330" spans="1:7">
      <c r="A330" t="s">
        <v>1849</v>
      </c>
      <c r="B330" t="str">
        <f>MID(A330,4,2)</f>
        <v>丹东</v>
      </c>
      <c r="C330" s="2">
        <v>806</v>
      </c>
      <c r="D330" s="3" t="e">
        <f>VLOOKUP(E330,Sheet1!A:B,2,FALSE)</f>
        <v>#N/A</v>
      </c>
      <c r="E330" t="s">
        <v>1850</v>
      </c>
      <c r="F330" s="2">
        <v>124.353939</v>
      </c>
      <c r="G330" s="2">
        <v>40.020944999999998</v>
      </c>
    </row>
    <row r="331" spans="1:7">
      <c r="A331" t="s">
        <v>1849</v>
      </c>
      <c r="B331" t="str">
        <f>MID(A331,4,2)</f>
        <v>丹东</v>
      </c>
      <c r="C331" s="2">
        <v>806</v>
      </c>
      <c r="D331" s="3" t="e">
        <f>VLOOKUP(E331,Sheet1!A:B,2,FALSE)</f>
        <v>#N/A</v>
      </c>
      <c r="E331" t="s">
        <v>1851</v>
      </c>
      <c r="F331" s="2">
        <v>124.330738</v>
      </c>
      <c r="G331" s="2">
        <v>40.068074000000003</v>
      </c>
    </row>
    <row r="332" spans="1:7">
      <c r="A332" t="s">
        <v>2418</v>
      </c>
      <c r="B332" t="s">
        <v>2419</v>
      </c>
      <c r="C332" s="2">
        <v>2516</v>
      </c>
      <c r="D332" s="3" t="e">
        <f>VLOOKUP(E332,Sheet1!A:B,2,FALSE)</f>
        <v>#N/A</v>
      </c>
      <c r="E332" t="s">
        <v>2420</v>
      </c>
      <c r="F332" s="2">
        <v>98.588858999999999</v>
      </c>
      <c r="G332" s="2">
        <v>24.428993999999999</v>
      </c>
    </row>
    <row r="333" spans="1:7">
      <c r="A333" t="s">
        <v>2418</v>
      </c>
      <c r="B333" t="s">
        <v>2419</v>
      </c>
      <c r="C333" s="2">
        <v>2516</v>
      </c>
      <c r="D333" s="3" t="e">
        <f>VLOOKUP(E333,Sheet1!A:B,2,FALSE)</f>
        <v>#N/A</v>
      </c>
      <c r="E333" t="s">
        <v>2421</v>
      </c>
      <c r="F333" s="2">
        <v>98.593911000000006</v>
      </c>
      <c r="G333" s="2">
        <v>24.422561999999999</v>
      </c>
    </row>
    <row r="334" spans="1:7">
      <c r="A334" t="s">
        <v>2288</v>
      </c>
      <c r="B334" t="str">
        <f>MID(A334,4,2)</f>
        <v>德阳</v>
      </c>
      <c r="C334" s="2">
        <v>2312</v>
      </c>
      <c r="D334" s="3">
        <f>VLOOKUP(E334,Sheet1!A:B,2,FALSE)</f>
        <v>472</v>
      </c>
      <c r="E334" t="s">
        <v>473</v>
      </c>
      <c r="F334" s="2">
        <v>104.31403899999999</v>
      </c>
      <c r="G334" s="2">
        <v>30.956389999999999</v>
      </c>
    </row>
    <row r="335" spans="1:7">
      <c r="A335" t="s">
        <v>2288</v>
      </c>
      <c r="B335" t="str">
        <f>MID(A335,4,2)</f>
        <v>德阳</v>
      </c>
      <c r="C335" s="2">
        <v>2312</v>
      </c>
      <c r="D335" s="3" t="e">
        <f>VLOOKUP(E335,Sheet1!A:B,2,FALSE)</f>
        <v>#N/A</v>
      </c>
      <c r="E335" t="s">
        <v>2289</v>
      </c>
      <c r="F335" s="2">
        <v>104.16093499999999</v>
      </c>
      <c r="G335" s="2">
        <v>31.223400000000002</v>
      </c>
    </row>
    <row r="336" spans="1:7">
      <c r="A336" t="s">
        <v>2288</v>
      </c>
      <c r="B336" t="str">
        <f>MID(A336,4,2)</f>
        <v>德阳</v>
      </c>
      <c r="C336" s="2">
        <v>2312</v>
      </c>
      <c r="D336" s="3" t="e">
        <f>VLOOKUP(E336,Sheet1!A:B,2,FALSE)</f>
        <v>#N/A</v>
      </c>
      <c r="E336" t="s">
        <v>2290</v>
      </c>
      <c r="F336" s="2">
        <v>104.394266</v>
      </c>
      <c r="G336" s="2">
        <v>31.098219</v>
      </c>
    </row>
    <row r="337" spans="1:7">
      <c r="A337" t="s">
        <v>2288</v>
      </c>
      <c r="B337" t="str">
        <f>MID(A337,4,2)</f>
        <v>德阳</v>
      </c>
      <c r="C337" s="2">
        <v>2312</v>
      </c>
      <c r="D337" s="3" t="e">
        <f>VLOOKUP(E337,Sheet1!A:B,2,FALSE)</f>
        <v>#N/A</v>
      </c>
      <c r="E337" t="s">
        <v>2291</v>
      </c>
      <c r="F337" s="2">
        <v>104.39124099999999</v>
      </c>
      <c r="G337" s="2">
        <v>31.091787</v>
      </c>
    </row>
    <row r="338" spans="1:7">
      <c r="A338" t="s">
        <v>2288</v>
      </c>
      <c r="B338" t="str">
        <f>MID(A338,4,2)</f>
        <v>德阳</v>
      </c>
      <c r="C338" s="2">
        <v>2312</v>
      </c>
      <c r="D338" s="3" t="e">
        <f>VLOOKUP(E338,Sheet1!A:B,2,FALSE)</f>
        <v>#N/A</v>
      </c>
      <c r="E338" t="s">
        <v>2292</v>
      </c>
      <c r="F338" s="2">
        <v>104.418875</v>
      </c>
      <c r="G338" s="2">
        <v>31.135998000000001</v>
      </c>
    </row>
    <row r="339" spans="1:7">
      <c r="A339" t="s">
        <v>1975</v>
      </c>
      <c r="B339" t="str">
        <f>MID(A339,4,2)</f>
        <v>德州</v>
      </c>
      <c r="C339" s="2">
        <v>1612</v>
      </c>
      <c r="D339" s="3">
        <f>VLOOKUP(E339,Sheet1!A:B,2,FALSE)</f>
        <v>441</v>
      </c>
      <c r="E339" t="s">
        <v>446</v>
      </c>
      <c r="F339" s="2">
        <v>116.339263</v>
      </c>
      <c r="G339" s="2">
        <v>37.477400000000003</v>
      </c>
    </row>
    <row r="340" spans="1:7">
      <c r="A340" t="s">
        <v>1975</v>
      </c>
      <c r="B340" t="str">
        <f>MID(A340,4,2)</f>
        <v>德州</v>
      </c>
      <c r="C340" s="2">
        <v>1612</v>
      </c>
      <c r="D340" s="3" t="e">
        <f>VLOOKUP(E340,Sheet1!A:B,2,FALSE)</f>
        <v>#N/A</v>
      </c>
      <c r="E340" t="s">
        <v>1976</v>
      </c>
      <c r="F340" s="2">
        <v>116.36534399999999</v>
      </c>
      <c r="G340" s="2">
        <v>37.470685000000003</v>
      </c>
    </row>
    <row r="341" spans="1:7">
      <c r="A341" t="s">
        <v>1975</v>
      </c>
      <c r="B341" t="str">
        <f>MID(A341,4,2)</f>
        <v>德州</v>
      </c>
      <c r="C341" s="2">
        <v>1612</v>
      </c>
      <c r="D341" s="3" t="e">
        <f>VLOOKUP(E341,Sheet1!A:B,2,FALSE)</f>
        <v>#N/A</v>
      </c>
      <c r="E341" t="s">
        <v>1977</v>
      </c>
      <c r="F341" s="2">
        <v>116.62073100000001</v>
      </c>
      <c r="G341" s="2">
        <v>36.948599000000002</v>
      </c>
    </row>
    <row r="342" spans="1:7">
      <c r="A342" t="s">
        <v>1975</v>
      </c>
      <c r="B342" t="str">
        <f>MID(A342,4,2)</f>
        <v>德州</v>
      </c>
      <c r="C342" s="2">
        <v>1612</v>
      </c>
      <c r="D342" s="3" t="e">
        <f>VLOOKUP(E342,Sheet1!A:B,2,FALSE)</f>
        <v>#N/A</v>
      </c>
      <c r="E342" t="s">
        <v>1978</v>
      </c>
      <c r="F342" s="2">
        <v>116.366393</v>
      </c>
      <c r="G342" s="2">
        <v>37.465893999999999</v>
      </c>
    </row>
    <row r="343" spans="1:7">
      <c r="A343" t="s">
        <v>920</v>
      </c>
      <c r="B343" t="str">
        <f>MID(A343,4,2)</f>
        <v>定西</v>
      </c>
      <c r="C343" s="2">
        <v>2821</v>
      </c>
      <c r="D343" s="3" t="e">
        <f>VLOOKUP(E343,Sheet1!A:B,2,FALSE)</f>
        <v>#N/A</v>
      </c>
      <c r="E343" t="s">
        <v>921</v>
      </c>
      <c r="F343" s="2">
        <v>104.600525</v>
      </c>
      <c r="G343" s="2">
        <v>35.567430000000002</v>
      </c>
    </row>
    <row r="344" spans="1:7">
      <c r="A344" t="s">
        <v>954</v>
      </c>
      <c r="B344" t="str">
        <f>MID(A344,4,2)</f>
        <v>东莞</v>
      </c>
      <c r="C344" s="2">
        <v>2007</v>
      </c>
      <c r="D344" s="3">
        <f>VLOOKUP(E344,Sheet1!A:B,2,FALSE)</f>
        <v>456</v>
      </c>
      <c r="E344" t="s">
        <v>457</v>
      </c>
      <c r="F344" s="2">
        <v>113.88261799999999</v>
      </c>
      <c r="G344" s="2">
        <v>22.910291999999998</v>
      </c>
    </row>
    <row r="345" spans="1:7">
      <c r="A345" t="s">
        <v>954</v>
      </c>
      <c r="B345" t="str">
        <f>MID(A345,4,2)</f>
        <v>东莞</v>
      </c>
      <c r="C345" s="2">
        <v>2007</v>
      </c>
      <c r="D345" s="3" t="e">
        <f>VLOOKUP(E345,Sheet1!A:B,2,FALSE)</f>
        <v>#N/A</v>
      </c>
      <c r="E345" t="s">
        <v>955</v>
      </c>
      <c r="F345" s="2">
        <v>113.761444</v>
      </c>
      <c r="G345" s="2">
        <v>22.977685999999999</v>
      </c>
    </row>
    <row r="346" spans="1:7">
      <c r="A346" t="s">
        <v>954</v>
      </c>
      <c r="B346" t="str">
        <f>MID(A346,4,2)</f>
        <v>东莞</v>
      </c>
      <c r="C346" s="2">
        <v>2007</v>
      </c>
      <c r="D346" s="3" t="e">
        <f>VLOOKUP(E346,Sheet1!A:B,2,FALSE)</f>
        <v>#N/A</v>
      </c>
      <c r="E346" t="s">
        <v>956</v>
      </c>
      <c r="F346" s="2">
        <v>114.079193</v>
      </c>
      <c r="G346" s="2">
        <v>22.828417999999999</v>
      </c>
    </row>
    <row r="347" spans="1:7">
      <c r="A347" t="s">
        <v>954</v>
      </c>
      <c r="B347" t="str">
        <f>MID(A347,4,2)</f>
        <v>东莞</v>
      </c>
      <c r="C347" s="2">
        <v>2007</v>
      </c>
      <c r="D347" s="3" t="e">
        <f>VLOOKUP(E347,Sheet1!A:B,2,FALSE)</f>
        <v>#N/A</v>
      </c>
      <c r="E347" t="s">
        <v>957</v>
      </c>
      <c r="F347" s="2">
        <v>113.86378499999999</v>
      </c>
      <c r="G347" s="2">
        <v>22.901012999999999</v>
      </c>
    </row>
    <row r="348" spans="1:7">
      <c r="A348" t="s">
        <v>954</v>
      </c>
      <c r="B348" t="str">
        <f>MID(A348,4,2)</f>
        <v>东莞</v>
      </c>
      <c r="C348" s="2">
        <v>2007</v>
      </c>
      <c r="D348" s="3" t="e">
        <f>VLOOKUP(E348,Sheet1!A:B,2,FALSE)</f>
        <v>#N/A</v>
      </c>
      <c r="E348" t="s">
        <v>958</v>
      </c>
      <c r="F348" s="2">
        <v>113.731945</v>
      </c>
      <c r="G348" s="2">
        <v>22.938842999999999</v>
      </c>
    </row>
    <row r="349" spans="1:7">
      <c r="A349" t="s">
        <v>954</v>
      </c>
      <c r="B349" t="str">
        <f>MID(A349,4,2)</f>
        <v>东莞</v>
      </c>
      <c r="C349" s="2">
        <v>2007</v>
      </c>
      <c r="D349"/>
      <c r="E349" t="s">
        <v>2726</v>
      </c>
      <c r="F349" s="3">
        <v>113.846254</v>
      </c>
      <c r="G349" s="3">
        <v>22.98696</v>
      </c>
    </row>
    <row r="350" spans="1:7">
      <c r="A350" t="s">
        <v>1979</v>
      </c>
      <c r="B350" t="str">
        <f>MID(A350,4,2)</f>
        <v>东营</v>
      </c>
      <c r="C350" s="2">
        <v>1607</v>
      </c>
      <c r="D350" s="3" t="e">
        <f>VLOOKUP(E350,Sheet1!A:B,2,FALSE)</f>
        <v>#N/A</v>
      </c>
      <c r="E350" t="s">
        <v>1980</v>
      </c>
      <c r="F350" s="2">
        <v>118.629458</v>
      </c>
      <c r="G350" s="2">
        <v>37.442245999999997</v>
      </c>
    </row>
    <row r="351" spans="1:7">
      <c r="A351" t="s">
        <v>1979</v>
      </c>
      <c r="B351" t="str">
        <f>MID(A351,4,2)</f>
        <v>东营</v>
      </c>
      <c r="C351" s="2">
        <v>1607</v>
      </c>
      <c r="D351" s="3" t="e">
        <f>VLOOKUP(E351,Sheet1!A:B,2,FALSE)</f>
        <v>#N/A</v>
      </c>
      <c r="E351" t="s">
        <v>1981</v>
      </c>
      <c r="F351" s="2">
        <v>118.52918699999999</v>
      </c>
      <c r="G351" s="2">
        <v>36.999018</v>
      </c>
    </row>
    <row r="352" spans="1:7">
      <c r="A352" t="s">
        <v>1979</v>
      </c>
      <c r="B352" t="str">
        <f>MID(A352,4,2)</f>
        <v>东营</v>
      </c>
      <c r="C352" s="2">
        <v>1607</v>
      </c>
      <c r="D352" s="3" t="e">
        <f>VLOOKUP(E352,Sheet1!A:B,2,FALSE)</f>
        <v>#N/A</v>
      </c>
      <c r="E352" t="s">
        <v>1982</v>
      </c>
      <c r="F352" s="2">
        <v>118.53985</v>
      </c>
      <c r="G352" s="2">
        <v>37.475174000000003</v>
      </c>
    </row>
    <row r="353" spans="1:7">
      <c r="A353" t="s">
        <v>1979</v>
      </c>
      <c r="B353" t="str">
        <f>MID(A353,4,2)</f>
        <v>东营</v>
      </c>
      <c r="C353" s="2">
        <v>1607</v>
      </c>
      <c r="D353"/>
      <c r="E353" t="s">
        <v>2900</v>
      </c>
      <c r="F353" s="3">
        <v>118.53949</v>
      </c>
      <c r="G353" s="3">
        <v>37.471156999999998</v>
      </c>
    </row>
    <row r="354" spans="1:7">
      <c r="A354" t="s">
        <v>1919</v>
      </c>
      <c r="B354" t="str">
        <f>MID(A354,7,4)</f>
        <v>鄂尔多斯</v>
      </c>
      <c r="C354" s="2">
        <v>705</v>
      </c>
      <c r="D354" s="3" t="e">
        <f>VLOOKUP(E354,Sheet1!A:B,2,FALSE)</f>
        <v>#N/A</v>
      </c>
      <c r="E354" t="s">
        <v>1920</v>
      </c>
      <c r="F354" s="2">
        <v>109.826094</v>
      </c>
      <c r="G354" s="2">
        <v>39.624439000000002</v>
      </c>
    </row>
    <row r="355" spans="1:7">
      <c r="A355" t="s">
        <v>1919</v>
      </c>
      <c r="B355" t="str">
        <f>MID(A355,7,4)</f>
        <v>鄂尔多斯</v>
      </c>
      <c r="C355" s="2">
        <v>705</v>
      </c>
      <c r="D355" s="3" t="e">
        <f>VLOOKUP(E355,Sheet1!A:B,2,FALSE)</f>
        <v>#N/A</v>
      </c>
      <c r="E355" t="s">
        <v>1921</v>
      </c>
      <c r="F355" s="2">
        <v>109.832885</v>
      </c>
      <c r="G355" s="2">
        <v>39.632629000000001</v>
      </c>
    </row>
    <row r="356" spans="1:7">
      <c r="A356" t="s">
        <v>1428</v>
      </c>
      <c r="B356" t="str">
        <f>MID(A356,4,2)</f>
        <v>鄂州</v>
      </c>
      <c r="C356" s="2">
        <v>1818</v>
      </c>
      <c r="D356" s="3" t="e">
        <f>VLOOKUP(E356,Sheet1!A:B,2,FALSE)</f>
        <v>#N/A</v>
      </c>
      <c r="E356" t="s">
        <v>1429</v>
      </c>
      <c r="F356" s="2">
        <v>114.902486</v>
      </c>
      <c r="G356" s="2">
        <v>30.386541999999999</v>
      </c>
    </row>
    <row r="357" spans="1:7">
      <c r="A357" t="s">
        <v>1430</v>
      </c>
      <c r="B357" t="str">
        <f>MID(A357,4,2)</f>
        <v>恩施</v>
      </c>
      <c r="C357" s="2">
        <v>1811</v>
      </c>
      <c r="D357" s="3">
        <f>VLOOKUP(E357,Sheet1!A:B,2,FALSE)</f>
        <v>406</v>
      </c>
      <c r="E357" t="s">
        <v>410</v>
      </c>
      <c r="F357" s="2">
        <v>109.50920499999999</v>
      </c>
      <c r="G357" s="2">
        <v>30.300184999999999</v>
      </c>
    </row>
    <row r="358" spans="1:7">
      <c r="A358" t="s">
        <v>1430</v>
      </c>
      <c r="B358" t="str">
        <f>MID(A358,4,2)</f>
        <v>恩施</v>
      </c>
      <c r="C358" s="2">
        <v>1811</v>
      </c>
      <c r="D358" s="3" t="e">
        <f>VLOOKUP(E358,Sheet1!A:B,2,FALSE)</f>
        <v>#N/A</v>
      </c>
      <c r="E358" t="s">
        <v>1431</v>
      </c>
      <c r="F358" s="2">
        <v>109.50227599999999</v>
      </c>
      <c r="G358" s="2">
        <v>30.298938</v>
      </c>
    </row>
    <row r="359" spans="1:7">
      <c r="A359" t="s">
        <v>1430</v>
      </c>
      <c r="B359" t="str">
        <f>MID(A359,4,2)</f>
        <v>恩施</v>
      </c>
      <c r="C359" s="2">
        <v>1811</v>
      </c>
      <c r="D359"/>
      <c r="E359" t="s">
        <v>2786</v>
      </c>
      <c r="F359" s="3">
        <v>109.51075</v>
      </c>
      <c r="G359" s="3">
        <v>30.304044000000001</v>
      </c>
    </row>
    <row r="360" spans="1:7">
      <c r="A360" t="s">
        <v>959</v>
      </c>
      <c r="B360" t="str">
        <f>MID(A360,4,2)</f>
        <v>佛山</v>
      </c>
      <c r="C360" s="2">
        <v>2005</v>
      </c>
      <c r="D360" s="3">
        <f>VLOOKUP(E360,Sheet1!A:B,2,FALSE)</f>
        <v>547</v>
      </c>
      <c r="E360" t="s">
        <v>560</v>
      </c>
      <c r="F360" s="2">
        <v>113.064069</v>
      </c>
      <c r="G360" s="2">
        <v>23.137546</v>
      </c>
    </row>
    <row r="361" spans="1:7">
      <c r="A361" t="s">
        <v>959</v>
      </c>
      <c r="B361" t="str">
        <f>MID(A361,4,2)</f>
        <v>佛山</v>
      </c>
      <c r="C361" s="2">
        <v>2005</v>
      </c>
      <c r="D361" s="3" t="e">
        <f>VLOOKUP(E361,Sheet1!A:B,2,FALSE)</f>
        <v>#N/A</v>
      </c>
      <c r="E361" t="s">
        <v>960</v>
      </c>
      <c r="F361" s="2">
        <v>113.03208100000001</v>
      </c>
      <c r="G361" s="2">
        <v>23.142764</v>
      </c>
    </row>
    <row r="362" spans="1:7">
      <c r="A362" t="s">
        <v>959</v>
      </c>
      <c r="B362" t="str">
        <f>MID(A362,4,2)</f>
        <v>佛山</v>
      </c>
      <c r="C362" s="2">
        <v>2005</v>
      </c>
      <c r="D362" s="3" t="e">
        <f>VLOOKUP(E362,Sheet1!A:B,2,FALSE)</f>
        <v>#N/A</v>
      </c>
      <c r="E362" t="s">
        <v>961</v>
      </c>
      <c r="F362" s="2">
        <v>113.06697699999999</v>
      </c>
      <c r="G362" s="2">
        <v>23.105747999999998</v>
      </c>
    </row>
    <row r="363" spans="1:7">
      <c r="A363" t="s">
        <v>959</v>
      </c>
      <c r="B363" t="str">
        <f>MID(A363,4,2)</f>
        <v>佛山</v>
      </c>
      <c r="C363" s="2">
        <v>2005</v>
      </c>
      <c r="D363" s="3" t="e">
        <f>VLOOKUP(E363,Sheet1!A:B,2,FALSE)</f>
        <v>#N/A</v>
      </c>
      <c r="E363" t="s">
        <v>962</v>
      </c>
      <c r="F363" s="2">
        <v>113.331447</v>
      </c>
      <c r="G363" s="2">
        <v>22.815093000000001</v>
      </c>
    </row>
    <row r="364" spans="1:7">
      <c r="A364" t="s">
        <v>959</v>
      </c>
      <c r="B364" t="str">
        <f>MID(A364,4,2)</f>
        <v>佛山</v>
      </c>
      <c r="C364" s="2">
        <v>2005</v>
      </c>
      <c r="D364" s="3" t="e">
        <f>VLOOKUP(E364,Sheet1!A:B,2,FALSE)</f>
        <v>#N/A</v>
      </c>
      <c r="E364" t="s">
        <v>963</v>
      </c>
      <c r="F364" s="2">
        <v>112.990292</v>
      </c>
      <c r="G364" s="2">
        <v>23.245674000000001</v>
      </c>
    </row>
    <row r="365" spans="1:7">
      <c r="A365" t="s">
        <v>959</v>
      </c>
      <c r="B365" t="str">
        <f>MID(A365,4,2)</f>
        <v>佛山</v>
      </c>
      <c r="C365" s="2">
        <v>2005</v>
      </c>
      <c r="D365" s="3" t="e">
        <f>VLOOKUP(E365,Sheet1!A:B,2,FALSE)</f>
        <v>#N/A</v>
      </c>
      <c r="E365" t="s">
        <v>964</v>
      </c>
      <c r="F365" s="2">
        <v>112.91659</v>
      </c>
      <c r="G365" s="2">
        <v>23.056692000000002</v>
      </c>
    </row>
    <row r="366" spans="1:7">
      <c r="A366" t="s">
        <v>847</v>
      </c>
      <c r="B366" t="str">
        <f>MID(A366,4,2)</f>
        <v>福州</v>
      </c>
      <c r="C366" s="2">
        <v>1402</v>
      </c>
      <c r="D366" s="3">
        <f>VLOOKUP(E366,Sheet1!A:B,2,FALSE)</f>
        <v>77</v>
      </c>
      <c r="E366" t="s">
        <v>78</v>
      </c>
      <c r="F366" s="2">
        <v>119.204363</v>
      </c>
      <c r="G366" s="2">
        <v>26.065650000000002</v>
      </c>
    </row>
    <row r="367" spans="1:7">
      <c r="A367" t="s">
        <v>847</v>
      </c>
      <c r="B367" t="str">
        <f>MID(A367,4,2)</f>
        <v>福州</v>
      </c>
      <c r="C367" s="2">
        <v>1402</v>
      </c>
      <c r="D367" s="3">
        <f>VLOOKUP(E367,Sheet1!A:B,2,FALSE)</f>
        <v>93</v>
      </c>
      <c r="E367" t="s">
        <v>95</v>
      </c>
      <c r="F367" s="2">
        <v>119.315693</v>
      </c>
      <c r="G367" s="2">
        <v>26.042134000000001</v>
      </c>
    </row>
    <row r="368" spans="1:7">
      <c r="A368" t="s">
        <v>847</v>
      </c>
      <c r="B368" t="str">
        <f>MID(A368,4,2)</f>
        <v>福州</v>
      </c>
      <c r="C368" s="2">
        <v>1402</v>
      </c>
      <c r="D368" s="3">
        <f>VLOOKUP(E368,Sheet1!A:B,2,FALSE)</f>
        <v>145</v>
      </c>
      <c r="E368" t="s">
        <v>146</v>
      </c>
      <c r="F368" s="2">
        <v>119.24633900000001</v>
      </c>
      <c r="G368" s="2">
        <v>26.09076</v>
      </c>
    </row>
    <row r="369" spans="1:7">
      <c r="A369" t="s">
        <v>847</v>
      </c>
      <c r="B369" t="str">
        <f>MID(A369,4,2)</f>
        <v>福州</v>
      </c>
      <c r="C369" s="2">
        <v>1402</v>
      </c>
      <c r="D369" s="3">
        <f>VLOOKUP(E369,Sheet1!A:B,2,FALSE)</f>
        <v>253</v>
      </c>
      <c r="E369" t="s">
        <v>256</v>
      </c>
      <c r="F369" s="2">
        <v>119.30708300000001</v>
      </c>
      <c r="G369" s="2">
        <v>26.074843000000001</v>
      </c>
    </row>
    <row r="370" spans="1:7">
      <c r="A370" t="s">
        <v>847</v>
      </c>
      <c r="B370" t="str">
        <f>MID(A370,4,2)</f>
        <v>福州</v>
      </c>
      <c r="C370" s="2">
        <v>1402</v>
      </c>
      <c r="D370" s="3">
        <f>VLOOKUP(E370,Sheet1!A:B,2,FALSE)</f>
        <v>524</v>
      </c>
      <c r="E370" t="s">
        <v>525</v>
      </c>
      <c r="F370" s="2">
        <v>119.201967</v>
      </c>
      <c r="G370" s="2">
        <v>26.040706</v>
      </c>
    </row>
    <row r="371" spans="1:7">
      <c r="A371" t="s">
        <v>847</v>
      </c>
      <c r="B371" t="str">
        <f>MID(A371,4,2)</f>
        <v>福州</v>
      </c>
      <c r="C371" s="2">
        <v>1402</v>
      </c>
      <c r="D371" s="3">
        <f>VLOOKUP(E371,Sheet1!A:B,2,FALSE)</f>
        <v>547</v>
      </c>
      <c r="E371" t="s">
        <v>551</v>
      </c>
      <c r="F371" s="2">
        <v>119.175909</v>
      </c>
      <c r="G371" s="2">
        <v>26.069942999999999</v>
      </c>
    </row>
    <row r="372" spans="1:7">
      <c r="A372" t="s">
        <v>847</v>
      </c>
      <c r="B372" t="str">
        <f>MID(A372,4,2)</f>
        <v>福州</v>
      </c>
      <c r="C372" s="2">
        <v>1402</v>
      </c>
      <c r="D372" s="3">
        <f>VLOOKUP(E372,Sheet1!A:B,2,FALSE)</f>
        <v>695</v>
      </c>
      <c r="E372" t="s">
        <v>697</v>
      </c>
      <c r="F372" s="2">
        <v>119.201228</v>
      </c>
      <c r="G372" s="2">
        <v>26.072555000000001</v>
      </c>
    </row>
    <row r="373" spans="1:7">
      <c r="A373" t="s">
        <v>847</v>
      </c>
      <c r="B373" t="str">
        <f>MID(A373,4,2)</f>
        <v>福州</v>
      </c>
      <c r="C373" s="2">
        <v>1402</v>
      </c>
      <c r="D373" s="3" t="e">
        <f>VLOOKUP(E373,Sheet1!A:B,2,FALSE)</f>
        <v>#N/A</v>
      </c>
      <c r="E373" t="s">
        <v>848</v>
      </c>
      <c r="F373" s="2">
        <v>119.18737400000001</v>
      </c>
      <c r="G373" s="2">
        <v>26.079443000000001</v>
      </c>
    </row>
    <row r="374" spans="1:7">
      <c r="A374" t="s">
        <v>847</v>
      </c>
      <c r="B374" t="str">
        <f>MID(A374,4,2)</f>
        <v>福州</v>
      </c>
      <c r="C374" s="2">
        <v>1402</v>
      </c>
      <c r="D374" s="3" t="e">
        <f>VLOOKUP(E374,Sheet1!A:B,2,FALSE)</f>
        <v>#N/A</v>
      </c>
      <c r="E374" t="s">
        <v>849</v>
      </c>
      <c r="F374" s="2">
        <v>119.311824</v>
      </c>
      <c r="G374" s="2">
        <v>26.111630000000002</v>
      </c>
    </row>
    <row r="375" spans="1:7">
      <c r="A375" t="s">
        <v>847</v>
      </c>
      <c r="B375" t="str">
        <f>MID(A375,4,2)</f>
        <v>福州</v>
      </c>
      <c r="C375" s="2">
        <v>1402</v>
      </c>
      <c r="D375" s="3" t="e">
        <f>VLOOKUP(E375,Sheet1!A:B,2,FALSE)</f>
        <v>#N/A</v>
      </c>
      <c r="E375" t="s">
        <v>850</v>
      </c>
      <c r="F375" s="2">
        <v>119.32258</v>
      </c>
      <c r="G375" s="2">
        <v>26.032955000000001</v>
      </c>
    </row>
    <row r="376" spans="1:7">
      <c r="A376" t="s">
        <v>847</v>
      </c>
      <c r="B376" t="str">
        <f>MID(A376,4,2)</f>
        <v>福州</v>
      </c>
      <c r="C376" s="2">
        <v>1402</v>
      </c>
      <c r="D376" s="3" t="e">
        <f>VLOOKUP(E376,Sheet1!A:B,2,FALSE)</f>
        <v>#N/A</v>
      </c>
      <c r="E376" t="s">
        <v>851</v>
      </c>
      <c r="F376" s="2">
        <v>119.506587</v>
      </c>
      <c r="G376" s="2">
        <v>25.932451</v>
      </c>
    </row>
    <row r="377" spans="1:7">
      <c r="A377" t="s">
        <v>847</v>
      </c>
      <c r="B377" t="str">
        <f>MID(A377,4,2)</f>
        <v>福州</v>
      </c>
      <c r="C377" s="2">
        <v>1402</v>
      </c>
      <c r="D377" s="3" t="e">
        <f>VLOOKUP(E377,Sheet1!A:B,2,FALSE)</f>
        <v>#N/A</v>
      </c>
      <c r="E377" t="s">
        <v>852</v>
      </c>
      <c r="F377" s="2">
        <v>119.318575</v>
      </c>
      <c r="G377" s="2">
        <v>26.034261999999998</v>
      </c>
    </row>
    <row r="378" spans="1:7">
      <c r="A378" t="s">
        <v>847</v>
      </c>
      <c r="B378" t="str">
        <f>MID(A378,4,2)</f>
        <v>福州</v>
      </c>
      <c r="C378" s="2">
        <v>1402</v>
      </c>
      <c r="D378" s="3" t="e">
        <f>VLOOKUP(E378,Sheet1!A:B,2,FALSE)</f>
        <v>#N/A</v>
      </c>
      <c r="E378" t="s">
        <v>853</v>
      </c>
      <c r="F378" s="2">
        <v>119.29802100000001</v>
      </c>
      <c r="G378" s="2">
        <v>26.123819999999998</v>
      </c>
    </row>
    <row r="379" spans="1:7">
      <c r="A379" t="s">
        <v>847</v>
      </c>
      <c r="B379" t="str">
        <f>MID(A379,4,2)</f>
        <v>福州</v>
      </c>
      <c r="C379" s="2">
        <v>1402</v>
      </c>
      <c r="D379" s="3" t="e">
        <f>VLOOKUP(E379,Sheet1!A:B,2,FALSE)</f>
        <v>#N/A</v>
      </c>
      <c r="E379" t="s">
        <v>854</v>
      </c>
      <c r="F379" s="2">
        <v>119.208822</v>
      </c>
      <c r="G379" s="2">
        <v>26.030325999999999</v>
      </c>
    </row>
    <row r="380" spans="1:7">
      <c r="A380" t="s">
        <v>847</v>
      </c>
      <c r="B380" t="str">
        <f>MID(A380,4,2)</f>
        <v>福州</v>
      </c>
      <c r="C380" s="2">
        <v>1402</v>
      </c>
      <c r="D380" s="3" t="e">
        <f>VLOOKUP(E380,Sheet1!A:B,2,FALSE)</f>
        <v>#N/A</v>
      </c>
      <c r="E380" t="s">
        <v>855</v>
      </c>
      <c r="F380" s="2">
        <v>119.16672</v>
      </c>
      <c r="G380" s="2">
        <v>26.080376000000001</v>
      </c>
    </row>
    <row r="381" spans="1:7">
      <c r="A381" t="s">
        <v>847</v>
      </c>
      <c r="B381" t="str">
        <f>MID(A381,4,2)</f>
        <v>福州</v>
      </c>
      <c r="C381" s="2">
        <v>1402</v>
      </c>
      <c r="D381" s="3" t="e">
        <f>VLOOKUP(E381,Sheet1!A:B,2,FALSE)</f>
        <v>#N/A</v>
      </c>
      <c r="E381" t="s">
        <v>856</v>
      </c>
      <c r="F381" s="2">
        <v>119.298863</v>
      </c>
      <c r="G381" s="2">
        <v>26.110811000000002</v>
      </c>
    </row>
    <row r="382" spans="1:7">
      <c r="A382" t="s">
        <v>847</v>
      </c>
      <c r="B382" t="str">
        <f>MID(A382,4,2)</f>
        <v>福州</v>
      </c>
      <c r="C382" s="2">
        <v>1402</v>
      </c>
      <c r="D382" s="3" t="e">
        <f>VLOOKUP(E382,Sheet1!A:B,2,FALSE)</f>
        <v>#N/A</v>
      </c>
      <c r="E382" t="s">
        <v>857</v>
      </c>
      <c r="F382" s="2">
        <v>119.322487</v>
      </c>
      <c r="G382" s="2">
        <v>26.041703999999999</v>
      </c>
    </row>
    <row r="383" spans="1:7">
      <c r="A383" t="s">
        <v>847</v>
      </c>
      <c r="B383" t="str">
        <f>MID(A383,4,2)</f>
        <v>福州</v>
      </c>
      <c r="C383" s="2">
        <v>1402</v>
      </c>
      <c r="D383" s="3" t="e">
        <f>VLOOKUP(E383,Sheet1!A:B,2,FALSE)</f>
        <v>#N/A</v>
      </c>
      <c r="E383" t="s">
        <v>858</v>
      </c>
      <c r="F383" s="2">
        <v>119.178099</v>
      </c>
      <c r="G383" s="2">
        <v>26.147926999999999</v>
      </c>
    </row>
    <row r="384" spans="1:7">
      <c r="A384" t="s">
        <v>847</v>
      </c>
      <c r="B384" t="str">
        <f>MID(A384,4,2)</f>
        <v>福州</v>
      </c>
      <c r="C384" s="2">
        <v>1402</v>
      </c>
      <c r="D384" s="3" t="e">
        <f>VLOOKUP(E384,Sheet1!A:B,2,FALSE)</f>
        <v>#N/A</v>
      </c>
      <c r="E384" t="s">
        <v>859</v>
      </c>
      <c r="F384" s="2">
        <v>119.39826100000001</v>
      </c>
      <c r="G384" s="2">
        <v>25.984971999999999</v>
      </c>
    </row>
    <row r="385" spans="1:7">
      <c r="A385" t="s">
        <v>847</v>
      </c>
      <c r="B385" t="str">
        <f>MID(A385,4,2)</f>
        <v>福州</v>
      </c>
      <c r="C385" s="2">
        <v>1402</v>
      </c>
      <c r="D385" s="3" t="e">
        <f>VLOOKUP(E385,Sheet1!A:B,2,FALSE)</f>
        <v>#N/A</v>
      </c>
      <c r="E385" t="s">
        <v>860</v>
      </c>
      <c r="F385" s="2">
        <v>119.361958</v>
      </c>
      <c r="G385" s="2">
        <v>26.085007999999998</v>
      </c>
    </row>
    <row r="386" spans="1:7">
      <c r="A386" t="s">
        <v>847</v>
      </c>
      <c r="B386" t="str">
        <f>MID(A386,4,2)</f>
        <v>福州</v>
      </c>
      <c r="C386" s="2">
        <v>1402</v>
      </c>
      <c r="D386" s="3" t="e">
        <f>VLOOKUP(E386,Sheet1!A:B,2,FALSE)</f>
        <v>#N/A</v>
      </c>
      <c r="E386" t="s">
        <v>861</v>
      </c>
      <c r="F386" s="2">
        <v>119.285009</v>
      </c>
      <c r="G386" s="2">
        <v>26.084212999999998</v>
      </c>
    </row>
    <row r="387" spans="1:7">
      <c r="A387" t="s">
        <v>847</v>
      </c>
      <c r="B387" t="str">
        <f>MID(A387,4,2)</f>
        <v>福州</v>
      </c>
      <c r="C387" s="2">
        <v>1402</v>
      </c>
      <c r="D387" s="3" t="e">
        <f>VLOOKUP(E387,Sheet1!A:B,2,FALSE)</f>
        <v>#N/A</v>
      </c>
      <c r="E387" t="s">
        <v>862</v>
      </c>
      <c r="F387" s="2">
        <v>119.253241</v>
      </c>
      <c r="G387" s="2">
        <v>26.085519000000001</v>
      </c>
    </row>
    <row r="388" spans="1:7">
      <c r="A388" t="s">
        <v>847</v>
      </c>
      <c r="B388" t="str">
        <f>MID(A388,4,2)</f>
        <v>福州</v>
      </c>
      <c r="C388" s="2">
        <v>1402</v>
      </c>
      <c r="D388" s="3" t="e">
        <f>VLOOKUP(E388,Sheet1!A:B,2,FALSE)</f>
        <v>#N/A</v>
      </c>
      <c r="E388" t="s">
        <v>863</v>
      </c>
      <c r="F388" s="2">
        <v>119.51134399999999</v>
      </c>
      <c r="G388" s="2">
        <v>26.079913999999999</v>
      </c>
    </row>
    <row r="389" spans="1:7">
      <c r="A389" t="s">
        <v>847</v>
      </c>
      <c r="B389" t="str">
        <f>MID(A389,4,2)</f>
        <v>福州</v>
      </c>
      <c r="C389" s="2">
        <v>1402</v>
      </c>
      <c r="D389" s="3" t="e">
        <f>VLOOKUP(E389,Sheet1!A:B,2,FALSE)</f>
        <v>#N/A</v>
      </c>
      <c r="E389" t="s">
        <v>864</v>
      </c>
      <c r="F389" s="2">
        <v>119.376893</v>
      </c>
      <c r="G389" s="2">
        <v>26.090176</v>
      </c>
    </row>
    <row r="390" spans="1:7">
      <c r="A390" t="s">
        <v>847</v>
      </c>
      <c r="B390" t="str">
        <f>MID(A390,4,2)</f>
        <v>福州</v>
      </c>
      <c r="C390" s="2">
        <v>1402</v>
      </c>
      <c r="D390" s="3" t="e">
        <f>VLOOKUP(E390,Sheet1!A:B,2,FALSE)</f>
        <v>#N/A</v>
      </c>
      <c r="E390" t="s">
        <v>865</v>
      </c>
      <c r="F390" s="2">
        <v>119.253748</v>
      </c>
      <c r="G390" s="2">
        <v>26.086857999999999</v>
      </c>
    </row>
    <row r="391" spans="1:7">
      <c r="A391" t="s">
        <v>847</v>
      </c>
      <c r="B391" t="str">
        <f>MID(A391,4,2)</f>
        <v>福州</v>
      </c>
      <c r="C391" s="2">
        <v>1402</v>
      </c>
      <c r="D391" s="3" t="e">
        <f>VLOOKUP(E391,Sheet1!A:B,2,FALSE)</f>
        <v>#N/A</v>
      </c>
      <c r="E391" t="s">
        <v>866</v>
      </c>
      <c r="F391" s="2">
        <v>119.157123</v>
      </c>
      <c r="G391" s="2">
        <v>26.145575999999998</v>
      </c>
    </row>
    <row r="392" spans="1:7">
      <c r="A392" t="s">
        <v>847</v>
      </c>
      <c r="B392" t="str">
        <f>MID(A392,4,2)</f>
        <v>福州</v>
      </c>
      <c r="C392" s="2">
        <v>1402</v>
      </c>
      <c r="D392" s="3" t="e">
        <f>VLOOKUP(E392,Sheet1!A:B,2,FALSE)</f>
        <v>#N/A</v>
      </c>
      <c r="E392" t="s">
        <v>867</v>
      </c>
      <c r="F392" s="2">
        <v>119.29524600000001</v>
      </c>
      <c r="G392" s="2">
        <v>26.087921000000001</v>
      </c>
    </row>
    <row r="393" spans="1:7">
      <c r="A393" t="s">
        <v>847</v>
      </c>
      <c r="B393" t="str">
        <f>MID(A393,4,2)</f>
        <v>福州</v>
      </c>
      <c r="C393" s="2">
        <v>1402</v>
      </c>
      <c r="D393" s="3" t="e">
        <f>VLOOKUP(E393,Sheet1!A:B,2,FALSE)</f>
        <v>#N/A</v>
      </c>
      <c r="E393" t="s">
        <v>868</v>
      </c>
      <c r="F393" s="2">
        <v>119.26788000000001</v>
      </c>
      <c r="G393" s="2">
        <v>26.112286999999998</v>
      </c>
    </row>
    <row r="394" spans="1:7">
      <c r="A394" t="s">
        <v>847</v>
      </c>
      <c r="B394" t="str">
        <f>MID(A394,4,2)</f>
        <v>福州</v>
      </c>
      <c r="C394" s="2">
        <v>1402</v>
      </c>
      <c r="D394" s="3" t="e">
        <f>VLOOKUP(E394,Sheet1!A:B,2,FALSE)</f>
        <v>#N/A</v>
      </c>
      <c r="E394" t="s">
        <v>869</v>
      </c>
      <c r="F394" s="2">
        <v>119.306118</v>
      </c>
      <c r="G394" s="2">
        <v>26.118880999999998</v>
      </c>
    </row>
    <row r="395" spans="1:7">
      <c r="A395" t="s">
        <v>847</v>
      </c>
      <c r="B395" t="str">
        <f>MID(A395,4,2)</f>
        <v>福州</v>
      </c>
      <c r="C395" s="2">
        <v>1402</v>
      </c>
      <c r="D395" s="3" t="e">
        <f>VLOOKUP(E395,Sheet1!A:B,2,FALSE)</f>
        <v>#N/A</v>
      </c>
      <c r="E395" t="s">
        <v>870</v>
      </c>
      <c r="F395" s="2">
        <v>119.22282</v>
      </c>
      <c r="G395" s="2">
        <v>26.025203999999999</v>
      </c>
    </row>
    <row r="396" spans="1:7">
      <c r="A396" t="s">
        <v>847</v>
      </c>
      <c r="B396" t="str">
        <f>MID(A396,4,2)</f>
        <v>福州</v>
      </c>
      <c r="C396" s="2">
        <v>1402</v>
      </c>
      <c r="D396"/>
      <c r="E396" t="s">
        <v>2712</v>
      </c>
      <c r="F396" s="3">
        <v>119.658997</v>
      </c>
      <c r="G396" s="3">
        <v>26.075914000000001</v>
      </c>
    </row>
    <row r="397" spans="1:7">
      <c r="A397" t="s">
        <v>847</v>
      </c>
      <c r="B397" t="str">
        <f>MID(A397,4,2)</f>
        <v>福州</v>
      </c>
      <c r="C397" s="2">
        <v>1402</v>
      </c>
      <c r="D397"/>
      <c r="E397" t="s">
        <v>2713</v>
      </c>
      <c r="F397" s="3">
        <v>119.24211200000001</v>
      </c>
      <c r="G397" s="3">
        <v>26.083905000000001</v>
      </c>
    </row>
    <row r="398" spans="1:7">
      <c r="A398" t="s">
        <v>847</v>
      </c>
      <c r="B398" t="str">
        <f>MID(A398,4,2)</f>
        <v>福州</v>
      </c>
      <c r="C398" s="2">
        <v>1402</v>
      </c>
      <c r="D398"/>
      <c r="E398" t="s">
        <v>2714</v>
      </c>
      <c r="F398" s="3">
        <v>119.213145</v>
      </c>
      <c r="G398" s="3">
        <v>26.028946000000001</v>
      </c>
    </row>
    <row r="399" spans="1:7">
      <c r="A399" t="s">
        <v>847</v>
      </c>
      <c r="B399" t="str">
        <f>MID(A399,4,2)</f>
        <v>福州</v>
      </c>
      <c r="C399" s="2">
        <v>1402</v>
      </c>
      <c r="D399"/>
      <c r="E399" t="s">
        <v>2715</v>
      </c>
      <c r="F399" s="3">
        <v>119.453847</v>
      </c>
      <c r="G399" s="3">
        <v>26.009578999999999</v>
      </c>
    </row>
    <row r="400" spans="1:7">
      <c r="A400" t="s">
        <v>847</v>
      </c>
      <c r="B400" t="str">
        <f>MID(A400,4,2)</f>
        <v>福州</v>
      </c>
      <c r="C400" s="2">
        <v>1402</v>
      </c>
      <c r="D400"/>
      <c r="E400" t="s">
        <v>2716</v>
      </c>
      <c r="F400" s="3">
        <v>119.278897</v>
      </c>
      <c r="G400" s="3">
        <v>26.081171000000001</v>
      </c>
    </row>
    <row r="401" spans="1:7">
      <c r="A401" t="s">
        <v>1852</v>
      </c>
      <c r="B401" t="str">
        <f>MID(A401,4,2)</f>
        <v>抚顺</v>
      </c>
      <c r="C401" s="2">
        <v>804</v>
      </c>
      <c r="D401" s="3">
        <f>VLOOKUP(E401,Sheet1!A:B,2,FALSE)</f>
        <v>392</v>
      </c>
      <c r="E401" t="s">
        <v>403</v>
      </c>
      <c r="F401" s="2">
        <v>123.797369</v>
      </c>
      <c r="G401" s="2">
        <v>41.864547000000002</v>
      </c>
    </row>
    <row r="402" spans="1:7">
      <c r="A402" t="s">
        <v>1852</v>
      </c>
      <c r="B402" t="str">
        <f>MID(A402,4,2)</f>
        <v>抚顺</v>
      </c>
      <c r="C402" s="2">
        <v>804</v>
      </c>
      <c r="D402" s="3" t="e">
        <f>VLOOKUP(E402,Sheet1!A:B,2,FALSE)</f>
        <v>#N/A</v>
      </c>
      <c r="E402" t="s">
        <v>1853</v>
      </c>
      <c r="F402" s="2">
        <v>123.701633</v>
      </c>
      <c r="G402" s="2">
        <v>41.794024999999998</v>
      </c>
    </row>
    <row r="403" spans="1:7">
      <c r="A403" t="s">
        <v>1852</v>
      </c>
      <c r="B403" t="str">
        <f>MID(A403,4,2)</f>
        <v>抚顺</v>
      </c>
      <c r="C403" s="2">
        <v>804</v>
      </c>
      <c r="D403" s="3" t="e">
        <f>VLOOKUP(E403,Sheet1!A:B,2,FALSE)</f>
        <v>#N/A</v>
      </c>
      <c r="E403" t="s">
        <v>1854</v>
      </c>
      <c r="F403" s="2">
        <v>123.70182699999999</v>
      </c>
      <c r="G403" s="2">
        <v>41.793782999999998</v>
      </c>
    </row>
    <row r="404" spans="1:7">
      <c r="A404" t="s">
        <v>1852</v>
      </c>
      <c r="B404" t="str">
        <f>MID(A404,4,2)</f>
        <v>抚顺</v>
      </c>
      <c r="C404" s="2">
        <v>804</v>
      </c>
      <c r="D404"/>
      <c r="E404" t="s">
        <v>2886</v>
      </c>
      <c r="F404" s="3">
        <v>123.79044399999999</v>
      </c>
      <c r="G404" s="3">
        <v>41.856898000000001</v>
      </c>
    </row>
    <row r="405" spans="1:7">
      <c r="A405" t="s">
        <v>1753</v>
      </c>
      <c r="B405" t="str">
        <f>MID(A405,4,2)</f>
        <v>抚州</v>
      </c>
      <c r="C405" s="2">
        <v>1515</v>
      </c>
      <c r="D405" s="3">
        <f>VLOOKUP(E405,Sheet1!A:B,2,FALSE)</f>
        <v>264</v>
      </c>
      <c r="E405" t="s">
        <v>265</v>
      </c>
      <c r="F405" s="2">
        <v>116.356949</v>
      </c>
      <c r="G405" s="2">
        <v>27.992217</v>
      </c>
    </row>
    <row r="406" spans="1:7">
      <c r="A406" t="s">
        <v>1753</v>
      </c>
      <c r="B406" t="str">
        <f>MID(A406,4,2)</f>
        <v>抚州</v>
      </c>
      <c r="C406" s="2">
        <v>1515</v>
      </c>
      <c r="D406" s="3" t="e">
        <f>VLOOKUP(E406,Sheet1!A:B,2,FALSE)</f>
        <v>#N/A</v>
      </c>
      <c r="E406" t="s">
        <v>1754</v>
      </c>
      <c r="F406" s="2">
        <v>116.45231</v>
      </c>
      <c r="G406" s="2">
        <v>27.990064</v>
      </c>
    </row>
    <row r="407" spans="1:7">
      <c r="A407" t="s">
        <v>1753</v>
      </c>
      <c r="B407" t="str">
        <f>MID(A407,4,2)</f>
        <v>抚州</v>
      </c>
      <c r="C407" s="2">
        <v>1515</v>
      </c>
      <c r="D407" s="3" t="e">
        <f>VLOOKUP(E407,Sheet1!A:B,2,FALSE)</f>
        <v>#N/A</v>
      </c>
      <c r="E407" t="s">
        <v>1755</v>
      </c>
      <c r="F407" s="2">
        <v>116.36676</v>
      </c>
      <c r="G407" s="2">
        <v>27.974966999999999</v>
      </c>
    </row>
    <row r="408" spans="1:7">
      <c r="A408" t="s">
        <v>1753</v>
      </c>
      <c r="B408" t="str">
        <f>MID(A408,4,2)</f>
        <v>抚州</v>
      </c>
      <c r="C408" s="2">
        <v>1515</v>
      </c>
      <c r="D408"/>
      <c r="E408" t="s">
        <v>2866</v>
      </c>
      <c r="F408" s="3">
        <v>116.358101</v>
      </c>
      <c r="G408" s="3">
        <v>27.992954000000001</v>
      </c>
    </row>
    <row r="409" spans="1:7">
      <c r="A409" t="s">
        <v>1855</v>
      </c>
      <c r="B409" t="str">
        <f>MID(A409,4,2)</f>
        <v>阜新</v>
      </c>
      <c r="C409" s="2">
        <v>823</v>
      </c>
      <c r="D409" s="3">
        <f>VLOOKUP(E409,Sheet1!A:B,2,FALSE)</f>
        <v>185</v>
      </c>
      <c r="E409" t="s">
        <v>187</v>
      </c>
      <c r="F409" s="2">
        <v>121.67119</v>
      </c>
      <c r="G409" s="2">
        <v>42.029826999999997</v>
      </c>
    </row>
    <row r="410" spans="1:7">
      <c r="A410" t="s">
        <v>1855</v>
      </c>
      <c r="B410" t="str">
        <f>MID(A410,4,2)</f>
        <v>阜新</v>
      </c>
      <c r="C410" s="2">
        <v>823</v>
      </c>
      <c r="D410" s="3" t="e">
        <f>VLOOKUP(E410,Sheet1!A:B,2,FALSE)</f>
        <v>#N/A</v>
      </c>
      <c r="E410" t="s">
        <v>1856</v>
      </c>
      <c r="F410" s="2">
        <v>121.64249599999999</v>
      </c>
      <c r="G410" s="2">
        <v>42.006863000000003</v>
      </c>
    </row>
    <row r="411" spans="1:7">
      <c r="A411" t="s">
        <v>728</v>
      </c>
      <c r="B411" t="str">
        <f>MID(A411,4,2)</f>
        <v>阜阳</v>
      </c>
      <c r="C411" s="2">
        <v>1307</v>
      </c>
      <c r="D411" s="3">
        <f>VLOOKUP(E411,Sheet1!A:B,2,FALSE)</f>
        <v>414</v>
      </c>
      <c r="E411" t="s">
        <v>415</v>
      </c>
      <c r="F411" s="2">
        <v>115.812483</v>
      </c>
      <c r="G411" s="2">
        <v>32.899076000000001</v>
      </c>
    </row>
    <row r="412" spans="1:7">
      <c r="A412" t="s">
        <v>728</v>
      </c>
      <c r="B412" t="str">
        <f>MID(A412,4,2)</f>
        <v>阜阳</v>
      </c>
      <c r="C412" s="2">
        <v>1307</v>
      </c>
      <c r="D412" s="3" t="e">
        <f>VLOOKUP(E412,Sheet1!A:B,2,FALSE)</f>
        <v>#N/A</v>
      </c>
      <c r="E412" t="s">
        <v>729</v>
      </c>
      <c r="F412" s="2">
        <v>116.265314</v>
      </c>
      <c r="G412" s="2">
        <v>32.662455999999999</v>
      </c>
    </row>
    <row r="413" spans="1:7">
      <c r="A413" t="s">
        <v>728</v>
      </c>
      <c r="B413" t="str">
        <f>MID(A413,4,2)</f>
        <v>阜阳</v>
      </c>
      <c r="C413" s="2">
        <v>1307</v>
      </c>
      <c r="D413" s="3" t="e">
        <f>VLOOKUP(E413,Sheet1!A:B,2,FALSE)</f>
        <v>#N/A</v>
      </c>
      <c r="E413" t="s">
        <v>730</v>
      </c>
      <c r="F413" s="2">
        <v>115.798446</v>
      </c>
      <c r="G413" s="2">
        <v>32.892845999999999</v>
      </c>
    </row>
    <row r="414" spans="1:7">
      <c r="A414" t="s">
        <v>728</v>
      </c>
      <c r="B414" t="str">
        <f>MID(A414,4,2)</f>
        <v>阜阳</v>
      </c>
      <c r="C414" s="2">
        <v>1307</v>
      </c>
      <c r="D414" s="3" t="e">
        <f>VLOOKUP(E414,Sheet1!A:B,2,FALSE)</f>
        <v>#N/A</v>
      </c>
      <c r="E414" t="s">
        <v>731</v>
      </c>
      <c r="F414" s="2">
        <v>115.794775</v>
      </c>
      <c r="G414" s="2">
        <v>32.903457000000003</v>
      </c>
    </row>
    <row r="415" spans="1:7">
      <c r="A415" t="s">
        <v>728</v>
      </c>
      <c r="B415" t="str">
        <f>MID(A415,4,2)</f>
        <v>阜阳</v>
      </c>
      <c r="C415" s="2">
        <v>1307</v>
      </c>
      <c r="D415"/>
      <c r="E415" t="s">
        <v>2694</v>
      </c>
      <c r="F415" s="3">
        <v>115.811657</v>
      </c>
      <c r="G415" s="3">
        <v>32.898651999999998</v>
      </c>
    </row>
    <row r="416" spans="1:7">
      <c r="A416" t="s">
        <v>922</v>
      </c>
      <c r="B416" t="str">
        <f>MID(A416,4,2)</f>
        <v>甘南</v>
      </c>
      <c r="C416" s="2">
        <v>2812</v>
      </c>
      <c r="D416" s="3">
        <f>VLOOKUP(E416,Sheet1!A:B,2,FALSE)</f>
        <v>547</v>
      </c>
      <c r="E416" t="s">
        <v>561</v>
      </c>
      <c r="F416" s="2">
        <v>102.902489</v>
      </c>
      <c r="G416" s="2">
        <v>34.966524</v>
      </c>
    </row>
    <row r="417" spans="1:7">
      <c r="A417" t="s">
        <v>2293</v>
      </c>
      <c r="B417" t="s">
        <v>2294</v>
      </c>
      <c r="C417" s="2">
        <v>2392</v>
      </c>
      <c r="D417" s="3">
        <f>VLOOKUP(E417,Sheet1!A:B,2,FALSE)</f>
        <v>617</v>
      </c>
      <c r="E417" t="s">
        <v>648</v>
      </c>
      <c r="F417" s="2">
        <v>102.1819</v>
      </c>
      <c r="G417" s="2">
        <v>30.101341999999999</v>
      </c>
    </row>
    <row r="418" spans="1:7">
      <c r="A418" t="s">
        <v>1756</v>
      </c>
      <c r="B418" t="str">
        <f>MID(A418,4,2)</f>
        <v>赣州</v>
      </c>
      <c r="C418" s="2">
        <v>1516</v>
      </c>
      <c r="D418" s="3">
        <f>VLOOKUP(E418,Sheet1!A:B,2,FALSE)</f>
        <v>248</v>
      </c>
      <c r="E418" t="s">
        <v>251</v>
      </c>
      <c r="F418" s="2">
        <v>114.935558</v>
      </c>
      <c r="G418" s="2">
        <v>25.860807999999999</v>
      </c>
    </row>
    <row r="419" spans="1:7">
      <c r="A419" t="s">
        <v>1756</v>
      </c>
      <c r="B419" t="str">
        <f>MID(A419,4,2)</f>
        <v>赣州</v>
      </c>
      <c r="C419" s="2">
        <v>1516</v>
      </c>
      <c r="D419" s="3">
        <f>VLOOKUP(E419,Sheet1!A:B,2,FALSE)</f>
        <v>336</v>
      </c>
      <c r="E419" t="s">
        <v>337</v>
      </c>
      <c r="F419" s="2">
        <v>114.893787</v>
      </c>
      <c r="G419" s="2">
        <v>25.801247</v>
      </c>
    </row>
    <row r="420" spans="1:7">
      <c r="A420" t="s">
        <v>1756</v>
      </c>
      <c r="B420" t="str">
        <f>MID(A420,4,2)</f>
        <v>赣州</v>
      </c>
      <c r="C420" s="2">
        <v>1516</v>
      </c>
      <c r="D420" s="3">
        <f>VLOOKUP(E420,Sheet1!A:B,2,FALSE)</f>
        <v>482</v>
      </c>
      <c r="E420" t="s">
        <v>486</v>
      </c>
      <c r="F420" s="2">
        <v>114.94001299999999</v>
      </c>
      <c r="G420" s="2">
        <v>25.865254</v>
      </c>
    </row>
    <row r="421" spans="1:7">
      <c r="A421" t="s">
        <v>1756</v>
      </c>
      <c r="B421" t="str">
        <f>MID(A421,4,2)</f>
        <v>赣州</v>
      </c>
      <c r="C421" s="2">
        <v>1516</v>
      </c>
      <c r="D421" s="3" t="e">
        <f>VLOOKUP(E421,Sheet1!A:B,2,FALSE)</f>
        <v>#N/A</v>
      </c>
      <c r="E421" t="s">
        <v>1757</v>
      </c>
      <c r="F421" s="2">
        <v>114.921556</v>
      </c>
      <c r="G421" s="2">
        <v>25.889602</v>
      </c>
    </row>
    <row r="422" spans="1:7">
      <c r="A422" t="s">
        <v>1756</v>
      </c>
      <c r="B422" t="str">
        <f>MID(A422,4,2)</f>
        <v>赣州</v>
      </c>
      <c r="C422" s="2">
        <v>1516</v>
      </c>
      <c r="D422" s="3" t="e">
        <f>VLOOKUP(E422,Sheet1!A:B,2,FALSE)</f>
        <v>#N/A</v>
      </c>
      <c r="E422" t="s">
        <v>1758</v>
      </c>
      <c r="F422" s="2">
        <v>114.95115800000001</v>
      </c>
      <c r="G422" s="2">
        <v>25.853639000000001</v>
      </c>
    </row>
    <row r="423" spans="1:7">
      <c r="A423" t="s">
        <v>1756</v>
      </c>
      <c r="B423" t="str">
        <f>MID(A423,4,2)</f>
        <v>赣州</v>
      </c>
      <c r="C423" s="2">
        <v>1516</v>
      </c>
      <c r="D423" s="3" t="e">
        <f>VLOOKUP(E423,Sheet1!A:B,2,FALSE)</f>
        <v>#N/A</v>
      </c>
      <c r="E423" t="s">
        <v>1759</v>
      </c>
      <c r="F423" s="2">
        <v>114.903088</v>
      </c>
      <c r="G423" s="2">
        <v>25.797457000000001</v>
      </c>
    </row>
    <row r="424" spans="1:7">
      <c r="A424" t="s">
        <v>1756</v>
      </c>
      <c r="B424" t="str">
        <f>MID(A424,4,2)</f>
        <v>赣州</v>
      </c>
      <c r="C424" s="2">
        <v>1516</v>
      </c>
      <c r="D424"/>
      <c r="E424" t="s">
        <v>2867</v>
      </c>
      <c r="F424" s="3">
        <v>114.93818400000001</v>
      </c>
      <c r="G424" s="3">
        <v>25.855150999999999</v>
      </c>
    </row>
    <row r="425" spans="1:7">
      <c r="A425" t="s">
        <v>1756</v>
      </c>
      <c r="B425" t="str">
        <f>MID(A425,4,2)</f>
        <v>赣州</v>
      </c>
      <c r="C425" s="2">
        <v>1516</v>
      </c>
      <c r="D425"/>
      <c r="E425" t="s">
        <v>2868</v>
      </c>
      <c r="F425" s="3">
        <v>114.924644</v>
      </c>
      <c r="G425" s="3">
        <v>25.843413000000002</v>
      </c>
    </row>
    <row r="426" spans="1:7">
      <c r="A426" t="s">
        <v>1951</v>
      </c>
      <c r="B426" t="str">
        <f>MID(A426,8,2)</f>
        <v>固原</v>
      </c>
      <c r="C426" s="2">
        <v>2905</v>
      </c>
      <c r="D426" s="3">
        <f>VLOOKUP(E426,Sheet1!A:B,2,FALSE)</f>
        <v>695</v>
      </c>
      <c r="E426" t="s">
        <v>701</v>
      </c>
      <c r="F426" s="2">
        <v>106.29024800000001</v>
      </c>
      <c r="G426" s="2">
        <v>36.019469999999998</v>
      </c>
    </row>
    <row r="427" spans="1:7">
      <c r="A427" t="s">
        <v>2295</v>
      </c>
      <c r="B427" t="str">
        <f>MID(A427,4,2)</f>
        <v>广安</v>
      </c>
      <c r="C427" s="2">
        <v>2313</v>
      </c>
      <c r="D427" s="3" t="e">
        <f>VLOOKUP(E427,Sheet1!A:B,2,FALSE)</f>
        <v>#N/A</v>
      </c>
      <c r="E427" t="s">
        <v>2296</v>
      </c>
      <c r="F427" s="2">
        <v>106.671949</v>
      </c>
      <c r="G427" s="2">
        <v>30.469086999999998</v>
      </c>
    </row>
    <row r="428" spans="1:7">
      <c r="A428" t="s">
        <v>2297</v>
      </c>
      <c r="B428" t="str">
        <f>MID(A428,4,2)</f>
        <v>广元</v>
      </c>
      <c r="C428" s="2">
        <v>2320</v>
      </c>
      <c r="D428" s="3" t="e">
        <f>VLOOKUP(E428,Sheet1!A:B,2,FALSE)</f>
        <v>#N/A</v>
      </c>
      <c r="E428" t="s">
        <v>2298</v>
      </c>
      <c r="F428" s="2">
        <v>105.85903399999999</v>
      </c>
      <c r="G428" s="2">
        <v>32.446021999999999</v>
      </c>
    </row>
    <row r="429" spans="1:7">
      <c r="A429" t="s">
        <v>2297</v>
      </c>
      <c r="B429" t="str">
        <f>MID(A429,4,2)</f>
        <v>广元</v>
      </c>
      <c r="C429" s="2">
        <v>2320</v>
      </c>
      <c r="D429" s="3" t="e">
        <f>VLOOKUP(E429,Sheet1!A:B,2,FALSE)</f>
        <v>#N/A</v>
      </c>
      <c r="E429" t="s">
        <v>2299</v>
      </c>
      <c r="F429" s="2">
        <v>105.898011</v>
      </c>
      <c r="G429" s="2">
        <v>32.422732000000003</v>
      </c>
    </row>
    <row r="430" spans="1:7">
      <c r="A430" t="s">
        <v>965</v>
      </c>
      <c r="B430" t="str">
        <f>MID(A430,4,2)</f>
        <v>广州</v>
      </c>
      <c r="C430" s="2">
        <v>2001</v>
      </c>
      <c r="D430" s="3">
        <f>VLOOKUP(E430,Sheet1!A:B,2,FALSE)</f>
        <v>10</v>
      </c>
      <c r="E430" t="s">
        <v>11</v>
      </c>
      <c r="F430" s="2">
        <v>113.305224</v>
      </c>
      <c r="G430" s="2">
        <v>23.099406999999999</v>
      </c>
    </row>
    <row r="431" spans="1:7">
      <c r="A431" t="s">
        <v>965</v>
      </c>
      <c r="B431" t="s">
        <v>2597</v>
      </c>
      <c r="C431" s="2">
        <v>2001</v>
      </c>
      <c r="D431" s="3">
        <v>10</v>
      </c>
      <c r="E431" t="s">
        <v>2600</v>
      </c>
      <c r="F431" s="3">
        <v>113.39715700000001</v>
      </c>
      <c r="G431" s="4">
        <v>23.072628000000002</v>
      </c>
    </row>
    <row r="432" spans="1:7">
      <c r="A432" t="s">
        <v>965</v>
      </c>
      <c r="B432" t="s">
        <v>2597</v>
      </c>
      <c r="C432" s="2">
        <v>2001</v>
      </c>
      <c r="D432" s="3">
        <v>10</v>
      </c>
      <c r="E432" t="s">
        <v>2601</v>
      </c>
      <c r="F432" s="3">
        <v>113.296519</v>
      </c>
      <c r="G432" s="4">
        <v>23.134613999999999</v>
      </c>
    </row>
    <row r="433" spans="1:7">
      <c r="A433" t="s">
        <v>965</v>
      </c>
      <c r="B433" t="str">
        <f>MID(A433,4,2)</f>
        <v>广州</v>
      </c>
      <c r="C433" s="2">
        <v>2001</v>
      </c>
      <c r="D433" s="3">
        <f>VLOOKUP(E433,Sheet1!A:B,2,FALSE)</f>
        <v>27</v>
      </c>
      <c r="E433" t="s">
        <v>28</v>
      </c>
      <c r="F433" s="2">
        <v>113.35210499999999</v>
      </c>
      <c r="G433" s="2">
        <v>23.157890999999999</v>
      </c>
    </row>
    <row r="434" spans="1:7">
      <c r="A434" t="s">
        <v>965</v>
      </c>
      <c r="B434" t="s">
        <v>2597</v>
      </c>
      <c r="C434" s="2">
        <v>2001</v>
      </c>
      <c r="D434" s="3">
        <v>27</v>
      </c>
      <c r="E434" t="s">
        <v>28</v>
      </c>
      <c r="F434" s="3"/>
      <c r="G434" s="4"/>
    </row>
    <row r="435" spans="1:7">
      <c r="A435" t="s">
        <v>965</v>
      </c>
      <c r="B435" t="s">
        <v>2597</v>
      </c>
      <c r="C435" s="2">
        <v>2001</v>
      </c>
      <c r="D435" s="3">
        <v>27</v>
      </c>
      <c r="E435" t="s">
        <v>2598</v>
      </c>
      <c r="F435" s="3">
        <v>113.348495</v>
      </c>
      <c r="G435" s="4">
        <v>23.169951999999999</v>
      </c>
    </row>
    <row r="436" spans="1:7">
      <c r="A436" t="s">
        <v>965</v>
      </c>
      <c r="B436" t="s">
        <v>2597</v>
      </c>
      <c r="C436" s="2">
        <v>2001</v>
      </c>
      <c r="D436" s="3">
        <v>27</v>
      </c>
      <c r="E436" t="s">
        <v>2599</v>
      </c>
      <c r="F436" s="3">
        <v>113.41378400000001</v>
      </c>
      <c r="G436" s="4">
        <v>23.054497999999999</v>
      </c>
    </row>
    <row r="437" spans="1:7">
      <c r="A437" t="s">
        <v>965</v>
      </c>
      <c r="B437" t="str">
        <f>MID(A437,4,2)</f>
        <v>广州</v>
      </c>
      <c r="C437" s="2">
        <v>2001</v>
      </c>
      <c r="D437" s="3">
        <f>VLOOKUP(E437,Sheet1!A:B,2,FALSE)</f>
        <v>62</v>
      </c>
      <c r="E437" t="s">
        <v>63</v>
      </c>
      <c r="F437" s="2">
        <v>113.354383</v>
      </c>
      <c r="G437" s="2">
        <v>23.131822</v>
      </c>
    </row>
    <row r="438" spans="1:7">
      <c r="A438" t="s">
        <v>965</v>
      </c>
      <c r="B438" t="str">
        <f>MID(A438,4,2)</f>
        <v>广州</v>
      </c>
      <c r="C438" s="2">
        <v>2001</v>
      </c>
      <c r="D438" s="3">
        <f>VLOOKUP(E438,Sheet1!A:B,2,FALSE)</f>
        <v>70</v>
      </c>
      <c r="E438" t="s">
        <v>71</v>
      </c>
      <c r="F438" s="2">
        <v>113.354527</v>
      </c>
      <c r="G438" s="2">
        <v>23.142099000000002</v>
      </c>
    </row>
    <row r="439" spans="1:7">
      <c r="A439" t="s">
        <v>965</v>
      </c>
      <c r="B439" t="str">
        <f>MID(A439,4,2)</f>
        <v>广州</v>
      </c>
      <c r="C439" s="2">
        <v>2001</v>
      </c>
      <c r="D439" s="3">
        <f>VLOOKUP(E439,Sheet1!A:B,2,FALSE)</f>
        <v>84</v>
      </c>
      <c r="E439" t="s">
        <v>85</v>
      </c>
      <c r="F439" s="2">
        <v>113.359105</v>
      </c>
      <c r="G439" s="2">
        <v>23.161023</v>
      </c>
    </row>
    <row r="440" spans="1:7">
      <c r="A440" t="s">
        <v>965</v>
      </c>
      <c r="B440" t="str">
        <f>MID(A440,4,2)</f>
        <v>广州</v>
      </c>
      <c r="C440" s="2">
        <v>2001</v>
      </c>
      <c r="D440" s="3">
        <f>VLOOKUP(E440,Sheet1!A:B,2,FALSE)</f>
        <v>104</v>
      </c>
      <c r="E440" t="s">
        <v>106</v>
      </c>
      <c r="F440" s="2">
        <v>113.34077499999999</v>
      </c>
      <c r="G440" s="2">
        <v>23.192692000000001</v>
      </c>
    </row>
    <row r="441" spans="1:7">
      <c r="A441" t="s">
        <v>965</v>
      </c>
      <c r="B441" t="str">
        <f>MID(A441,4,2)</f>
        <v>广州</v>
      </c>
      <c r="C441" s="2">
        <v>2001</v>
      </c>
      <c r="D441" s="3">
        <f>VLOOKUP(E441,Sheet1!A:B,2,FALSE)</f>
        <v>136</v>
      </c>
      <c r="E441" t="s">
        <v>137</v>
      </c>
      <c r="F441" s="2">
        <v>113.27181899999999</v>
      </c>
      <c r="G441" s="2">
        <v>23.162061000000001</v>
      </c>
    </row>
    <row r="442" spans="1:7">
      <c r="A442" t="s">
        <v>965</v>
      </c>
      <c r="B442" t="str">
        <f>MID(A442,4,2)</f>
        <v>广州</v>
      </c>
      <c r="C442" s="2">
        <v>2001</v>
      </c>
      <c r="D442" s="3">
        <f>VLOOKUP(E442,Sheet1!A:B,2,FALSE)</f>
        <v>191</v>
      </c>
      <c r="E442" t="s">
        <v>192</v>
      </c>
      <c r="F442" s="2">
        <v>113.37779999999999</v>
      </c>
      <c r="G442" s="2">
        <v>23.043873000000001</v>
      </c>
    </row>
    <row r="443" spans="1:7">
      <c r="A443" t="s">
        <v>965</v>
      </c>
      <c r="B443" t="str">
        <f>MID(A443,4,2)</f>
        <v>广州</v>
      </c>
      <c r="C443" s="2">
        <v>2001</v>
      </c>
      <c r="D443" s="3">
        <f>VLOOKUP(E443,Sheet1!A:B,2,FALSE)</f>
        <v>202</v>
      </c>
      <c r="E443" t="s">
        <v>204</v>
      </c>
      <c r="F443" s="2">
        <v>113.405061</v>
      </c>
      <c r="G443" s="2">
        <v>23.043657</v>
      </c>
    </row>
    <row r="444" spans="1:7">
      <c r="A444" t="s">
        <v>965</v>
      </c>
      <c r="B444" t="str">
        <f>MID(A444,4,2)</f>
        <v>广州</v>
      </c>
      <c r="C444" s="2">
        <v>2001</v>
      </c>
      <c r="D444" s="3">
        <f>VLOOKUP(E444,Sheet1!A:B,2,FALSE)</f>
        <v>206</v>
      </c>
      <c r="E444" t="s">
        <v>209</v>
      </c>
      <c r="F444" s="2">
        <v>113.295796</v>
      </c>
      <c r="G444" s="2">
        <v>23.205912999999999</v>
      </c>
    </row>
    <row r="445" spans="1:7">
      <c r="A445" t="s">
        <v>965</v>
      </c>
      <c r="B445" t="str">
        <f>MID(A445,4,2)</f>
        <v>广州</v>
      </c>
      <c r="C445" s="2">
        <v>2001</v>
      </c>
      <c r="D445" s="3">
        <f>VLOOKUP(E445,Sheet1!A:B,2,FALSE)</f>
        <v>221</v>
      </c>
      <c r="E445" t="s">
        <v>223</v>
      </c>
      <c r="F445" s="2">
        <v>113.288183</v>
      </c>
      <c r="G445" s="2">
        <v>23.093813999999998</v>
      </c>
    </row>
    <row r="446" spans="1:7">
      <c r="A446" t="s">
        <v>965</v>
      </c>
      <c r="B446" t="str">
        <f>MID(A446,4,2)</f>
        <v>广州</v>
      </c>
      <c r="C446" s="2">
        <v>2001</v>
      </c>
      <c r="D446" s="3">
        <f>VLOOKUP(E446,Sheet1!A:B,2,FALSE)</f>
        <v>323</v>
      </c>
      <c r="E446" t="s">
        <v>324</v>
      </c>
      <c r="F446" s="2">
        <v>113.360996</v>
      </c>
      <c r="G446" s="2">
        <v>23.094785999999999</v>
      </c>
    </row>
    <row r="447" spans="1:7">
      <c r="A447" t="s">
        <v>965</v>
      </c>
      <c r="B447" t="str">
        <f>MID(A447,4,2)</f>
        <v>广州</v>
      </c>
      <c r="C447" s="2">
        <v>2001</v>
      </c>
      <c r="D447" s="3">
        <f>VLOOKUP(E447,Sheet1!A:B,2,FALSE)</f>
        <v>370</v>
      </c>
      <c r="E447" t="s">
        <v>373</v>
      </c>
      <c r="F447" s="2">
        <v>113.418307</v>
      </c>
      <c r="G447" s="2">
        <v>23.061722</v>
      </c>
    </row>
    <row r="448" spans="1:7">
      <c r="A448" t="s">
        <v>965</v>
      </c>
      <c r="B448" t="str">
        <f>MID(A448,4,2)</f>
        <v>广州</v>
      </c>
      <c r="C448" s="2">
        <v>2001</v>
      </c>
      <c r="D448" s="3">
        <f>VLOOKUP(E448,Sheet1!A:B,2,FALSE)</f>
        <v>524</v>
      </c>
      <c r="E448" t="s">
        <v>526</v>
      </c>
      <c r="F448" s="2">
        <v>113.377318</v>
      </c>
      <c r="G448" s="2">
        <v>23.137188999999999</v>
      </c>
    </row>
    <row r="449" spans="1:7">
      <c r="A449" t="s">
        <v>965</v>
      </c>
      <c r="B449" t="str">
        <f>MID(A449,4,2)</f>
        <v>广州</v>
      </c>
      <c r="C449" s="2">
        <v>2001</v>
      </c>
      <c r="D449" s="3">
        <f>VLOOKUP(E449,Sheet1!A:B,2,FALSE)</f>
        <v>524</v>
      </c>
      <c r="E449" t="s">
        <v>531</v>
      </c>
      <c r="F449" s="2">
        <v>113.28698900000001</v>
      </c>
      <c r="G449" s="2">
        <v>23.113492000000001</v>
      </c>
    </row>
    <row r="450" spans="1:7">
      <c r="A450" t="s">
        <v>965</v>
      </c>
      <c r="B450" t="str">
        <f>MID(A450,4,2)</f>
        <v>广州</v>
      </c>
      <c r="C450" s="2">
        <v>2001</v>
      </c>
      <c r="D450" s="3">
        <f>VLOOKUP(E450,Sheet1!A:B,2,FALSE)</f>
        <v>531</v>
      </c>
      <c r="E450" t="s">
        <v>534</v>
      </c>
      <c r="F450" s="2">
        <v>113.387109</v>
      </c>
      <c r="G450" s="2">
        <v>23.207740000000001</v>
      </c>
    </row>
    <row r="451" spans="1:7">
      <c r="A451" t="s">
        <v>965</v>
      </c>
      <c r="B451" t="str">
        <f>MID(A451,4,2)</f>
        <v>广州</v>
      </c>
      <c r="C451" s="2">
        <v>2001</v>
      </c>
      <c r="D451" s="3">
        <f>VLOOKUP(E451,Sheet1!A:B,2,FALSE)</f>
        <v>617</v>
      </c>
      <c r="E451" t="s">
        <v>672</v>
      </c>
      <c r="F451" s="2">
        <v>113.324054</v>
      </c>
      <c r="G451" s="2">
        <v>23.105215999999999</v>
      </c>
    </row>
    <row r="452" spans="1:7">
      <c r="A452" t="s">
        <v>965</v>
      </c>
      <c r="B452" t="str">
        <f>MID(A452,4,2)</f>
        <v>广州</v>
      </c>
      <c r="C452" s="2">
        <v>2001</v>
      </c>
      <c r="D452" s="3">
        <f>VLOOKUP(E452,Sheet1!A:B,2,FALSE)</f>
        <v>617</v>
      </c>
      <c r="E452" t="s">
        <v>671</v>
      </c>
      <c r="F452" s="2">
        <v>113.484691</v>
      </c>
      <c r="G452" s="2">
        <v>23.105457000000001</v>
      </c>
    </row>
    <row r="453" spans="1:7">
      <c r="A453" t="s">
        <v>965</v>
      </c>
      <c r="B453" t="str">
        <f>MID(A453,4,2)</f>
        <v>广州</v>
      </c>
      <c r="C453" s="2">
        <v>2001</v>
      </c>
      <c r="D453" s="3" t="e">
        <f>VLOOKUP(E453,Sheet1!A:B,2,FALSE)</f>
        <v>#N/A</v>
      </c>
      <c r="E453" t="s">
        <v>966</v>
      </c>
      <c r="F453" s="2">
        <v>113.331244</v>
      </c>
      <c r="G453" s="2">
        <v>23.171713</v>
      </c>
    </row>
    <row r="454" spans="1:7">
      <c r="A454" t="s">
        <v>965</v>
      </c>
      <c r="B454" t="str">
        <f>MID(A454,4,2)</f>
        <v>广州</v>
      </c>
      <c r="C454" s="2">
        <v>2001</v>
      </c>
      <c r="D454" s="3" t="e">
        <f>VLOOKUP(E454,Sheet1!A:B,2,FALSE)</f>
        <v>#N/A</v>
      </c>
      <c r="E454" t="s">
        <v>967</v>
      </c>
      <c r="F454" s="2">
        <v>113.369848</v>
      </c>
      <c r="G454" s="2">
        <v>23.150514999999999</v>
      </c>
    </row>
    <row r="455" spans="1:7">
      <c r="A455" t="s">
        <v>965</v>
      </c>
      <c r="B455" t="str">
        <f>MID(A455,4,2)</f>
        <v>广州</v>
      </c>
      <c r="C455" s="2">
        <v>2001</v>
      </c>
      <c r="D455" s="3" t="e">
        <f>VLOOKUP(E455,Sheet1!A:B,2,FALSE)</f>
        <v>#N/A</v>
      </c>
      <c r="E455" t="s">
        <v>968</v>
      </c>
      <c r="F455" s="2">
        <v>113.189252</v>
      </c>
      <c r="G455" s="2">
        <v>23.446379</v>
      </c>
    </row>
    <row r="456" spans="1:7">
      <c r="A456" t="s">
        <v>965</v>
      </c>
      <c r="B456" t="str">
        <f>MID(A456,4,2)</f>
        <v>广州</v>
      </c>
      <c r="C456" s="2">
        <v>2001</v>
      </c>
      <c r="D456" s="3" t="e">
        <f>VLOOKUP(E456,Sheet1!A:B,2,FALSE)</f>
        <v>#N/A</v>
      </c>
      <c r="E456" t="s">
        <v>969</v>
      </c>
      <c r="F456" s="2">
        <v>113.431583</v>
      </c>
      <c r="G456" s="2">
        <v>23.375086</v>
      </c>
    </row>
    <row r="457" spans="1:7">
      <c r="A457" t="s">
        <v>965</v>
      </c>
      <c r="B457" t="str">
        <f>MID(A457,4,2)</f>
        <v>广州</v>
      </c>
      <c r="C457" s="2">
        <v>2001</v>
      </c>
      <c r="D457" s="3" t="e">
        <f>VLOOKUP(E457,Sheet1!A:B,2,FALSE)</f>
        <v>#N/A</v>
      </c>
      <c r="E457" t="s">
        <v>970</v>
      </c>
      <c r="F457" s="2">
        <v>113.381731</v>
      </c>
      <c r="G457" s="2">
        <v>23.197641999999998</v>
      </c>
    </row>
    <row r="458" spans="1:7">
      <c r="A458" t="s">
        <v>965</v>
      </c>
      <c r="B458" t="str">
        <f>MID(A458,4,2)</f>
        <v>广州</v>
      </c>
      <c r="C458" s="2">
        <v>2001</v>
      </c>
      <c r="D458" s="3" t="e">
        <f>VLOOKUP(E458,Sheet1!A:B,2,FALSE)</f>
        <v>#N/A</v>
      </c>
      <c r="E458" t="s">
        <v>971</v>
      </c>
      <c r="F458" s="2">
        <v>113.325316</v>
      </c>
      <c r="G458" s="2">
        <v>23.149925</v>
      </c>
    </row>
    <row r="459" spans="1:7">
      <c r="A459" t="s">
        <v>965</v>
      </c>
      <c r="B459" t="str">
        <f>MID(A459,4,2)</f>
        <v>广州</v>
      </c>
      <c r="C459" s="2">
        <v>2001</v>
      </c>
      <c r="D459" s="3" t="e">
        <f>VLOOKUP(E459,Sheet1!A:B,2,FALSE)</f>
        <v>#N/A</v>
      </c>
      <c r="E459" t="s">
        <v>972</v>
      </c>
      <c r="F459" s="2">
        <v>113.284988</v>
      </c>
      <c r="G459" s="2">
        <v>23.099423000000002</v>
      </c>
    </row>
    <row r="460" spans="1:7">
      <c r="A460" t="s">
        <v>965</v>
      </c>
      <c r="B460" t="str">
        <f>MID(A460,4,2)</f>
        <v>广州</v>
      </c>
      <c r="C460" s="2">
        <v>2001</v>
      </c>
      <c r="D460" s="3" t="e">
        <f>VLOOKUP(E460,Sheet1!A:B,2,FALSE)</f>
        <v>#N/A</v>
      </c>
      <c r="E460" t="s">
        <v>973</v>
      </c>
      <c r="F460" s="2">
        <v>113.38700799999999</v>
      </c>
      <c r="G460" s="2">
        <v>23.064140999999999</v>
      </c>
    </row>
    <row r="461" spans="1:7">
      <c r="A461" t="s">
        <v>965</v>
      </c>
      <c r="B461" t="str">
        <f>MID(A461,4,2)</f>
        <v>广州</v>
      </c>
      <c r="C461" s="2">
        <v>2001</v>
      </c>
      <c r="D461" s="3" t="e">
        <f>VLOOKUP(E461,Sheet1!A:B,2,FALSE)</f>
        <v>#N/A</v>
      </c>
      <c r="E461" t="s">
        <v>974</v>
      </c>
      <c r="F461" s="2">
        <v>113.214078</v>
      </c>
      <c r="G461" s="2">
        <v>23.278385</v>
      </c>
    </row>
    <row r="462" spans="1:7">
      <c r="A462" t="s">
        <v>965</v>
      </c>
      <c r="B462" t="str">
        <f>MID(A462,4,2)</f>
        <v>广州</v>
      </c>
      <c r="C462" s="2">
        <v>2001</v>
      </c>
      <c r="D462" s="3" t="e">
        <f>VLOOKUP(E462,Sheet1!A:B,2,FALSE)</f>
        <v>#N/A</v>
      </c>
      <c r="E462" t="s">
        <v>975</v>
      </c>
      <c r="F462" s="2">
        <v>113.311824</v>
      </c>
      <c r="G462" s="2">
        <v>23.257918</v>
      </c>
    </row>
    <row r="463" spans="1:7">
      <c r="A463" t="s">
        <v>965</v>
      </c>
      <c r="B463" t="str">
        <f>MID(A463,4,2)</f>
        <v>广州</v>
      </c>
      <c r="C463" s="2">
        <v>2001</v>
      </c>
      <c r="D463" s="3" t="e">
        <f>VLOOKUP(E463,Sheet1!A:B,2,FALSE)</f>
        <v>#N/A</v>
      </c>
      <c r="E463" t="s">
        <v>976</v>
      </c>
      <c r="F463" s="2">
        <v>113.097382</v>
      </c>
      <c r="G463" s="2">
        <v>23.416371000000002</v>
      </c>
    </row>
    <row r="464" spans="1:7">
      <c r="A464" t="s">
        <v>965</v>
      </c>
      <c r="B464" t="str">
        <f>MID(A464,4,2)</f>
        <v>广州</v>
      </c>
      <c r="C464" s="2">
        <v>2001</v>
      </c>
      <c r="D464" s="3" t="e">
        <f>VLOOKUP(E464,Sheet1!A:B,2,FALSE)</f>
        <v>#N/A</v>
      </c>
      <c r="E464" t="s">
        <v>977</v>
      </c>
      <c r="F464" s="2">
        <v>113.36124100000001</v>
      </c>
      <c r="G464" s="2">
        <v>23.095234999999999</v>
      </c>
    </row>
    <row r="465" spans="1:7">
      <c r="A465" t="s">
        <v>965</v>
      </c>
      <c r="B465" t="str">
        <f>MID(A465,4,2)</f>
        <v>广州</v>
      </c>
      <c r="C465" s="2">
        <v>2001</v>
      </c>
      <c r="D465" s="3" t="e">
        <f>VLOOKUP(E465,Sheet1!A:B,2,FALSE)</f>
        <v>#N/A</v>
      </c>
      <c r="E465" t="s">
        <v>978</v>
      </c>
      <c r="F465" s="2">
        <v>113.188069</v>
      </c>
      <c r="G465" s="2">
        <v>23.445799000000001</v>
      </c>
    </row>
    <row r="466" spans="1:7">
      <c r="A466" t="s">
        <v>965</v>
      </c>
      <c r="B466" t="str">
        <f>MID(A466,4,2)</f>
        <v>广州</v>
      </c>
      <c r="C466" s="2">
        <v>2001</v>
      </c>
      <c r="D466" s="3" t="e">
        <f>VLOOKUP(E466,Sheet1!A:B,2,FALSE)</f>
        <v>#N/A</v>
      </c>
      <c r="E466" t="s">
        <v>979</v>
      </c>
      <c r="F466" s="2">
        <v>113.310413</v>
      </c>
      <c r="G466" s="2">
        <v>23.097702999999999</v>
      </c>
    </row>
    <row r="467" spans="1:7">
      <c r="A467" t="s">
        <v>965</v>
      </c>
      <c r="B467" t="str">
        <f>MID(A467,4,2)</f>
        <v>广州</v>
      </c>
      <c r="C467" s="2">
        <v>2001</v>
      </c>
      <c r="D467" s="3" t="e">
        <f>VLOOKUP(E467,Sheet1!A:B,2,FALSE)</f>
        <v>#N/A</v>
      </c>
      <c r="E467" t="s">
        <v>980</v>
      </c>
      <c r="F467" s="2">
        <v>113.359662</v>
      </c>
      <c r="G467" s="2">
        <v>23.188756000000001</v>
      </c>
    </row>
    <row r="468" spans="1:7">
      <c r="A468" t="s">
        <v>965</v>
      </c>
      <c r="B468" t="str">
        <f>MID(A468,4,2)</f>
        <v>广州</v>
      </c>
      <c r="C468" s="2">
        <v>2001</v>
      </c>
      <c r="D468" s="3" t="e">
        <f>VLOOKUP(E468,Sheet1!A:B,2,FALSE)</f>
        <v>#N/A</v>
      </c>
      <c r="E468" t="s">
        <v>981</v>
      </c>
      <c r="F468" s="2">
        <v>113.62350000000001</v>
      </c>
      <c r="G468" s="2">
        <v>23.569274</v>
      </c>
    </row>
    <row r="469" spans="1:7">
      <c r="A469" t="s">
        <v>965</v>
      </c>
      <c r="B469" t="str">
        <f>MID(A469,4,2)</f>
        <v>广州</v>
      </c>
      <c r="C469" s="2">
        <v>2001</v>
      </c>
      <c r="D469" s="3" t="e">
        <f>VLOOKUP(E469,Sheet1!A:B,2,FALSE)</f>
        <v>#N/A</v>
      </c>
      <c r="E469" t="s">
        <v>982</v>
      </c>
      <c r="F469" s="2">
        <v>113.412245</v>
      </c>
      <c r="G469" s="2">
        <v>23.162053</v>
      </c>
    </row>
    <row r="470" spans="1:7">
      <c r="A470" t="s">
        <v>965</v>
      </c>
      <c r="B470" t="str">
        <f>MID(A470,4,2)</f>
        <v>广州</v>
      </c>
      <c r="C470" s="2">
        <v>2001</v>
      </c>
      <c r="D470" s="3" t="e">
        <f>VLOOKUP(E470,Sheet1!A:B,2,FALSE)</f>
        <v>#N/A</v>
      </c>
      <c r="E470" t="s">
        <v>983</v>
      </c>
      <c r="F470" s="2">
        <v>113.264189</v>
      </c>
      <c r="G470" s="2">
        <v>23.171679999999999</v>
      </c>
    </row>
    <row r="471" spans="1:7">
      <c r="A471" t="s">
        <v>965</v>
      </c>
      <c r="B471" t="str">
        <f>MID(A471,4,2)</f>
        <v>广州</v>
      </c>
      <c r="C471" s="2">
        <v>2001</v>
      </c>
      <c r="D471" s="3" t="e">
        <f>VLOOKUP(E471,Sheet1!A:B,2,FALSE)</f>
        <v>#N/A</v>
      </c>
      <c r="E471" t="s">
        <v>984</v>
      </c>
      <c r="F471" s="2">
        <v>113.31459700000001</v>
      </c>
      <c r="G471" s="2">
        <v>22.907854</v>
      </c>
    </row>
    <row r="472" spans="1:7">
      <c r="A472" t="s">
        <v>965</v>
      </c>
      <c r="B472" t="str">
        <f>MID(A472,4,2)</f>
        <v>广州</v>
      </c>
      <c r="C472" s="2">
        <v>2001</v>
      </c>
      <c r="D472" s="3" t="e">
        <f>VLOOKUP(E472,Sheet1!A:B,2,FALSE)</f>
        <v>#N/A</v>
      </c>
      <c r="E472" t="s">
        <v>985</v>
      </c>
      <c r="F472" s="2">
        <v>113.62062899999999</v>
      </c>
      <c r="G472" s="2">
        <v>23.288907999999999</v>
      </c>
    </row>
    <row r="473" spans="1:7">
      <c r="A473" t="s">
        <v>965</v>
      </c>
      <c r="B473" t="str">
        <f>MID(A473,4,2)</f>
        <v>广州</v>
      </c>
      <c r="C473" s="2">
        <v>2001</v>
      </c>
      <c r="D473" s="3" t="e">
        <f>VLOOKUP(E473,Sheet1!A:B,2,FALSE)</f>
        <v>#N/A</v>
      </c>
      <c r="E473" t="s">
        <v>986</v>
      </c>
      <c r="F473" s="2">
        <v>113.38270199999999</v>
      </c>
      <c r="G473" s="2">
        <v>23.208860999999999</v>
      </c>
    </row>
    <row r="474" spans="1:7">
      <c r="A474" t="s">
        <v>965</v>
      </c>
      <c r="B474" t="str">
        <f>MID(A474,4,2)</f>
        <v>广州</v>
      </c>
      <c r="C474" s="2">
        <v>2001</v>
      </c>
      <c r="D474" s="3" t="e">
        <f>VLOOKUP(E474,Sheet1!A:B,2,FALSE)</f>
        <v>#N/A</v>
      </c>
      <c r="E474" t="s">
        <v>987</v>
      </c>
      <c r="F474" s="2">
        <v>113.57225099999999</v>
      </c>
      <c r="G474" s="2">
        <v>23.313768</v>
      </c>
    </row>
    <row r="475" spans="1:7">
      <c r="A475" t="s">
        <v>965</v>
      </c>
      <c r="B475" t="str">
        <f>MID(A475,4,2)</f>
        <v>广州</v>
      </c>
      <c r="C475" s="2">
        <v>2001</v>
      </c>
      <c r="D475" s="3" t="e">
        <f>VLOOKUP(E475,Sheet1!A:B,2,FALSE)</f>
        <v>#N/A</v>
      </c>
      <c r="E475" t="s">
        <v>988</v>
      </c>
      <c r="F475" s="2">
        <v>113.192746</v>
      </c>
      <c r="G475" s="2">
        <v>23.404772000000001</v>
      </c>
    </row>
    <row r="476" spans="1:7">
      <c r="A476" t="s">
        <v>965</v>
      </c>
      <c r="B476" t="str">
        <f>MID(A476,4,2)</f>
        <v>广州</v>
      </c>
      <c r="C476" s="2">
        <v>2001</v>
      </c>
      <c r="D476" s="3" t="e">
        <f>VLOOKUP(E476,Sheet1!A:B,2,FALSE)</f>
        <v>#N/A</v>
      </c>
      <c r="E476" t="s">
        <v>989</v>
      </c>
      <c r="F476" s="2">
        <v>113.421414</v>
      </c>
      <c r="G476" s="2">
        <v>23.148337999999999</v>
      </c>
    </row>
    <row r="477" spans="1:7">
      <c r="A477" t="s">
        <v>965</v>
      </c>
      <c r="B477" t="str">
        <f>MID(A477,4,2)</f>
        <v>广州</v>
      </c>
      <c r="C477" s="2">
        <v>2001</v>
      </c>
      <c r="D477" s="3" t="e">
        <f>VLOOKUP(E477,Sheet1!A:B,2,FALSE)</f>
        <v>#N/A</v>
      </c>
      <c r="E477" t="s">
        <v>990</v>
      </c>
      <c r="F477" s="2">
        <v>113.371205</v>
      </c>
      <c r="G477" s="2">
        <v>23.139216000000001</v>
      </c>
    </row>
    <row r="478" spans="1:7">
      <c r="A478" t="s">
        <v>965</v>
      </c>
      <c r="B478" t="str">
        <f>MID(A478,4,2)</f>
        <v>广州</v>
      </c>
      <c r="C478" s="2">
        <v>2001</v>
      </c>
      <c r="D478" s="3" t="e">
        <f>VLOOKUP(E478,Sheet1!A:B,2,FALSE)</f>
        <v>#N/A</v>
      </c>
      <c r="E478" t="s">
        <v>991</v>
      </c>
      <c r="F478" s="2">
        <v>113.252852</v>
      </c>
      <c r="G478" s="2">
        <v>23.274393</v>
      </c>
    </row>
    <row r="479" spans="1:7">
      <c r="A479" t="s">
        <v>965</v>
      </c>
      <c r="B479" t="str">
        <f>MID(A479,4,2)</f>
        <v>广州</v>
      </c>
      <c r="C479" s="2">
        <v>2001</v>
      </c>
      <c r="D479" s="3" t="e">
        <f>VLOOKUP(E479,Sheet1!A:B,2,FALSE)</f>
        <v>#N/A</v>
      </c>
      <c r="E479" t="s">
        <v>992</v>
      </c>
      <c r="F479" s="2">
        <v>113.47367199999999</v>
      </c>
      <c r="G479" s="2">
        <v>22.963751999999999</v>
      </c>
    </row>
    <row r="480" spans="1:7">
      <c r="A480" t="s">
        <v>965</v>
      </c>
      <c r="B480" t="str">
        <f>MID(A480,4,2)</f>
        <v>广州</v>
      </c>
      <c r="C480" s="2">
        <v>2001</v>
      </c>
      <c r="D480" s="3" t="e">
        <f>VLOOKUP(E480,Sheet1!A:B,2,FALSE)</f>
        <v>#N/A</v>
      </c>
      <c r="E480" t="s">
        <v>993</v>
      </c>
      <c r="F480" s="2">
        <v>113.45142199999999</v>
      </c>
      <c r="G480" s="2">
        <v>23.386379999999999</v>
      </c>
    </row>
    <row r="481" spans="1:7">
      <c r="A481" t="s">
        <v>965</v>
      </c>
      <c r="B481" t="str">
        <f>MID(A481,4,2)</f>
        <v>广州</v>
      </c>
      <c r="C481" s="2">
        <v>2001</v>
      </c>
      <c r="D481" s="3" t="e">
        <f>VLOOKUP(E481,Sheet1!A:B,2,FALSE)</f>
        <v>#N/A</v>
      </c>
      <c r="E481" t="s">
        <v>994</v>
      </c>
      <c r="F481" s="2">
        <v>113.42322299999999</v>
      </c>
      <c r="G481" s="2">
        <v>23.173333</v>
      </c>
    </row>
    <row r="482" spans="1:7">
      <c r="A482" t="s">
        <v>965</v>
      </c>
      <c r="B482" t="str">
        <f>MID(A482,4,2)</f>
        <v>广州</v>
      </c>
      <c r="C482" s="2">
        <v>2001</v>
      </c>
      <c r="D482" s="3" t="e">
        <f>VLOOKUP(E482,Sheet1!A:B,2,FALSE)</f>
        <v>#N/A</v>
      </c>
      <c r="E482" t="s">
        <v>995</v>
      </c>
      <c r="F482" s="2">
        <v>113.371205</v>
      </c>
      <c r="G482" s="2">
        <v>23.139216000000001</v>
      </c>
    </row>
    <row r="483" spans="1:7">
      <c r="A483" t="s">
        <v>965</v>
      </c>
      <c r="B483" t="str">
        <f>MID(A483,4,2)</f>
        <v>广州</v>
      </c>
      <c r="C483" s="2">
        <v>2001</v>
      </c>
      <c r="D483" s="3" t="e">
        <f>VLOOKUP(E483,Sheet1!A:B,2,FALSE)</f>
        <v>#N/A</v>
      </c>
      <c r="E483" t="s">
        <v>996</v>
      </c>
      <c r="F483" s="2">
        <v>113.462491</v>
      </c>
      <c r="G483" s="2">
        <v>23.407150999999999</v>
      </c>
    </row>
    <row r="484" spans="1:7">
      <c r="A484" t="s">
        <v>965</v>
      </c>
      <c r="B484" t="str">
        <f>MID(A484,4,2)</f>
        <v>广州</v>
      </c>
      <c r="C484" s="2">
        <v>2001</v>
      </c>
      <c r="D484" s="3" t="e">
        <f>VLOOKUP(E484,Sheet1!A:B,2,FALSE)</f>
        <v>#N/A</v>
      </c>
      <c r="E484" t="s">
        <v>997</v>
      </c>
      <c r="F484" s="2">
        <v>113.368607</v>
      </c>
      <c r="G484" s="2">
        <v>23.200233000000001</v>
      </c>
    </row>
    <row r="485" spans="1:7">
      <c r="A485" t="s">
        <v>965</v>
      </c>
      <c r="B485" t="str">
        <f>MID(A485,4,2)</f>
        <v>广州</v>
      </c>
      <c r="C485" s="2">
        <v>2001</v>
      </c>
      <c r="D485" s="3" t="e">
        <f>VLOOKUP(E485,Sheet1!A:B,2,FALSE)</f>
        <v>#N/A</v>
      </c>
      <c r="E485" t="s">
        <v>998</v>
      </c>
      <c r="F485" s="2">
        <v>113.345488</v>
      </c>
      <c r="G485" s="2">
        <v>23.153804000000001</v>
      </c>
    </row>
    <row r="486" spans="1:7">
      <c r="A486" t="s">
        <v>965</v>
      </c>
      <c r="B486" t="str">
        <f>MID(A486,4,2)</f>
        <v>广州</v>
      </c>
      <c r="C486" s="2">
        <v>2001</v>
      </c>
      <c r="D486" s="3" t="e">
        <f>VLOOKUP(E486,Sheet1!A:B,2,FALSE)</f>
        <v>#N/A</v>
      </c>
      <c r="E486" t="s">
        <v>999</v>
      </c>
      <c r="F486" s="2">
        <v>113.352953</v>
      </c>
      <c r="G486" s="2">
        <v>22.977577</v>
      </c>
    </row>
    <row r="487" spans="1:7">
      <c r="A487" t="s">
        <v>965</v>
      </c>
      <c r="B487" t="str">
        <f>MID(A487,4,2)</f>
        <v>广州</v>
      </c>
      <c r="C487" s="2">
        <v>2001</v>
      </c>
      <c r="D487" s="3" t="e">
        <f>VLOOKUP(E487,Sheet1!A:B,2,FALSE)</f>
        <v>#N/A</v>
      </c>
      <c r="E487" t="s">
        <v>1000</v>
      </c>
      <c r="F487" s="2">
        <v>113.36299200000001</v>
      </c>
      <c r="G487" s="2">
        <v>23.172053999999999</v>
      </c>
    </row>
    <row r="488" spans="1:7">
      <c r="A488" t="s">
        <v>965</v>
      </c>
      <c r="B488" t="str">
        <f>MID(A488,4,2)</f>
        <v>广州</v>
      </c>
      <c r="C488" s="2">
        <v>2001</v>
      </c>
      <c r="D488" s="3" t="e">
        <f>VLOOKUP(E488,Sheet1!A:B,2,FALSE)</f>
        <v>#N/A</v>
      </c>
      <c r="E488" t="s">
        <v>1001</v>
      </c>
      <c r="F488" s="2">
        <v>113.306721</v>
      </c>
      <c r="G488" s="2">
        <v>23.141651</v>
      </c>
    </row>
    <row r="489" spans="1:7">
      <c r="A489" t="s">
        <v>965</v>
      </c>
      <c r="B489" t="str">
        <f>MID(A489,4,2)</f>
        <v>广州</v>
      </c>
      <c r="C489" s="2">
        <v>2001</v>
      </c>
      <c r="D489" s="3" t="e">
        <f>VLOOKUP(E489,Sheet1!A:B,2,FALSE)</f>
        <v>#N/A</v>
      </c>
      <c r="E489" t="s">
        <v>1002</v>
      </c>
      <c r="F489" s="2">
        <v>113.37204699999999</v>
      </c>
      <c r="G489" s="2">
        <v>23.259602999999998</v>
      </c>
    </row>
    <row r="490" spans="1:7">
      <c r="A490" t="s">
        <v>965</v>
      </c>
      <c r="B490" t="str">
        <f>MID(A490,4,2)</f>
        <v>广州</v>
      </c>
      <c r="C490" s="2">
        <v>2001</v>
      </c>
      <c r="D490" s="3" t="e">
        <f>VLOOKUP(E490,Sheet1!A:B,2,FALSE)</f>
        <v>#N/A</v>
      </c>
      <c r="E490" t="s">
        <v>1003</v>
      </c>
      <c r="F490" s="2">
        <v>113.623777</v>
      </c>
      <c r="G490" s="2">
        <v>23.587921000000001</v>
      </c>
    </row>
    <row r="491" spans="1:7">
      <c r="A491" t="s">
        <v>965</v>
      </c>
      <c r="B491" t="str">
        <f>MID(A491,4,2)</f>
        <v>广州</v>
      </c>
      <c r="C491" s="2">
        <v>2001</v>
      </c>
      <c r="D491" s="3" t="e">
        <f>VLOOKUP(E491,Sheet1!A:B,2,FALSE)</f>
        <v>#N/A</v>
      </c>
      <c r="E491" t="s">
        <v>1004</v>
      </c>
      <c r="F491" s="2">
        <v>113.46943400000001</v>
      </c>
      <c r="G491" s="2">
        <v>23.409257</v>
      </c>
    </row>
    <row r="492" spans="1:7">
      <c r="A492" t="s">
        <v>965</v>
      </c>
      <c r="B492" t="str">
        <f>MID(A492,4,2)</f>
        <v>广州</v>
      </c>
      <c r="C492" s="2">
        <v>2001</v>
      </c>
      <c r="D492" s="3" t="e">
        <f>VLOOKUP(E492,Sheet1!A:B,2,FALSE)</f>
        <v>#N/A</v>
      </c>
      <c r="E492" t="s">
        <v>1005</v>
      </c>
      <c r="F492" s="2">
        <v>113.446243</v>
      </c>
      <c r="G492" s="2">
        <v>23.147988999999999</v>
      </c>
    </row>
    <row r="493" spans="1:7">
      <c r="A493" t="s">
        <v>965</v>
      </c>
      <c r="B493" t="str">
        <f>MID(A493,4,2)</f>
        <v>广州</v>
      </c>
      <c r="C493" s="2">
        <v>2001</v>
      </c>
      <c r="D493" s="3" t="e">
        <f>VLOOKUP(E493,Sheet1!A:B,2,FALSE)</f>
        <v>#N/A</v>
      </c>
      <c r="E493" t="s">
        <v>1006</v>
      </c>
      <c r="F493" s="2">
        <v>113.359702</v>
      </c>
      <c r="G493" s="2">
        <v>23.185898999999999</v>
      </c>
    </row>
    <row r="494" spans="1:7">
      <c r="A494" t="s">
        <v>965</v>
      </c>
      <c r="B494" t="str">
        <f>MID(A494,4,2)</f>
        <v>广州</v>
      </c>
      <c r="C494" s="2">
        <v>2001</v>
      </c>
      <c r="D494" s="3" t="e">
        <f>VLOOKUP(E494,Sheet1!A:B,2,FALSE)</f>
        <v>#N/A</v>
      </c>
      <c r="E494" t="s">
        <v>1007</v>
      </c>
      <c r="F494" s="2">
        <v>113.868959</v>
      </c>
      <c r="G494" s="2">
        <v>23.248429999999999</v>
      </c>
    </row>
    <row r="495" spans="1:7">
      <c r="A495" t="s">
        <v>965</v>
      </c>
      <c r="B495" t="str">
        <f>MID(A495,4,2)</f>
        <v>广州</v>
      </c>
      <c r="C495" s="2">
        <v>2001</v>
      </c>
      <c r="D495" s="3" t="e">
        <f>VLOOKUP(E495,Sheet1!A:B,2,FALSE)</f>
        <v>#N/A</v>
      </c>
      <c r="E495" t="s">
        <v>1008</v>
      </c>
      <c r="F495" s="2">
        <v>113.284901</v>
      </c>
      <c r="G495" s="2">
        <v>23.166903999999999</v>
      </c>
    </row>
    <row r="496" spans="1:7">
      <c r="A496" t="s">
        <v>965</v>
      </c>
      <c r="B496" t="str">
        <f>MID(A496,4,2)</f>
        <v>广州</v>
      </c>
      <c r="C496" s="2">
        <v>2001</v>
      </c>
      <c r="D496" s="3" t="e">
        <f>VLOOKUP(E496,Sheet1!A:B,2,FALSE)</f>
        <v>#N/A</v>
      </c>
      <c r="E496" t="s">
        <v>1009</v>
      </c>
      <c r="F496" s="2">
        <v>113.384817</v>
      </c>
      <c r="G496" s="2">
        <v>23.219380999999998</v>
      </c>
    </row>
    <row r="497" spans="1:7">
      <c r="A497" t="s">
        <v>965</v>
      </c>
      <c r="B497" t="str">
        <f>MID(A497,4,2)</f>
        <v>广州</v>
      </c>
      <c r="C497" s="2">
        <v>2001</v>
      </c>
      <c r="D497" s="3" t="e">
        <f>VLOOKUP(E497,Sheet1!A:B,2,FALSE)</f>
        <v>#N/A</v>
      </c>
      <c r="E497" t="s">
        <v>1010</v>
      </c>
      <c r="F497" s="2">
        <v>113.215694</v>
      </c>
      <c r="G497" s="2">
        <v>23.206095000000001</v>
      </c>
    </row>
    <row r="498" spans="1:7">
      <c r="A498" t="s">
        <v>965</v>
      </c>
      <c r="B498" t="str">
        <f>MID(A498,4,2)</f>
        <v>广州</v>
      </c>
      <c r="C498" s="2">
        <v>2001</v>
      </c>
      <c r="D498" s="3" t="e">
        <f>VLOOKUP(E498,Sheet1!A:B,2,FALSE)</f>
        <v>#N/A</v>
      </c>
      <c r="E498" t="s">
        <v>1011</v>
      </c>
      <c r="F498" s="2">
        <v>113.222143</v>
      </c>
      <c r="G498" s="2">
        <v>23.221108000000001</v>
      </c>
    </row>
    <row r="499" spans="1:7">
      <c r="A499" t="s">
        <v>965</v>
      </c>
      <c r="B499" t="str">
        <f>MID(A499,4,2)</f>
        <v>广州</v>
      </c>
      <c r="C499" s="2">
        <v>2001</v>
      </c>
      <c r="D499" s="3" t="e">
        <f>VLOOKUP(E499,Sheet1!A:B,2,FALSE)</f>
        <v>#N/A</v>
      </c>
      <c r="E499" t="s">
        <v>1012</v>
      </c>
      <c r="F499" s="2">
        <v>113.39890800000001</v>
      </c>
      <c r="G499" s="2">
        <v>23.008243</v>
      </c>
    </row>
    <row r="500" spans="1:7">
      <c r="A500" t="s">
        <v>965</v>
      </c>
      <c r="B500" t="str">
        <f>MID(A500,4,2)</f>
        <v>广州</v>
      </c>
      <c r="C500" s="2">
        <v>2001</v>
      </c>
      <c r="D500" s="3" t="e">
        <f>VLOOKUP(E500,Sheet1!A:B,2,FALSE)</f>
        <v>#N/A</v>
      </c>
      <c r="E500" t="s">
        <v>1013</v>
      </c>
      <c r="F500" s="2">
        <v>113.836394</v>
      </c>
      <c r="G500" s="2">
        <v>23.274127</v>
      </c>
    </row>
    <row r="501" spans="1:7">
      <c r="A501" t="s">
        <v>965</v>
      </c>
      <c r="B501" t="str">
        <f>MID(A501,4,2)</f>
        <v>广州</v>
      </c>
      <c r="C501" s="2">
        <v>2001</v>
      </c>
      <c r="D501" s="3" t="e">
        <f>VLOOKUP(E501,Sheet1!A:B,2,FALSE)</f>
        <v>#N/A</v>
      </c>
      <c r="E501" t="s">
        <v>1014</v>
      </c>
      <c r="F501" s="2">
        <v>113.73794599999999</v>
      </c>
      <c r="G501" s="2">
        <v>23.283763</v>
      </c>
    </row>
    <row r="502" spans="1:7">
      <c r="A502" t="s">
        <v>965</v>
      </c>
      <c r="B502" t="str">
        <f>MID(A502,4,2)</f>
        <v>广州</v>
      </c>
      <c r="C502" s="2">
        <v>2001</v>
      </c>
      <c r="D502" s="3" t="e">
        <f>VLOOKUP(E502,Sheet1!A:B,2,FALSE)</f>
        <v>#N/A</v>
      </c>
      <c r="E502" t="s">
        <v>1015</v>
      </c>
      <c r="F502" s="2">
        <v>113.613727</v>
      </c>
      <c r="G502" s="2">
        <v>23.534084</v>
      </c>
    </row>
    <row r="503" spans="1:7">
      <c r="A503" t="s">
        <v>965</v>
      </c>
      <c r="B503" t="str">
        <f>MID(A503,4,2)</f>
        <v>广州</v>
      </c>
      <c r="C503" s="2">
        <v>2001</v>
      </c>
      <c r="D503" s="3" t="e">
        <f>VLOOKUP(E503,Sheet1!A:B,2,FALSE)</f>
        <v>#N/A</v>
      </c>
      <c r="E503" t="s">
        <v>1016</v>
      </c>
      <c r="F503" s="2">
        <v>113.787826</v>
      </c>
      <c r="G503" s="2">
        <v>23.262433000000001</v>
      </c>
    </row>
    <row r="504" spans="1:7">
      <c r="A504" t="s">
        <v>965</v>
      </c>
      <c r="B504" t="str">
        <f>MID(A504,4,2)</f>
        <v>广州</v>
      </c>
      <c r="C504" s="2">
        <v>2001</v>
      </c>
      <c r="D504" s="3" t="e">
        <f>VLOOKUP(E504,Sheet1!A:B,2,FALSE)</f>
        <v>#N/A</v>
      </c>
      <c r="E504" t="s">
        <v>1017</v>
      </c>
      <c r="F504" s="2">
        <v>113.52186399999999</v>
      </c>
      <c r="G504" s="2">
        <v>23.583309</v>
      </c>
    </row>
    <row r="505" spans="1:7">
      <c r="A505" t="s">
        <v>965</v>
      </c>
      <c r="B505" t="str">
        <f>MID(A505,4,2)</f>
        <v>广州</v>
      </c>
      <c r="C505" s="2">
        <v>2001</v>
      </c>
      <c r="D505" s="3" t="e">
        <f>VLOOKUP(E505,Sheet1!A:B,2,FALSE)</f>
        <v>#N/A</v>
      </c>
      <c r="E505" t="s">
        <v>1018</v>
      </c>
      <c r="F505" s="2">
        <v>113.47551300000001</v>
      </c>
      <c r="G505" s="2">
        <v>23.259968000000001</v>
      </c>
    </row>
    <row r="506" spans="1:7">
      <c r="A506" t="s">
        <v>965</v>
      </c>
      <c r="B506" t="str">
        <f>MID(A506,4,2)</f>
        <v>广州</v>
      </c>
      <c r="C506" s="2">
        <v>2001</v>
      </c>
      <c r="D506"/>
      <c r="E506" t="s">
        <v>2727</v>
      </c>
      <c r="F506" s="3">
        <v>113.784722</v>
      </c>
      <c r="G506" s="3">
        <v>23.263935</v>
      </c>
    </row>
    <row r="507" spans="1:7">
      <c r="A507" t="s">
        <v>965</v>
      </c>
      <c r="B507" t="str">
        <f>MID(A507,4,2)</f>
        <v>广州</v>
      </c>
      <c r="C507" s="2">
        <v>2001</v>
      </c>
      <c r="D507"/>
      <c r="E507" t="s">
        <v>2728</v>
      </c>
      <c r="F507" s="3">
        <v>113.87059600000001</v>
      </c>
      <c r="G507" s="3">
        <v>23.245242000000001</v>
      </c>
    </row>
    <row r="508" spans="1:7">
      <c r="A508" t="s">
        <v>965</v>
      </c>
      <c r="B508" t="str">
        <f>MID(A508,4,2)</f>
        <v>广州</v>
      </c>
      <c r="C508" s="2">
        <v>2001</v>
      </c>
      <c r="D508"/>
      <c r="E508" t="s">
        <v>2729</v>
      </c>
      <c r="F508" s="3">
        <v>113.463792</v>
      </c>
      <c r="G508" s="3">
        <v>23.265205000000002</v>
      </c>
    </row>
    <row r="509" spans="1:7">
      <c r="A509" t="s">
        <v>965</v>
      </c>
      <c r="B509" t="str">
        <f>MID(A509,4,2)</f>
        <v>广州</v>
      </c>
      <c r="C509" s="2">
        <v>2001</v>
      </c>
      <c r="D509"/>
      <c r="E509" t="s">
        <v>2730</v>
      </c>
      <c r="F509" s="3">
        <v>113.388441</v>
      </c>
      <c r="G509" s="3">
        <v>23.343675999999999</v>
      </c>
    </row>
    <row r="510" spans="1:7">
      <c r="A510" t="s">
        <v>965</v>
      </c>
      <c r="B510" t="str">
        <f>MID(A510,4,2)</f>
        <v>广州</v>
      </c>
      <c r="C510" s="2">
        <v>2001</v>
      </c>
      <c r="D510"/>
      <c r="E510" t="s">
        <v>2731</v>
      </c>
      <c r="F510" s="3">
        <v>113.500046</v>
      </c>
      <c r="G510" s="3">
        <v>23.456565000000001</v>
      </c>
    </row>
    <row r="511" spans="1:7">
      <c r="A511" t="s">
        <v>965</v>
      </c>
      <c r="B511" t="str">
        <f>MID(A511,4,2)</f>
        <v>广州</v>
      </c>
      <c r="C511" s="2">
        <v>2001</v>
      </c>
      <c r="D511"/>
      <c r="E511" t="s">
        <v>2732</v>
      </c>
      <c r="F511" s="3">
        <v>113.72949300000001</v>
      </c>
      <c r="G511" s="3">
        <v>23.280235999999999</v>
      </c>
    </row>
    <row r="512" spans="1:7">
      <c r="A512" t="s">
        <v>965</v>
      </c>
      <c r="B512" t="str">
        <f>MID(A512,4,2)</f>
        <v>广州</v>
      </c>
      <c r="C512" s="2">
        <v>2001</v>
      </c>
      <c r="D512"/>
      <c r="E512" t="s">
        <v>2733</v>
      </c>
      <c r="F512" s="3">
        <v>113.178352</v>
      </c>
      <c r="G512" s="3">
        <v>23.438313999999998</v>
      </c>
    </row>
    <row r="513" spans="1:7">
      <c r="A513" t="s">
        <v>965</v>
      </c>
      <c r="B513" t="str">
        <f>MID(A513,4,2)</f>
        <v>广州</v>
      </c>
      <c r="C513" s="2">
        <v>2001</v>
      </c>
      <c r="D513"/>
      <c r="E513" t="s">
        <v>2734</v>
      </c>
      <c r="F513" s="3">
        <v>113.58758400000001</v>
      </c>
      <c r="G513" s="3">
        <v>23.519314999999999</v>
      </c>
    </row>
    <row r="514" spans="1:7">
      <c r="A514" t="s">
        <v>965</v>
      </c>
      <c r="B514" t="str">
        <f>MID(A514,4,2)</f>
        <v>广州</v>
      </c>
      <c r="C514" s="2">
        <v>2001</v>
      </c>
      <c r="D514"/>
      <c r="E514" t="s">
        <v>2735</v>
      </c>
      <c r="F514" s="3">
        <v>113.684381</v>
      </c>
      <c r="G514" s="3">
        <v>23.638764999999999</v>
      </c>
    </row>
    <row r="515" spans="1:7">
      <c r="A515" t="s">
        <v>965</v>
      </c>
      <c r="B515" t="str">
        <f>MID(A515,4,2)</f>
        <v>广州</v>
      </c>
      <c r="C515" s="2">
        <v>2001</v>
      </c>
      <c r="D515"/>
      <c r="E515" t="s">
        <v>2736</v>
      </c>
      <c r="F515" s="3">
        <v>113.394203</v>
      </c>
      <c r="G515" s="3">
        <v>23.201321</v>
      </c>
    </row>
    <row r="516" spans="1:7">
      <c r="A516" t="s">
        <v>1127</v>
      </c>
      <c r="B516" t="str">
        <f>MID(A516,4,2)</f>
        <v>贵阳</v>
      </c>
      <c r="C516" s="2">
        <v>2401</v>
      </c>
      <c r="D516" s="3">
        <f>VLOOKUP(E516,Sheet1!A:B,2,FALSE)</f>
        <v>100</v>
      </c>
      <c r="E516" t="s">
        <v>101</v>
      </c>
      <c r="F516" s="2">
        <v>106.67927400000001</v>
      </c>
      <c r="G516" s="2">
        <v>26.450557</v>
      </c>
    </row>
    <row r="517" spans="1:7">
      <c r="A517" t="s">
        <v>1127</v>
      </c>
      <c r="B517" t="str">
        <f>MID(A517,4,2)</f>
        <v>贵阳</v>
      </c>
      <c r="C517" s="2">
        <v>2401</v>
      </c>
      <c r="D517" s="3">
        <f>VLOOKUP(E517,Sheet1!A:B,2,FALSE)</f>
        <v>196</v>
      </c>
      <c r="E517" t="s">
        <v>197</v>
      </c>
      <c r="F517" s="2">
        <v>106.728227</v>
      </c>
      <c r="G517" s="2">
        <v>26.594367999999999</v>
      </c>
    </row>
    <row r="518" spans="1:7">
      <c r="A518" t="s">
        <v>1127</v>
      </c>
      <c r="B518" t="str">
        <f>MID(A518,4,2)</f>
        <v>贵阳</v>
      </c>
      <c r="C518" s="2">
        <v>2401</v>
      </c>
      <c r="D518" s="3">
        <f>VLOOKUP(E518,Sheet1!A:B,2,FALSE)</f>
        <v>248</v>
      </c>
      <c r="E518" t="s">
        <v>252</v>
      </c>
      <c r="F518" s="2">
        <v>106.721204</v>
      </c>
      <c r="G518" s="2">
        <v>26.604326</v>
      </c>
    </row>
    <row r="519" spans="1:7">
      <c r="A519" t="s">
        <v>1127</v>
      </c>
      <c r="B519" t="str">
        <f>MID(A519,4,2)</f>
        <v>贵阳</v>
      </c>
      <c r="C519" s="2">
        <v>2401</v>
      </c>
      <c r="D519" s="3">
        <f>VLOOKUP(E519,Sheet1!A:B,2,FALSE)</f>
        <v>349</v>
      </c>
      <c r="E519" t="s">
        <v>355</v>
      </c>
      <c r="F519" s="2">
        <v>106.649609</v>
      </c>
      <c r="G519" s="2">
        <v>26.381734999999999</v>
      </c>
    </row>
    <row r="520" spans="1:7">
      <c r="A520" t="s">
        <v>1127</v>
      </c>
      <c r="B520" t="str">
        <f>MID(A520,4,2)</f>
        <v>贵阳</v>
      </c>
      <c r="C520" s="2">
        <v>2401</v>
      </c>
      <c r="D520" s="3">
        <f>VLOOKUP(E520,Sheet1!A:B,2,FALSE)</f>
        <v>384</v>
      </c>
      <c r="E520" t="s">
        <v>388</v>
      </c>
      <c r="F520" s="2">
        <v>106.676328</v>
      </c>
      <c r="G520" s="2">
        <v>26.470165000000001</v>
      </c>
    </row>
    <row r="521" spans="1:7">
      <c r="A521" t="s">
        <v>1127</v>
      </c>
      <c r="B521" t="str">
        <f>MID(A521,4,2)</f>
        <v>贵阳</v>
      </c>
      <c r="C521" s="2">
        <v>2401</v>
      </c>
      <c r="D521" s="3">
        <f>VLOOKUP(E521,Sheet1!A:B,2,FALSE)</f>
        <v>441</v>
      </c>
      <c r="E521" t="s">
        <v>454</v>
      </c>
      <c r="F521" s="2">
        <v>106.72957599999999</v>
      </c>
      <c r="G521" s="2">
        <v>26.580015</v>
      </c>
    </row>
    <row r="522" spans="1:7">
      <c r="A522" t="s">
        <v>1127</v>
      </c>
      <c r="B522" t="str">
        <f>MID(A522,4,2)</f>
        <v>贵阳</v>
      </c>
      <c r="C522" s="2">
        <v>2401</v>
      </c>
      <c r="D522" s="3">
        <f>VLOOKUP(E522,Sheet1!A:B,2,FALSE)</f>
        <v>456</v>
      </c>
      <c r="E522" t="s">
        <v>461</v>
      </c>
      <c r="F522" s="2">
        <v>106.804143</v>
      </c>
      <c r="G522" s="2">
        <v>26.648772999999998</v>
      </c>
    </row>
    <row r="523" spans="1:7">
      <c r="A523" t="s">
        <v>1127</v>
      </c>
      <c r="B523" t="str">
        <f>MID(A523,4,2)</f>
        <v>贵阳</v>
      </c>
      <c r="C523" s="2">
        <v>2401</v>
      </c>
      <c r="D523" s="3">
        <f>VLOOKUP(E523,Sheet1!A:B,2,FALSE)</f>
        <v>588</v>
      </c>
      <c r="E523" t="s">
        <v>595</v>
      </c>
      <c r="F523" s="2">
        <v>106.78164599999999</v>
      </c>
      <c r="G523" s="2">
        <v>26.561976999999999</v>
      </c>
    </row>
    <row r="524" spans="1:7">
      <c r="A524" t="s">
        <v>1127</v>
      </c>
      <c r="B524" t="str">
        <f>MID(A524,4,2)</f>
        <v>贵阳</v>
      </c>
      <c r="C524" s="2">
        <v>2401</v>
      </c>
      <c r="D524" s="3">
        <f>VLOOKUP(E524,Sheet1!A:B,2,FALSE)</f>
        <v>679</v>
      </c>
      <c r="E524" t="s">
        <v>680</v>
      </c>
      <c r="F524" s="2">
        <v>106.662582</v>
      </c>
      <c r="G524" s="2">
        <v>26.566388</v>
      </c>
    </row>
    <row r="525" spans="1:7">
      <c r="A525" t="s">
        <v>1127</v>
      </c>
      <c r="B525" t="str">
        <f>MID(A525,4,2)</f>
        <v>贵阳</v>
      </c>
      <c r="C525" s="2">
        <v>2401</v>
      </c>
      <c r="D525" s="3" t="e">
        <f>VLOOKUP(E525,Sheet1!A:B,2,FALSE)</f>
        <v>#N/A</v>
      </c>
      <c r="E525" t="s">
        <v>1128</v>
      </c>
      <c r="F525" s="2">
        <v>106.613422</v>
      </c>
      <c r="G525" s="2">
        <v>26.611311000000001</v>
      </c>
    </row>
    <row r="526" spans="1:7">
      <c r="A526" t="s">
        <v>1127</v>
      </c>
      <c r="B526" t="str">
        <f>MID(A526,4,2)</f>
        <v>贵阳</v>
      </c>
      <c r="C526" s="2">
        <v>2401</v>
      </c>
      <c r="D526" s="3" t="e">
        <f>VLOOKUP(E526,Sheet1!A:B,2,FALSE)</f>
        <v>#N/A</v>
      </c>
      <c r="E526" t="s">
        <v>1129</v>
      </c>
      <c r="F526" s="2">
        <v>106.717648</v>
      </c>
      <c r="G526" s="2">
        <v>26.605803000000002</v>
      </c>
    </row>
    <row r="527" spans="1:7">
      <c r="A527" t="s">
        <v>1127</v>
      </c>
      <c r="B527" t="str">
        <f>MID(A527,4,2)</f>
        <v>贵阳</v>
      </c>
      <c r="C527" s="2">
        <v>2401</v>
      </c>
      <c r="D527" s="3" t="e">
        <f>VLOOKUP(E527,Sheet1!A:B,2,FALSE)</f>
        <v>#N/A</v>
      </c>
      <c r="E527" t="s">
        <v>1130</v>
      </c>
      <c r="F527" s="2">
        <v>106.782993</v>
      </c>
      <c r="G527" s="2">
        <v>26.559545</v>
      </c>
    </row>
    <row r="528" spans="1:7">
      <c r="A528" t="s">
        <v>1127</v>
      </c>
      <c r="B528" t="str">
        <f>MID(A528,4,2)</f>
        <v>贵阳</v>
      </c>
      <c r="C528" s="2">
        <v>2401</v>
      </c>
      <c r="D528" s="3" t="e">
        <f>VLOOKUP(E528,Sheet1!A:B,2,FALSE)</f>
        <v>#N/A</v>
      </c>
      <c r="E528" t="s">
        <v>1131</v>
      </c>
      <c r="F528" s="2">
        <v>106.65606699999999</v>
      </c>
      <c r="G528" s="2">
        <v>26.607482999999998</v>
      </c>
    </row>
    <row r="529" spans="1:7">
      <c r="A529" t="s">
        <v>1127</v>
      </c>
      <c r="B529" t="str">
        <f>MID(A529,4,2)</f>
        <v>贵阳</v>
      </c>
      <c r="C529" s="2">
        <v>2401</v>
      </c>
      <c r="D529" s="3" t="e">
        <f>VLOOKUP(E529,Sheet1!A:B,2,FALSE)</f>
        <v>#N/A</v>
      </c>
      <c r="E529" t="s">
        <v>1132</v>
      </c>
      <c r="F529" s="2">
        <v>106.654569</v>
      </c>
      <c r="G529" s="2">
        <v>26.610519</v>
      </c>
    </row>
    <row r="530" spans="1:7">
      <c r="A530" t="s">
        <v>1127</v>
      </c>
      <c r="B530" t="str">
        <f>MID(A530,4,2)</f>
        <v>贵阳</v>
      </c>
      <c r="C530" s="2">
        <v>2401</v>
      </c>
      <c r="D530" s="3" t="e">
        <f>VLOOKUP(E530,Sheet1!A:B,2,FALSE)</f>
        <v>#N/A</v>
      </c>
      <c r="E530" t="s">
        <v>1133</v>
      </c>
      <c r="F530" s="2">
        <v>106.43869599999999</v>
      </c>
      <c r="G530" s="2">
        <v>26.552637000000001</v>
      </c>
    </row>
    <row r="531" spans="1:7">
      <c r="A531" t="s">
        <v>1127</v>
      </c>
      <c r="B531" t="str">
        <f>MID(A531,4,2)</f>
        <v>贵阳</v>
      </c>
      <c r="C531" s="2">
        <v>2401</v>
      </c>
      <c r="D531" s="3" t="e">
        <f>VLOOKUP(E531,Sheet1!A:B,2,FALSE)</f>
        <v>#N/A</v>
      </c>
      <c r="E531" t="s">
        <v>1134</v>
      </c>
      <c r="F531" s="2">
        <v>106.632113</v>
      </c>
      <c r="G531" s="2">
        <v>26.390651999999999</v>
      </c>
    </row>
    <row r="532" spans="1:7">
      <c r="A532" t="s">
        <v>1127</v>
      </c>
      <c r="B532" t="str">
        <f>MID(A532,4,2)</f>
        <v>贵阳</v>
      </c>
      <c r="C532" s="2">
        <v>2401</v>
      </c>
      <c r="D532" s="3" t="e">
        <f>VLOOKUP(E532,Sheet1!A:B,2,FALSE)</f>
        <v>#N/A</v>
      </c>
      <c r="E532" t="s">
        <v>1135</v>
      </c>
      <c r="F532" s="2">
        <v>106.611851</v>
      </c>
      <c r="G532" s="2">
        <v>26.62377</v>
      </c>
    </row>
    <row r="533" spans="1:7">
      <c r="A533" t="s">
        <v>1127</v>
      </c>
      <c r="B533" t="str">
        <f>MID(A533,4,2)</f>
        <v>贵阳</v>
      </c>
      <c r="C533" s="2">
        <v>2401</v>
      </c>
      <c r="D533" s="3" t="e">
        <f>VLOOKUP(E533,Sheet1!A:B,2,FALSE)</f>
        <v>#N/A</v>
      </c>
      <c r="E533" t="s">
        <v>1136</v>
      </c>
      <c r="F533" s="2">
        <v>106.611851</v>
      </c>
      <c r="G533" s="2">
        <v>26.62377</v>
      </c>
    </row>
    <row r="534" spans="1:7">
      <c r="A534" t="s">
        <v>1127</v>
      </c>
      <c r="B534" t="str">
        <f>MID(A534,4,2)</f>
        <v>贵阳</v>
      </c>
      <c r="C534" s="2">
        <v>2401</v>
      </c>
      <c r="D534" s="3" t="e">
        <f>VLOOKUP(E534,Sheet1!A:B,2,FALSE)</f>
        <v>#N/A</v>
      </c>
      <c r="E534" t="s">
        <v>1137</v>
      </c>
      <c r="F534" s="2">
        <v>106.460207</v>
      </c>
      <c r="G534" s="2">
        <v>26.561629</v>
      </c>
    </row>
    <row r="535" spans="1:7">
      <c r="A535" t="s">
        <v>1127</v>
      </c>
      <c r="B535" t="str">
        <f>MID(A535,4,2)</f>
        <v>贵阳</v>
      </c>
      <c r="C535" s="2">
        <v>2401</v>
      </c>
      <c r="D535" s="3" t="e">
        <f>VLOOKUP(E535,Sheet1!A:B,2,FALSE)</f>
        <v>#N/A</v>
      </c>
      <c r="E535" t="s">
        <v>1138</v>
      </c>
      <c r="F535" s="2">
        <v>106.481865</v>
      </c>
      <c r="G535" s="2">
        <v>26.587381000000001</v>
      </c>
    </row>
    <row r="536" spans="1:7">
      <c r="A536" t="s">
        <v>1127</v>
      </c>
      <c r="B536" t="str">
        <f>MID(A536,4,2)</f>
        <v>贵阳</v>
      </c>
      <c r="C536" s="2">
        <v>2401</v>
      </c>
      <c r="D536" s="3" t="e">
        <f>VLOOKUP(E536,Sheet1!A:B,2,FALSE)</f>
        <v>#N/A</v>
      </c>
      <c r="E536" t="s">
        <v>1139</v>
      </c>
      <c r="F536" s="2">
        <v>106.668237</v>
      </c>
      <c r="G536" s="2">
        <v>26.615186999999999</v>
      </c>
    </row>
    <row r="537" spans="1:7">
      <c r="A537" t="s">
        <v>1127</v>
      </c>
      <c r="B537" t="str">
        <f>MID(A537,4,2)</f>
        <v>贵阳</v>
      </c>
      <c r="C537" s="2">
        <v>2401</v>
      </c>
      <c r="D537"/>
      <c r="E537" t="s">
        <v>2751</v>
      </c>
      <c r="F537" s="3">
        <v>106.789117</v>
      </c>
      <c r="G537" s="3">
        <v>26.568035999999999</v>
      </c>
    </row>
    <row r="538" spans="1:7">
      <c r="A538" t="s">
        <v>1127</v>
      </c>
      <c r="B538" t="str">
        <f>MID(A538,4,2)</f>
        <v>贵阳</v>
      </c>
      <c r="C538" s="2">
        <v>2401</v>
      </c>
      <c r="D538"/>
      <c r="E538" t="s">
        <v>2752</v>
      </c>
      <c r="F538" s="3">
        <v>106.753658</v>
      </c>
      <c r="G538" s="3">
        <v>26.484411000000001</v>
      </c>
    </row>
    <row r="539" spans="1:7">
      <c r="A539" t="s">
        <v>1127</v>
      </c>
      <c r="B539" t="str">
        <f>MID(A539,4,2)</f>
        <v>贵阳</v>
      </c>
      <c r="C539" s="2">
        <v>2401</v>
      </c>
      <c r="D539"/>
      <c r="E539" t="s">
        <v>2753</v>
      </c>
      <c r="F539" s="3">
        <v>106.726842</v>
      </c>
      <c r="G539" s="3">
        <v>26.61983</v>
      </c>
    </row>
    <row r="540" spans="1:7">
      <c r="A540" t="s">
        <v>1127</v>
      </c>
      <c r="B540" t="str">
        <f>MID(A540,4,2)</f>
        <v>贵阳</v>
      </c>
      <c r="C540" s="2">
        <v>2401</v>
      </c>
      <c r="D540"/>
      <c r="E540" t="s">
        <v>2754</v>
      </c>
      <c r="F540" s="3">
        <v>106.718402</v>
      </c>
      <c r="G540" s="3">
        <v>26.626588000000002</v>
      </c>
    </row>
    <row r="541" spans="1:7">
      <c r="A541" t="s">
        <v>1127</v>
      </c>
      <c r="B541" t="str">
        <f>MID(A541,4,2)</f>
        <v>贵阳</v>
      </c>
      <c r="C541" s="2">
        <v>2401</v>
      </c>
      <c r="D541"/>
      <c r="E541" t="s">
        <v>2755</v>
      </c>
      <c r="F541" s="3">
        <v>106.745181</v>
      </c>
      <c r="G541" s="3">
        <v>26.622494</v>
      </c>
    </row>
    <row r="542" spans="1:7">
      <c r="A542" t="s">
        <v>1127</v>
      </c>
      <c r="B542" t="str">
        <f>MID(A542,4,2)</f>
        <v>贵阳</v>
      </c>
      <c r="C542" s="2">
        <v>2401</v>
      </c>
      <c r="D542"/>
      <c r="E542" t="s">
        <v>2756</v>
      </c>
      <c r="F542" s="3">
        <v>106.677211</v>
      </c>
      <c r="G542" s="3">
        <v>26.475041000000001</v>
      </c>
    </row>
    <row r="543" spans="1:7">
      <c r="A543" t="s">
        <v>1127</v>
      </c>
      <c r="B543" t="str">
        <f>MID(A543,4,2)</f>
        <v>贵阳</v>
      </c>
      <c r="C543" s="2">
        <v>2401</v>
      </c>
      <c r="D543"/>
      <c r="E543" t="s">
        <v>2757</v>
      </c>
      <c r="F543" s="3">
        <v>106.632351</v>
      </c>
      <c r="G543" s="3">
        <v>26.718917999999999</v>
      </c>
    </row>
    <row r="544" spans="1:7">
      <c r="A544" t="s">
        <v>1083</v>
      </c>
      <c r="B544" t="str">
        <f>MID(A544,8,2)</f>
        <v>桂林</v>
      </c>
      <c r="C544" s="2">
        <v>2101</v>
      </c>
      <c r="D544" s="3">
        <f>VLOOKUP(E544,Sheet1!A:B,2,FALSE)</f>
        <v>168</v>
      </c>
      <c r="E544" t="s">
        <v>169</v>
      </c>
      <c r="F544" s="2">
        <v>110.33291199999999</v>
      </c>
      <c r="G544" s="2">
        <v>25.271443000000001</v>
      </c>
    </row>
    <row r="545" spans="1:7">
      <c r="A545" t="s">
        <v>1083</v>
      </c>
      <c r="B545" t="str">
        <f>MID(A545,8,2)</f>
        <v>桂林</v>
      </c>
      <c r="C545" s="2">
        <v>2101</v>
      </c>
      <c r="D545" s="3">
        <f>VLOOKUP(E545,Sheet1!A:B,2,FALSE)</f>
        <v>268</v>
      </c>
      <c r="E545" t="s">
        <v>271</v>
      </c>
      <c r="F545" s="2">
        <v>110.322879</v>
      </c>
      <c r="G545" s="2">
        <v>25.286816000000002</v>
      </c>
    </row>
    <row r="546" spans="1:7">
      <c r="A546" t="s">
        <v>1083</v>
      </c>
      <c r="B546" t="str">
        <f>MID(A546,8,2)</f>
        <v>桂林</v>
      </c>
      <c r="C546" s="2">
        <v>2101</v>
      </c>
      <c r="D546" s="3">
        <f>VLOOKUP(E546,Sheet1!A:B,2,FALSE)</f>
        <v>274</v>
      </c>
      <c r="E546" t="s">
        <v>275</v>
      </c>
      <c r="F546" s="2">
        <v>110.343536</v>
      </c>
      <c r="G546" s="2">
        <v>25.289273999999999</v>
      </c>
    </row>
    <row r="547" spans="1:7">
      <c r="A547" t="s">
        <v>1083</v>
      </c>
      <c r="B547" t="str">
        <f>MID(A547,8,2)</f>
        <v>桂林</v>
      </c>
      <c r="C547" s="2">
        <v>2101</v>
      </c>
      <c r="D547" s="3">
        <f>VLOOKUP(E547,Sheet1!A:B,2,FALSE)</f>
        <v>472</v>
      </c>
      <c r="E547" t="s">
        <v>478</v>
      </c>
      <c r="F547" s="2">
        <v>110.317604</v>
      </c>
      <c r="G547" s="2">
        <v>25.296852999999999</v>
      </c>
    </row>
    <row r="548" spans="1:7">
      <c r="A548" t="s">
        <v>1083</v>
      </c>
      <c r="B548" t="str">
        <f>MID(A548,8,2)</f>
        <v>桂林</v>
      </c>
      <c r="C548" s="2">
        <v>2101</v>
      </c>
      <c r="D548" s="3">
        <f>VLOOKUP(E548,Sheet1!A:B,2,FALSE)</f>
        <v>617</v>
      </c>
      <c r="E548" t="s">
        <v>676</v>
      </c>
      <c r="F548" s="2">
        <v>110.37778400000001</v>
      </c>
      <c r="G548" s="2">
        <v>25.288236999999999</v>
      </c>
    </row>
    <row r="549" spans="1:7">
      <c r="A549" t="s">
        <v>1083</v>
      </c>
      <c r="B549" t="str">
        <f>MID(A549,8,2)</f>
        <v>桂林</v>
      </c>
      <c r="C549" s="2">
        <v>2101</v>
      </c>
      <c r="D549" s="3" t="e">
        <f>VLOOKUP(E549,Sheet1!A:B,2,FALSE)</f>
        <v>#N/A</v>
      </c>
      <c r="E549" t="s">
        <v>1084</v>
      </c>
      <c r="F549" s="2">
        <v>110.652106</v>
      </c>
      <c r="G549" s="2">
        <v>25.598247000000001</v>
      </c>
    </row>
    <row r="550" spans="1:7">
      <c r="A550" t="s">
        <v>1083</v>
      </c>
      <c r="B550" t="str">
        <f>MID(A550,8,2)</f>
        <v>桂林</v>
      </c>
      <c r="C550" s="2">
        <v>2101</v>
      </c>
      <c r="D550" s="3" t="e">
        <f>VLOOKUP(E550,Sheet1!A:B,2,FALSE)</f>
        <v>#N/A</v>
      </c>
      <c r="E550" t="s">
        <v>1085</v>
      </c>
      <c r="F550" s="2">
        <v>110.291562</v>
      </c>
      <c r="G550" s="2">
        <v>25.282805</v>
      </c>
    </row>
    <row r="551" spans="1:7">
      <c r="A551" t="s">
        <v>1083</v>
      </c>
      <c r="B551" t="str">
        <f>MID(A551,8,2)</f>
        <v>桂林</v>
      </c>
      <c r="C551" s="2">
        <v>2101</v>
      </c>
      <c r="D551" s="3" t="e">
        <f>VLOOKUP(E551,Sheet1!A:B,2,FALSE)</f>
        <v>#N/A</v>
      </c>
      <c r="E551" t="s">
        <v>1086</v>
      </c>
      <c r="F551" s="2">
        <v>110.30679000000001</v>
      </c>
      <c r="G551" s="2">
        <v>25.126919000000001</v>
      </c>
    </row>
    <row r="552" spans="1:7">
      <c r="A552" t="s">
        <v>1083</v>
      </c>
      <c r="B552" t="str">
        <f>MID(A552,8,2)</f>
        <v>桂林</v>
      </c>
      <c r="C552" s="2">
        <v>2101</v>
      </c>
      <c r="D552" s="3" t="e">
        <f>VLOOKUP(E552,Sheet1!A:B,2,FALSE)</f>
        <v>#N/A</v>
      </c>
      <c r="E552" t="s">
        <v>1087</v>
      </c>
      <c r="F552" s="2">
        <v>110.199049</v>
      </c>
      <c r="G552" s="2">
        <v>25.240773999999998</v>
      </c>
    </row>
    <row r="553" spans="1:7">
      <c r="A553" t="s">
        <v>1083</v>
      </c>
      <c r="B553" t="str">
        <f>MID(A553,8,2)</f>
        <v>桂林</v>
      </c>
      <c r="C553" s="2">
        <v>2101</v>
      </c>
      <c r="D553"/>
      <c r="E553" t="s">
        <v>2743</v>
      </c>
      <c r="F553" s="3">
        <v>110.285459</v>
      </c>
      <c r="G553" s="3">
        <v>25.102046000000001</v>
      </c>
    </row>
    <row r="554" spans="1:7">
      <c r="A554" t="s">
        <v>1083</v>
      </c>
      <c r="B554" t="str">
        <f>MID(A554,8,2)</f>
        <v>桂林</v>
      </c>
      <c r="C554" s="2">
        <v>2101</v>
      </c>
      <c r="D554"/>
      <c r="E554" t="s">
        <v>2744</v>
      </c>
      <c r="F554" s="3">
        <v>110.423162</v>
      </c>
      <c r="G554" s="3">
        <v>25.322543</v>
      </c>
    </row>
    <row r="555" spans="1:7">
      <c r="A555" t="s">
        <v>1083</v>
      </c>
      <c r="B555" t="str">
        <f>MID(A555,8,2)</f>
        <v>桂林</v>
      </c>
      <c r="C555" s="2">
        <v>2101</v>
      </c>
      <c r="D555"/>
      <c r="E555" t="s">
        <v>2745</v>
      </c>
      <c r="F555" s="3">
        <v>110.312321</v>
      </c>
      <c r="G555" s="3">
        <v>25.071400000000001</v>
      </c>
    </row>
    <row r="556" spans="1:7">
      <c r="A556" t="s">
        <v>1367</v>
      </c>
      <c r="B556" t="str">
        <f>MID(A556,5,3)</f>
        <v>哈尔滨</v>
      </c>
      <c r="C556" s="2">
        <v>1001</v>
      </c>
      <c r="D556" s="3">
        <f>VLOOKUP(E556,Sheet1!A:B,2,FALSE)</f>
        <v>20</v>
      </c>
      <c r="E556" t="s">
        <v>21</v>
      </c>
      <c r="F556" s="2">
        <v>126.639026</v>
      </c>
      <c r="G556" s="2">
        <v>45.753596000000002</v>
      </c>
    </row>
    <row r="557" spans="1:7">
      <c r="A557" t="s">
        <v>1367</v>
      </c>
      <c r="B557" t="s">
        <v>2602</v>
      </c>
      <c r="C557" s="2">
        <v>1001</v>
      </c>
      <c r="D557" s="3">
        <v>20</v>
      </c>
      <c r="E557" t="s">
        <v>2603</v>
      </c>
      <c r="F557" s="3">
        <v>126.639026</v>
      </c>
      <c r="G557" s="4">
        <v>45.753596000000002</v>
      </c>
    </row>
    <row r="558" spans="1:7">
      <c r="A558" t="s">
        <v>1367</v>
      </c>
      <c r="B558" t="s">
        <v>2602</v>
      </c>
      <c r="C558" s="2">
        <v>1001</v>
      </c>
      <c r="D558" s="3">
        <v>20</v>
      </c>
      <c r="E558" t="s">
        <v>2604</v>
      </c>
      <c r="F558" s="3">
        <v>126.691653</v>
      </c>
      <c r="G558" s="4">
        <v>45.762965999999999</v>
      </c>
    </row>
    <row r="559" spans="1:7">
      <c r="A559" t="s">
        <v>1367</v>
      </c>
      <c r="B559" t="str">
        <f>MID(A559,5,3)</f>
        <v>哈尔滨</v>
      </c>
      <c r="C559" s="2">
        <v>1001</v>
      </c>
      <c r="D559" s="3">
        <f>VLOOKUP(E559,Sheet1!A:B,2,FALSE)</f>
        <v>57</v>
      </c>
      <c r="E559" t="s">
        <v>58</v>
      </c>
      <c r="F559" s="2">
        <v>126.688844</v>
      </c>
      <c r="G559" s="2">
        <v>45.781630999999997</v>
      </c>
    </row>
    <row r="560" spans="1:7">
      <c r="A560" t="s">
        <v>1367</v>
      </c>
      <c r="B560" t="str">
        <f>MID(A560,5,3)</f>
        <v>哈尔滨</v>
      </c>
      <c r="C560" s="2">
        <v>1001</v>
      </c>
      <c r="D560" s="3">
        <f>VLOOKUP(E560,Sheet1!A:B,2,FALSE)</f>
        <v>92</v>
      </c>
      <c r="E560" t="s">
        <v>93</v>
      </c>
      <c r="F560" s="2">
        <v>126.644728</v>
      </c>
      <c r="G560" s="2">
        <v>45.726579999999998</v>
      </c>
    </row>
    <row r="561" spans="1:7">
      <c r="A561" t="s">
        <v>1367</v>
      </c>
      <c r="B561" t="str">
        <f>MID(A561,5,3)</f>
        <v>哈尔滨</v>
      </c>
      <c r="C561" s="2">
        <v>1001</v>
      </c>
      <c r="D561" s="3">
        <f>VLOOKUP(E561,Sheet1!A:B,2,FALSE)</f>
        <v>103</v>
      </c>
      <c r="E561" t="s">
        <v>104</v>
      </c>
      <c r="F561" s="2">
        <v>126.626887</v>
      </c>
      <c r="G561" s="2">
        <v>45.704422000000001</v>
      </c>
    </row>
    <row r="562" spans="1:7">
      <c r="A562" t="s">
        <v>1367</v>
      </c>
      <c r="B562" t="str">
        <f>MID(A562,5,3)</f>
        <v>哈尔滨</v>
      </c>
      <c r="C562" s="2">
        <v>1001</v>
      </c>
      <c r="D562" s="3">
        <f>VLOOKUP(E562,Sheet1!A:B,2,FALSE)</f>
        <v>104</v>
      </c>
      <c r="E562" t="s">
        <v>105</v>
      </c>
      <c r="F562" s="2">
        <v>126.63383</v>
      </c>
      <c r="G562" s="2">
        <v>45.713994999999997</v>
      </c>
    </row>
    <row r="563" spans="1:7">
      <c r="A563" t="s">
        <v>1367</v>
      </c>
      <c r="B563" t="str">
        <f>MID(A563,5,3)</f>
        <v>哈尔滨</v>
      </c>
      <c r="C563" s="2">
        <v>1001</v>
      </c>
      <c r="D563" s="3">
        <f>VLOOKUP(E563,Sheet1!A:B,2,FALSE)</f>
        <v>119</v>
      </c>
      <c r="E563" t="s">
        <v>120</v>
      </c>
      <c r="F563" s="2">
        <v>126.73397</v>
      </c>
      <c r="G563" s="2">
        <v>45.748446000000001</v>
      </c>
    </row>
    <row r="564" spans="1:7">
      <c r="A564" t="s">
        <v>1367</v>
      </c>
      <c r="B564" t="str">
        <f>MID(A564,5,3)</f>
        <v>哈尔滨</v>
      </c>
      <c r="C564" s="2">
        <v>1001</v>
      </c>
      <c r="D564" s="3">
        <f>VLOOKUP(E564,Sheet1!A:B,2,FALSE)</f>
        <v>159</v>
      </c>
      <c r="E564" t="s">
        <v>161</v>
      </c>
      <c r="F564" s="2">
        <v>126.62105699999999</v>
      </c>
      <c r="G564" s="2">
        <v>45.721891999999997</v>
      </c>
    </row>
    <row r="565" spans="1:7">
      <c r="A565" t="s">
        <v>1367</v>
      </c>
      <c r="B565" t="str">
        <f>MID(A565,5,3)</f>
        <v>哈尔滨</v>
      </c>
      <c r="C565" s="2">
        <v>1001</v>
      </c>
      <c r="D565" s="3">
        <f>VLOOKUP(E565,Sheet1!A:B,2,FALSE)</f>
        <v>189</v>
      </c>
      <c r="E565" t="s">
        <v>191</v>
      </c>
      <c r="F565" s="2">
        <v>126.566119</v>
      </c>
      <c r="G565" s="2">
        <v>45.867041</v>
      </c>
    </row>
    <row r="566" spans="1:7">
      <c r="A566" t="s">
        <v>1367</v>
      </c>
      <c r="B566" t="str">
        <f>MID(A566,5,3)</f>
        <v>哈尔滨</v>
      </c>
      <c r="C566" s="2">
        <v>1001</v>
      </c>
      <c r="D566" s="3">
        <f>VLOOKUP(E566,Sheet1!A:B,2,FALSE)</f>
        <v>233</v>
      </c>
      <c r="E566" t="s">
        <v>235</v>
      </c>
      <c r="F566" s="2">
        <v>126.654798</v>
      </c>
      <c r="G566" s="2">
        <v>45.732066000000003</v>
      </c>
    </row>
    <row r="567" spans="1:7">
      <c r="A567" t="s">
        <v>1367</v>
      </c>
      <c r="B567" t="str">
        <f>MID(A567,5,3)</f>
        <v>哈尔滨</v>
      </c>
      <c r="C567" s="2">
        <v>1001</v>
      </c>
      <c r="D567" s="3">
        <f>VLOOKUP(E567,Sheet1!A:B,2,FALSE)</f>
        <v>248</v>
      </c>
      <c r="E567" t="s">
        <v>253</v>
      </c>
      <c r="F567" s="2">
        <v>126.570784</v>
      </c>
      <c r="G567" s="2">
        <v>45.824525000000001</v>
      </c>
    </row>
    <row r="568" spans="1:7">
      <c r="A568" t="s">
        <v>1367</v>
      </c>
      <c r="B568" t="str">
        <f>MID(A568,5,3)</f>
        <v>哈尔滨</v>
      </c>
      <c r="C568" s="2">
        <v>1001</v>
      </c>
      <c r="D568" s="3">
        <f>VLOOKUP(E568,Sheet1!A:B,2,FALSE)</f>
        <v>384</v>
      </c>
      <c r="E568" t="s">
        <v>391</v>
      </c>
      <c r="F568" s="2">
        <v>126.65886999999999</v>
      </c>
      <c r="G568" s="2">
        <v>45.825761999999997</v>
      </c>
    </row>
    <row r="569" spans="1:7">
      <c r="A569" t="s">
        <v>1367</v>
      </c>
      <c r="B569" t="str">
        <f>MID(A569,5,3)</f>
        <v>哈尔滨</v>
      </c>
      <c r="C569" s="2">
        <v>1001</v>
      </c>
      <c r="D569" s="3">
        <f>VLOOKUP(E569,Sheet1!A:B,2,FALSE)</f>
        <v>495</v>
      </c>
      <c r="E569" t="s">
        <v>502</v>
      </c>
      <c r="F569" s="2">
        <v>126.61323</v>
      </c>
      <c r="G569" s="2">
        <v>45.712560000000003</v>
      </c>
    </row>
    <row r="570" spans="1:7">
      <c r="A570" t="s">
        <v>1367</v>
      </c>
      <c r="B570" t="str">
        <f>MID(A570,5,3)</f>
        <v>哈尔滨</v>
      </c>
      <c r="C570" s="2">
        <v>1001</v>
      </c>
      <c r="D570" s="3">
        <f>VLOOKUP(E570,Sheet1!A:B,2,FALSE)</f>
        <v>495</v>
      </c>
      <c r="E570" t="s">
        <v>503</v>
      </c>
      <c r="F570" s="2">
        <v>126.695691</v>
      </c>
      <c r="G570" s="2">
        <v>45.791963000000003</v>
      </c>
    </row>
    <row r="571" spans="1:7">
      <c r="A571" t="s">
        <v>1367</v>
      </c>
      <c r="B571" t="str">
        <f>MID(A571,5,3)</f>
        <v>哈尔滨</v>
      </c>
      <c r="C571" s="2">
        <v>1001</v>
      </c>
      <c r="D571" s="3">
        <f>VLOOKUP(E571,Sheet1!A:B,2,FALSE)</f>
        <v>617</v>
      </c>
      <c r="E571" t="s">
        <v>663</v>
      </c>
      <c r="F571" s="2">
        <v>126.742923</v>
      </c>
      <c r="G571" s="2">
        <v>45.729045999999997</v>
      </c>
    </row>
    <row r="572" spans="1:7">
      <c r="A572" t="s">
        <v>1367</v>
      </c>
      <c r="B572" t="str">
        <f>MID(A572,5,3)</f>
        <v>哈尔滨</v>
      </c>
      <c r="C572" s="2">
        <v>1001</v>
      </c>
      <c r="D572" s="3" t="e">
        <f>VLOOKUP(E572,Sheet1!A:B,2,FALSE)</f>
        <v>#N/A</v>
      </c>
      <c r="E572" t="s">
        <v>1368</v>
      </c>
      <c r="F572" s="2">
        <v>126.609694</v>
      </c>
      <c r="G572" s="2">
        <v>45.757255999999998</v>
      </c>
    </row>
    <row r="573" spans="1:7">
      <c r="A573" t="s">
        <v>1367</v>
      </c>
      <c r="B573" t="str">
        <f>MID(A573,5,3)</f>
        <v>哈尔滨</v>
      </c>
      <c r="C573" s="2">
        <v>1001</v>
      </c>
      <c r="D573" s="3" t="e">
        <f>VLOOKUP(E573,Sheet1!A:B,2,FALSE)</f>
        <v>#N/A</v>
      </c>
      <c r="E573" t="s">
        <v>1369</v>
      </c>
      <c r="F573" s="2">
        <v>126.545637</v>
      </c>
      <c r="G573" s="2">
        <v>45.876184000000002</v>
      </c>
    </row>
    <row r="574" spans="1:7">
      <c r="A574" t="s">
        <v>1367</v>
      </c>
      <c r="B574" t="str">
        <f>MID(A574,5,3)</f>
        <v>哈尔滨</v>
      </c>
      <c r="C574" s="2">
        <v>1001</v>
      </c>
      <c r="D574" s="3" t="e">
        <f>VLOOKUP(E574,Sheet1!A:B,2,FALSE)</f>
        <v>#N/A</v>
      </c>
      <c r="E574" t="s">
        <v>1370</v>
      </c>
      <c r="F574" s="2">
        <v>126.683881</v>
      </c>
      <c r="G574" s="2">
        <v>45.766229000000003</v>
      </c>
    </row>
    <row r="575" spans="1:7">
      <c r="A575" t="s">
        <v>1367</v>
      </c>
      <c r="B575" t="str">
        <f>MID(A575,5,3)</f>
        <v>哈尔滨</v>
      </c>
      <c r="C575" s="2">
        <v>1001</v>
      </c>
      <c r="D575" s="3" t="e">
        <f>VLOOKUP(E575,Sheet1!A:B,2,FALSE)</f>
        <v>#N/A</v>
      </c>
      <c r="E575" t="s">
        <v>1371</v>
      </c>
      <c r="F575" s="2">
        <v>126.625564</v>
      </c>
      <c r="G575" s="2">
        <v>45.667853000000001</v>
      </c>
    </row>
    <row r="576" spans="1:7">
      <c r="A576" t="s">
        <v>1367</v>
      </c>
      <c r="B576" t="str">
        <f>MID(A576,5,3)</f>
        <v>哈尔滨</v>
      </c>
      <c r="C576" s="2">
        <v>1001</v>
      </c>
      <c r="D576" s="3" t="e">
        <f>VLOOKUP(E576,Sheet1!A:B,2,FALSE)</f>
        <v>#N/A</v>
      </c>
      <c r="E576" t="s">
        <v>1372</v>
      </c>
      <c r="F576" s="2">
        <v>126.505415</v>
      </c>
      <c r="G576" s="2">
        <v>45.882514999999998</v>
      </c>
    </row>
    <row r="577" spans="1:7">
      <c r="A577" t="s">
        <v>1367</v>
      </c>
      <c r="B577" t="str">
        <f>MID(A577,5,3)</f>
        <v>哈尔滨</v>
      </c>
      <c r="C577" s="2">
        <v>1001</v>
      </c>
      <c r="D577" s="3" t="e">
        <f>VLOOKUP(E577,Sheet1!A:B,2,FALSE)</f>
        <v>#N/A</v>
      </c>
      <c r="E577" t="s">
        <v>1373</v>
      </c>
      <c r="F577" s="2">
        <v>126.557211</v>
      </c>
      <c r="G577" s="2">
        <v>45.862278000000003</v>
      </c>
    </row>
    <row r="578" spans="1:7">
      <c r="A578" t="s">
        <v>1367</v>
      </c>
      <c r="B578" t="str">
        <f>MID(A578,5,3)</f>
        <v>哈尔滨</v>
      </c>
      <c r="C578" s="2">
        <v>1001</v>
      </c>
      <c r="D578" s="3" t="e">
        <f>VLOOKUP(E578,Sheet1!A:B,2,FALSE)</f>
        <v>#N/A</v>
      </c>
      <c r="E578" t="s">
        <v>1374</v>
      </c>
      <c r="F578" s="2">
        <v>126.497443</v>
      </c>
      <c r="G578" s="2">
        <v>45.881624000000002</v>
      </c>
    </row>
    <row r="579" spans="1:7">
      <c r="A579" t="s">
        <v>1367</v>
      </c>
      <c r="B579" t="str">
        <f>MID(A579,5,3)</f>
        <v>哈尔滨</v>
      </c>
      <c r="C579" s="2">
        <v>1001</v>
      </c>
      <c r="D579" s="3" t="e">
        <f>VLOOKUP(E579,Sheet1!A:B,2,FALSE)</f>
        <v>#N/A</v>
      </c>
      <c r="E579" t="s">
        <v>1375</v>
      </c>
      <c r="F579" s="2">
        <v>126.567014</v>
      </c>
      <c r="G579" s="2">
        <v>45.853233000000003</v>
      </c>
    </row>
    <row r="580" spans="1:7">
      <c r="A580" t="s">
        <v>1367</v>
      </c>
      <c r="B580" t="str">
        <f>MID(A580,5,3)</f>
        <v>哈尔滨</v>
      </c>
      <c r="C580" s="2">
        <v>1001</v>
      </c>
      <c r="D580" s="3" t="e">
        <f>VLOOKUP(E580,Sheet1!A:B,2,FALSE)</f>
        <v>#N/A</v>
      </c>
      <c r="E580" t="s">
        <v>1376</v>
      </c>
      <c r="F580" s="2">
        <v>126.534941</v>
      </c>
      <c r="G580" s="2">
        <v>45.871923000000002</v>
      </c>
    </row>
    <row r="581" spans="1:7">
      <c r="A581" t="s">
        <v>1367</v>
      </c>
      <c r="B581" t="str">
        <f>MID(A581,5,3)</f>
        <v>哈尔滨</v>
      </c>
      <c r="C581" s="2">
        <v>1001</v>
      </c>
      <c r="D581" s="3" t="e">
        <f>VLOOKUP(E581,Sheet1!A:B,2,FALSE)</f>
        <v>#N/A</v>
      </c>
      <c r="E581" t="s">
        <v>1377</v>
      </c>
      <c r="F581" s="2">
        <v>126.664913</v>
      </c>
      <c r="G581" s="2">
        <v>45.661233000000003</v>
      </c>
    </row>
    <row r="582" spans="1:7">
      <c r="A582" t="s">
        <v>1367</v>
      </c>
      <c r="B582" t="str">
        <f>MID(A582,5,3)</f>
        <v>哈尔滨</v>
      </c>
      <c r="C582" s="2">
        <v>1001</v>
      </c>
      <c r="D582" s="3" t="e">
        <f>VLOOKUP(E582,Sheet1!A:B,2,FALSE)</f>
        <v>#N/A</v>
      </c>
      <c r="E582" t="s">
        <v>1378</v>
      </c>
      <c r="F582" s="2">
        <v>126.55680700000001</v>
      </c>
      <c r="G582" s="2">
        <v>45.879534999999997</v>
      </c>
    </row>
    <row r="583" spans="1:7">
      <c r="A583" t="s">
        <v>1367</v>
      </c>
      <c r="B583" t="str">
        <f>MID(A583,5,3)</f>
        <v>哈尔滨</v>
      </c>
      <c r="C583" s="2">
        <v>1001</v>
      </c>
      <c r="D583" s="3" t="e">
        <f>VLOOKUP(E583,Sheet1!A:B,2,FALSE)</f>
        <v>#N/A</v>
      </c>
      <c r="E583" t="s">
        <v>1379</v>
      </c>
      <c r="F583" s="2">
        <v>126.54741</v>
      </c>
      <c r="G583" s="2">
        <v>45.881267000000001</v>
      </c>
    </row>
    <row r="584" spans="1:7">
      <c r="A584" t="s">
        <v>1367</v>
      </c>
      <c r="B584" t="str">
        <f>MID(A584,5,3)</f>
        <v>哈尔滨</v>
      </c>
      <c r="C584" s="2">
        <v>1001</v>
      </c>
      <c r="D584" s="3" t="e">
        <f>VLOOKUP(E584,Sheet1!A:B,2,FALSE)</f>
        <v>#N/A</v>
      </c>
      <c r="E584" t="s">
        <v>1380</v>
      </c>
      <c r="F584" s="2">
        <v>126.51031</v>
      </c>
      <c r="G584" s="2">
        <v>45.880865</v>
      </c>
    </row>
    <row r="585" spans="1:7">
      <c r="A585" t="s">
        <v>1367</v>
      </c>
      <c r="B585" t="str">
        <f>MID(A585,5,3)</f>
        <v>哈尔滨</v>
      </c>
      <c r="C585" s="2">
        <v>1001</v>
      </c>
      <c r="D585" s="3" t="e">
        <f>VLOOKUP(E585,Sheet1!A:B,2,FALSE)</f>
        <v>#N/A</v>
      </c>
      <c r="E585" t="s">
        <v>1381</v>
      </c>
      <c r="F585" s="2">
        <v>126.626181</v>
      </c>
      <c r="G585" s="2">
        <v>45.738244000000002</v>
      </c>
    </row>
    <row r="586" spans="1:7">
      <c r="A586" t="s">
        <v>1367</v>
      </c>
      <c r="B586" t="str">
        <f>MID(A586,5,3)</f>
        <v>哈尔滨</v>
      </c>
      <c r="C586" s="2">
        <v>1001</v>
      </c>
      <c r="D586" s="3" t="e">
        <f>VLOOKUP(E586,Sheet1!A:B,2,FALSE)</f>
        <v>#N/A</v>
      </c>
      <c r="E586" t="s">
        <v>1382</v>
      </c>
      <c r="F586" s="2">
        <v>126.559515</v>
      </c>
      <c r="G586" s="2">
        <v>45.678818</v>
      </c>
    </row>
    <row r="587" spans="1:7">
      <c r="A587" t="s">
        <v>1367</v>
      </c>
      <c r="B587" t="str">
        <f>MID(A587,5,3)</f>
        <v>哈尔滨</v>
      </c>
      <c r="C587" s="2">
        <v>1001</v>
      </c>
      <c r="D587" s="3" t="e">
        <f>VLOOKUP(E587,Sheet1!A:B,2,FALSE)</f>
        <v>#N/A</v>
      </c>
      <c r="E587" t="s">
        <v>1383</v>
      </c>
      <c r="F587" s="2">
        <v>126.53543999999999</v>
      </c>
      <c r="G587" s="2">
        <v>45.881467000000001</v>
      </c>
    </row>
    <row r="588" spans="1:7">
      <c r="A588" t="s">
        <v>1367</v>
      </c>
      <c r="B588" t="str">
        <f>MID(A588,5,3)</f>
        <v>哈尔滨</v>
      </c>
      <c r="C588" s="2">
        <v>1001</v>
      </c>
      <c r="D588" s="3" t="e">
        <f>VLOOKUP(E588,Sheet1!A:B,2,FALSE)</f>
        <v>#N/A</v>
      </c>
      <c r="E588" t="s">
        <v>1384</v>
      </c>
      <c r="F588" s="2">
        <v>126.62891399999999</v>
      </c>
      <c r="G588" s="2">
        <v>45.653371</v>
      </c>
    </row>
    <row r="589" spans="1:7">
      <c r="A589" t="s">
        <v>1367</v>
      </c>
      <c r="B589" t="str">
        <f>MID(A589,5,3)</f>
        <v>哈尔滨</v>
      </c>
      <c r="C589" s="2">
        <v>1001</v>
      </c>
      <c r="D589" s="3" t="e">
        <f>VLOOKUP(E589,Sheet1!A:B,2,FALSE)</f>
        <v>#N/A</v>
      </c>
      <c r="E589" t="s">
        <v>1385</v>
      </c>
      <c r="F589" s="2">
        <v>126.70445599999999</v>
      </c>
      <c r="G589" s="2">
        <v>45.739809999999999</v>
      </c>
    </row>
    <row r="590" spans="1:7">
      <c r="A590" t="s">
        <v>1367</v>
      </c>
      <c r="B590" t="str">
        <f>MID(A590,5,3)</f>
        <v>哈尔滨</v>
      </c>
      <c r="C590" s="2">
        <v>1001</v>
      </c>
      <c r="D590" s="3" t="e">
        <f>VLOOKUP(E590,Sheet1!A:B,2,FALSE)</f>
        <v>#N/A</v>
      </c>
      <c r="E590" t="s">
        <v>1386</v>
      </c>
      <c r="F590" s="2">
        <v>126.633171</v>
      </c>
      <c r="G590" s="2">
        <v>45.706800999999999</v>
      </c>
    </row>
    <row r="591" spans="1:7">
      <c r="A591" t="s">
        <v>1367</v>
      </c>
      <c r="B591" t="str">
        <f>MID(A591,5,3)</f>
        <v>哈尔滨</v>
      </c>
      <c r="C591" s="2">
        <v>1001</v>
      </c>
      <c r="D591" s="3" t="e">
        <f>VLOOKUP(E591,Sheet1!A:B,2,FALSE)</f>
        <v>#N/A</v>
      </c>
      <c r="E591" t="s">
        <v>1387</v>
      </c>
      <c r="F591" s="2">
        <v>126.657405</v>
      </c>
      <c r="G591" s="2">
        <v>45.672476000000003</v>
      </c>
    </row>
    <row r="592" spans="1:7">
      <c r="A592" t="s">
        <v>1367</v>
      </c>
      <c r="B592" t="str">
        <f>MID(A592,5,3)</f>
        <v>哈尔滨</v>
      </c>
      <c r="C592" s="2">
        <v>1001</v>
      </c>
      <c r="D592" s="3" t="e">
        <f>VLOOKUP(E592,Sheet1!A:B,2,FALSE)</f>
        <v>#N/A</v>
      </c>
      <c r="E592" t="s">
        <v>1388</v>
      </c>
      <c r="F592" s="2">
        <v>126.524428</v>
      </c>
      <c r="G592" s="2">
        <v>45.584999000000003</v>
      </c>
    </row>
    <row r="593" spans="1:7">
      <c r="A593" t="s">
        <v>1367</v>
      </c>
      <c r="B593" t="str">
        <f>MID(A593,5,3)</f>
        <v>哈尔滨</v>
      </c>
      <c r="C593" s="2">
        <v>1001</v>
      </c>
      <c r="D593" s="3" t="e">
        <f>VLOOKUP(E593,Sheet1!A:B,2,FALSE)</f>
        <v>#N/A</v>
      </c>
      <c r="E593" t="s">
        <v>1389</v>
      </c>
      <c r="F593" s="2">
        <v>126.53482099999999</v>
      </c>
      <c r="G593" s="2">
        <v>45.872971</v>
      </c>
    </row>
    <row r="594" spans="1:7">
      <c r="A594" t="s">
        <v>1367</v>
      </c>
      <c r="B594" t="str">
        <f>MID(A594,5,3)</f>
        <v>哈尔滨</v>
      </c>
      <c r="C594" s="2">
        <v>1001</v>
      </c>
      <c r="D594" s="3" t="e">
        <f>VLOOKUP(E594,Sheet1!A:B,2,FALSE)</f>
        <v>#N/A</v>
      </c>
      <c r="E594" t="s">
        <v>1390</v>
      </c>
      <c r="F594" s="2">
        <v>126.52815699999999</v>
      </c>
      <c r="G594" s="2">
        <v>45.877985000000002</v>
      </c>
    </row>
    <row r="595" spans="1:7">
      <c r="A595" t="s">
        <v>1367</v>
      </c>
      <c r="B595" t="str">
        <f>MID(A595,5,3)</f>
        <v>哈尔滨</v>
      </c>
      <c r="C595" s="2">
        <v>1001</v>
      </c>
      <c r="D595" s="3" t="e">
        <f>VLOOKUP(E595,Sheet1!A:B,2,FALSE)</f>
        <v>#N/A</v>
      </c>
      <c r="E595" t="s">
        <v>1391</v>
      </c>
      <c r="F595" s="2">
        <v>126.80694200000001</v>
      </c>
      <c r="G595" s="2">
        <v>45.646648999999996</v>
      </c>
    </row>
    <row r="596" spans="1:7">
      <c r="A596" t="s">
        <v>1367</v>
      </c>
      <c r="B596" t="str">
        <f>MID(A596,5,3)</f>
        <v>哈尔滨</v>
      </c>
      <c r="C596" s="2">
        <v>1001</v>
      </c>
      <c r="D596" s="3" t="e">
        <f>VLOOKUP(E596,Sheet1!A:B,2,FALSE)</f>
        <v>#N/A</v>
      </c>
      <c r="E596" t="s">
        <v>1392</v>
      </c>
      <c r="F596" s="2">
        <v>127.19790500000001</v>
      </c>
      <c r="G596" s="2">
        <v>45.756785000000001</v>
      </c>
    </row>
    <row r="597" spans="1:7">
      <c r="A597" t="s">
        <v>1367</v>
      </c>
      <c r="B597" t="str">
        <f>MID(A597,5,3)</f>
        <v>哈尔滨</v>
      </c>
      <c r="C597" s="2">
        <v>1001</v>
      </c>
      <c r="D597" s="3" t="e">
        <f>VLOOKUP(E597,Sheet1!A:B,2,FALSE)</f>
        <v>#N/A</v>
      </c>
      <c r="E597" t="s">
        <v>1393</v>
      </c>
      <c r="F597" s="2">
        <v>126.62797399999999</v>
      </c>
      <c r="G597" s="2">
        <v>45.673684999999999</v>
      </c>
    </row>
    <row r="598" spans="1:7">
      <c r="A598" t="s">
        <v>1367</v>
      </c>
      <c r="B598" t="str">
        <f>MID(A598,5,3)</f>
        <v>哈尔滨</v>
      </c>
      <c r="C598" s="2">
        <v>1001</v>
      </c>
      <c r="D598" s="3" t="e">
        <f>VLOOKUP(E598,Sheet1!A:B,2,FALSE)</f>
        <v>#N/A</v>
      </c>
      <c r="E598" t="s">
        <v>1394</v>
      </c>
      <c r="F598" s="2">
        <v>126.50793899999999</v>
      </c>
      <c r="G598" s="2">
        <v>45.882131999999999</v>
      </c>
    </row>
    <row r="599" spans="1:7">
      <c r="A599" t="s">
        <v>1367</v>
      </c>
      <c r="B599" t="str">
        <f>MID(A599,5,3)</f>
        <v>哈尔滨</v>
      </c>
      <c r="C599" s="2">
        <v>1001</v>
      </c>
      <c r="D599" s="3" t="e">
        <f>VLOOKUP(E599,Sheet1!A:B,2,FALSE)</f>
        <v>#N/A</v>
      </c>
      <c r="E599" t="s">
        <v>1395</v>
      </c>
      <c r="F599" s="2">
        <v>126.661484</v>
      </c>
      <c r="G599" s="2">
        <v>45.581397000000003</v>
      </c>
    </row>
    <row r="600" spans="1:7">
      <c r="A600" t="s">
        <v>1367</v>
      </c>
      <c r="B600" t="str">
        <f>MID(A600,5,3)</f>
        <v>哈尔滨</v>
      </c>
      <c r="C600" s="2">
        <v>1001</v>
      </c>
      <c r="D600" s="3" t="e">
        <f>VLOOKUP(E600,Sheet1!A:B,2,FALSE)</f>
        <v>#N/A</v>
      </c>
      <c r="E600" t="s">
        <v>1396</v>
      </c>
      <c r="F600" s="2">
        <v>126.428854</v>
      </c>
      <c r="G600" s="2">
        <v>45.656950000000002</v>
      </c>
    </row>
    <row r="601" spans="1:7">
      <c r="A601" t="s">
        <v>1367</v>
      </c>
      <c r="B601" t="str">
        <f>MID(A601,5,3)</f>
        <v>哈尔滨</v>
      </c>
      <c r="C601" s="2">
        <v>1001</v>
      </c>
      <c r="D601" s="3" t="e">
        <f>VLOOKUP(E601,Sheet1!A:B,2,FALSE)</f>
        <v>#N/A</v>
      </c>
      <c r="E601" t="s">
        <v>1397</v>
      </c>
      <c r="F601" s="2">
        <v>126.96728</v>
      </c>
      <c r="G601" s="2">
        <v>45.549204000000003</v>
      </c>
    </row>
    <row r="602" spans="1:7">
      <c r="A602" t="s">
        <v>1367</v>
      </c>
      <c r="B602" t="str">
        <f>MID(A602,5,3)</f>
        <v>哈尔滨</v>
      </c>
      <c r="C602" s="2">
        <v>1001</v>
      </c>
      <c r="D602" s="3" t="e">
        <f>VLOOKUP(E602,Sheet1!A:B,2,FALSE)</f>
        <v>#N/A</v>
      </c>
      <c r="E602" t="s">
        <v>1398</v>
      </c>
      <c r="F602" s="2">
        <v>126.61676300000001</v>
      </c>
      <c r="G602" s="2">
        <v>45.736784</v>
      </c>
    </row>
    <row r="603" spans="1:7">
      <c r="A603" t="s">
        <v>1367</v>
      </c>
      <c r="B603" t="str">
        <f>MID(A603,5,3)</f>
        <v>哈尔滨</v>
      </c>
      <c r="C603" s="2">
        <v>1001</v>
      </c>
      <c r="D603" s="3" t="e">
        <f>VLOOKUP(E603,Sheet1!A:B,2,FALSE)</f>
        <v>#N/A</v>
      </c>
      <c r="E603" t="s">
        <v>1399</v>
      </c>
      <c r="F603" s="2">
        <v>126.62165899999999</v>
      </c>
      <c r="G603" s="2">
        <v>45.694280999999997</v>
      </c>
    </row>
    <row r="604" spans="1:7">
      <c r="A604" t="s">
        <v>1367</v>
      </c>
      <c r="B604" t="str">
        <f>MID(A604,5,3)</f>
        <v>哈尔滨</v>
      </c>
      <c r="C604" s="2">
        <v>1001</v>
      </c>
      <c r="D604" s="3" t="e">
        <f>VLOOKUP(E604,Sheet1!A:B,2,FALSE)</f>
        <v>#N/A</v>
      </c>
      <c r="E604" t="s">
        <v>1400</v>
      </c>
      <c r="F604" s="2">
        <v>126.661248</v>
      </c>
      <c r="G604" s="2">
        <v>45.636743000000003</v>
      </c>
    </row>
    <row r="605" spans="1:7">
      <c r="A605" t="s">
        <v>1367</v>
      </c>
      <c r="B605" t="str">
        <f>MID(A605,5,3)</f>
        <v>哈尔滨</v>
      </c>
      <c r="C605" s="2">
        <v>1001</v>
      </c>
      <c r="D605" s="3" t="e">
        <f>VLOOKUP(E605,Sheet1!A:B,2,FALSE)</f>
        <v>#N/A</v>
      </c>
      <c r="E605" t="s">
        <v>1401</v>
      </c>
      <c r="F605" s="2">
        <v>126.630151</v>
      </c>
      <c r="G605" s="2">
        <v>45.735784000000002</v>
      </c>
    </row>
    <row r="606" spans="1:7">
      <c r="A606" t="s">
        <v>1367</v>
      </c>
      <c r="B606" t="str">
        <f>MID(A606,5,3)</f>
        <v>哈尔滨</v>
      </c>
      <c r="C606" s="2">
        <v>1001</v>
      </c>
      <c r="D606"/>
      <c r="E606" t="s">
        <v>2784</v>
      </c>
      <c r="F606" s="3">
        <v>126.534851</v>
      </c>
      <c r="G606" s="3">
        <v>45.877200999999999</v>
      </c>
    </row>
    <row r="607" spans="1:7">
      <c r="A607" t="s">
        <v>1367</v>
      </c>
      <c r="B607" t="str">
        <f>MID(A607,5,3)</f>
        <v>哈尔滨</v>
      </c>
      <c r="C607" s="2">
        <v>1001</v>
      </c>
      <c r="D607"/>
      <c r="E607" t="s">
        <v>2785</v>
      </c>
      <c r="F607" s="3">
        <v>127.411614</v>
      </c>
      <c r="G607" s="3">
        <v>45.752552000000001</v>
      </c>
    </row>
    <row r="608" spans="1:7">
      <c r="A608" t="s">
        <v>2377</v>
      </c>
      <c r="B608" t="str">
        <f>MID(A608,9,2)</f>
        <v>哈密</v>
      </c>
      <c r="C608" s="2">
        <v>3113</v>
      </c>
      <c r="D608" s="3" t="e">
        <f>VLOOKUP(E608,Sheet1!A:B,2,FALSE)</f>
        <v>#N/A</v>
      </c>
      <c r="E608" t="s">
        <v>2378</v>
      </c>
      <c r="F608" s="2">
        <v>93.499278000000004</v>
      </c>
      <c r="G608" s="2">
        <v>42.845177</v>
      </c>
    </row>
    <row r="609" spans="1:7">
      <c r="A609" t="s">
        <v>1163</v>
      </c>
      <c r="B609" t="str">
        <f>MID(A609,4,2)</f>
        <v>海口</v>
      </c>
      <c r="C609" s="2">
        <v>2202</v>
      </c>
      <c r="D609" s="3">
        <f>VLOOKUP(E609,Sheet1!A:B,2,FALSE)</f>
        <v>89</v>
      </c>
      <c r="E609" t="s">
        <v>91</v>
      </c>
      <c r="F609" s="2">
        <v>110.335232</v>
      </c>
      <c r="G609" s="2">
        <v>20.06231</v>
      </c>
    </row>
    <row r="610" spans="1:7">
      <c r="A610" t="s">
        <v>1163</v>
      </c>
      <c r="B610" t="str">
        <f>MID(A610,4,2)</f>
        <v>海口</v>
      </c>
      <c r="C610" s="2">
        <v>2202</v>
      </c>
      <c r="D610" s="3">
        <f>VLOOKUP(E610,Sheet1!A:B,2,FALSE)</f>
        <v>284</v>
      </c>
      <c r="E610" t="s">
        <v>285</v>
      </c>
      <c r="F610" s="2">
        <v>110.35124399999999</v>
      </c>
      <c r="G610" s="2">
        <v>20.002233</v>
      </c>
    </row>
    <row r="611" spans="1:7">
      <c r="A611" t="s">
        <v>1163</v>
      </c>
      <c r="B611" t="str">
        <f>MID(A611,4,2)</f>
        <v>海口</v>
      </c>
      <c r="C611" s="2">
        <v>2202</v>
      </c>
      <c r="D611" s="3">
        <f>VLOOKUP(E611,Sheet1!A:B,2,FALSE)</f>
        <v>432</v>
      </c>
      <c r="E611" t="s">
        <v>435</v>
      </c>
      <c r="F611" s="2">
        <v>110.34014500000001</v>
      </c>
      <c r="G611" s="2">
        <v>19.987625999999999</v>
      </c>
    </row>
    <row r="612" spans="1:7">
      <c r="A612" t="s">
        <v>1163</v>
      </c>
      <c r="B612" t="str">
        <f>MID(A612,4,2)</f>
        <v>海口</v>
      </c>
      <c r="C612" s="2">
        <v>2202</v>
      </c>
      <c r="D612" s="3" t="e">
        <f>VLOOKUP(E612,Sheet1!A:B,2,FALSE)</f>
        <v>#N/A</v>
      </c>
      <c r="E612" t="s">
        <v>1164</v>
      </c>
      <c r="F612" s="2">
        <v>110.491967</v>
      </c>
      <c r="G612" s="2">
        <v>19.973161999999999</v>
      </c>
    </row>
    <row r="613" spans="1:7">
      <c r="A613" t="s">
        <v>1163</v>
      </c>
      <c r="B613" t="str">
        <f>MID(A613,4,2)</f>
        <v>海口</v>
      </c>
      <c r="C613" s="2">
        <v>2202</v>
      </c>
      <c r="D613" s="3" t="e">
        <f>VLOOKUP(E613,Sheet1!A:B,2,FALSE)</f>
        <v>#N/A</v>
      </c>
      <c r="E613" t="s">
        <v>1165</v>
      </c>
      <c r="F613" s="2">
        <v>110.31723700000001</v>
      </c>
      <c r="G613" s="2">
        <v>20.002683000000001</v>
      </c>
    </row>
    <row r="614" spans="1:7">
      <c r="A614" t="s">
        <v>1163</v>
      </c>
      <c r="B614" t="str">
        <f>MID(A614,4,2)</f>
        <v>海口</v>
      </c>
      <c r="C614" s="2">
        <v>2202</v>
      </c>
      <c r="D614" s="3" t="e">
        <f>VLOOKUP(E614,Sheet1!A:B,2,FALSE)</f>
        <v>#N/A</v>
      </c>
      <c r="E614" t="s">
        <v>1166</v>
      </c>
      <c r="F614" s="2">
        <v>110.384981</v>
      </c>
      <c r="G614" s="2">
        <v>19.988703999999998</v>
      </c>
    </row>
    <row r="615" spans="1:7">
      <c r="A615" t="s">
        <v>1163</v>
      </c>
      <c r="B615" t="str">
        <f>MID(A615,4,2)</f>
        <v>海口</v>
      </c>
      <c r="C615" s="2">
        <v>2202</v>
      </c>
      <c r="D615" s="3" t="e">
        <f>VLOOKUP(E615,Sheet1!A:B,2,FALSE)</f>
        <v>#N/A</v>
      </c>
      <c r="E615" t="s">
        <v>1167</v>
      </c>
      <c r="F615" s="2">
        <v>110.36416</v>
      </c>
      <c r="G615" s="2">
        <v>20.004534</v>
      </c>
    </row>
    <row r="616" spans="1:7">
      <c r="A616" t="s">
        <v>1163</v>
      </c>
      <c r="B616" t="str">
        <f>MID(A616,4,2)</f>
        <v>海口</v>
      </c>
      <c r="C616" s="2">
        <v>2202</v>
      </c>
      <c r="D616" s="3" t="e">
        <f>VLOOKUP(E616,Sheet1!A:B,2,FALSE)</f>
        <v>#N/A</v>
      </c>
      <c r="E616" t="s">
        <v>1168</v>
      </c>
      <c r="F616" s="2">
        <v>110.52574799999999</v>
      </c>
      <c r="G616" s="2">
        <v>19.987897</v>
      </c>
    </row>
    <row r="617" spans="1:7">
      <c r="A617" t="s">
        <v>1163</v>
      </c>
      <c r="B617" t="str">
        <f>MID(A617,4,2)</f>
        <v>海口</v>
      </c>
      <c r="C617" s="2">
        <v>2202</v>
      </c>
      <c r="D617" s="3" t="e">
        <f>VLOOKUP(E617,Sheet1!A:B,2,FALSE)</f>
        <v>#N/A</v>
      </c>
      <c r="E617" t="s">
        <v>1169</v>
      </c>
      <c r="F617" s="2">
        <v>110.37642</v>
      </c>
      <c r="G617" s="2">
        <v>20.016591999999999</v>
      </c>
    </row>
    <row r="618" spans="1:7">
      <c r="A618" t="s">
        <v>1163</v>
      </c>
      <c r="B618" t="str">
        <f>MID(A618,4,2)</f>
        <v>海口</v>
      </c>
      <c r="C618" s="2">
        <v>2202</v>
      </c>
      <c r="D618" s="3" t="e">
        <f>VLOOKUP(E618,Sheet1!A:B,2,FALSE)</f>
        <v>#N/A</v>
      </c>
      <c r="E618" t="s">
        <v>1170</v>
      </c>
      <c r="F618" s="2">
        <v>110.414978</v>
      </c>
      <c r="G618" s="2">
        <v>20.049118</v>
      </c>
    </row>
    <row r="619" spans="1:7">
      <c r="A619" t="s">
        <v>1199</v>
      </c>
      <c r="B619" t="str">
        <f>MID(A619,4,2)</f>
        <v>邯郸</v>
      </c>
      <c r="C619" s="2">
        <v>515</v>
      </c>
      <c r="D619" s="3">
        <f>VLOOKUP(E619,Sheet1!A:B,2,FALSE)</f>
        <v>392</v>
      </c>
      <c r="E619" t="s">
        <v>399</v>
      </c>
      <c r="F619" s="2">
        <v>114.508404</v>
      </c>
      <c r="G619" s="2">
        <v>36.624403000000001</v>
      </c>
    </row>
    <row r="620" spans="1:7">
      <c r="A620" t="s">
        <v>1199</v>
      </c>
      <c r="B620" t="str">
        <f>MID(A620,4,2)</f>
        <v>邯郸</v>
      </c>
      <c r="C620" s="2">
        <v>515</v>
      </c>
      <c r="D620" s="3">
        <f>VLOOKUP(E620,Sheet1!A:B,2,FALSE)</f>
        <v>617</v>
      </c>
      <c r="E620" t="s">
        <v>632</v>
      </c>
      <c r="F620" s="2">
        <v>114.51600999999999</v>
      </c>
      <c r="G620" s="2">
        <v>36.583030000000001</v>
      </c>
    </row>
    <row r="621" spans="1:7">
      <c r="A621" t="s">
        <v>1199</v>
      </c>
      <c r="B621" t="str">
        <f>MID(A621,4,2)</f>
        <v>邯郸</v>
      </c>
      <c r="C621" s="2">
        <v>515</v>
      </c>
      <c r="D621" s="3" t="e">
        <f>VLOOKUP(E621,Sheet1!A:B,2,FALSE)</f>
        <v>#N/A</v>
      </c>
      <c r="E621" t="s">
        <v>1200</v>
      </c>
      <c r="F621" s="2">
        <v>114.518649</v>
      </c>
      <c r="G621" s="2">
        <v>36.590781999999997</v>
      </c>
    </row>
    <row r="622" spans="1:7">
      <c r="A622" t="s">
        <v>1199</v>
      </c>
      <c r="B622" t="str">
        <f>MID(A622,4,2)</f>
        <v>邯郸</v>
      </c>
      <c r="C622" s="2">
        <v>515</v>
      </c>
      <c r="D622"/>
      <c r="E622" t="s">
        <v>2764</v>
      </c>
      <c r="F622" s="3">
        <v>114.513172</v>
      </c>
      <c r="G622" s="3">
        <v>36.578270000000003</v>
      </c>
    </row>
    <row r="623" spans="1:7">
      <c r="A623" t="s">
        <v>2149</v>
      </c>
      <c r="B623" t="str">
        <f>MID(A623,4,2)</f>
        <v>汉中</v>
      </c>
      <c r="C623" s="2">
        <v>2707</v>
      </c>
      <c r="D623" s="3">
        <f>VLOOKUP(E623,Sheet1!A:B,2,FALSE)</f>
        <v>524</v>
      </c>
      <c r="E623" t="s">
        <v>530</v>
      </c>
      <c r="F623" s="2">
        <v>107.060215</v>
      </c>
      <c r="G623" s="2">
        <v>33.076985999999998</v>
      </c>
    </row>
    <row r="624" spans="1:7">
      <c r="A624" t="s">
        <v>2149</v>
      </c>
      <c r="B624" t="str">
        <f>MID(A624,4,2)</f>
        <v>汉中</v>
      </c>
      <c r="C624" s="2">
        <v>2707</v>
      </c>
      <c r="D624" s="3" t="e">
        <f>VLOOKUP(E624,Sheet1!A:B,2,FALSE)</f>
        <v>#N/A</v>
      </c>
      <c r="E624" t="s">
        <v>2150</v>
      </c>
      <c r="F624" s="2">
        <v>107.032324</v>
      </c>
      <c r="G624" s="2">
        <v>33.027076999999998</v>
      </c>
    </row>
    <row r="625" spans="1:7">
      <c r="A625" t="s">
        <v>2149</v>
      </c>
      <c r="B625" t="str">
        <f>MID(A625,4,2)</f>
        <v>汉中</v>
      </c>
      <c r="C625" s="2">
        <v>2707</v>
      </c>
      <c r="D625" s="3" t="e">
        <f>VLOOKUP(E625,Sheet1!A:B,2,FALSE)</f>
        <v>#N/A</v>
      </c>
      <c r="E625" t="s">
        <v>2151</v>
      </c>
      <c r="F625" s="2">
        <v>106.98717499999999</v>
      </c>
      <c r="G625" s="2">
        <v>33.167403999999998</v>
      </c>
    </row>
    <row r="626" spans="1:7">
      <c r="A626" t="s">
        <v>2469</v>
      </c>
      <c r="B626" t="str">
        <f>MID(A626,4,2)</f>
        <v>杭州</v>
      </c>
      <c r="C626" s="2">
        <v>1201</v>
      </c>
      <c r="D626" s="3">
        <f>VLOOKUP(E626,Sheet1!A:B,2,FALSE)</f>
        <v>6</v>
      </c>
      <c r="E626" t="s">
        <v>7</v>
      </c>
      <c r="F626" s="2">
        <v>120.129649</v>
      </c>
      <c r="G626" s="2">
        <v>30.270067000000001</v>
      </c>
    </row>
    <row r="627" spans="1:7">
      <c r="A627" t="s">
        <v>2469</v>
      </c>
      <c r="B627" t="s">
        <v>2605</v>
      </c>
      <c r="C627" s="2">
        <v>1201</v>
      </c>
      <c r="D627" s="3">
        <v>6</v>
      </c>
      <c r="E627" t="s">
        <v>2606</v>
      </c>
      <c r="F627" s="3">
        <v>120.129649</v>
      </c>
      <c r="G627" s="4">
        <v>30.270067000000001</v>
      </c>
    </row>
    <row r="628" spans="1:7">
      <c r="A628" t="s">
        <v>2469</v>
      </c>
      <c r="B628" t="s">
        <v>2605</v>
      </c>
      <c r="C628" s="2">
        <v>1201</v>
      </c>
      <c r="D628" s="3">
        <v>6</v>
      </c>
      <c r="E628" t="s">
        <v>2607</v>
      </c>
      <c r="F628" s="3">
        <v>120.093059</v>
      </c>
      <c r="G628" s="4">
        <v>30.310607000000001</v>
      </c>
    </row>
    <row r="629" spans="1:7">
      <c r="A629" t="s">
        <v>2469</v>
      </c>
      <c r="B629" t="s">
        <v>2605</v>
      </c>
      <c r="C629" s="2">
        <v>1201</v>
      </c>
      <c r="D629" s="3">
        <v>6</v>
      </c>
      <c r="E629" t="s">
        <v>2608</v>
      </c>
      <c r="F629" s="3">
        <v>120.202073</v>
      </c>
      <c r="G629" s="4">
        <v>30.275259999999999</v>
      </c>
    </row>
    <row r="630" spans="1:7">
      <c r="A630" t="s">
        <v>2469</v>
      </c>
      <c r="B630" t="s">
        <v>2605</v>
      </c>
      <c r="C630" s="2">
        <v>1201</v>
      </c>
      <c r="D630" s="3">
        <v>6</v>
      </c>
      <c r="E630" t="s">
        <v>2609</v>
      </c>
      <c r="F630" s="3">
        <v>120.132301</v>
      </c>
      <c r="G630" s="4">
        <v>30.199238000000001</v>
      </c>
    </row>
    <row r="631" spans="1:7">
      <c r="A631" t="s">
        <v>2469</v>
      </c>
      <c r="B631" t="str">
        <f>MID(A631,4,2)</f>
        <v>杭州</v>
      </c>
      <c r="C631" s="2">
        <v>1201</v>
      </c>
      <c r="D631" s="3">
        <f>VLOOKUP(E631,Sheet1!A:B,2,FALSE)</f>
        <v>93</v>
      </c>
      <c r="E631" t="s">
        <v>94</v>
      </c>
      <c r="F631" s="2">
        <v>120.172735</v>
      </c>
      <c r="G631" s="2">
        <v>30.298915000000001</v>
      </c>
    </row>
    <row r="632" spans="1:7">
      <c r="A632" t="s">
        <v>2469</v>
      </c>
      <c r="B632" t="str">
        <f>MID(A632,4,2)</f>
        <v>杭州</v>
      </c>
      <c r="C632" s="2">
        <v>1201</v>
      </c>
      <c r="D632" s="3">
        <f>VLOOKUP(E632,Sheet1!A:B,2,FALSE)</f>
        <v>166</v>
      </c>
      <c r="E632" t="s">
        <v>167</v>
      </c>
      <c r="F632" s="2">
        <v>120.359352</v>
      </c>
      <c r="G632" s="2">
        <v>30.319842999999999</v>
      </c>
    </row>
    <row r="633" spans="1:7">
      <c r="A633" t="s">
        <v>2469</v>
      </c>
      <c r="B633" t="str">
        <f>MID(A633,4,2)</f>
        <v>杭州</v>
      </c>
      <c r="C633" s="2">
        <v>1201</v>
      </c>
      <c r="D633" s="3">
        <f>VLOOKUP(E633,Sheet1!A:B,2,FALSE)</f>
        <v>176</v>
      </c>
      <c r="E633" t="s">
        <v>177</v>
      </c>
      <c r="F633" s="2">
        <v>120.401177</v>
      </c>
      <c r="G633" s="2">
        <v>30.322141999999999</v>
      </c>
    </row>
    <row r="634" spans="1:7">
      <c r="A634" t="s">
        <v>2469</v>
      </c>
      <c r="B634" t="str">
        <f>MID(A634,4,2)</f>
        <v>杭州</v>
      </c>
      <c r="C634" s="2">
        <v>1201</v>
      </c>
      <c r="D634" s="3">
        <f>VLOOKUP(E634,Sheet1!A:B,2,FALSE)</f>
        <v>194</v>
      </c>
      <c r="E634" t="s">
        <v>196</v>
      </c>
      <c r="F634" s="2">
        <v>120.145145</v>
      </c>
      <c r="G634" s="2">
        <v>30.291501</v>
      </c>
    </row>
    <row r="635" spans="1:7">
      <c r="A635" t="s">
        <v>2469</v>
      </c>
      <c r="B635" t="str">
        <f>MID(A635,4,2)</f>
        <v>杭州</v>
      </c>
      <c r="C635" s="2">
        <v>1201</v>
      </c>
      <c r="D635" s="3">
        <f>VLOOKUP(E635,Sheet1!A:B,2,FALSE)</f>
        <v>226</v>
      </c>
      <c r="E635" t="s">
        <v>227</v>
      </c>
      <c r="F635" s="2">
        <v>120.34917</v>
      </c>
      <c r="G635" s="2">
        <v>30.320139000000001</v>
      </c>
    </row>
    <row r="636" spans="1:7">
      <c r="A636" t="s">
        <v>2469</v>
      </c>
      <c r="B636" t="str">
        <f>MID(A636,4,2)</f>
        <v>杭州</v>
      </c>
      <c r="C636" s="2">
        <v>1201</v>
      </c>
      <c r="D636" s="3">
        <f>VLOOKUP(E636,Sheet1!A:B,2,FALSE)</f>
        <v>246</v>
      </c>
      <c r="E636" t="s">
        <v>247</v>
      </c>
      <c r="F636" s="2">
        <v>119.735539</v>
      </c>
      <c r="G636" s="2">
        <v>30.262073999999998</v>
      </c>
    </row>
    <row r="637" spans="1:7">
      <c r="A637" t="s">
        <v>2469</v>
      </c>
      <c r="B637" t="str">
        <f>MID(A637,4,2)</f>
        <v>杭州</v>
      </c>
      <c r="C637" s="2">
        <v>1201</v>
      </c>
      <c r="D637" s="3">
        <f>VLOOKUP(E637,Sheet1!A:B,2,FALSE)</f>
        <v>272</v>
      </c>
      <c r="E637" t="s">
        <v>273</v>
      </c>
      <c r="F637" s="2">
        <v>120.36904199999999</v>
      </c>
      <c r="G637" s="2">
        <v>30.327348000000001</v>
      </c>
    </row>
    <row r="638" spans="1:7">
      <c r="A638" t="s">
        <v>2469</v>
      </c>
      <c r="B638" t="str">
        <f>MID(A638,4,2)</f>
        <v>杭州</v>
      </c>
      <c r="C638" s="2">
        <v>1201</v>
      </c>
      <c r="D638" s="3">
        <f>VLOOKUP(E638,Sheet1!A:B,2,FALSE)</f>
        <v>276</v>
      </c>
      <c r="E638" t="s">
        <v>281</v>
      </c>
      <c r="F638" s="2">
        <v>120.15628700000001</v>
      </c>
      <c r="G638" s="2">
        <v>30.178932</v>
      </c>
    </row>
    <row r="639" spans="1:7">
      <c r="A639" t="s">
        <v>2469</v>
      </c>
      <c r="B639" t="str">
        <f>MID(A639,4,2)</f>
        <v>杭州</v>
      </c>
      <c r="C639" s="2">
        <v>1201</v>
      </c>
      <c r="D639" s="3">
        <f>VLOOKUP(E639,Sheet1!A:B,2,FALSE)</f>
        <v>318</v>
      </c>
      <c r="E639" t="s">
        <v>322</v>
      </c>
      <c r="F639" s="2">
        <v>120.401537</v>
      </c>
      <c r="G639" s="2">
        <v>30.326920000000001</v>
      </c>
    </row>
    <row r="640" spans="1:7">
      <c r="A640" t="s">
        <v>2469</v>
      </c>
      <c r="B640" t="str">
        <f>MID(A640,4,2)</f>
        <v>杭州</v>
      </c>
      <c r="C640" s="2">
        <v>1201</v>
      </c>
      <c r="D640" s="3">
        <f>VLOOKUP(E640,Sheet1!A:B,2,FALSE)</f>
        <v>441</v>
      </c>
      <c r="E640" t="s">
        <v>445</v>
      </c>
      <c r="F640" s="2">
        <v>120.034178</v>
      </c>
      <c r="G640" s="2">
        <v>30.225788999999999</v>
      </c>
    </row>
    <row r="641" spans="1:7">
      <c r="A641" t="s">
        <v>2469</v>
      </c>
      <c r="B641" t="str">
        <f>MID(A641,4,2)</f>
        <v>杭州</v>
      </c>
      <c r="C641" s="2">
        <v>1201</v>
      </c>
      <c r="D641" s="3">
        <f>VLOOKUP(E641,Sheet1!A:B,2,FALSE)</f>
        <v>561</v>
      </c>
      <c r="E641" t="s">
        <v>574</v>
      </c>
      <c r="F641" s="2">
        <v>120.04148600000001</v>
      </c>
      <c r="G641" s="2">
        <v>30.225470000000001</v>
      </c>
    </row>
    <row r="642" spans="1:7">
      <c r="A642" t="s">
        <v>2469</v>
      </c>
      <c r="B642" t="str">
        <f>MID(A642,4,2)</f>
        <v>杭州</v>
      </c>
      <c r="C642" s="2">
        <v>1201</v>
      </c>
      <c r="D642" s="3">
        <f>VLOOKUP(E642,Sheet1!A:B,2,FALSE)</f>
        <v>617</v>
      </c>
      <c r="E642" t="s">
        <v>618</v>
      </c>
      <c r="F642" s="2">
        <v>120.380137</v>
      </c>
      <c r="G642" s="2">
        <v>30.319375000000001</v>
      </c>
    </row>
    <row r="643" spans="1:7">
      <c r="A643" t="s">
        <v>2469</v>
      </c>
      <c r="B643" t="str">
        <f>MID(A643,4,2)</f>
        <v>杭州</v>
      </c>
      <c r="C643" s="2">
        <v>1201</v>
      </c>
      <c r="D643" s="3" t="e">
        <f>VLOOKUP(E643,Sheet1!A:B,2,FALSE)</f>
        <v>#N/A</v>
      </c>
      <c r="E643" t="s">
        <v>2470</v>
      </c>
      <c r="F643" s="2">
        <v>120.15652900000001</v>
      </c>
      <c r="G643" s="2">
        <v>30.176964999999999</v>
      </c>
    </row>
    <row r="644" spans="1:7">
      <c r="A644" t="s">
        <v>2469</v>
      </c>
      <c r="B644" t="str">
        <f>MID(A644,4,2)</f>
        <v>杭州</v>
      </c>
      <c r="C644" s="2">
        <v>1201</v>
      </c>
      <c r="D644" s="3" t="e">
        <f>VLOOKUP(E644,Sheet1!A:B,2,FALSE)</f>
        <v>#N/A</v>
      </c>
      <c r="E644" t="s">
        <v>2471</v>
      </c>
      <c r="F644" s="2">
        <v>120.16289399999999</v>
      </c>
      <c r="G644" s="2">
        <v>30.18075</v>
      </c>
    </row>
    <row r="645" spans="1:7">
      <c r="A645" t="s">
        <v>2469</v>
      </c>
      <c r="B645" t="str">
        <f>MID(A645,4,2)</f>
        <v>杭州</v>
      </c>
      <c r="C645" s="2">
        <v>1201</v>
      </c>
      <c r="D645" s="3" t="e">
        <f>VLOOKUP(E645,Sheet1!A:B,2,FALSE)</f>
        <v>#N/A</v>
      </c>
      <c r="E645" t="s">
        <v>2472</v>
      </c>
      <c r="F645" s="2">
        <v>120.16698100000001</v>
      </c>
      <c r="G645" s="2">
        <v>30.249362000000001</v>
      </c>
    </row>
    <row r="646" spans="1:7">
      <c r="A646" t="s">
        <v>2469</v>
      </c>
      <c r="B646" t="str">
        <f>MID(A646,4,2)</f>
        <v>杭州</v>
      </c>
      <c r="C646" s="2">
        <v>1201</v>
      </c>
      <c r="D646" s="3" t="e">
        <f>VLOOKUP(E646,Sheet1!A:B,2,FALSE)</f>
        <v>#N/A</v>
      </c>
      <c r="E646" t="s">
        <v>2473</v>
      </c>
      <c r="F646" s="2">
        <v>120.35043</v>
      </c>
      <c r="G646" s="2">
        <v>30.326912</v>
      </c>
    </row>
    <row r="647" spans="1:7">
      <c r="A647" t="s">
        <v>2469</v>
      </c>
      <c r="B647" t="str">
        <f>MID(A647,4,2)</f>
        <v>杭州</v>
      </c>
      <c r="C647" s="2">
        <v>1201</v>
      </c>
      <c r="D647" s="3" t="e">
        <f>VLOOKUP(E647,Sheet1!A:B,2,FALSE)</f>
        <v>#N/A</v>
      </c>
      <c r="E647" t="s">
        <v>2474</v>
      </c>
      <c r="F647" s="2">
        <v>120.16280399999999</v>
      </c>
      <c r="G647" s="2">
        <v>30.323388999999999</v>
      </c>
    </row>
    <row r="648" spans="1:7">
      <c r="A648" t="s">
        <v>2469</v>
      </c>
      <c r="B648" t="str">
        <f>MID(A648,4,2)</f>
        <v>杭州</v>
      </c>
      <c r="C648" s="2">
        <v>1201</v>
      </c>
      <c r="D648" s="3" t="e">
        <f>VLOOKUP(E648,Sheet1!A:B,2,FALSE)</f>
        <v>#N/A</v>
      </c>
      <c r="E648" t="s">
        <v>2475</v>
      </c>
      <c r="F648" s="2">
        <v>120.09556000000001</v>
      </c>
      <c r="G648" s="2">
        <v>30.349743</v>
      </c>
    </row>
    <row r="649" spans="1:7">
      <c r="A649" t="s">
        <v>2469</v>
      </c>
      <c r="B649" t="str">
        <f>MID(A649,4,2)</f>
        <v>杭州</v>
      </c>
      <c r="C649" s="2">
        <v>1201</v>
      </c>
      <c r="D649" s="3" t="e">
        <f>VLOOKUP(E649,Sheet1!A:B,2,FALSE)</f>
        <v>#N/A</v>
      </c>
      <c r="E649" t="s">
        <v>2476</v>
      </c>
      <c r="F649" s="2">
        <v>120.157889</v>
      </c>
      <c r="G649" s="2">
        <v>30.326498999999998</v>
      </c>
    </row>
    <row r="650" spans="1:7">
      <c r="A650" t="s">
        <v>2469</v>
      </c>
      <c r="B650" t="str">
        <f>MID(A650,4,2)</f>
        <v>杭州</v>
      </c>
      <c r="C650" s="2">
        <v>1201</v>
      </c>
      <c r="D650" s="3" t="e">
        <f>VLOOKUP(E650,Sheet1!A:B,2,FALSE)</f>
        <v>#N/A</v>
      </c>
      <c r="E650" t="s">
        <v>2477</v>
      </c>
      <c r="F650" s="2">
        <v>120.315895</v>
      </c>
      <c r="G650" s="2">
        <v>30.250142</v>
      </c>
    </row>
    <row r="651" spans="1:7">
      <c r="A651" t="s">
        <v>2469</v>
      </c>
      <c r="B651" t="str">
        <f>MID(A651,4,2)</f>
        <v>杭州</v>
      </c>
      <c r="C651" s="2">
        <v>1201</v>
      </c>
      <c r="D651" s="3" t="e">
        <f>VLOOKUP(E651,Sheet1!A:B,2,FALSE)</f>
        <v>#N/A</v>
      </c>
      <c r="E651" t="s">
        <v>2478</v>
      </c>
      <c r="F651" s="2">
        <v>120.159308</v>
      </c>
      <c r="G651" s="2">
        <v>30.181132999999999</v>
      </c>
    </row>
    <row r="652" spans="1:7">
      <c r="A652" t="s">
        <v>2469</v>
      </c>
      <c r="B652" t="str">
        <f>MID(A652,4,2)</f>
        <v>杭州</v>
      </c>
      <c r="C652" s="2">
        <v>1201</v>
      </c>
      <c r="D652" s="3" t="e">
        <f>VLOOKUP(E652,Sheet1!A:B,2,FALSE)</f>
        <v>#N/A</v>
      </c>
      <c r="E652" t="s">
        <v>2479</v>
      </c>
      <c r="F652" s="2">
        <v>120.305487</v>
      </c>
      <c r="G652" s="2">
        <v>30.252209000000001</v>
      </c>
    </row>
    <row r="653" spans="1:7">
      <c r="A653" t="s">
        <v>2469</v>
      </c>
      <c r="B653" t="str">
        <f>MID(A653,4,2)</f>
        <v>杭州</v>
      </c>
      <c r="C653" s="2">
        <v>1201</v>
      </c>
      <c r="D653" s="3" t="e">
        <f>VLOOKUP(E653,Sheet1!A:B,2,FALSE)</f>
        <v>#N/A</v>
      </c>
      <c r="E653" t="s">
        <v>2480</v>
      </c>
      <c r="F653" s="2">
        <v>120.38891</v>
      </c>
      <c r="G653" s="2">
        <v>30.32254</v>
      </c>
    </row>
    <row r="654" spans="1:7">
      <c r="A654" t="s">
        <v>2469</v>
      </c>
      <c r="B654" t="str">
        <f>MID(A654,4,2)</f>
        <v>杭州</v>
      </c>
      <c r="C654" s="2">
        <v>1201</v>
      </c>
      <c r="D654" s="3" t="e">
        <f>VLOOKUP(E654,Sheet1!A:B,2,FALSE)</f>
        <v>#N/A</v>
      </c>
      <c r="E654" t="s">
        <v>2481</v>
      </c>
      <c r="F654" s="2">
        <v>120.169703</v>
      </c>
      <c r="G654" s="2">
        <v>30.180539</v>
      </c>
    </row>
    <row r="655" spans="1:7">
      <c r="A655" t="s">
        <v>2469</v>
      </c>
      <c r="B655" t="str">
        <f>MID(A655,4,2)</f>
        <v>杭州</v>
      </c>
      <c r="C655" s="2">
        <v>1201</v>
      </c>
      <c r="D655" s="3" t="e">
        <f>VLOOKUP(E655,Sheet1!A:B,2,FALSE)</f>
        <v>#N/A</v>
      </c>
      <c r="E655" t="s">
        <v>2482</v>
      </c>
      <c r="F655" s="2">
        <v>120.385513</v>
      </c>
      <c r="G655" s="2">
        <v>30.31438</v>
      </c>
    </row>
    <row r="656" spans="1:7">
      <c r="A656" t="s">
        <v>2469</v>
      </c>
      <c r="B656" t="str">
        <f>MID(A656,4,2)</f>
        <v>杭州</v>
      </c>
      <c r="C656" s="2">
        <v>1201</v>
      </c>
      <c r="D656" s="3" t="e">
        <f>VLOOKUP(E656,Sheet1!A:B,2,FALSE)</f>
        <v>#N/A</v>
      </c>
      <c r="E656" t="s">
        <v>2483</v>
      </c>
      <c r="F656" s="2">
        <v>120.30832599999999</v>
      </c>
      <c r="G656" s="2">
        <v>30.248988000000001</v>
      </c>
    </row>
    <row r="657" spans="1:7">
      <c r="A657" t="s">
        <v>2469</v>
      </c>
      <c r="B657" t="str">
        <f>MID(A657,4,2)</f>
        <v>杭州</v>
      </c>
      <c r="C657" s="2">
        <v>1201</v>
      </c>
      <c r="D657" s="3" t="e">
        <f>VLOOKUP(E657,Sheet1!A:B,2,FALSE)</f>
        <v>#N/A</v>
      </c>
      <c r="E657" t="s">
        <v>2484</v>
      </c>
      <c r="F657" s="2">
        <v>120.358073</v>
      </c>
      <c r="G657" s="2">
        <v>30.310872</v>
      </c>
    </row>
    <row r="658" spans="1:7">
      <c r="A658" t="s">
        <v>2469</v>
      </c>
      <c r="B658" t="str">
        <f>MID(A658,4,2)</f>
        <v>杭州</v>
      </c>
      <c r="C658" s="2">
        <v>1201</v>
      </c>
      <c r="D658" s="3" t="e">
        <f>VLOOKUP(E658,Sheet1!A:B,2,FALSE)</f>
        <v>#N/A</v>
      </c>
      <c r="E658" t="s">
        <v>2485</v>
      </c>
      <c r="F658" s="2">
        <v>120.366417</v>
      </c>
      <c r="G658" s="2">
        <v>30.319336</v>
      </c>
    </row>
    <row r="659" spans="1:7">
      <c r="A659" t="s">
        <v>2469</v>
      </c>
      <c r="B659" t="str">
        <f>MID(A659,4,2)</f>
        <v>杭州</v>
      </c>
      <c r="C659" s="2">
        <v>1201</v>
      </c>
      <c r="D659" s="3" t="e">
        <f>VLOOKUP(E659,Sheet1!A:B,2,FALSE)</f>
        <v>#N/A</v>
      </c>
      <c r="E659" t="s">
        <v>2486</v>
      </c>
      <c r="F659" s="2">
        <v>120.39009299999999</v>
      </c>
      <c r="G659" s="2">
        <v>30.327169000000001</v>
      </c>
    </row>
    <row r="660" spans="1:7">
      <c r="A660" t="s">
        <v>2469</v>
      </c>
      <c r="B660" t="str">
        <f>MID(A660,4,2)</f>
        <v>杭州</v>
      </c>
      <c r="C660" s="2">
        <v>1201</v>
      </c>
      <c r="D660" s="3" t="e">
        <f>VLOOKUP(E660,Sheet1!A:B,2,FALSE)</f>
        <v>#N/A</v>
      </c>
      <c r="E660" t="s">
        <v>2487</v>
      </c>
      <c r="F660" s="2">
        <v>120.359638</v>
      </c>
      <c r="G660" s="2">
        <v>30.326732</v>
      </c>
    </row>
    <row r="661" spans="1:7">
      <c r="A661" t="s">
        <v>2469</v>
      </c>
      <c r="B661" t="str">
        <f>MID(A661,4,2)</f>
        <v>杭州</v>
      </c>
      <c r="C661" s="2">
        <v>1201</v>
      </c>
      <c r="D661" s="3" t="e">
        <f>VLOOKUP(E661,Sheet1!A:B,2,FALSE)</f>
        <v>#N/A</v>
      </c>
      <c r="E661" t="s">
        <v>2488</v>
      </c>
      <c r="F661" s="2">
        <v>120.166774</v>
      </c>
      <c r="G661" s="2">
        <v>30.177776000000001</v>
      </c>
    </row>
    <row r="662" spans="1:7">
      <c r="A662" t="s">
        <v>2469</v>
      </c>
      <c r="B662" t="str">
        <f>MID(A662,4,2)</f>
        <v>杭州</v>
      </c>
      <c r="C662" s="2">
        <v>1201</v>
      </c>
      <c r="D662" s="3" t="e">
        <f>VLOOKUP(E662,Sheet1!A:B,2,FALSE)</f>
        <v>#N/A</v>
      </c>
      <c r="E662" t="s">
        <v>2489</v>
      </c>
      <c r="F662" s="2">
        <v>119.905833</v>
      </c>
      <c r="G662" s="2">
        <v>30.092749000000001</v>
      </c>
    </row>
    <row r="663" spans="1:7">
      <c r="A663" t="s">
        <v>2469</v>
      </c>
      <c r="B663" t="str">
        <f>MID(A663,4,2)</f>
        <v>杭州</v>
      </c>
      <c r="C663" s="2">
        <v>1201</v>
      </c>
      <c r="D663" s="3" t="e">
        <f>VLOOKUP(E663,Sheet1!A:B,2,FALSE)</f>
        <v>#N/A</v>
      </c>
      <c r="E663" t="s">
        <v>2490</v>
      </c>
      <c r="F663" s="2">
        <v>120.023274</v>
      </c>
      <c r="G663" s="2">
        <v>30.212682000000001</v>
      </c>
    </row>
    <row r="664" spans="1:7">
      <c r="A664" t="s">
        <v>2469</v>
      </c>
      <c r="B664" t="str">
        <f>MID(A664,4,2)</f>
        <v>杭州</v>
      </c>
      <c r="C664" s="2">
        <v>1201</v>
      </c>
      <c r="D664" s="3" t="e">
        <f>VLOOKUP(E664,Sheet1!A:B,2,FALSE)</f>
        <v>#N/A</v>
      </c>
      <c r="E664" t="s">
        <v>2491</v>
      </c>
      <c r="F664" s="2">
        <v>120.081169</v>
      </c>
      <c r="G664" s="2">
        <v>30.259563</v>
      </c>
    </row>
    <row r="665" spans="1:7">
      <c r="A665" t="s">
        <v>2469</v>
      </c>
      <c r="B665" t="str">
        <f>MID(A665,4,2)</f>
        <v>杭州</v>
      </c>
      <c r="C665" s="2">
        <v>1201</v>
      </c>
      <c r="D665" s="3" t="e">
        <f>VLOOKUP(E665,Sheet1!A:B,2,FALSE)</f>
        <v>#N/A</v>
      </c>
      <c r="E665" t="s">
        <v>2492</v>
      </c>
      <c r="F665" s="2">
        <v>120.301911</v>
      </c>
      <c r="G665" s="2">
        <v>30.25986</v>
      </c>
    </row>
    <row r="666" spans="1:7">
      <c r="A666" t="s">
        <v>2469</v>
      </c>
      <c r="B666" t="str">
        <f>MID(A666,4,2)</f>
        <v>杭州</v>
      </c>
      <c r="C666" s="2">
        <v>1201</v>
      </c>
      <c r="D666" s="3" t="e">
        <f>VLOOKUP(E666,Sheet1!A:B,2,FALSE)</f>
        <v>#N/A</v>
      </c>
      <c r="E666" t="s">
        <v>2493</v>
      </c>
      <c r="F666" s="2">
        <v>120.02166800000001</v>
      </c>
      <c r="G666" s="2">
        <v>30.213173999999999</v>
      </c>
    </row>
    <row r="667" spans="1:7">
      <c r="A667" t="s">
        <v>2469</v>
      </c>
      <c r="B667" t="str">
        <f>MID(A667,4,2)</f>
        <v>杭州</v>
      </c>
      <c r="C667" s="2">
        <v>1201</v>
      </c>
      <c r="D667"/>
      <c r="E667" t="s">
        <v>2969</v>
      </c>
      <c r="F667" s="3">
        <v>120.09214799999999</v>
      </c>
      <c r="G667" s="3">
        <v>30.254408000000002</v>
      </c>
    </row>
    <row r="668" spans="1:7">
      <c r="A668" t="s">
        <v>2469</v>
      </c>
      <c r="B668" t="str">
        <f>MID(A668,4,2)</f>
        <v>杭州</v>
      </c>
      <c r="C668" s="2">
        <v>1201</v>
      </c>
      <c r="D668"/>
      <c r="E668" t="s">
        <v>2970</v>
      </c>
      <c r="F668" s="3">
        <v>120.40118200000001</v>
      </c>
      <c r="G668" s="3">
        <v>30.322071999999999</v>
      </c>
    </row>
    <row r="669" spans="1:7">
      <c r="A669" t="s">
        <v>2469</v>
      </c>
      <c r="B669" t="str">
        <f>MID(A669,4,2)</f>
        <v>杭州</v>
      </c>
      <c r="C669" s="2">
        <v>1201</v>
      </c>
      <c r="D669"/>
      <c r="E669" t="s">
        <v>2971</v>
      </c>
      <c r="F669" s="3">
        <v>120.162007</v>
      </c>
      <c r="G669" s="3">
        <v>30.329654999999999</v>
      </c>
    </row>
    <row r="670" spans="1:7">
      <c r="A670" t="s">
        <v>2469</v>
      </c>
      <c r="B670" t="str">
        <f>MID(A670,4,2)</f>
        <v>杭州</v>
      </c>
      <c r="C670" s="2">
        <v>1201</v>
      </c>
      <c r="D670"/>
      <c r="E670" t="s">
        <v>2972</v>
      </c>
      <c r="F670" s="3">
        <v>120.140816</v>
      </c>
      <c r="G670" s="3">
        <v>30.291516000000001</v>
      </c>
    </row>
    <row r="671" spans="1:7">
      <c r="A671" t="s">
        <v>2469</v>
      </c>
      <c r="B671" t="str">
        <f>MID(A671,4,2)</f>
        <v>杭州</v>
      </c>
      <c r="C671" s="2">
        <v>1201</v>
      </c>
      <c r="D671"/>
      <c r="E671" t="s">
        <v>2973</v>
      </c>
      <c r="F671" s="3">
        <v>120.086108</v>
      </c>
      <c r="G671" s="3">
        <v>30.174623</v>
      </c>
    </row>
    <row r="672" spans="1:7">
      <c r="A672" t="s">
        <v>2469</v>
      </c>
      <c r="B672" t="str">
        <f>MID(A672,4,2)</f>
        <v>杭州</v>
      </c>
      <c r="C672" s="2">
        <v>1201</v>
      </c>
      <c r="D672"/>
      <c r="E672" t="s">
        <v>2974</v>
      </c>
      <c r="F672" s="3">
        <v>120.030317</v>
      </c>
      <c r="G672" s="3">
        <v>30.289684000000001</v>
      </c>
    </row>
    <row r="673" spans="1:7">
      <c r="A673" t="s">
        <v>2469</v>
      </c>
      <c r="B673" t="str">
        <f>MID(A673,4,2)</f>
        <v>杭州</v>
      </c>
      <c r="C673" s="2">
        <v>1201</v>
      </c>
      <c r="D673"/>
      <c r="E673" t="s">
        <v>2975</v>
      </c>
      <c r="F673" s="3">
        <v>120.155751</v>
      </c>
      <c r="G673" s="3">
        <v>30.181342999999998</v>
      </c>
    </row>
    <row r="674" spans="1:7">
      <c r="A674" t="s">
        <v>2469</v>
      </c>
      <c r="B674" t="str">
        <f>MID(A674,4,2)</f>
        <v>杭州</v>
      </c>
      <c r="C674" s="2">
        <v>1201</v>
      </c>
      <c r="D674"/>
      <c r="E674" t="s">
        <v>2976</v>
      </c>
      <c r="F674" s="3">
        <v>120.382473</v>
      </c>
      <c r="G674" s="3">
        <v>30.326086</v>
      </c>
    </row>
    <row r="675" spans="1:7">
      <c r="A675" t="s">
        <v>732</v>
      </c>
      <c r="B675" t="str">
        <f>MID(A675,4,2)</f>
        <v>合肥</v>
      </c>
      <c r="C675" s="2">
        <v>1301</v>
      </c>
      <c r="D675" s="3">
        <f>VLOOKUP(E675,Sheet1!A:B,2,FALSE)</f>
        <v>14</v>
      </c>
      <c r="E675" t="s">
        <v>15</v>
      </c>
      <c r="F675" s="2">
        <v>117.27536600000001</v>
      </c>
      <c r="G675" s="2">
        <v>31.843017</v>
      </c>
    </row>
    <row r="676" spans="1:7">
      <c r="A676" t="s">
        <v>732</v>
      </c>
      <c r="B676" t="s">
        <v>2610</v>
      </c>
      <c r="C676" s="2">
        <v>1301</v>
      </c>
      <c r="D676" s="3">
        <v>14</v>
      </c>
      <c r="E676" t="s">
        <v>2611</v>
      </c>
      <c r="F676" s="3">
        <v>117.27536600000001</v>
      </c>
      <c r="G676" s="4">
        <v>31.843017</v>
      </c>
    </row>
    <row r="677" spans="1:7">
      <c r="A677" t="s">
        <v>732</v>
      </c>
      <c r="B677" t="s">
        <v>2610</v>
      </c>
      <c r="C677" s="2">
        <v>1301</v>
      </c>
      <c r="D677" s="3">
        <v>14</v>
      </c>
      <c r="E677" t="s">
        <v>2612</v>
      </c>
      <c r="F677" s="3">
        <v>117.28767000000001</v>
      </c>
      <c r="G677" s="4">
        <v>31.827425999999999</v>
      </c>
    </row>
    <row r="678" spans="1:7">
      <c r="A678" t="s">
        <v>732</v>
      </c>
      <c r="B678" t="str">
        <f>MID(A678,4,2)</f>
        <v>合肥</v>
      </c>
      <c r="C678" s="2">
        <v>1301</v>
      </c>
      <c r="D678" s="3">
        <f>VLOOKUP(E678,Sheet1!A:B,2,FALSE)</f>
        <v>68</v>
      </c>
      <c r="E678" t="s">
        <v>69</v>
      </c>
      <c r="F678" s="2">
        <v>117.30254499999999</v>
      </c>
      <c r="G678" s="2">
        <v>31.849278000000002</v>
      </c>
    </row>
    <row r="679" spans="1:7">
      <c r="A679" t="s">
        <v>732</v>
      </c>
      <c r="B679" t="str">
        <f>MID(A679,4,2)</f>
        <v>合肥</v>
      </c>
      <c r="C679" s="2">
        <v>1301</v>
      </c>
      <c r="D679" s="3">
        <f>VLOOKUP(E679,Sheet1!A:B,2,FALSE)</f>
        <v>88</v>
      </c>
      <c r="E679" t="s">
        <v>89</v>
      </c>
      <c r="F679" s="2">
        <v>117.26209799999999</v>
      </c>
      <c r="G679" s="2">
        <v>31.850770000000001</v>
      </c>
    </row>
    <row r="680" spans="1:7">
      <c r="A680" t="s">
        <v>732</v>
      </c>
      <c r="B680" t="str">
        <f>MID(A680,4,2)</f>
        <v>合肥</v>
      </c>
      <c r="C680" s="2">
        <v>1301</v>
      </c>
      <c r="D680" s="3">
        <f>VLOOKUP(E680,Sheet1!A:B,2,FALSE)</f>
        <v>168</v>
      </c>
      <c r="E680" t="s">
        <v>171</v>
      </c>
      <c r="F680" s="2">
        <v>117.269215</v>
      </c>
      <c r="G680" s="2">
        <v>31.855532</v>
      </c>
    </row>
    <row r="681" spans="1:7">
      <c r="A681" t="s">
        <v>732</v>
      </c>
      <c r="B681" t="str">
        <f>MID(A681,4,2)</f>
        <v>合肥</v>
      </c>
      <c r="C681" s="2">
        <v>1301</v>
      </c>
      <c r="D681" s="3">
        <f>VLOOKUP(E681,Sheet1!A:B,2,FALSE)</f>
        <v>178</v>
      </c>
      <c r="E681" t="s">
        <v>180</v>
      </c>
      <c r="F681" s="2">
        <v>117.264855</v>
      </c>
      <c r="G681" s="2">
        <v>31.866679999999999</v>
      </c>
    </row>
    <row r="682" spans="1:7">
      <c r="A682" t="s">
        <v>732</v>
      </c>
      <c r="B682" t="str">
        <f>MID(A682,4,2)</f>
        <v>合肥</v>
      </c>
      <c r="C682" s="2">
        <v>1301</v>
      </c>
      <c r="D682" s="3">
        <f>VLOOKUP(E682,Sheet1!A:B,2,FALSE)</f>
        <v>349</v>
      </c>
      <c r="E682" t="s">
        <v>353</v>
      </c>
      <c r="F682" s="2">
        <v>117.267343</v>
      </c>
      <c r="G682" s="2">
        <v>31.858422000000001</v>
      </c>
    </row>
    <row r="683" spans="1:7">
      <c r="A683" t="s">
        <v>732</v>
      </c>
      <c r="B683" t="str">
        <f>MID(A683,4,2)</f>
        <v>合肥</v>
      </c>
      <c r="C683" s="2">
        <v>1301</v>
      </c>
      <c r="D683" s="3">
        <f>VLOOKUP(E683,Sheet1!A:B,2,FALSE)</f>
        <v>370</v>
      </c>
      <c r="E683" t="s">
        <v>376</v>
      </c>
      <c r="F683" s="2">
        <v>117.229423</v>
      </c>
      <c r="G683" s="2">
        <v>31.749980999999998</v>
      </c>
    </row>
    <row r="684" spans="1:7">
      <c r="A684" t="s">
        <v>732</v>
      </c>
      <c r="B684" t="str">
        <f>MID(A684,4,2)</f>
        <v>合肥</v>
      </c>
      <c r="C684" s="2">
        <v>1301</v>
      </c>
      <c r="D684" s="3">
        <f>VLOOKUP(E684,Sheet1!A:B,2,FALSE)</f>
        <v>531</v>
      </c>
      <c r="E684" t="s">
        <v>537</v>
      </c>
      <c r="F684" s="2">
        <v>117.235094</v>
      </c>
      <c r="G684" s="2">
        <v>31.756827999999999</v>
      </c>
    </row>
    <row r="685" spans="1:7">
      <c r="A685" t="s">
        <v>732</v>
      </c>
      <c r="B685" t="str">
        <f>MID(A685,4,2)</f>
        <v>合肥</v>
      </c>
      <c r="C685" s="2">
        <v>1301</v>
      </c>
      <c r="D685" s="3">
        <f>VLOOKUP(E685,Sheet1!A:B,2,FALSE)</f>
        <v>544</v>
      </c>
      <c r="E685" t="s">
        <v>545</v>
      </c>
      <c r="F685" s="2">
        <v>117.27065</v>
      </c>
      <c r="G685" s="2">
        <v>31.847473000000001</v>
      </c>
    </row>
    <row r="686" spans="1:7">
      <c r="A686" t="s">
        <v>732</v>
      </c>
      <c r="B686" t="str">
        <f>MID(A686,4,2)</f>
        <v>合肥</v>
      </c>
      <c r="C686" s="2">
        <v>1301</v>
      </c>
      <c r="D686" s="3">
        <f>VLOOKUP(E686,Sheet1!A:B,2,FALSE)</f>
        <v>617</v>
      </c>
      <c r="E686" t="s">
        <v>644</v>
      </c>
      <c r="F686" s="2">
        <v>117.935824</v>
      </c>
      <c r="G686" s="2">
        <v>31.655888999999998</v>
      </c>
    </row>
    <row r="687" spans="1:7">
      <c r="A687" t="s">
        <v>732</v>
      </c>
      <c r="B687" t="str">
        <f>MID(A687,4,2)</f>
        <v>合肥</v>
      </c>
      <c r="C687" s="2">
        <v>1301</v>
      </c>
      <c r="D687" s="3" t="e">
        <f>VLOOKUP(E687,Sheet1!A:B,2,FALSE)</f>
        <v>#N/A</v>
      </c>
      <c r="E687" t="s">
        <v>733</v>
      </c>
      <c r="F687" s="2">
        <v>117.03024000000001</v>
      </c>
      <c r="G687" s="2">
        <v>31.745681999999999</v>
      </c>
    </row>
    <row r="688" spans="1:7">
      <c r="A688" t="s">
        <v>732</v>
      </c>
      <c r="B688" t="str">
        <f>MID(A688,4,2)</f>
        <v>合肥</v>
      </c>
      <c r="C688" s="2">
        <v>1301</v>
      </c>
      <c r="D688" s="3" t="e">
        <f>VLOOKUP(E688,Sheet1!A:B,2,FALSE)</f>
        <v>#N/A</v>
      </c>
      <c r="E688" t="s">
        <v>734</v>
      </c>
      <c r="F688" s="2">
        <v>117.212771</v>
      </c>
      <c r="G688" s="2">
        <v>31.868136</v>
      </c>
    </row>
    <row r="689" spans="1:7">
      <c r="A689" t="s">
        <v>732</v>
      </c>
      <c r="B689" t="str">
        <f>MID(A689,4,2)</f>
        <v>合肥</v>
      </c>
      <c r="C689" s="2">
        <v>1301</v>
      </c>
      <c r="D689" s="3" t="e">
        <f>VLOOKUP(E689,Sheet1!A:B,2,FALSE)</f>
        <v>#N/A</v>
      </c>
      <c r="E689" t="s">
        <v>735</v>
      </c>
      <c r="F689" s="2">
        <v>117.183594</v>
      </c>
      <c r="G689" s="2">
        <v>31.837243000000001</v>
      </c>
    </row>
    <row r="690" spans="1:7">
      <c r="A690" t="s">
        <v>732</v>
      </c>
      <c r="B690" t="str">
        <f>MID(A690,4,2)</f>
        <v>合肥</v>
      </c>
      <c r="C690" s="2">
        <v>1301</v>
      </c>
      <c r="D690" s="3" t="e">
        <f>VLOOKUP(E690,Sheet1!A:B,2,FALSE)</f>
        <v>#N/A</v>
      </c>
      <c r="E690" t="s">
        <v>736</v>
      </c>
      <c r="F690" s="2">
        <v>117.278707</v>
      </c>
      <c r="G690" s="2">
        <v>31.746265000000001</v>
      </c>
    </row>
    <row r="691" spans="1:7">
      <c r="A691" t="s">
        <v>732</v>
      </c>
      <c r="B691" t="str">
        <f>MID(A691,4,2)</f>
        <v>合肥</v>
      </c>
      <c r="C691" s="2">
        <v>1301</v>
      </c>
      <c r="D691" s="3" t="e">
        <f>VLOOKUP(E691,Sheet1!A:B,2,FALSE)</f>
        <v>#N/A</v>
      </c>
      <c r="E691" t="s">
        <v>737</v>
      </c>
      <c r="F691" s="2">
        <v>117.28269899999999</v>
      </c>
      <c r="G691" s="2">
        <v>31.86694</v>
      </c>
    </row>
    <row r="692" spans="1:7">
      <c r="A692" t="s">
        <v>732</v>
      </c>
      <c r="B692" t="str">
        <f>MID(A692,4,2)</f>
        <v>合肥</v>
      </c>
      <c r="C692" s="2">
        <v>1301</v>
      </c>
      <c r="D692" s="3" t="e">
        <f>VLOOKUP(E692,Sheet1!A:B,2,FALSE)</f>
        <v>#N/A</v>
      </c>
      <c r="E692" t="s">
        <v>738</v>
      </c>
      <c r="F692" s="2">
        <v>117.204258</v>
      </c>
      <c r="G692" s="2">
        <v>31.758431999999999</v>
      </c>
    </row>
    <row r="693" spans="1:7">
      <c r="A693" t="s">
        <v>732</v>
      </c>
      <c r="B693" t="str">
        <f>MID(A693,4,2)</f>
        <v>合肥</v>
      </c>
      <c r="C693" s="2">
        <v>1301</v>
      </c>
      <c r="D693" s="3" t="e">
        <f>VLOOKUP(E693,Sheet1!A:B,2,FALSE)</f>
        <v>#N/A</v>
      </c>
      <c r="E693" t="s">
        <v>739</v>
      </c>
      <c r="F693" s="2">
        <v>117.19152099999999</v>
      </c>
      <c r="G693" s="2">
        <v>31.832940000000001</v>
      </c>
    </row>
    <row r="694" spans="1:7">
      <c r="A694" t="s">
        <v>732</v>
      </c>
      <c r="B694" t="str">
        <f>MID(A694,4,2)</f>
        <v>合肥</v>
      </c>
      <c r="C694" s="2">
        <v>1301</v>
      </c>
      <c r="D694" s="3" t="e">
        <f>VLOOKUP(E694,Sheet1!A:B,2,FALSE)</f>
        <v>#N/A</v>
      </c>
      <c r="E694" t="s">
        <v>740</v>
      </c>
      <c r="F694" s="2">
        <v>117.02554600000001</v>
      </c>
      <c r="G694" s="2">
        <v>31.749044000000001</v>
      </c>
    </row>
    <row r="695" spans="1:7">
      <c r="A695" t="s">
        <v>732</v>
      </c>
      <c r="B695" t="str">
        <f>MID(A695,4,2)</f>
        <v>合肥</v>
      </c>
      <c r="C695" s="2">
        <v>1301</v>
      </c>
      <c r="D695" s="3" t="e">
        <f>VLOOKUP(E695,Sheet1!A:B,2,FALSE)</f>
        <v>#N/A</v>
      </c>
      <c r="E695" t="s">
        <v>741</v>
      </c>
      <c r="F695" s="2">
        <v>117.384342</v>
      </c>
      <c r="G695" s="2">
        <v>31.935943999999999</v>
      </c>
    </row>
    <row r="696" spans="1:7">
      <c r="A696" t="s">
        <v>732</v>
      </c>
      <c r="B696" t="str">
        <f>MID(A696,4,2)</f>
        <v>合肥</v>
      </c>
      <c r="C696" s="2">
        <v>1301</v>
      </c>
      <c r="D696" s="3" t="e">
        <f>VLOOKUP(E696,Sheet1!A:B,2,FALSE)</f>
        <v>#N/A</v>
      </c>
      <c r="E696" t="s">
        <v>742</v>
      </c>
      <c r="F696" s="2">
        <v>117.433896</v>
      </c>
      <c r="G696" s="2">
        <v>31.831382999999999</v>
      </c>
    </row>
    <row r="697" spans="1:7">
      <c r="A697" t="s">
        <v>732</v>
      </c>
      <c r="B697" t="str">
        <f>MID(A697,4,2)</f>
        <v>合肥</v>
      </c>
      <c r="C697" s="2">
        <v>1301</v>
      </c>
      <c r="D697" s="3" t="e">
        <f>VLOOKUP(E697,Sheet1!A:B,2,FALSE)</f>
        <v>#N/A</v>
      </c>
      <c r="E697" t="s">
        <v>743</v>
      </c>
      <c r="F697" s="2">
        <v>117.230671</v>
      </c>
      <c r="G697" s="2">
        <v>31.880631999999999</v>
      </c>
    </row>
    <row r="698" spans="1:7">
      <c r="A698" t="s">
        <v>732</v>
      </c>
      <c r="B698" t="str">
        <f>MID(A698,4,2)</f>
        <v>合肥</v>
      </c>
      <c r="C698" s="2">
        <v>1301</v>
      </c>
      <c r="D698" s="3" t="e">
        <f>VLOOKUP(E698,Sheet1!A:B,2,FALSE)</f>
        <v>#N/A</v>
      </c>
      <c r="E698" t="s">
        <v>744</v>
      </c>
      <c r="F698" s="2">
        <v>117.334277</v>
      </c>
      <c r="G698" s="2">
        <v>31.823936</v>
      </c>
    </row>
    <row r="699" spans="1:7">
      <c r="A699" t="s">
        <v>732</v>
      </c>
      <c r="B699" t="str">
        <f>MID(A699,4,2)</f>
        <v>合肥</v>
      </c>
      <c r="C699" s="2">
        <v>1301</v>
      </c>
      <c r="D699" s="3" t="e">
        <f>VLOOKUP(E699,Sheet1!A:B,2,FALSE)</f>
        <v>#N/A</v>
      </c>
      <c r="E699" t="s">
        <v>745</v>
      </c>
      <c r="F699" s="2">
        <v>117.209925</v>
      </c>
      <c r="G699" s="2">
        <v>31.863897000000001</v>
      </c>
    </row>
    <row r="700" spans="1:7">
      <c r="A700" t="s">
        <v>732</v>
      </c>
      <c r="B700" t="str">
        <f>MID(A700,4,2)</f>
        <v>合肥</v>
      </c>
      <c r="C700" s="2">
        <v>1301</v>
      </c>
      <c r="D700" s="3" t="e">
        <f>VLOOKUP(E700,Sheet1!A:B,2,FALSE)</f>
        <v>#N/A</v>
      </c>
      <c r="E700" t="s">
        <v>746</v>
      </c>
      <c r="F700" s="2">
        <v>117.25891</v>
      </c>
      <c r="G700" s="2">
        <v>31.730864</v>
      </c>
    </row>
    <row r="701" spans="1:7">
      <c r="A701" t="s">
        <v>732</v>
      </c>
      <c r="B701" t="str">
        <f>MID(A701,4,2)</f>
        <v>合肥</v>
      </c>
      <c r="C701" s="2">
        <v>1301</v>
      </c>
      <c r="D701" s="3" t="e">
        <f>VLOOKUP(E701,Sheet1!A:B,2,FALSE)</f>
        <v>#N/A</v>
      </c>
      <c r="E701" t="s">
        <v>747</v>
      </c>
      <c r="F701" s="2">
        <v>117.305859</v>
      </c>
      <c r="G701" s="2">
        <v>31.835547999999999</v>
      </c>
    </row>
    <row r="702" spans="1:7">
      <c r="A702" t="s">
        <v>732</v>
      </c>
      <c r="B702" t="str">
        <f>MID(A702,4,2)</f>
        <v>合肥</v>
      </c>
      <c r="C702" s="2">
        <v>1301</v>
      </c>
      <c r="D702" s="3" t="e">
        <f>VLOOKUP(E702,Sheet1!A:B,2,FALSE)</f>
        <v>#N/A</v>
      </c>
      <c r="E702" t="s">
        <v>748</v>
      </c>
      <c r="F702" s="2">
        <v>117.357012</v>
      </c>
      <c r="G702" s="2">
        <v>31.777397000000001</v>
      </c>
    </row>
    <row r="703" spans="1:7">
      <c r="A703" t="s">
        <v>732</v>
      </c>
      <c r="B703" t="str">
        <f>MID(A703,4,2)</f>
        <v>合肥</v>
      </c>
      <c r="C703" s="2">
        <v>1301</v>
      </c>
      <c r="D703" s="3" t="e">
        <f>VLOOKUP(E703,Sheet1!A:B,2,FALSE)</f>
        <v>#N/A</v>
      </c>
      <c r="E703" t="s">
        <v>749</v>
      </c>
      <c r="F703" s="2">
        <v>117.232686</v>
      </c>
      <c r="G703" s="2">
        <v>31.792698000000001</v>
      </c>
    </row>
    <row r="704" spans="1:7">
      <c r="A704" t="s">
        <v>732</v>
      </c>
      <c r="B704" t="str">
        <f>MID(A704,4,2)</f>
        <v>合肥</v>
      </c>
      <c r="C704" s="2">
        <v>1301</v>
      </c>
      <c r="D704" s="3" t="e">
        <f>VLOOKUP(E704,Sheet1!A:B,2,FALSE)</f>
        <v>#N/A</v>
      </c>
      <c r="E704" t="s">
        <v>750</v>
      </c>
      <c r="F704" s="2">
        <v>117.384342</v>
      </c>
      <c r="G704" s="2">
        <v>31.935943999999999</v>
      </c>
    </row>
    <row r="705" spans="1:7">
      <c r="A705" t="s">
        <v>732</v>
      </c>
      <c r="B705" t="str">
        <f>MID(A705,4,2)</f>
        <v>合肥</v>
      </c>
      <c r="C705" s="2">
        <v>1301</v>
      </c>
      <c r="D705" s="3" t="e">
        <f>VLOOKUP(E705,Sheet1!A:B,2,FALSE)</f>
        <v>#N/A</v>
      </c>
      <c r="E705" t="s">
        <v>751</v>
      </c>
      <c r="F705" s="2">
        <v>117.37831199999999</v>
      </c>
      <c r="G705" s="2">
        <v>31.936235</v>
      </c>
    </row>
    <row r="706" spans="1:7">
      <c r="A706" t="s">
        <v>732</v>
      </c>
      <c r="B706" t="str">
        <f>MID(A706,4,2)</f>
        <v>合肥</v>
      </c>
      <c r="C706" s="2">
        <v>1301</v>
      </c>
      <c r="D706" s="3" t="e">
        <f>VLOOKUP(E706,Sheet1!A:B,2,FALSE)</f>
        <v>#N/A</v>
      </c>
      <c r="E706" t="s">
        <v>752</v>
      </c>
      <c r="F706" s="2">
        <v>117.25891</v>
      </c>
      <c r="G706" s="2">
        <v>31.730864</v>
      </c>
    </row>
    <row r="707" spans="1:7">
      <c r="A707" t="s">
        <v>732</v>
      </c>
      <c r="B707" t="str">
        <f>MID(A707,4,2)</f>
        <v>合肥</v>
      </c>
      <c r="C707" s="2">
        <v>1301</v>
      </c>
      <c r="D707" s="3" t="e">
        <f>VLOOKUP(E707,Sheet1!A:B,2,FALSE)</f>
        <v>#N/A</v>
      </c>
      <c r="E707" t="s">
        <v>753</v>
      </c>
      <c r="F707" s="2">
        <v>117.307897</v>
      </c>
      <c r="G707" s="2">
        <v>31.819241999999999</v>
      </c>
    </row>
    <row r="708" spans="1:7">
      <c r="A708" t="s">
        <v>732</v>
      </c>
      <c r="B708" t="str">
        <f>MID(A708,4,2)</f>
        <v>合肥</v>
      </c>
      <c r="C708" s="2">
        <v>1301</v>
      </c>
      <c r="D708" s="3" t="e">
        <f>VLOOKUP(E708,Sheet1!A:B,2,FALSE)</f>
        <v>#N/A</v>
      </c>
      <c r="E708" t="s">
        <v>754</v>
      </c>
      <c r="F708" s="2">
        <v>117.399091</v>
      </c>
      <c r="G708" s="2">
        <v>31.934404000000001</v>
      </c>
    </row>
    <row r="709" spans="1:7">
      <c r="A709" t="s">
        <v>732</v>
      </c>
      <c r="B709" t="str">
        <f>MID(A709,4,2)</f>
        <v>合肥</v>
      </c>
      <c r="C709" s="2">
        <v>1301</v>
      </c>
      <c r="D709" s="3" t="e">
        <f>VLOOKUP(E709,Sheet1!A:B,2,FALSE)</f>
        <v>#N/A</v>
      </c>
      <c r="E709" t="s">
        <v>755</v>
      </c>
      <c r="F709" s="2">
        <v>117.267383</v>
      </c>
      <c r="G709" s="2">
        <v>31.965855000000001</v>
      </c>
    </row>
    <row r="710" spans="1:7">
      <c r="A710" t="s">
        <v>732</v>
      </c>
      <c r="B710" t="str">
        <f>MID(A710,4,2)</f>
        <v>合肥</v>
      </c>
      <c r="C710" s="2">
        <v>1301</v>
      </c>
      <c r="D710" s="3" t="e">
        <f>VLOOKUP(E710,Sheet1!A:B,2,FALSE)</f>
        <v>#N/A</v>
      </c>
      <c r="E710" t="s">
        <v>756</v>
      </c>
      <c r="F710" s="2">
        <v>117.25802899999999</v>
      </c>
      <c r="G710" s="2">
        <v>31.884119999999999</v>
      </c>
    </row>
    <row r="711" spans="1:7">
      <c r="A711" t="s">
        <v>732</v>
      </c>
      <c r="B711" t="str">
        <f>MID(A711,4,2)</f>
        <v>合肥</v>
      </c>
      <c r="C711" s="2">
        <v>1301</v>
      </c>
      <c r="D711" s="3" t="e">
        <f>VLOOKUP(E711,Sheet1!A:B,2,FALSE)</f>
        <v>#N/A</v>
      </c>
      <c r="E711" t="s">
        <v>757</v>
      </c>
      <c r="F711" s="2">
        <v>117.220969</v>
      </c>
      <c r="G711" s="2">
        <v>31.781455999999999</v>
      </c>
    </row>
    <row r="712" spans="1:7">
      <c r="A712" t="s">
        <v>732</v>
      </c>
      <c r="B712" t="str">
        <f>MID(A712,4,2)</f>
        <v>合肥</v>
      </c>
      <c r="C712" s="2">
        <v>1301</v>
      </c>
      <c r="D712" s="3" t="e">
        <f>VLOOKUP(E712,Sheet1!A:B,2,FALSE)</f>
        <v>#N/A</v>
      </c>
      <c r="E712" t="s">
        <v>758</v>
      </c>
      <c r="F712" s="2">
        <v>117.18764299999999</v>
      </c>
      <c r="G712" s="2">
        <v>31.757947999999999</v>
      </c>
    </row>
    <row r="713" spans="1:7">
      <c r="A713" t="s">
        <v>732</v>
      </c>
      <c r="B713" t="str">
        <f>MID(A713,4,2)</f>
        <v>合肥</v>
      </c>
      <c r="C713" s="2">
        <v>1301</v>
      </c>
      <c r="D713" s="3" t="e">
        <f>VLOOKUP(E713,Sheet1!A:B,2,FALSE)</f>
        <v>#N/A</v>
      </c>
      <c r="E713" t="s">
        <v>759</v>
      </c>
      <c r="F713" s="2">
        <v>117.276161</v>
      </c>
      <c r="G713" s="2">
        <v>31.993344</v>
      </c>
    </row>
    <row r="714" spans="1:7">
      <c r="A714" t="s">
        <v>732</v>
      </c>
      <c r="B714" t="str">
        <f>MID(A714,4,2)</f>
        <v>合肥</v>
      </c>
      <c r="C714" s="2">
        <v>1301</v>
      </c>
      <c r="D714" s="3" t="e">
        <f>VLOOKUP(E714,Sheet1!A:B,2,FALSE)</f>
        <v>#N/A</v>
      </c>
      <c r="E714" t="s">
        <v>760</v>
      </c>
      <c r="F714" s="2">
        <v>117.195162</v>
      </c>
      <c r="G714" s="2">
        <v>31.846920999999998</v>
      </c>
    </row>
    <row r="715" spans="1:7">
      <c r="A715" t="s">
        <v>732</v>
      </c>
      <c r="B715" t="str">
        <f>MID(A715,4,2)</f>
        <v>合肥</v>
      </c>
      <c r="C715" s="2">
        <v>1301</v>
      </c>
      <c r="D715" s="3" t="e">
        <f>VLOOKUP(E715,Sheet1!A:B,2,FALSE)</f>
        <v>#N/A</v>
      </c>
      <c r="E715" t="s">
        <v>761</v>
      </c>
      <c r="F715" s="2">
        <v>117.262951</v>
      </c>
      <c r="G715" s="2">
        <v>31.731255999999998</v>
      </c>
    </row>
    <row r="716" spans="1:7">
      <c r="A716" t="s">
        <v>732</v>
      </c>
      <c r="B716" t="str">
        <f>MID(A716,4,2)</f>
        <v>合肥</v>
      </c>
      <c r="C716" s="2">
        <v>1301</v>
      </c>
      <c r="D716" s="3" t="e">
        <f>VLOOKUP(E716,Sheet1!A:B,2,FALSE)</f>
        <v>#N/A</v>
      </c>
      <c r="E716" t="s">
        <v>762</v>
      </c>
      <c r="F716" s="2">
        <v>117.249539</v>
      </c>
      <c r="G716" s="2">
        <v>31.783037</v>
      </c>
    </row>
    <row r="717" spans="1:7">
      <c r="A717" t="s">
        <v>732</v>
      </c>
      <c r="B717" t="str">
        <f>MID(A717,4,2)</f>
        <v>合肥</v>
      </c>
      <c r="C717" s="2">
        <v>1301</v>
      </c>
      <c r="D717" s="3" t="e">
        <f>VLOOKUP(E717,Sheet1!A:B,2,FALSE)</f>
        <v>#N/A</v>
      </c>
      <c r="E717" t="s">
        <v>763</v>
      </c>
      <c r="F717" s="2">
        <v>117.238603</v>
      </c>
      <c r="G717" s="2">
        <v>31.855423999999999</v>
      </c>
    </row>
    <row r="718" spans="1:7">
      <c r="A718" t="s">
        <v>732</v>
      </c>
      <c r="B718" t="str">
        <f>MID(A718,4,2)</f>
        <v>合肥</v>
      </c>
      <c r="C718" s="2">
        <v>1301</v>
      </c>
      <c r="D718" s="3" t="e">
        <f>VLOOKUP(E718,Sheet1!A:B,2,FALSE)</f>
        <v>#N/A</v>
      </c>
      <c r="E718" t="s">
        <v>764</v>
      </c>
      <c r="F718" s="2">
        <v>117.399592</v>
      </c>
      <c r="G718" s="2">
        <v>31.938005</v>
      </c>
    </row>
    <row r="719" spans="1:7">
      <c r="A719" t="s">
        <v>732</v>
      </c>
      <c r="B719" t="str">
        <f>MID(A719,4,2)</f>
        <v>合肥</v>
      </c>
      <c r="C719" s="2">
        <v>1301</v>
      </c>
      <c r="D719" s="3" t="e">
        <f>VLOOKUP(E719,Sheet1!A:B,2,FALSE)</f>
        <v>#N/A</v>
      </c>
      <c r="E719" t="s">
        <v>765</v>
      </c>
      <c r="F719" s="2">
        <v>117.20450700000001</v>
      </c>
      <c r="G719" s="2">
        <v>31.756260000000001</v>
      </c>
    </row>
    <row r="720" spans="1:7">
      <c r="A720" t="s">
        <v>732</v>
      </c>
      <c r="B720" t="str">
        <f>MID(A720,4,2)</f>
        <v>合肥</v>
      </c>
      <c r="C720" s="2">
        <v>1301</v>
      </c>
      <c r="D720" s="3" t="e">
        <f>VLOOKUP(E720,Sheet1!A:B,2,FALSE)</f>
        <v>#N/A</v>
      </c>
      <c r="E720" t="s">
        <v>766</v>
      </c>
      <c r="F720" s="2">
        <v>117.31949899999999</v>
      </c>
      <c r="G720" s="2">
        <v>31.969646000000001</v>
      </c>
    </row>
    <row r="721" spans="1:7">
      <c r="A721" t="s">
        <v>732</v>
      </c>
      <c r="B721" t="str">
        <f>MID(A721,4,2)</f>
        <v>合肥</v>
      </c>
      <c r="C721" s="2">
        <v>1301</v>
      </c>
      <c r="D721" s="3" t="e">
        <f>VLOOKUP(E721,Sheet1!A:B,2,FALSE)</f>
        <v>#N/A</v>
      </c>
      <c r="E721" t="s">
        <v>767</v>
      </c>
      <c r="F721" s="2">
        <v>117.036209</v>
      </c>
      <c r="G721" s="2">
        <v>31.756958000000001</v>
      </c>
    </row>
    <row r="722" spans="1:7">
      <c r="A722" t="s">
        <v>732</v>
      </c>
      <c r="B722" t="str">
        <f>MID(A722,4,2)</f>
        <v>合肥</v>
      </c>
      <c r="C722" s="2">
        <v>1301</v>
      </c>
      <c r="D722" s="3" t="e">
        <f>VLOOKUP(E722,Sheet1!A:B,2,FALSE)</f>
        <v>#N/A</v>
      </c>
      <c r="E722" t="s">
        <v>768</v>
      </c>
      <c r="F722" s="2">
        <v>117.18016299999999</v>
      </c>
      <c r="G722" s="2">
        <v>31.764579999999999</v>
      </c>
    </row>
    <row r="723" spans="1:7">
      <c r="A723" t="s">
        <v>732</v>
      </c>
      <c r="B723" t="str">
        <f>MID(A723,4,2)</f>
        <v>合肥</v>
      </c>
      <c r="C723" s="2">
        <v>1301</v>
      </c>
      <c r="D723" s="3" t="e">
        <f>VLOOKUP(E723,Sheet1!A:B,2,FALSE)</f>
        <v>#N/A</v>
      </c>
      <c r="E723" t="s">
        <v>769</v>
      </c>
      <c r="F723" s="2">
        <v>117.38211099999999</v>
      </c>
      <c r="G723" s="2">
        <v>31.926252999999999</v>
      </c>
    </row>
    <row r="724" spans="1:7">
      <c r="A724" t="s">
        <v>732</v>
      </c>
      <c r="B724" t="str">
        <f>MID(A724,4,2)</f>
        <v>合肥</v>
      </c>
      <c r="C724" s="2">
        <v>1301</v>
      </c>
      <c r="D724" s="3" t="e">
        <f>VLOOKUP(E724,Sheet1!A:B,2,FALSE)</f>
        <v>#N/A</v>
      </c>
      <c r="E724" t="s">
        <v>770</v>
      </c>
      <c r="F724" s="2">
        <v>117.40329300000001</v>
      </c>
      <c r="G724" s="2">
        <v>31.922024</v>
      </c>
    </row>
    <row r="725" spans="1:7">
      <c r="A725" t="s">
        <v>732</v>
      </c>
      <c r="B725" t="str">
        <f>MID(A725,4,2)</f>
        <v>合肥</v>
      </c>
      <c r="C725" s="2">
        <v>1301</v>
      </c>
      <c r="D725" s="3" t="e">
        <f>VLOOKUP(E725,Sheet1!A:B,2,FALSE)</f>
        <v>#N/A</v>
      </c>
      <c r="E725" t="s">
        <v>771</v>
      </c>
      <c r="F725" s="2">
        <v>117.037773</v>
      </c>
      <c r="G725" s="2">
        <v>31.753150999999999</v>
      </c>
    </row>
    <row r="726" spans="1:7">
      <c r="A726" t="s">
        <v>2695</v>
      </c>
      <c r="B726" t="str">
        <f>MID(A726,4,2)</f>
        <v>合肥</v>
      </c>
      <c r="C726" s="2">
        <v>1301</v>
      </c>
      <c r="D726"/>
      <c r="E726" t="s">
        <v>2696</v>
      </c>
      <c r="F726" s="3">
        <v>117.268168</v>
      </c>
      <c r="G726" s="3">
        <v>31.843392999999999</v>
      </c>
    </row>
    <row r="727" spans="1:7">
      <c r="A727" t="s">
        <v>732</v>
      </c>
      <c r="B727" t="str">
        <f>MID(A727,4,2)</f>
        <v>合肥</v>
      </c>
      <c r="C727" s="2">
        <v>1301</v>
      </c>
      <c r="D727"/>
      <c r="E727" t="s">
        <v>2697</v>
      </c>
      <c r="F727" s="3">
        <v>117.25541</v>
      </c>
      <c r="G727" s="3">
        <v>31.870528</v>
      </c>
    </row>
    <row r="728" spans="1:7">
      <c r="A728" t="s">
        <v>732</v>
      </c>
      <c r="B728" t="str">
        <f>MID(A728,4,2)</f>
        <v>合肥</v>
      </c>
      <c r="C728" s="2">
        <v>1301</v>
      </c>
      <c r="D728"/>
      <c r="E728" t="s">
        <v>2698</v>
      </c>
      <c r="F728" s="3">
        <v>117.39958300000001</v>
      </c>
      <c r="G728" s="3">
        <v>31.938341999999999</v>
      </c>
    </row>
    <row r="729" spans="1:7">
      <c r="A729" t="s">
        <v>2695</v>
      </c>
      <c r="B729" t="str">
        <f>MID(A729,4,2)</f>
        <v>合肥</v>
      </c>
      <c r="C729" s="2">
        <v>1301</v>
      </c>
      <c r="D729"/>
      <c r="E729" t="s">
        <v>2699</v>
      </c>
      <c r="F729" s="3">
        <v>117.21906</v>
      </c>
      <c r="G729" s="3">
        <v>31.798559000000001</v>
      </c>
    </row>
    <row r="730" spans="1:7">
      <c r="A730" t="s">
        <v>2379</v>
      </c>
      <c r="B730" t="str">
        <f>MID(A730,9,2)</f>
        <v>和田</v>
      </c>
      <c r="C730" s="2">
        <v>3121</v>
      </c>
      <c r="D730" s="3" t="e">
        <f>VLOOKUP(E730,Sheet1!A:B,2,FALSE)</f>
        <v>#N/A</v>
      </c>
      <c r="E730" t="s">
        <v>2380</v>
      </c>
      <c r="F730" s="2">
        <v>79.915285999999995</v>
      </c>
      <c r="G730" s="2">
        <v>37.116663000000003</v>
      </c>
    </row>
    <row r="731" spans="1:7">
      <c r="A731" t="s">
        <v>2379</v>
      </c>
      <c r="B731" t="str">
        <f>MID(A731,9,2)</f>
        <v>和田</v>
      </c>
      <c r="C731" s="2">
        <v>3121</v>
      </c>
      <c r="D731" s="3" t="e">
        <f>VLOOKUP(E731,Sheet1!A:B,2,FALSE)</f>
        <v>#N/A</v>
      </c>
      <c r="E731" t="s">
        <v>2381</v>
      </c>
      <c r="F731" s="2">
        <v>79.911867000000001</v>
      </c>
      <c r="G731" s="2">
        <v>37.119360999999998</v>
      </c>
    </row>
    <row r="732" spans="1:7">
      <c r="A732" t="s">
        <v>1088</v>
      </c>
      <c r="B732" t="str">
        <f>MID(A732,8,2)</f>
        <v>河池</v>
      </c>
      <c r="C732" s="2">
        <v>2119</v>
      </c>
      <c r="D732" s="3">
        <f>VLOOKUP(E732,Sheet1!A:B,2,FALSE)</f>
        <v>617</v>
      </c>
      <c r="E732" t="s">
        <v>643</v>
      </c>
      <c r="F732" s="2">
        <v>108.66682900000001</v>
      </c>
      <c r="G732" s="2">
        <v>24.504131999999998</v>
      </c>
    </row>
    <row r="733" spans="1:7">
      <c r="A733" t="s">
        <v>1088</v>
      </c>
      <c r="B733" t="str">
        <f>MID(A733,8,2)</f>
        <v>河池</v>
      </c>
      <c r="C733" s="2">
        <v>2119</v>
      </c>
      <c r="D733" s="3" t="e">
        <f>VLOOKUP(E733,Sheet1!A:B,2,FALSE)</f>
        <v>#N/A</v>
      </c>
      <c r="E733" t="s">
        <v>1089</v>
      </c>
      <c r="F733" s="2">
        <v>108.04481199999999</v>
      </c>
      <c r="G733" s="2">
        <v>24.698983999999999</v>
      </c>
    </row>
    <row r="734" spans="1:7">
      <c r="A734" t="s">
        <v>1019</v>
      </c>
      <c r="B734" t="str">
        <f>MID(A734,4,2)</f>
        <v>河源</v>
      </c>
      <c r="C734" s="2">
        <v>2026</v>
      </c>
      <c r="D734" s="3" t="e">
        <f>VLOOKUP(E734,Sheet1!A:B,2,FALSE)</f>
        <v>#N/A</v>
      </c>
      <c r="E734" t="s">
        <v>1020</v>
      </c>
      <c r="F734" s="2">
        <v>114.743669</v>
      </c>
      <c r="G734" s="2">
        <v>23.759609000000001</v>
      </c>
    </row>
    <row r="735" spans="1:7">
      <c r="A735" t="s">
        <v>1983</v>
      </c>
      <c r="B735" t="str">
        <f>MID(A735,4,2)</f>
        <v>菏泽</v>
      </c>
      <c r="C735" s="2">
        <v>1616</v>
      </c>
      <c r="D735" s="3">
        <f>VLOOKUP(E735,Sheet1!A:B,2,FALSE)</f>
        <v>617</v>
      </c>
      <c r="E735" t="s">
        <v>622</v>
      </c>
      <c r="F735" s="2">
        <v>115.472087</v>
      </c>
      <c r="G735" s="2">
        <v>35.277152999999998</v>
      </c>
    </row>
    <row r="736" spans="1:7">
      <c r="A736" t="s">
        <v>1983</v>
      </c>
      <c r="B736" t="str">
        <f>MID(A736,4,2)</f>
        <v>菏泽</v>
      </c>
      <c r="C736" s="2">
        <v>1616</v>
      </c>
      <c r="D736" s="3" t="e">
        <f>VLOOKUP(E736,Sheet1!A:B,2,FALSE)</f>
        <v>#N/A</v>
      </c>
      <c r="E736" t="s">
        <v>1984</v>
      </c>
      <c r="F736" s="2">
        <v>115.482652</v>
      </c>
      <c r="G736" s="2">
        <v>35.274833000000001</v>
      </c>
    </row>
    <row r="737" spans="1:7">
      <c r="A737" t="s">
        <v>1983</v>
      </c>
      <c r="B737" t="str">
        <f>MID(A737,4,2)</f>
        <v>菏泽</v>
      </c>
      <c r="C737" s="2">
        <v>1616</v>
      </c>
      <c r="D737" s="3" t="e">
        <f>VLOOKUP(E737,Sheet1!A:B,2,FALSE)</f>
        <v>#N/A</v>
      </c>
      <c r="E737" t="s">
        <v>1985</v>
      </c>
      <c r="F737" s="2">
        <v>116.10547699999999</v>
      </c>
      <c r="G737" s="2">
        <v>34.766275</v>
      </c>
    </row>
    <row r="738" spans="1:7">
      <c r="A738" t="s">
        <v>1983</v>
      </c>
      <c r="B738" t="str">
        <f>MID(A738,4,2)</f>
        <v>菏泽</v>
      </c>
      <c r="C738" s="2">
        <v>1616</v>
      </c>
      <c r="D738" s="3" t="e">
        <f>VLOOKUP(E738,Sheet1!A:B,2,FALSE)</f>
        <v>#N/A</v>
      </c>
      <c r="E738" t="s">
        <v>1986</v>
      </c>
      <c r="F738" s="2">
        <v>115.484641</v>
      </c>
      <c r="G738" s="2">
        <v>35.239161000000003</v>
      </c>
    </row>
    <row r="739" spans="1:7">
      <c r="A739" t="s">
        <v>1090</v>
      </c>
      <c r="B739" t="str">
        <f>MID(A739,8,2)</f>
        <v>贺州</v>
      </c>
      <c r="C739" s="2">
        <v>2107</v>
      </c>
      <c r="D739" s="3">
        <f>VLOOKUP(E739,Sheet1!A:B,2,FALSE)</f>
        <v>561</v>
      </c>
      <c r="E739" t="s">
        <v>579</v>
      </c>
      <c r="F739" s="2">
        <v>111.523127</v>
      </c>
      <c r="G739" s="2">
        <v>24.419108000000001</v>
      </c>
    </row>
    <row r="740" spans="1:7">
      <c r="A740" t="s">
        <v>1090</v>
      </c>
      <c r="B740" t="str">
        <f>MID(A740,8,2)</f>
        <v>贺州</v>
      </c>
      <c r="C740" s="2">
        <v>2107</v>
      </c>
      <c r="D740" s="3" t="e">
        <f>VLOOKUP(E740,Sheet1!A:B,2,FALSE)</f>
        <v>#N/A</v>
      </c>
      <c r="E740" t="s">
        <v>1091</v>
      </c>
      <c r="F740" s="2">
        <v>111.331276</v>
      </c>
      <c r="G740" s="2">
        <v>24.540286999999999</v>
      </c>
    </row>
    <row r="741" spans="1:7">
      <c r="A741" t="s">
        <v>1263</v>
      </c>
      <c r="B741" t="str">
        <f>MID(A741,4,2)</f>
        <v>鹤壁</v>
      </c>
      <c r="C741" s="2">
        <v>1712</v>
      </c>
      <c r="D741" s="3" t="e">
        <f>VLOOKUP(E741,Sheet1!A:B,2,FALSE)</f>
        <v>#N/A</v>
      </c>
      <c r="E741" t="s">
        <v>1264</v>
      </c>
      <c r="F741" s="2">
        <v>114.290412</v>
      </c>
      <c r="G741" s="2">
        <v>35.718035999999998</v>
      </c>
    </row>
    <row r="742" spans="1:7">
      <c r="A742" t="s">
        <v>1263</v>
      </c>
      <c r="B742" t="str">
        <f>MID(A742,4,2)</f>
        <v>鹤壁</v>
      </c>
      <c r="C742" s="2">
        <v>1712</v>
      </c>
      <c r="D742" s="3" t="e">
        <f>VLOOKUP(E742,Sheet1!A:B,2,FALSE)</f>
        <v>#N/A</v>
      </c>
      <c r="E742" t="s">
        <v>1265</v>
      </c>
      <c r="F742" s="2">
        <v>114.31872199999999</v>
      </c>
      <c r="G742" s="2">
        <v>35.710168000000003</v>
      </c>
    </row>
    <row r="743" spans="1:7">
      <c r="A743" t="s">
        <v>1402</v>
      </c>
      <c r="B743" t="str">
        <f>MID(A743,5,2)</f>
        <v>鹤岗</v>
      </c>
      <c r="C743" s="2">
        <v>1009</v>
      </c>
      <c r="D743" s="3" t="e">
        <f>VLOOKUP(E743,Sheet1!A:B,2,FALSE)</f>
        <v>#N/A</v>
      </c>
      <c r="E743" t="s">
        <v>1403</v>
      </c>
      <c r="F743" s="2">
        <v>130.51026899999999</v>
      </c>
      <c r="G743" s="2">
        <v>47.405354000000003</v>
      </c>
    </row>
    <row r="744" spans="1:7">
      <c r="A744" t="s">
        <v>1404</v>
      </c>
      <c r="B744" t="str">
        <f>MID(A744,5,2)</f>
        <v>黑河</v>
      </c>
      <c r="C744" s="2">
        <v>1014</v>
      </c>
      <c r="D744" s="3">
        <f>VLOOKUP(E744,Sheet1!A:B,2,FALSE)</f>
        <v>695</v>
      </c>
      <c r="E744" t="s">
        <v>699</v>
      </c>
      <c r="F744" s="2">
        <v>127.550601</v>
      </c>
      <c r="G744" s="2">
        <v>50.233595999999999</v>
      </c>
    </row>
    <row r="745" spans="1:7">
      <c r="A745" t="s">
        <v>1201</v>
      </c>
      <c r="B745" t="str">
        <f>MID(A745,4,2)</f>
        <v>衡水</v>
      </c>
      <c r="C745" s="2">
        <v>514</v>
      </c>
      <c r="D745" s="3">
        <f>VLOOKUP(E745,Sheet1!A:B,2,FALSE)</f>
        <v>617</v>
      </c>
      <c r="E745" t="s">
        <v>641</v>
      </c>
      <c r="F745" s="2">
        <v>115.668887</v>
      </c>
      <c r="G745" s="2">
        <v>37.750124</v>
      </c>
    </row>
    <row r="746" spans="1:7">
      <c r="A746" t="s">
        <v>1201</v>
      </c>
      <c r="B746" t="str">
        <f>MID(A746,4,2)</f>
        <v>衡水</v>
      </c>
      <c r="C746" s="2">
        <v>514</v>
      </c>
      <c r="D746" s="3" t="e">
        <f>VLOOKUP(E746,Sheet1!A:B,2,FALSE)</f>
        <v>#N/A</v>
      </c>
      <c r="E746" t="s">
        <v>1202</v>
      </c>
      <c r="F746" s="2">
        <v>115.687794</v>
      </c>
      <c r="G746" s="2">
        <v>37.705365</v>
      </c>
    </row>
    <row r="747" spans="1:7">
      <c r="A747" t="s">
        <v>1521</v>
      </c>
      <c r="B747" t="str">
        <f>MID(A747,4,2)</f>
        <v>衡阳</v>
      </c>
      <c r="C747" s="2">
        <v>1918</v>
      </c>
      <c r="D747" s="3">
        <f>VLOOKUP(E747,Sheet1!A:B,2,FALSE)</f>
        <v>248</v>
      </c>
      <c r="E747" t="s">
        <v>250</v>
      </c>
      <c r="F747" s="2">
        <v>112.595451</v>
      </c>
      <c r="G747" s="2">
        <v>26.904606999999999</v>
      </c>
    </row>
    <row r="748" spans="1:7">
      <c r="A748" t="s">
        <v>1521</v>
      </c>
      <c r="B748" t="str">
        <f>MID(A748,4,2)</f>
        <v>衡阳</v>
      </c>
      <c r="C748" s="2">
        <v>1918</v>
      </c>
      <c r="D748" s="3">
        <f>VLOOKUP(E748,Sheet1!A:B,2,FALSE)</f>
        <v>456</v>
      </c>
      <c r="E748" t="s">
        <v>470</v>
      </c>
      <c r="F748" s="2">
        <v>112.6827</v>
      </c>
      <c r="G748" s="2">
        <v>26.886064999999999</v>
      </c>
    </row>
    <row r="749" spans="1:7">
      <c r="A749" t="s">
        <v>1521</v>
      </c>
      <c r="B749" t="str">
        <f>MID(A749,4,2)</f>
        <v>衡阳</v>
      </c>
      <c r="C749" s="2">
        <v>1918</v>
      </c>
      <c r="D749" s="3" t="e">
        <f>VLOOKUP(E749,Sheet1!A:B,2,FALSE)</f>
        <v>#N/A</v>
      </c>
      <c r="E749" t="s">
        <v>1522</v>
      </c>
      <c r="F749" s="2">
        <v>112.510998</v>
      </c>
      <c r="G749" s="2">
        <v>26.918033000000001</v>
      </c>
    </row>
    <row r="750" spans="1:7">
      <c r="A750" t="s">
        <v>1521</v>
      </c>
      <c r="B750" t="str">
        <f>MID(A750,4,2)</f>
        <v>衡阳</v>
      </c>
      <c r="C750" s="2">
        <v>1918</v>
      </c>
      <c r="D750" s="3" t="e">
        <f>VLOOKUP(E750,Sheet1!A:B,2,FALSE)</f>
        <v>#N/A</v>
      </c>
      <c r="E750" t="s">
        <v>1523</v>
      </c>
      <c r="F750" s="2">
        <v>112.626362</v>
      </c>
      <c r="G750" s="2">
        <v>26.972306</v>
      </c>
    </row>
    <row r="751" spans="1:7">
      <c r="A751" t="s">
        <v>1521</v>
      </c>
      <c r="B751" t="str">
        <f>MID(A751,4,2)</f>
        <v>衡阳</v>
      </c>
      <c r="C751" s="2">
        <v>1918</v>
      </c>
      <c r="D751" s="3" t="e">
        <f>VLOOKUP(E751,Sheet1!A:B,2,FALSE)</f>
        <v>#N/A</v>
      </c>
      <c r="E751" t="s">
        <v>1524</v>
      </c>
      <c r="F751" s="2">
        <v>112.62126600000001</v>
      </c>
      <c r="G751" s="2">
        <v>27.004104000000002</v>
      </c>
    </row>
    <row r="752" spans="1:7">
      <c r="A752" t="s">
        <v>1521</v>
      </c>
      <c r="B752" t="str">
        <f>MID(A752,4,2)</f>
        <v>衡阳</v>
      </c>
      <c r="C752" s="2">
        <v>1918</v>
      </c>
      <c r="D752" s="3" t="e">
        <f>VLOOKUP(E752,Sheet1!A:B,2,FALSE)</f>
        <v>#N/A</v>
      </c>
      <c r="E752" t="s">
        <v>1525</v>
      </c>
      <c r="F752" s="2">
        <v>112.65473799999999</v>
      </c>
      <c r="G752" s="2">
        <v>26.905002</v>
      </c>
    </row>
    <row r="753" spans="1:7">
      <c r="A753" t="s">
        <v>1521</v>
      </c>
      <c r="B753" t="str">
        <f>MID(A753,4,2)</f>
        <v>衡阳</v>
      </c>
      <c r="C753" s="2">
        <v>1918</v>
      </c>
      <c r="D753" s="3" t="e">
        <f>VLOOKUP(E753,Sheet1!A:B,2,FALSE)</f>
        <v>#N/A</v>
      </c>
      <c r="E753" t="s">
        <v>1526</v>
      </c>
      <c r="F753" s="2">
        <v>112.707554</v>
      </c>
      <c r="G753" s="2">
        <v>26.885815000000001</v>
      </c>
    </row>
    <row r="754" spans="1:7">
      <c r="A754" t="s">
        <v>1521</v>
      </c>
      <c r="B754" t="str">
        <f>MID(A754,4,2)</f>
        <v>衡阳</v>
      </c>
      <c r="C754" s="2">
        <v>1918</v>
      </c>
      <c r="D754"/>
      <c r="E754" t="s">
        <v>2814</v>
      </c>
      <c r="F754" s="3">
        <v>112.63467300000001</v>
      </c>
      <c r="G754" s="3">
        <v>26.867277999999999</v>
      </c>
    </row>
    <row r="755" spans="1:7">
      <c r="A755" t="s">
        <v>1521</v>
      </c>
      <c r="B755" t="str">
        <f>MID(A755,4,2)</f>
        <v>衡阳</v>
      </c>
      <c r="C755" s="2">
        <v>1918</v>
      </c>
      <c r="D755"/>
      <c r="E755" t="s">
        <v>2815</v>
      </c>
      <c r="F755" s="3">
        <v>112.597178</v>
      </c>
      <c r="G755" s="3">
        <v>26.902715000000001</v>
      </c>
    </row>
    <row r="756" spans="1:7">
      <c r="A756" t="s">
        <v>2422</v>
      </c>
      <c r="B756" t="s">
        <v>2423</v>
      </c>
      <c r="C756" s="2">
        <v>2517</v>
      </c>
      <c r="D756" s="3">
        <f>VLOOKUP(E756,Sheet1!A:B,2,FALSE)</f>
        <v>561</v>
      </c>
      <c r="E756" t="s">
        <v>580</v>
      </c>
      <c r="F756" s="2">
        <v>103.431991</v>
      </c>
      <c r="G756" s="2">
        <v>23.357602</v>
      </c>
    </row>
    <row r="757" spans="1:7">
      <c r="A757" t="s">
        <v>2422</v>
      </c>
      <c r="B757" t="s">
        <v>2423</v>
      </c>
      <c r="C757" s="2">
        <v>2517</v>
      </c>
      <c r="D757" s="3" t="e">
        <f>VLOOKUP(E757,Sheet1!A:B,2,FALSE)</f>
        <v>#N/A</v>
      </c>
      <c r="E757" t="s">
        <v>2424</v>
      </c>
      <c r="F757" s="2">
        <v>103.156949</v>
      </c>
      <c r="G757" s="2">
        <v>23.394755</v>
      </c>
    </row>
    <row r="758" spans="1:7">
      <c r="A758" t="s">
        <v>2422</v>
      </c>
      <c r="B758" t="s">
        <v>2423</v>
      </c>
      <c r="C758" s="2">
        <v>2517</v>
      </c>
      <c r="D758" s="3" t="e">
        <f>VLOOKUP(E758,Sheet1!A:B,2,FALSE)</f>
        <v>#N/A</v>
      </c>
      <c r="E758" t="s">
        <v>2425</v>
      </c>
      <c r="F758" s="2">
        <v>103.40611</v>
      </c>
      <c r="G758" s="2">
        <v>23.364868000000001</v>
      </c>
    </row>
    <row r="759" spans="1:7">
      <c r="A759" t="s">
        <v>1922</v>
      </c>
      <c r="B759" t="str">
        <f>MID(A759,7,4)</f>
        <v>呼和浩特</v>
      </c>
      <c r="C759" s="2">
        <v>701</v>
      </c>
      <c r="D759" s="3">
        <f>VLOOKUP(E759,Sheet1!A:B,2,FALSE)</f>
        <v>95</v>
      </c>
      <c r="E759" t="s">
        <v>96</v>
      </c>
      <c r="F759" s="2">
        <v>111.706383</v>
      </c>
      <c r="G759" s="2">
        <v>40.820832000000003</v>
      </c>
    </row>
    <row r="760" spans="1:7">
      <c r="A760" t="s">
        <v>1922</v>
      </c>
      <c r="B760" t="str">
        <f>MID(A760,7,4)</f>
        <v>呼和浩特</v>
      </c>
      <c r="C760" s="2">
        <v>701</v>
      </c>
      <c r="D760" s="3">
        <f>VLOOKUP(E760,Sheet1!A:B,2,FALSE)</f>
        <v>166</v>
      </c>
      <c r="E760" t="s">
        <v>168</v>
      </c>
      <c r="F760" s="2">
        <v>111.708603</v>
      </c>
      <c r="G760" s="2">
        <v>40.812300999999998</v>
      </c>
    </row>
    <row r="761" spans="1:7">
      <c r="A761" t="s">
        <v>1922</v>
      </c>
      <c r="B761" t="str">
        <f>MID(A761,7,4)</f>
        <v>呼和浩特</v>
      </c>
      <c r="C761" s="2">
        <v>701</v>
      </c>
      <c r="D761" s="3">
        <f>VLOOKUP(E761,Sheet1!A:B,2,FALSE)</f>
        <v>183</v>
      </c>
      <c r="E761" t="s">
        <v>184</v>
      </c>
      <c r="F761" s="2">
        <v>111.701849</v>
      </c>
      <c r="G761" s="2">
        <v>40.809919000000001</v>
      </c>
    </row>
    <row r="762" spans="1:7">
      <c r="A762" t="s">
        <v>1922</v>
      </c>
      <c r="B762" t="str">
        <f>MID(A762,7,4)</f>
        <v>呼和浩特</v>
      </c>
      <c r="C762" s="2">
        <v>701</v>
      </c>
      <c r="D762" s="3">
        <f>VLOOKUP(E762,Sheet1!A:B,2,FALSE)</f>
        <v>309</v>
      </c>
      <c r="E762" t="s">
        <v>312</v>
      </c>
      <c r="F762" s="2">
        <v>111.69035</v>
      </c>
      <c r="G762" s="2">
        <v>40.853226999999997</v>
      </c>
    </row>
    <row r="763" spans="1:7">
      <c r="A763" t="s">
        <v>1922</v>
      </c>
      <c r="B763" t="str">
        <f>MID(A763,7,4)</f>
        <v>呼和浩特</v>
      </c>
      <c r="C763" s="2">
        <v>701</v>
      </c>
      <c r="D763" s="3">
        <f>VLOOKUP(E763,Sheet1!A:B,2,FALSE)</f>
        <v>313</v>
      </c>
      <c r="E763" t="s">
        <v>318</v>
      </c>
      <c r="F763" s="2">
        <v>111.444698</v>
      </c>
      <c r="G763" s="2">
        <v>40.748868999999999</v>
      </c>
    </row>
    <row r="764" spans="1:7">
      <c r="A764" t="s">
        <v>1922</v>
      </c>
      <c r="B764" t="str">
        <f>MID(A764,7,4)</f>
        <v>呼和浩特</v>
      </c>
      <c r="C764" s="2">
        <v>701</v>
      </c>
      <c r="D764" s="3">
        <f>VLOOKUP(E764,Sheet1!A:B,2,FALSE)</f>
        <v>410</v>
      </c>
      <c r="E764" t="s">
        <v>413</v>
      </c>
      <c r="F764" s="2">
        <v>111.63914699999999</v>
      </c>
      <c r="G764" s="2">
        <v>40.860328000000003</v>
      </c>
    </row>
    <row r="765" spans="1:7">
      <c r="A765" t="s">
        <v>1922</v>
      </c>
      <c r="B765" t="str">
        <f>MID(A765,7,4)</f>
        <v>呼和浩特</v>
      </c>
      <c r="C765" s="2">
        <v>701</v>
      </c>
      <c r="D765" s="3">
        <f>VLOOKUP(E765,Sheet1!A:B,2,FALSE)</f>
        <v>588</v>
      </c>
      <c r="E765" t="s">
        <v>613</v>
      </c>
      <c r="F765" s="2">
        <v>111.66550700000001</v>
      </c>
      <c r="G765" s="2">
        <v>40.849106999999997</v>
      </c>
    </row>
    <row r="766" spans="1:7">
      <c r="A766" t="s">
        <v>1922</v>
      </c>
      <c r="B766" t="str">
        <f>MID(A766,7,4)</f>
        <v>呼和浩特</v>
      </c>
      <c r="C766" s="2">
        <v>701</v>
      </c>
      <c r="D766" s="3" t="e">
        <f>VLOOKUP(E766,Sheet1!A:B,2,FALSE)</f>
        <v>#N/A</v>
      </c>
      <c r="E766" t="s">
        <v>1923</v>
      </c>
      <c r="F766" s="2">
        <v>111.701638</v>
      </c>
      <c r="G766" s="2">
        <v>40.899301999999999</v>
      </c>
    </row>
    <row r="767" spans="1:7">
      <c r="A767" t="s">
        <v>1922</v>
      </c>
      <c r="B767" t="str">
        <f>MID(A767,7,4)</f>
        <v>呼和浩特</v>
      </c>
      <c r="C767" s="2">
        <v>701</v>
      </c>
      <c r="D767" s="3" t="e">
        <f>VLOOKUP(E767,Sheet1!A:B,2,FALSE)</f>
        <v>#N/A</v>
      </c>
      <c r="E767" t="s">
        <v>1924</v>
      </c>
      <c r="F767" s="2">
        <v>111.646143</v>
      </c>
      <c r="G767" s="2">
        <v>40.822163000000003</v>
      </c>
    </row>
    <row r="768" spans="1:7">
      <c r="A768" t="s">
        <v>1922</v>
      </c>
      <c r="B768" t="str">
        <f>MID(A768,7,4)</f>
        <v>呼和浩特</v>
      </c>
      <c r="C768" s="2">
        <v>701</v>
      </c>
      <c r="D768" s="3" t="e">
        <f>VLOOKUP(E768,Sheet1!A:B,2,FALSE)</f>
        <v>#N/A</v>
      </c>
      <c r="E768" t="s">
        <v>1925</v>
      </c>
      <c r="F768" s="2">
        <v>111.725021</v>
      </c>
      <c r="G768" s="2">
        <v>40.888503999999998</v>
      </c>
    </row>
    <row r="769" spans="1:7">
      <c r="A769" t="s">
        <v>1922</v>
      </c>
      <c r="B769" t="str">
        <f>MID(A769,7,4)</f>
        <v>呼和浩特</v>
      </c>
      <c r="C769" s="2">
        <v>701</v>
      </c>
      <c r="D769" s="3" t="e">
        <f>VLOOKUP(E769,Sheet1!A:B,2,FALSE)</f>
        <v>#N/A</v>
      </c>
      <c r="E769" t="s">
        <v>1926</v>
      </c>
      <c r="F769" s="2">
        <v>111.66344700000001</v>
      </c>
      <c r="G769" s="2">
        <v>40.846378000000001</v>
      </c>
    </row>
    <row r="770" spans="1:7">
      <c r="A770" t="s">
        <v>1922</v>
      </c>
      <c r="B770" t="str">
        <f>MID(A770,7,4)</f>
        <v>呼和浩特</v>
      </c>
      <c r="C770" s="2">
        <v>701</v>
      </c>
      <c r="D770" s="3" t="e">
        <f>VLOOKUP(E770,Sheet1!A:B,2,FALSE)</f>
        <v>#N/A</v>
      </c>
      <c r="E770" t="s">
        <v>1927</v>
      </c>
      <c r="F770" s="2">
        <v>111.85668800000001</v>
      </c>
      <c r="G770" s="2">
        <v>40.903970999999999</v>
      </c>
    </row>
    <row r="771" spans="1:7">
      <c r="A771" t="s">
        <v>1922</v>
      </c>
      <c r="B771" t="str">
        <f>MID(A771,7,4)</f>
        <v>呼和浩特</v>
      </c>
      <c r="C771" s="2">
        <v>701</v>
      </c>
      <c r="D771" s="3" t="e">
        <f>VLOOKUP(E771,Sheet1!A:B,2,FALSE)</f>
        <v>#N/A</v>
      </c>
      <c r="E771" t="s">
        <v>1928</v>
      </c>
      <c r="F771" s="2">
        <v>111.853003</v>
      </c>
      <c r="G771" s="2">
        <v>40.911597</v>
      </c>
    </row>
    <row r="772" spans="1:7">
      <c r="A772" t="s">
        <v>1922</v>
      </c>
      <c r="B772" t="str">
        <f>MID(A772,7,4)</f>
        <v>呼和浩特</v>
      </c>
      <c r="C772" s="2">
        <v>701</v>
      </c>
      <c r="D772" s="3" t="e">
        <f>VLOOKUP(E772,Sheet1!A:B,2,FALSE)</f>
        <v>#N/A</v>
      </c>
      <c r="E772" t="s">
        <v>1929</v>
      </c>
      <c r="F772" s="2">
        <v>111.860119</v>
      </c>
      <c r="G772" s="2">
        <v>40.908318999999999</v>
      </c>
    </row>
    <row r="773" spans="1:7">
      <c r="A773" t="s">
        <v>1922</v>
      </c>
      <c r="B773" t="str">
        <f>MID(A773,7,4)</f>
        <v>呼和浩特</v>
      </c>
      <c r="C773" s="2">
        <v>701</v>
      </c>
      <c r="D773" s="3" t="e">
        <f>VLOOKUP(E773,Sheet1!A:B,2,FALSE)</f>
        <v>#N/A</v>
      </c>
      <c r="E773" t="s">
        <v>1930</v>
      </c>
      <c r="F773" s="2">
        <v>111.86391</v>
      </c>
      <c r="G773" s="2">
        <v>40.908687</v>
      </c>
    </row>
    <row r="774" spans="1:7">
      <c r="A774" t="s">
        <v>1922</v>
      </c>
      <c r="B774" t="str">
        <f>MID(A774,7,4)</f>
        <v>呼和浩特</v>
      </c>
      <c r="C774" s="2">
        <v>701</v>
      </c>
      <c r="D774" s="3" t="e">
        <f>VLOOKUP(E774,Sheet1!A:B,2,FALSE)</f>
        <v>#N/A</v>
      </c>
      <c r="E774" t="s">
        <v>1931</v>
      </c>
      <c r="F774" s="2">
        <v>111.702462</v>
      </c>
      <c r="G774" s="2">
        <v>40.876620000000003</v>
      </c>
    </row>
    <row r="775" spans="1:7">
      <c r="A775" t="s">
        <v>1922</v>
      </c>
      <c r="B775" t="str">
        <f>MID(A775,7,4)</f>
        <v>呼和浩特</v>
      </c>
      <c r="C775" s="2">
        <v>701</v>
      </c>
      <c r="D775" s="3" t="e">
        <f>VLOOKUP(E775,Sheet1!A:B,2,FALSE)</f>
        <v>#N/A</v>
      </c>
      <c r="E775" t="s">
        <v>1932</v>
      </c>
      <c r="F775" s="2">
        <v>111.68155899999999</v>
      </c>
      <c r="G775" s="2">
        <v>40.864263000000001</v>
      </c>
    </row>
    <row r="776" spans="1:7">
      <c r="A776" t="s">
        <v>1922</v>
      </c>
      <c r="B776" t="str">
        <f>MID(A776,7,4)</f>
        <v>呼和浩特</v>
      </c>
      <c r="C776" s="2">
        <v>701</v>
      </c>
      <c r="D776" s="3" t="e">
        <f>VLOOKUP(E776,Sheet1!A:B,2,FALSE)</f>
        <v>#N/A</v>
      </c>
      <c r="E776" t="s">
        <v>1933</v>
      </c>
      <c r="F776" s="2">
        <v>111.812917</v>
      </c>
      <c r="G776" s="2">
        <v>40.862278000000003</v>
      </c>
    </row>
    <row r="777" spans="1:7">
      <c r="A777" t="s">
        <v>1922</v>
      </c>
      <c r="B777" t="str">
        <f>MID(A777,7,4)</f>
        <v>呼和浩特</v>
      </c>
      <c r="C777" s="2">
        <v>701</v>
      </c>
      <c r="D777" s="3" t="e">
        <f>VLOOKUP(E777,Sheet1!A:B,2,FALSE)</f>
        <v>#N/A</v>
      </c>
      <c r="E777" t="s">
        <v>1934</v>
      </c>
      <c r="F777" s="2">
        <v>111.84817</v>
      </c>
      <c r="G777" s="2">
        <v>40.901401</v>
      </c>
    </row>
    <row r="778" spans="1:7">
      <c r="A778" t="s">
        <v>1922</v>
      </c>
      <c r="B778" t="str">
        <f>MID(A778,7,4)</f>
        <v>呼和浩特</v>
      </c>
      <c r="C778" s="2">
        <v>701</v>
      </c>
      <c r="D778" s="3" t="e">
        <f>VLOOKUP(E778,Sheet1!A:B,2,FALSE)</f>
        <v>#N/A</v>
      </c>
      <c r="E778" t="s">
        <v>1935</v>
      </c>
      <c r="F778" s="2">
        <v>111.70165799999999</v>
      </c>
      <c r="G778" s="2">
        <v>40.899867</v>
      </c>
    </row>
    <row r="779" spans="1:7">
      <c r="A779" t="s">
        <v>1922</v>
      </c>
      <c r="B779" t="str">
        <f>MID(A779,7,4)</f>
        <v>呼和浩特</v>
      </c>
      <c r="C779" s="2">
        <v>701</v>
      </c>
      <c r="D779" s="3" t="e">
        <f>VLOOKUP(E779,Sheet1!A:B,2,FALSE)</f>
        <v>#N/A</v>
      </c>
      <c r="E779" t="s">
        <v>1936</v>
      </c>
      <c r="F779" s="2">
        <v>111.805668</v>
      </c>
      <c r="G779" s="2">
        <v>40.503345000000003</v>
      </c>
    </row>
    <row r="780" spans="1:7">
      <c r="A780" t="s">
        <v>1922</v>
      </c>
      <c r="B780" t="str">
        <f>MID(A780,7,4)</f>
        <v>呼和浩特</v>
      </c>
      <c r="C780" s="2">
        <v>701</v>
      </c>
      <c r="D780"/>
      <c r="E780" t="s">
        <v>2895</v>
      </c>
      <c r="F780" s="3">
        <v>111.68106299999999</v>
      </c>
      <c r="G780" s="3">
        <v>40.764977000000002</v>
      </c>
    </row>
    <row r="781" spans="1:7">
      <c r="A781" t="s">
        <v>1922</v>
      </c>
      <c r="B781" t="str">
        <f>MID(A781,7,4)</f>
        <v>呼和浩特</v>
      </c>
      <c r="C781" s="2">
        <v>701</v>
      </c>
      <c r="D781"/>
      <c r="E781" t="s">
        <v>2896</v>
      </c>
      <c r="F781" s="3">
        <v>111.78634099999999</v>
      </c>
      <c r="G781" s="3">
        <v>40.854557</v>
      </c>
    </row>
    <row r="782" spans="1:7">
      <c r="A782" t="s">
        <v>1937</v>
      </c>
      <c r="B782" t="str">
        <f>MID(A782,7,4)</f>
        <v>呼伦贝尔</v>
      </c>
      <c r="C782" s="2">
        <v>712</v>
      </c>
      <c r="D782" s="3">
        <f>VLOOKUP(E782,Sheet1!A:B,2,FALSE)</f>
        <v>495</v>
      </c>
      <c r="E782" t="s">
        <v>510</v>
      </c>
      <c r="F782" s="2">
        <v>119.78534000000001</v>
      </c>
      <c r="G782" s="2">
        <v>49.206622000000003</v>
      </c>
    </row>
    <row r="783" spans="1:7">
      <c r="A783" t="s">
        <v>1937</v>
      </c>
      <c r="B783" t="str">
        <f>MID(A783,7,4)</f>
        <v>呼伦贝尔</v>
      </c>
      <c r="C783" s="2">
        <v>712</v>
      </c>
      <c r="D783" s="3" t="e">
        <f>VLOOKUP(E783,Sheet1!A:B,2,FALSE)</f>
        <v>#N/A</v>
      </c>
      <c r="E783" t="s">
        <v>1938</v>
      </c>
      <c r="F783" s="2">
        <v>119.747621</v>
      </c>
      <c r="G783" s="2">
        <v>49.183290999999997</v>
      </c>
    </row>
    <row r="784" spans="1:7">
      <c r="A784" t="s">
        <v>1937</v>
      </c>
      <c r="B784" t="str">
        <f>MID(A784,7,4)</f>
        <v>呼伦贝尔</v>
      </c>
      <c r="C784" s="2">
        <v>712</v>
      </c>
      <c r="D784" s="3" t="e">
        <f>VLOOKUP(E784,Sheet1!A:B,2,FALSE)</f>
        <v>#N/A</v>
      </c>
      <c r="E784" t="s">
        <v>1939</v>
      </c>
      <c r="F784" s="2">
        <v>117.428163</v>
      </c>
      <c r="G784" s="2">
        <v>49.609171000000003</v>
      </c>
    </row>
    <row r="785" spans="1:7">
      <c r="A785" t="s">
        <v>1937</v>
      </c>
      <c r="B785" t="str">
        <f>MID(A785,7,4)</f>
        <v>呼伦贝尔</v>
      </c>
      <c r="C785" s="2">
        <v>712</v>
      </c>
      <c r="D785" s="3" t="e">
        <f>VLOOKUP(E785,Sheet1!A:B,2,FALSE)</f>
        <v>#N/A</v>
      </c>
      <c r="E785" t="s">
        <v>1940</v>
      </c>
      <c r="F785" s="2">
        <v>124.120407</v>
      </c>
      <c r="G785" s="2">
        <v>50.389893999999998</v>
      </c>
    </row>
    <row r="786" spans="1:7">
      <c r="A786" t="s">
        <v>1857</v>
      </c>
      <c r="B786" t="str">
        <f>MID(A786,4,3)</f>
        <v>葫芦岛</v>
      </c>
      <c r="C786" s="2">
        <v>820</v>
      </c>
      <c r="D786" s="3" t="e">
        <f>VLOOKUP(E786,Sheet1!A:B,2,FALSE)</f>
        <v>#N/A</v>
      </c>
      <c r="E786" t="s">
        <v>1858</v>
      </c>
      <c r="F786" s="2">
        <v>120.801017</v>
      </c>
      <c r="G786" s="2">
        <v>40.627291999999997</v>
      </c>
    </row>
    <row r="787" spans="1:7">
      <c r="A787" t="s">
        <v>1857</v>
      </c>
      <c r="B787" t="str">
        <f>MID(A787,4,3)</f>
        <v>葫芦岛</v>
      </c>
      <c r="C787" s="2">
        <v>820</v>
      </c>
      <c r="D787" s="3" t="e">
        <f>VLOOKUP(E787,Sheet1!A:B,2,FALSE)</f>
        <v>#N/A</v>
      </c>
      <c r="E787" t="s">
        <v>1859</v>
      </c>
      <c r="F787" s="2">
        <v>120.833305</v>
      </c>
      <c r="G787" s="2">
        <v>40.717886</v>
      </c>
    </row>
    <row r="788" spans="1:7">
      <c r="A788" t="s">
        <v>2494</v>
      </c>
      <c r="B788" t="str">
        <f>MID(A788,4,2)</f>
        <v>湖州</v>
      </c>
      <c r="C788" s="2">
        <v>1239</v>
      </c>
      <c r="D788" s="3">
        <f>VLOOKUP(E788,Sheet1!A:B,2,FALSE)</f>
        <v>392</v>
      </c>
      <c r="E788" t="s">
        <v>402</v>
      </c>
      <c r="F788" s="2">
        <v>120.128467</v>
      </c>
      <c r="G788" s="2">
        <v>30.878789999999999</v>
      </c>
    </row>
    <row r="789" spans="1:7">
      <c r="A789" t="s">
        <v>2494</v>
      </c>
      <c r="B789" t="str">
        <f>MID(A789,4,2)</f>
        <v>湖州</v>
      </c>
      <c r="C789" s="2">
        <v>1239</v>
      </c>
      <c r="D789" s="3" t="e">
        <f>VLOOKUP(E789,Sheet1!A:B,2,FALSE)</f>
        <v>#N/A</v>
      </c>
      <c r="E789" t="s">
        <v>2495</v>
      </c>
      <c r="F789" s="2">
        <v>120.13757099999999</v>
      </c>
      <c r="G789" s="2">
        <v>30.882811</v>
      </c>
    </row>
    <row r="790" spans="1:7">
      <c r="A790" t="s">
        <v>2494</v>
      </c>
      <c r="B790" t="str">
        <f>MID(A790,4,2)</f>
        <v>湖州</v>
      </c>
      <c r="C790" s="2">
        <v>1239</v>
      </c>
      <c r="D790"/>
      <c r="E790" t="s">
        <v>2977</v>
      </c>
      <c r="F790" s="3">
        <v>120.14089199999999</v>
      </c>
      <c r="G790" s="3">
        <v>30.881347000000002</v>
      </c>
    </row>
    <row r="791" spans="1:7">
      <c r="A791" t="s">
        <v>1527</v>
      </c>
      <c r="B791" t="str">
        <f>MID(A791,4,2)</f>
        <v>怀化</v>
      </c>
      <c r="C791" s="2">
        <v>1921</v>
      </c>
      <c r="D791" s="3">
        <f>VLOOKUP(E791,Sheet1!A:B,2,FALSE)</f>
        <v>561</v>
      </c>
      <c r="E791" t="s">
        <v>576</v>
      </c>
      <c r="F791" s="2">
        <v>110.029518</v>
      </c>
      <c r="G791" s="2">
        <v>27.579167999999999</v>
      </c>
    </row>
    <row r="792" spans="1:7">
      <c r="A792" t="s">
        <v>1527</v>
      </c>
      <c r="B792" t="str">
        <f>MID(A792,4,2)</f>
        <v>怀化</v>
      </c>
      <c r="C792" s="2">
        <v>1921</v>
      </c>
      <c r="D792" s="3" t="e">
        <f>VLOOKUP(E792,Sheet1!A:B,2,FALSE)</f>
        <v>#N/A</v>
      </c>
      <c r="E792" t="s">
        <v>1528</v>
      </c>
      <c r="F792" s="2">
        <v>110.007746</v>
      </c>
      <c r="G792" s="2">
        <v>27.545662</v>
      </c>
    </row>
    <row r="793" spans="1:7">
      <c r="A793" t="s">
        <v>1527</v>
      </c>
      <c r="B793" t="str">
        <f>MID(A793,4,2)</f>
        <v>怀化</v>
      </c>
      <c r="C793" s="2">
        <v>1921</v>
      </c>
      <c r="D793" s="3" t="e">
        <f>VLOOKUP(E793,Sheet1!A:B,2,FALSE)</f>
        <v>#N/A</v>
      </c>
      <c r="E793" t="s">
        <v>1529</v>
      </c>
      <c r="F793" s="2">
        <v>109.940556</v>
      </c>
      <c r="G793" s="2">
        <v>27.539296</v>
      </c>
    </row>
    <row r="794" spans="1:7">
      <c r="A794" t="s">
        <v>1655</v>
      </c>
      <c r="B794" t="str">
        <f>MID(A794,4,2)</f>
        <v>淮安</v>
      </c>
      <c r="C794" s="2">
        <v>1123</v>
      </c>
      <c r="D794" s="3">
        <f>VLOOKUP(E794,Sheet1!A:B,2,FALSE)</f>
        <v>414</v>
      </c>
      <c r="E794" t="s">
        <v>420</v>
      </c>
      <c r="F794" s="2">
        <v>119.013622</v>
      </c>
      <c r="G794" s="2">
        <v>33.647564000000003</v>
      </c>
    </row>
    <row r="795" spans="1:7">
      <c r="A795" t="s">
        <v>1655</v>
      </c>
      <c r="B795" t="str">
        <f>MID(A795,4,2)</f>
        <v>淮安</v>
      </c>
      <c r="C795" s="2">
        <v>1123</v>
      </c>
      <c r="D795" s="3">
        <f>VLOOKUP(E795,Sheet1!A:B,2,FALSE)</f>
        <v>482</v>
      </c>
      <c r="E795" t="s">
        <v>487</v>
      </c>
      <c r="F795" s="2">
        <v>119.042171</v>
      </c>
      <c r="G795" s="2">
        <v>33.558340999999999</v>
      </c>
    </row>
    <row r="796" spans="1:7">
      <c r="A796" t="s">
        <v>1655</v>
      </c>
      <c r="B796" t="str">
        <f>MID(A796,4,2)</f>
        <v>淮安</v>
      </c>
      <c r="C796" s="2">
        <v>1123</v>
      </c>
      <c r="D796" s="3" t="e">
        <f>VLOOKUP(E796,Sheet1!A:B,2,FALSE)</f>
        <v>#N/A</v>
      </c>
      <c r="E796" t="s">
        <v>1656</v>
      </c>
      <c r="F796" s="2">
        <v>119.053194</v>
      </c>
      <c r="G796" s="2">
        <v>33.558266000000003</v>
      </c>
    </row>
    <row r="797" spans="1:7">
      <c r="A797" t="s">
        <v>1655</v>
      </c>
      <c r="B797" t="str">
        <f>MID(A797,4,2)</f>
        <v>淮安</v>
      </c>
      <c r="C797" s="2">
        <v>1123</v>
      </c>
      <c r="D797" s="3" t="e">
        <f>VLOOKUP(E797,Sheet1!A:B,2,FALSE)</f>
        <v>#N/A</v>
      </c>
      <c r="E797" t="s">
        <v>1657</v>
      </c>
      <c r="F797" s="2">
        <v>119.30903000000001</v>
      </c>
      <c r="G797" s="2">
        <v>33.789732999999998</v>
      </c>
    </row>
    <row r="798" spans="1:7">
      <c r="A798" t="s">
        <v>1655</v>
      </c>
      <c r="B798" t="str">
        <f>MID(A798,4,2)</f>
        <v>淮安</v>
      </c>
      <c r="C798" s="2">
        <v>1123</v>
      </c>
      <c r="D798" s="3" t="e">
        <f>VLOOKUP(E798,Sheet1!A:B,2,FALSE)</f>
        <v>#N/A</v>
      </c>
      <c r="E798" t="s">
        <v>1658</v>
      </c>
      <c r="F798" s="2">
        <v>119.053049</v>
      </c>
      <c r="G798" s="2">
        <v>33.552759999999999</v>
      </c>
    </row>
    <row r="799" spans="1:7">
      <c r="A799" t="s">
        <v>1655</v>
      </c>
      <c r="B799" t="str">
        <f>MID(A799,4,2)</f>
        <v>淮安</v>
      </c>
      <c r="C799" s="2">
        <v>1123</v>
      </c>
      <c r="D799" s="3" t="e">
        <f>VLOOKUP(E799,Sheet1!A:B,2,FALSE)</f>
        <v>#N/A</v>
      </c>
      <c r="E799" t="s">
        <v>1659</v>
      </c>
      <c r="F799" s="2">
        <v>119.066259</v>
      </c>
      <c r="G799" s="2">
        <v>33.556618999999998</v>
      </c>
    </row>
    <row r="800" spans="1:7">
      <c r="A800" t="s">
        <v>772</v>
      </c>
      <c r="B800" t="str">
        <f>MID(A800,4,2)</f>
        <v>淮北</v>
      </c>
      <c r="C800" s="2">
        <v>1322</v>
      </c>
      <c r="D800" s="3">
        <f>VLOOKUP(E800,Sheet1!A:B,2,FALSE)</f>
        <v>384</v>
      </c>
      <c r="E800" t="s">
        <v>389</v>
      </c>
      <c r="F800" s="2">
        <v>116.817379</v>
      </c>
      <c r="G800" s="2">
        <v>33.989131999999998</v>
      </c>
    </row>
    <row r="801" spans="1:7">
      <c r="A801" t="s">
        <v>772</v>
      </c>
      <c r="B801" t="str">
        <f>MID(A801,4,2)</f>
        <v>淮北</v>
      </c>
      <c r="C801" s="2">
        <v>1322</v>
      </c>
      <c r="D801" s="3" t="e">
        <f>VLOOKUP(E801,Sheet1!A:B,2,FALSE)</f>
        <v>#N/A</v>
      </c>
      <c r="E801" t="s">
        <v>773</v>
      </c>
      <c r="F801" s="2">
        <v>116.798698</v>
      </c>
      <c r="G801" s="2">
        <v>33.951289000000003</v>
      </c>
    </row>
    <row r="802" spans="1:7">
      <c r="A802" t="s">
        <v>772</v>
      </c>
      <c r="B802" t="str">
        <f>MID(A802,4,2)</f>
        <v>淮北</v>
      </c>
      <c r="C802" s="2">
        <v>1322</v>
      </c>
      <c r="D802" s="3" t="e">
        <f>VLOOKUP(E802,Sheet1!A:B,2,FALSE)</f>
        <v>#N/A</v>
      </c>
      <c r="E802" t="s">
        <v>774</v>
      </c>
      <c r="F802" s="2">
        <v>116.79558400000001</v>
      </c>
      <c r="G802" s="2">
        <v>33.955137000000001</v>
      </c>
    </row>
    <row r="803" spans="1:7">
      <c r="A803" t="s">
        <v>772</v>
      </c>
      <c r="B803" t="str">
        <f>MID(A803,4,2)</f>
        <v>淮北</v>
      </c>
      <c r="C803" s="2">
        <v>1322</v>
      </c>
      <c r="D803"/>
      <c r="E803" t="s">
        <v>2700</v>
      </c>
      <c r="F803" s="3">
        <v>116.81935199999999</v>
      </c>
      <c r="G803" s="3">
        <v>33.987037000000001</v>
      </c>
    </row>
    <row r="804" spans="1:7">
      <c r="A804" t="s">
        <v>775</v>
      </c>
      <c r="B804" t="str">
        <f>MID(A804,4,2)</f>
        <v>淮南</v>
      </c>
      <c r="C804" s="2">
        <v>1306</v>
      </c>
      <c r="D804" s="3">
        <f>VLOOKUP(E804,Sheet1!A:B,2,FALSE)</f>
        <v>202</v>
      </c>
      <c r="E804" t="s">
        <v>203</v>
      </c>
      <c r="F804" s="2">
        <v>117.017248</v>
      </c>
      <c r="G804" s="2">
        <v>32.639648000000001</v>
      </c>
    </row>
    <row r="805" spans="1:7">
      <c r="A805" t="s">
        <v>775</v>
      </c>
      <c r="B805" t="str">
        <f>MID(A805,4,2)</f>
        <v>淮南</v>
      </c>
      <c r="C805" s="2">
        <v>1306</v>
      </c>
      <c r="D805" s="3">
        <f>VLOOKUP(E805,Sheet1!A:B,2,FALSE)</f>
        <v>482</v>
      </c>
      <c r="E805" t="s">
        <v>492</v>
      </c>
      <c r="F805" s="2">
        <v>116.966942</v>
      </c>
      <c r="G805" s="2">
        <v>32.619655000000002</v>
      </c>
    </row>
    <row r="806" spans="1:7">
      <c r="A806" t="s">
        <v>775</v>
      </c>
      <c r="B806" t="str">
        <f>MID(A806,4,2)</f>
        <v>淮南</v>
      </c>
      <c r="C806" s="2">
        <v>1306</v>
      </c>
      <c r="D806" s="3" t="e">
        <f>VLOOKUP(E806,Sheet1!A:B,2,FALSE)</f>
        <v>#N/A</v>
      </c>
      <c r="E806" t="s">
        <v>776</v>
      </c>
      <c r="F806" s="2">
        <v>116.95664600000001</v>
      </c>
      <c r="G806" s="2">
        <v>32.618842000000001</v>
      </c>
    </row>
    <row r="807" spans="1:7">
      <c r="A807" t="s">
        <v>775</v>
      </c>
      <c r="B807" t="str">
        <f>MID(A807,4,2)</f>
        <v>淮南</v>
      </c>
      <c r="C807" s="2">
        <v>1306</v>
      </c>
      <c r="D807" s="3" t="e">
        <f>VLOOKUP(E807,Sheet1!A:B,2,FALSE)</f>
        <v>#N/A</v>
      </c>
      <c r="E807" t="s">
        <v>777</v>
      </c>
      <c r="F807" s="2">
        <v>117.018366</v>
      </c>
      <c r="G807" s="2">
        <v>32.628504</v>
      </c>
    </row>
    <row r="808" spans="1:7">
      <c r="A808" t="s">
        <v>775</v>
      </c>
      <c r="B808" t="str">
        <f>MID(A808,4,2)</f>
        <v>淮南</v>
      </c>
      <c r="C808" s="2">
        <v>1306</v>
      </c>
      <c r="D808" s="3" t="e">
        <f>VLOOKUP(E808,Sheet1!A:B,2,FALSE)</f>
        <v>#N/A</v>
      </c>
      <c r="E808" t="s">
        <v>778</v>
      </c>
      <c r="F808" s="2">
        <v>117.004152</v>
      </c>
      <c r="G808" s="2">
        <v>32.645052</v>
      </c>
    </row>
    <row r="809" spans="1:7">
      <c r="A809" t="s">
        <v>1436</v>
      </c>
      <c r="B809" t="str">
        <f>MID(A809,4,2)</f>
        <v>黄冈</v>
      </c>
      <c r="C809" s="2">
        <v>1830</v>
      </c>
      <c r="D809" s="3">
        <f>VLOOKUP(E809,Sheet1!A:B,2,FALSE)</f>
        <v>561</v>
      </c>
      <c r="E809" t="s">
        <v>562</v>
      </c>
      <c r="F809" s="2">
        <v>114.88417699999999</v>
      </c>
      <c r="G809" s="2">
        <v>30.457833999999998</v>
      </c>
    </row>
    <row r="810" spans="1:7">
      <c r="A810" t="s">
        <v>1436</v>
      </c>
      <c r="B810" t="str">
        <f>MID(A810,4,2)</f>
        <v>黄冈</v>
      </c>
      <c r="C810" s="2">
        <v>1830</v>
      </c>
      <c r="D810" s="3" t="e">
        <f>VLOOKUP(E810,Sheet1!A:B,2,FALSE)</f>
        <v>#N/A</v>
      </c>
      <c r="E810" t="s">
        <v>1437</v>
      </c>
      <c r="F810" s="2">
        <v>115.003058</v>
      </c>
      <c r="G810" s="2">
        <v>30.438578</v>
      </c>
    </row>
    <row r="811" spans="1:7">
      <c r="A811" t="s">
        <v>1436</v>
      </c>
      <c r="B811" t="str">
        <f>MID(A811,4,2)</f>
        <v>黄冈</v>
      </c>
      <c r="C811" s="2">
        <v>1830</v>
      </c>
      <c r="D811" s="3" t="e">
        <f>VLOOKUP(E811,Sheet1!A:B,2,FALSE)</f>
        <v>#N/A</v>
      </c>
      <c r="E811" t="s">
        <v>1438</v>
      </c>
      <c r="F811" s="2">
        <v>114.93298299999999</v>
      </c>
      <c r="G811" s="2">
        <v>30.456098999999998</v>
      </c>
    </row>
    <row r="812" spans="1:7">
      <c r="A812" t="s">
        <v>1436</v>
      </c>
      <c r="B812" t="str">
        <f>MID(A812,4,2)</f>
        <v>黄冈</v>
      </c>
      <c r="C812" s="2">
        <v>1830</v>
      </c>
      <c r="D812" s="3" t="e">
        <f>VLOOKUP(E812,Sheet1!A:B,2,FALSE)</f>
        <v>#N/A</v>
      </c>
      <c r="E812" t="s">
        <v>1439</v>
      </c>
      <c r="F812" s="2">
        <v>114.899816</v>
      </c>
      <c r="G812" s="2">
        <v>30.457398000000001</v>
      </c>
    </row>
    <row r="813" spans="1:7">
      <c r="A813" t="s">
        <v>779</v>
      </c>
      <c r="B813" t="str">
        <f>MID(A813,4,2)</f>
        <v>黄山</v>
      </c>
      <c r="C813" s="2">
        <v>1302</v>
      </c>
      <c r="D813" s="3">
        <f>VLOOKUP(E813,Sheet1!A:B,2,FALSE)</f>
        <v>588</v>
      </c>
      <c r="E813" t="s">
        <v>599</v>
      </c>
      <c r="F813" s="2">
        <v>118.299249</v>
      </c>
      <c r="G813" s="2">
        <v>29.697423000000001</v>
      </c>
    </row>
    <row r="814" spans="1:7">
      <c r="A814" t="s">
        <v>779</v>
      </c>
      <c r="B814" t="str">
        <f>MID(A814,4,2)</f>
        <v>黄山</v>
      </c>
      <c r="C814" s="2">
        <v>1302</v>
      </c>
      <c r="D814" s="3" t="e">
        <f>VLOOKUP(E814,Sheet1!A:B,2,FALSE)</f>
        <v>#N/A</v>
      </c>
      <c r="E814" t="s">
        <v>780</v>
      </c>
      <c r="F814" s="2">
        <v>118.276034</v>
      </c>
      <c r="G814" s="2">
        <v>29.784068999999999</v>
      </c>
    </row>
    <row r="815" spans="1:7">
      <c r="A815" t="s">
        <v>1440</v>
      </c>
      <c r="B815" t="str">
        <f>MID(A815,4,2)</f>
        <v>黄石</v>
      </c>
      <c r="C815" s="2">
        <v>1814</v>
      </c>
      <c r="D815" s="3">
        <f>VLOOKUP(E815,Sheet1!A:B,2,FALSE)</f>
        <v>531</v>
      </c>
      <c r="E815" t="s">
        <v>539</v>
      </c>
      <c r="F815" s="2">
        <v>115.07037</v>
      </c>
      <c r="G815" s="2">
        <v>30.236968000000001</v>
      </c>
    </row>
    <row r="816" spans="1:7">
      <c r="A816" t="s">
        <v>1440</v>
      </c>
      <c r="B816" t="str">
        <f>MID(A816,4,2)</f>
        <v>黄石</v>
      </c>
      <c r="C816" s="2">
        <v>1814</v>
      </c>
      <c r="D816" s="3" t="e">
        <f>VLOOKUP(E816,Sheet1!A:B,2,FALSE)</f>
        <v>#N/A</v>
      </c>
      <c r="E816" t="s">
        <v>1441</v>
      </c>
      <c r="F816" s="2">
        <v>115.032438</v>
      </c>
      <c r="G816" s="2">
        <v>30.214694999999999</v>
      </c>
    </row>
    <row r="817" spans="1:7">
      <c r="A817" t="s">
        <v>1440</v>
      </c>
      <c r="B817" t="str">
        <f>MID(A817,4,2)</f>
        <v>黄石</v>
      </c>
      <c r="C817" s="2">
        <v>1814</v>
      </c>
      <c r="D817" s="3" t="e">
        <f>VLOOKUP(E817,Sheet1!A:B,2,FALSE)</f>
        <v>#N/A</v>
      </c>
      <c r="E817" t="s">
        <v>1442</v>
      </c>
      <c r="F817" s="2">
        <v>115.030993</v>
      </c>
      <c r="G817" s="2">
        <v>30.190631</v>
      </c>
    </row>
    <row r="818" spans="1:7">
      <c r="A818" t="s">
        <v>1440</v>
      </c>
      <c r="B818" t="str">
        <f>MID(A818,4,2)</f>
        <v>黄石</v>
      </c>
      <c r="C818" s="2">
        <v>1814</v>
      </c>
      <c r="D818"/>
      <c r="E818" t="s">
        <v>2787</v>
      </c>
      <c r="F818" s="3">
        <v>115.04584699999999</v>
      </c>
      <c r="G818" s="3">
        <v>30.197552999999999</v>
      </c>
    </row>
    <row r="819" spans="1:7">
      <c r="A819" t="s">
        <v>1021</v>
      </c>
      <c r="B819" t="str">
        <f>MID(A819,4,2)</f>
        <v>惠州</v>
      </c>
      <c r="C819" s="2">
        <v>2010</v>
      </c>
      <c r="D819" s="3">
        <f>VLOOKUP(E819,Sheet1!A:B,2,FALSE)</f>
        <v>522</v>
      </c>
      <c r="E819" t="s">
        <v>523</v>
      </c>
      <c r="F819" s="2">
        <v>114.42494600000001</v>
      </c>
      <c r="G819" s="2">
        <v>23.043025</v>
      </c>
    </row>
    <row r="820" spans="1:7">
      <c r="A820" t="s">
        <v>1021</v>
      </c>
      <c r="B820" t="str">
        <f>MID(A820,4,2)</f>
        <v>惠州</v>
      </c>
      <c r="C820" s="2">
        <v>2010</v>
      </c>
      <c r="D820" s="3" t="e">
        <f>VLOOKUP(E820,Sheet1!A:B,2,FALSE)</f>
        <v>#N/A</v>
      </c>
      <c r="E820" t="s">
        <v>1022</v>
      </c>
      <c r="F820" s="2">
        <v>114.480073</v>
      </c>
      <c r="G820" s="2">
        <v>23.083092000000001</v>
      </c>
    </row>
    <row r="821" spans="1:7">
      <c r="A821" t="s">
        <v>1021</v>
      </c>
      <c r="B821" t="str">
        <f>MID(A821,4,2)</f>
        <v>惠州</v>
      </c>
      <c r="C821" s="2">
        <v>2010</v>
      </c>
      <c r="D821" s="3" t="e">
        <f>VLOOKUP(E821,Sheet1!A:B,2,FALSE)</f>
        <v>#N/A</v>
      </c>
      <c r="E821" t="s">
        <v>1023</v>
      </c>
      <c r="F821" s="2">
        <v>114.44529900000001</v>
      </c>
      <c r="G821" s="2">
        <v>23.012035000000001</v>
      </c>
    </row>
    <row r="822" spans="1:7">
      <c r="A822" t="s">
        <v>1021</v>
      </c>
      <c r="B822" t="str">
        <f>MID(A822,4,2)</f>
        <v>惠州</v>
      </c>
      <c r="C822" s="2">
        <v>2010</v>
      </c>
      <c r="D822" s="3" t="e">
        <f>VLOOKUP(E822,Sheet1!A:B,2,FALSE)</f>
        <v>#N/A</v>
      </c>
      <c r="E822" t="s">
        <v>1024</v>
      </c>
      <c r="F822" s="2">
        <v>114.26734399999999</v>
      </c>
      <c r="G822" s="2">
        <v>23.726497999999999</v>
      </c>
    </row>
    <row r="823" spans="1:7">
      <c r="A823" t="s">
        <v>1405</v>
      </c>
      <c r="B823" t="str">
        <f>MID(A823,5,2)</f>
        <v>鸡西</v>
      </c>
      <c r="C823" s="2">
        <v>1015</v>
      </c>
      <c r="D823" s="3">
        <f>VLOOKUP(E823,Sheet1!A:B,2,FALSE)</f>
        <v>495</v>
      </c>
      <c r="E823" t="s">
        <v>513</v>
      </c>
      <c r="F823" s="2">
        <v>130.968434</v>
      </c>
      <c r="G823" s="2">
        <v>45.288981999999997</v>
      </c>
    </row>
    <row r="824" spans="1:7">
      <c r="A824" t="s">
        <v>1760</v>
      </c>
      <c r="B824" t="str">
        <f>MID(A824,4,2)</f>
        <v>吉安</v>
      </c>
      <c r="C824" s="2">
        <v>1503</v>
      </c>
      <c r="D824" s="3">
        <f>VLOOKUP(E824,Sheet1!A:B,2,FALSE)</f>
        <v>422</v>
      </c>
      <c r="E824" t="s">
        <v>425</v>
      </c>
      <c r="F824" s="2">
        <v>115.038178</v>
      </c>
      <c r="G824" s="2">
        <v>27.116060999999998</v>
      </c>
    </row>
    <row r="825" spans="1:7">
      <c r="A825" t="s">
        <v>1760</v>
      </c>
      <c r="B825" t="str">
        <f>MID(A825,4,2)</f>
        <v>吉安</v>
      </c>
      <c r="C825" s="2">
        <v>1503</v>
      </c>
      <c r="D825" s="3" t="e">
        <f>VLOOKUP(E825,Sheet1!A:B,2,FALSE)</f>
        <v>#N/A</v>
      </c>
      <c r="E825" t="s">
        <v>1761</v>
      </c>
      <c r="F825" s="2">
        <v>114.98717499999999</v>
      </c>
      <c r="G825" s="2">
        <v>27.105602000000001</v>
      </c>
    </row>
    <row r="826" spans="1:7">
      <c r="A826" t="s">
        <v>1614</v>
      </c>
      <c r="B826" t="str">
        <f>MID(A826,4,2)</f>
        <v>吉林</v>
      </c>
      <c r="C826" s="2">
        <v>902</v>
      </c>
      <c r="D826" s="3">
        <f>VLOOKUP(E826,Sheet1!A:B,2,FALSE)</f>
        <v>221</v>
      </c>
      <c r="E826" t="s">
        <v>222</v>
      </c>
      <c r="F826" s="2">
        <v>126.510879</v>
      </c>
      <c r="G826" s="2">
        <v>43.829413000000002</v>
      </c>
    </row>
    <row r="827" spans="1:7">
      <c r="A827" t="s">
        <v>1614</v>
      </c>
      <c r="B827" t="str">
        <f>MID(A827,4,2)</f>
        <v>吉林</v>
      </c>
      <c r="C827" s="2">
        <v>902</v>
      </c>
      <c r="D827" s="3">
        <f>VLOOKUP(E827,Sheet1!A:B,2,FALSE)</f>
        <v>318</v>
      </c>
      <c r="E827" t="s">
        <v>319</v>
      </c>
      <c r="F827" s="2">
        <v>126.625332</v>
      </c>
      <c r="G827" s="2">
        <v>43.906461</v>
      </c>
    </row>
    <row r="828" spans="1:7">
      <c r="A828" t="s">
        <v>1614</v>
      </c>
      <c r="B828" t="str">
        <f>MID(A828,4,2)</f>
        <v>吉林</v>
      </c>
      <c r="C828" s="2">
        <v>902</v>
      </c>
      <c r="D828" s="3">
        <f>VLOOKUP(E828,Sheet1!A:B,2,FALSE)</f>
        <v>349</v>
      </c>
      <c r="E828" t="s">
        <v>350</v>
      </c>
      <c r="F828" s="2">
        <v>126.609359</v>
      </c>
      <c r="G828" s="2">
        <v>43.840949000000002</v>
      </c>
    </row>
    <row r="829" spans="1:7">
      <c r="A829" t="s">
        <v>1614</v>
      </c>
      <c r="B829" t="str">
        <f>MID(A829,4,2)</f>
        <v>吉林</v>
      </c>
      <c r="C829" s="2">
        <v>902</v>
      </c>
      <c r="D829" s="3">
        <f>VLOOKUP(E829,Sheet1!A:B,2,FALSE)</f>
        <v>617</v>
      </c>
      <c r="E829" t="s">
        <v>653</v>
      </c>
      <c r="F829" s="2">
        <v>126.485636</v>
      </c>
      <c r="G829" s="2">
        <v>43.962285000000001</v>
      </c>
    </row>
    <row r="830" spans="1:7">
      <c r="A830" t="s">
        <v>1614</v>
      </c>
      <c r="B830" t="str">
        <f>MID(A830,4,2)</f>
        <v>吉林</v>
      </c>
      <c r="C830" s="2">
        <v>902</v>
      </c>
      <c r="D830" s="3">
        <f>VLOOKUP(E830,Sheet1!A:B,2,FALSE)</f>
        <v>683</v>
      </c>
      <c r="E830" t="s">
        <v>687</v>
      </c>
      <c r="F830" s="2">
        <v>126.571192</v>
      </c>
      <c r="G830" s="2">
        <v>43.810836999999999</v>
      </c>
    </row>
    <row r="831" spans="1:7">
      <c r="A831" t="s">
        <v>1614</v>
      </c>
      <c r="B831" t="str">
        <f>MID(A831,4,2)</f>
        <v>吉林</v>
      </c>
      <c r="C831" s="2">
        <v>902</v>
      </c>
      <c r="D831" s="3" t="e">
        <f>VLOOKUP(E831,Sheet1!A:B,2,FALSE)</f>
        <v>#N/A</v>
      </c>
      <c r="E831" t="s">
        <v>1615</v>
      </c>
      <c r="F831" s="2">
        <v>127.35178399999999</v>
      </c>
      <c r="G831" s="2">
        <v>43.729638999999999</v>
      </c>
    </row>
    <row r="832" spans="1:7">
      <c r="A832" t="s">
        <v>1614</v>
      </c>
      <c r="B832" t="str">
        <f>MID(A832,4,2)</f>
        <v>吉林</v>
      </c>
      <c r="C832" s="2">
        <v>902</v>
      </c>
      <c r="D832" s="3" t="e">
        <f>VLOOKUP(E832,Sheet1!A:B,2,FALSE)</f>
        <v>#N/A</v>
      </c>
      <c r="E832" t="s">
        <v>1616</v>
      </c>
      <c r="F832" s="2">
        <v>126.56805</v>
      </c>
      <c r="G832" s="2">
        <v>43.929293000000001</v>
      </c>
    </row>
    <row r="833" spans="1:7">
      <c r="A833" t="s">
        <v>1614</v>
      </c>
      <c r="B833" t="str">
        <f>MID(A833,4,2)</f>
        <v>吉林</v>
      </c>
      <c r="C833" s="2">
        <v>902</v>
      </c>
      <c r="D833" s="3" t="e">
        <f>VLOOKUP(E833,Sheet1!A:B,2,FALSE)</f>
        <v>#N/A</v>
      </c>
      <c r="E833" t="s">
        <v>1617</v>
      </c>
      <c r="F833" s="2">
        <v>126.579088</v>
      </c>
      <c r="G833" s="2">
        <v>43.831065000000002</v>
      </c>
    </row>
    <row r="834" spans="1:7">
      <c r="A834" t="s">
        <v>1614</v>
      </c>
      <c r="B834" t="str">
        <f>MID(A834,4,2)</f>
        <v>吉林</v>
      </c>
      <c r="C834" s="2">
        <v>902</v>
      </c>
      <c r="D834" s="3" t="e">
        <f>VLOOKUP(E834,Sheet1!A:B,2,FALSE)</f>
        <v>#N/A</v>
      </c>
      <c r="E834" t="s">
        <v>1618</v>
      </c>
      <c r="F834" s="2">
        <v>126.579458</v>
      </c>
      <c r="G834" s="2">
        <v>43.831480999999997</v>
      </c>
    </row>
    <row r="835" spans="1:7">
      <c r="A835" t="s">
        <v>1614</v>
      </c>
      <c r="B835" t="str">
        <f>MID(A835,4,2)</f>
        <v>吉林</v>
      </c>
      <c r="C835" s="2">
        <v>902</v>
      </c>
      <c r="D835" s="3" t="e">
        <f>VLOOKUP(E835,Sheet1!A:B,2,FALSE)</f>
        <v>#N/A</v>
      </c>
      <c r="E835" t="s">
        <v>1619</v>
      </c>
      <c r="F835" s="2">
        <v>126.555364</v>
      </c>
      <c r="G835" s="2">
        <v>43.720877000000002</v>
      </c>
    </row>
    <row r="836" spans="1:7">
      <c r="A836" t="s">
        <v>1987</v>
      </c>
      <c r="B836" t="str">
        <f>MID(A836,4,2)</f>
        <v>济南</v>
      </c>
      <c r="C836" s="2">
        <v>1602</v>
      </c>
      <c r="D836" s="3">
        <f>VLOOKUP(E836,Sheet1!A:B,2,FALSE)</f>
        <v>16</v>
      </c>
      <c r="E836" t="s">
        <v>17</v>
      </c>
      <c r="F836" s="2">
        <v>117.066695</v>
      </c>
      <c r="G836" s="2">
        <v>36.677672000000001</v>
      </c>
    </row>
    <row r="837" spans="1:7">
      <c r="A837" t="s">
        <v>1987</v>
      </c>
      <c r="B837" t="s">
        <v>2613</v>
      </c>
      <c r="C837" s="2">
        <v>1602</v>
      </c>
      <c r="D837" s="3">
        <v>16</v>
      </c>
      <c r="E837" t="s">
        <v>2614</v>
      </c>
      <c r="F837" s="3">
        <v>117.066695</v>
      </c>
      <c r="G837" s="4">
        <v>36.677672000000001</v>
      </c>
    </row>
    <row r="838" spans="1:7">
      <c r="A838" t="s">
        <v>1987</v>
      </c>
      <c r="B838" t="s">
        <v>2613</v>
      </c>
      <c r="C838" s="2">
        <v>1602</v>
      </c>
      <c r="D838" s="3">
        <v>16</v>
      </c>
      <c r="E838" t="s">
        <v>2615</v>
      </c>
      <c r="F838" s="3">
        <v>117.057407</v>
      </c>
      <c r="G838" s="4">
        <v>36.605573999999997</v>
      </c>
    </row>
    <row r="839" spans="1:7">
      <c r="A839" t="s">
        <v>1987</v>
      </c>
      <c r="B839" t="s">
        <v>2613</v>
      </c>
      <c r="C839" s="2">
        <v>1602</v>
      </c>
      <c r="D839" s="3">
        <v>16</v>
      </c>
      <c r="E839" t="s">
        <v>2616</v>
      </c>
      <c r="F839" s="3">
        <v>117.035585</v>
      </c>
      <c r="G839" s="4">
        <v>36.656452999999999</v>
      </c>
    </row>
    <row r="840" spans="1:7">
      <c r="A840" t="s">
        <v>1987</v>
      </c>
      <c r="B840" t="s">
        <v>2613</v>
      </c>
      <c r="C840" s="2">
        <v>1602</v>
      </c>
      <c r="D840" s="3">
        <v>16</v>
      </c>
      <c r="E840" t="s">
        <v>2617</v>
      </c>
      <c r="F840" s="3">
        <v>117.144822</v>
      </c>
      <c r="G840" s="4">
        <v>36.674031999999997</v>
      </c>
    </row>
    <row r="841" spans="1:7">
      <c r="A841" t="s">
        <v>1987</v>
      </c>
      <c r="B841" t="s">
        <v>2613</v>
      </c>
      <c r="C841" s="2">
        <v>1602</v>
      </c>
      <c r="D841" s="3">
        <v>16</v>
      </c>
      <c r="E841" t="s">
        <v>2618</v>
      </c>
      <c r="F841" s="3">
        <v>117.075182</v>
      </c>
      <c r="G841" s="4">
        <v>36.693047</v>
      </c>
    </row>
    <row r="842" spans="1:7">
      <c r="A842" t="s">
        <v>1987</v>
      </c>
      <c r="B842" t="s">
        <v>2613</v>
      </c>
      <c r="C842" s="2">
        <v>1602</v>
      </c>
      <c r="D842" s="3">
        <v>16</v>
      </c>
      <c r="E842" t="s">
        <v>2619</v>
      </c>
      <c r="F842" s="3">
        <v>117.023177</v>
      </c>
      <c r="G842" s="4">
        <v>36.661091999999996</v>
      </c>
    </row>
    <row r="843" spans="1:7">
      <c r="A843" t="s">
        <v>1987</v>
      </c>
      <c r="B843" t="str">
        <f>MID(A843,4,2)</f>
        <v>济南</v>
      </c>
      <c r="C843" s="2">
        <v>1602</v>
      </c>
      <c r="D843" s="3">
        <f>VLOOKUP(E843,Sheet1!A:B,2,FALSE)</f>
        <v>120</v>
      </c>
      <c r="E843" t="s">
        <v>121</v>
      </c>
      <c r="F843" s="2">
        <v>117.048643</v>
      </c>
      <c r="G843" s="2">
        <v>36.657845000000002</v>
      </c>
    </row>
    <row r="844" spans="1:7">
      <c r="A844" t="s">
        <v>1987</v>
      </c>
      <c r="B844" t="str">
        <f>MID(A844,4,2)</f>
        <v>济南</v>
      </c>
      <c r="C844" s="2">
        <v>1602</v>
      </c>
      <c r="D844" s="3">
        <f>VLOOKUP(E844,Sheet1!A:B,2,FALSE)</f>
        <v>219</v>
      </c>
      <c r="E844" t="s">
        <v>220</v>
      </c>
      <c r="F844" s="2">
        <v>116.973978</v>
      </c>
      <c r="G844" s="2">
        <v>36.621274999999997</v>
      </c>
    </row>
    <row r="845" spans="1:7">
      <c r="A845" t="s">
        <v>1987</v>
      </c>
      <c r="B845" t="str">
        <f>MID(A845,4,2)</f>
        <v>济南</v>
      </c>
      <c r="C845" s="2">
        <v>1602</v>
      </c>
      <c r="D845" s="3">
        <f>VLOOKUP(E845,Sheet1!A:B,2,FALSE)</f>
        <v>258</v>
      </c>
      <c r="E845" t="s">
        <v>261</v>
      </c>
      <c r="F845" s="2">
        <v>117.51613999999999</v>
      </c>
      <c r="G845" s="2">
        <v>36.663117999999997</v>
      </c>
    </row>
    <row r="846" spans="1:7">
      <c r="A846" t="s">
        <v>1987</v>
      </c>
      <c r="B846" t="str">
        <f>MID(A846,4,2)</f>
        <v>济南</v>
      </c>
      <c r="C846" s="2">
        <v>1602</v>
      </c>
      <c r="D846" s="3">
        <f>VLOOKUP(E846,Sheet1!A:B,2,FALSE)</f>
        <v>264</v>
      </c>
      <c r="E846" t="s">
        <v>268</v>
      </c>
      <c r="F846" s="2">
        <v>117.052862</v>
      </c>
      <c r="G846" s="2">
        <v>36.656049000000003</v>
      </c>
    </row>
    <row r="847" spans="1:7">
      <c r="A847" t="s">
        <v>1987</v>
      </c>
      <c r="B847" t="str">
        <f>MID(A847,4,2)</f>
        <v>济南</v>
      </c>
      <c r="C847" s="2">
        <v>1602</v>
      </c>
      <c r="D847" s="3">
        <f>VLOOKUP(E847,Sheet1!A:B,2,FALSE)</f>
        <v>293</v>
      </c>
      <c r="E847" t="s">
        <v>294</v>
      </c>
      <c r="F847" s="2">
        <v>117.19171900000001</v>
      </c>
      <c r="G847" s="2">
        <v>36.688676999999998</v>
      </c>
    </row>
    <row r="848" spans="1:7">
      <c r="A848" t="s">
        <v>1987</v>
      </c>
      <c r="B848" t="str">
        <f>MID(A848,4,2)</f>
        <v>济南</v>
      </c>
      <c r="C848" s="2">
        <v>1602</v>
      </c>
      <c r="D848" s="3">
        <f>VLOOKUP(E848,Sheet1!A:B,2,FALSE)</f>
        <v>309</v>
      </c>
      <c r="E848" t="s">
        <v>313</v>
      </c>
      <c r="F848" s="2">
        <v>116.81777</v>
      </c>
      <c r="G848" s="2">
        <v>36.565423000000003</v>
      </c>
    </row>
    <row r="849" spans="1:7">
      <c r="A849" t="s">
        <v>1987</v>
      </c>
      <c r="B849" t="str">
        <f>MID(A849,4,2)</f>
        <v>济南</v>
      </c>
      <c r="C849" s="2">
        <v>1602</v>
      </c>
      <c r="D849" s="3">
        <f>VLOOKUP(E849,Sheet1!A:B,2,FALSE)</f>
        <v>561</v>
      </c>
      <c r="E849" t="s">
        <v>565</v>
      </c>
      <c r="F849" s="2">
        <v>116.803805</v>
      </c>
      <c r="G849" s="2">
        <v>36.54318</v>
      </c>
    </row>
    <row r="850" spans="1:7">
      <c r="A850" t="s">
        <v>1987</v>
      </c>
      <c r="B850" t="str">
        <f>MID(A850,4,2)</f>
        <v>济南</v>
      </c>
      <c r="C850" s="2">
        <v>1602</v>
      </c>
      <c r="D850" s="3">
        <f>VLOOKUP(E850,Sheet1!A:B,2,FALSE)</f>
        <v>617</v>
      </c>
      <c r="E850" t="s">
        <v>624</v>
      </c>
      <c r="F850" s="2">
        <v>117.09465400000001</v>
      </c>
      <c r="G850" s="2">
        <v>36.672671000000001</v>
      </c>
    </row>
    <row r="851" spans="1:7">
      <c r="A851" t="s">
        <v>1987</v>
      </c>
      <c r="B851" t="str">
        <f>MID(A851,4,2)</f>
        <v>济南</v>
      </c>
      <c r="C851" s="2">
        <v>1602</v>
      </c>
      <c r="D851" s="3">
        <f>VLOOKUP(E851,Sheet1!A:B,2,FALSE)</f>
        <v>617</v>
      </c>
      <c r="E851" t="s">
        <v>673</v>
      </c>
      <c r="F851" s="2">
        <v>117.245439</v>
      </c>
      <c r="G851" s="2">
        <v>36.677838000000001</v>
      </c>
    </row>
    <row r="852" spans="1:7">
      <c r="A852" t="s">
        <v>1987</v>
      </c>
      <c r="B852" t="str">
        <f>MID(A852,4,2)</f>
        <v>济南</v>
      </c>
      <c r="C852" s="2">
        <v>1602</v>
      </c>
      <c r="D852" s="3">
        <f>VLOOKUP(E852,Sheet1!A:B,2,FALSE)</f>
        <v>687</v>
      </c>
      <c r="E852" t="s">
        <v>692</v>
      </c>
      <c r="F852" s="2">
        <v>117.057573</v>
      </c>
      <c r="G852" s="2">
        <v>36.683598000000003</v>
      </c>
    </row>
    <row r="853" spans="1:7">
      <c r="A853" t="s">
        <v>1987</v>
      </c>
      <c r="B853" t="str">
        <f>MID(A853,4,2)</f>
        <v>济南</v>
      </c>
      <c r="C853" s="2">
        <v>1602</v>
      </c>
      <c r="D853" s="3">
        <f>VLOOKUP(E853,Sheet1!A:B,2,FALSE)</f>
        <v>702</v>
      </c>
      <c r="E853" t="s">
        <v>708</v>
      </c>
      <c r="F853" s="2">
        <v>117.101055</v>
      </c>
      <c r="G853" s="2">
        <v>36.700750999999997</v>
      </c>
    </row>
    <row r="854" spans="1:7">
      <c r="A854" t="s">
        <v>1987</v>
      </c>
      <c r="B854" t="str">
        <f>MID(A854,4,2)</f>
        <v>济南</v>
      </c>
      <c r="C854" s="2">
        <v>1602</v>
      </c>
      <c r="D854" s="3">
        <f>VLOOKUP(E854,Sheet1!A:B,2,FALSE)</f>
        <v>702</v>
      </c>
      <c r="E854" t="s">
        <v>703</v>
      </c>
      <c r="F854" s="2">
        <v>116.830868</v>
      </c>
      <c r="G854" s="2">
        <v>36.561539000000003</v>
      </c>
    </row>
    <row r="855" spans="1:7">
      <c r="A855" t="s">
        <v>1987</v>
      </c>
      <c r="B855" t="str">
        <f>MID(A855,4,2)</f>
        <v>济南</v>
      </c>
      <c r="C855" s="2">
        <v>1602</v>
      </c>
      <c r="D855" s="3">
        <f>VLOOKUP(E855,Sheet1!A:B,2,FALSE)</f>
        <v>702</v>
      </c>
      <c r="E855" t="s">
        <v>707</v>
      </c>
      <c r="F855" s="2">
        <v>116.79331000000001</v>
      </c>
      <c r="G855" s="2">
        <v>36.537424000000001</v>
      </c>
    </row>
    <row r="856" spans="1:7">
      <c r="A856" t="s">
        <v>1987</v>
      </c>
      <c r="B856" t="str">
        <f>MID(A856,4,2)</f>
        <v>济南</v>
      </c>
      <c r="C856" s="2">
        <v>1602</v>
      </c>
      <c r="D856" s="3" t="e">
        <f>VLOOKUP(E856,Sheet1!A:B,2,FALSE)</f>
        <v>#N/A</v>
      </c>
      <c r="E856" t="s">
        <v>1988</v>
      </c>
      <c r="F856" s="2">
        <v>117.05960899999999</v>
      </c>
      <c r="G856" s="2">
        <v>36.659087</v>
      </c>
    </row>
    <row r="857" spans="1:7">
      <c r="A857" t="s">
        <v>1987</v>
      </c>
      <c r="B857" t="str">
        <f>MID(A857,4,2)</f>
        <v>济南</v>
      </c>
      <c r="C857" s="2">
        <v>1602</v>
      </c>
      <c r="D857" s="3" t="e">
        <f>VLOOKUP(E857,Sheet1!A:B,2,FALSE)</f>
        <v>#N/A</v>
      </c>
      <c r="E857" t="s">
        <v>1989</v>
      </c>
      <c r="F857" s="2">
        <v>117.549807</v>
      </c>
      <c r="G857" s="2">
        <v>36.684553000000001</v>
      </c>
    </row>
    <row r="858" spans="1:7">
      <c r="A858" t="s">
        <v>1987</v>
      </c>
      <c r="B858" t="str">
        <f>MID(A858,4,2)</f>
        <v>济南</v>
      </c>
      <c r="C858" s="2">
        <v>1602</v>
      </c>
      <c r="D858" s="3" t="e">
        <f>VLOOKUP(E858,Sheet1!A:B,2,FALSE)</f>
        <v>#N/A</v>
      </c>
      <c r="E858" t="s">
        <v>1990</v>
      </c>
      <c r="F858" s="2">
        <v>116.995777</v>
      </c>
      <c r="G858" s="2">
        <v>36.618088</v>
      </c>
    </row>
    <row r="859" spans="1:7">
      <c r="A859" t="s">
        <v>1987</v>
      </c>
      <c r="B859" t="str">
        <f>MID(A859,4,2)</f>
        <v>济南</v>
      </c>
      <c r="C859" s="2">
        <v>1602</v>
      </c>
      <c r="D859" s="3" t="e">
        <f>VLOOKUP(E859,Sheet1!A:B,2,FALSE)</f>
        <v>#N/A</v>
      </c>
      <c r="E859" t="s">
        <v>1991</v>
      </c>
      <c r="F859" s="2">
        <v>118.644482</v>
      </c>
      <c r="G859" s="2">
        <v>35.801751000000003</v>
      </c>
    </row>
    <row r="860" spans="1:7">
      <c r="A860" t="s">
        <v>1987</v>
      </c>
      <c r="B860" t="str">
        <f>MID(A860,4,2)</f>
        <v>济南</v>
      </c>
      <c r="C860" s="2">
        <v>1602</v>
      </c>
      <c r="D860" s="3" t="e">
        <f>VLOOKUP(E860,Sheet1!A:B,2,FALSE)</f>
        <v>#N/A</v>
      </c>
      <c r="E860" t="s">
        <v>1992</v>
      </c>
      <c r="F860" s="2">
        <v>117.054277</v>
      </c>
      <c r="G860" s="2">
        <v>36.718400000000003</v>
      </c>
    </row>
    <row r="861" spans="1:7">
      <c r="A861" t="s">
        <v>1987</v>
      </c>
      <c r="B861" t="str">
        <f>MID(A861,4,2)</f>
        <v>济南</v>
      </c>
      <c r="C861" s="2">
        <v>1602</v>
      </c>
      <c r="D861" s="3" t="e">
        <f>VLOOKUP(E861,Sheet1!A:B,2,FALSE)</f>
        <v>#N/A</v>
      </c>
      <c r="E861" t="s">
        <v>1993</v>
      </c>
      <c r="F861" s="2">
        <v>117.19794400000001</v>
      </c>
      <c r="G861" s="2">
        <v>36.686883000000002</v>
      </c>
    </row>
    <row r="862" spans="1:7">
      <c r="A862" t="s">
        <v>1987</v>
      </c>
      <c r="B862" t="str">
        <f>MID(A862,4,2)</f>
        <v>济南</v>
      </c>
      <c r="C862" s="2">
        <v>1602</v>
      </c>
      <c r="D862" s="3" t="e">
        <f>VLOOKUP(E862,Sheet1!A:B,2,FALSE)</f>
        <v>#N/A</v>
      </c>
      <c r="E862" t="s">
        <v>1994</v>
      </c>
      <c r="F862" s="2">
        <v>117.052977</v>
      </c>
      <c r="G862" s="2">
        <v>36.662039999999998</v>
      </c>
    </row>
    <row r="863" spans="1:7">
      <c r="A863" t="s">
        <v>1987</v>
      </c>
      <c r="B863" t="str">
        <f>MID(A863,4,2)</f>
        <v>济南</v>
      </c>
      <c r="C863" s="2">
        <v>1602</v>
      </c>
      <c r="D863" s="3" t="e">
        <f>VLOOKUP(E863,Sheet1!A:B,2,FALSE)</f>
        <v>#N/A</v>
      </c>
      <c r="E863" t="s">
        <v>1995</v>
      </c>
      <c r="F863" s="2">
        <v>116.842861</v>
      </c>
      <c r="G863" s="2">
        <v>36.558843000000003</v>
      </c>
    </row>
    <row r="864" spans="1:7">
      <c r="A864" t="s">
        <v>1987</v>
      </c>
      <c r="B864" t="str">
        <f>MID(A864,4,2)</f>
        <v>济南</v>
      </c>
      <c r="C864" s="2">
        <v>1602</v>
      </c>
      <c r="D864" s="3" t="e">
        <f>VLOOKUP(E864,Sheet1!A:B,2,FALSE)</f>
        <v>#N/A</v>
      </c>
      <c r="E864" t="s">
        <v>1996</v>
      </c>
      <c r="F864" s="2">
        <v>117.33156</v>
      </c>
      <c r="G864" s="2">
        <v>36.691932999999999</v>
      </c>
    </row>
    <row r="865" spans="1:7">
      <c r="A865" t="s">
        <v>1987</v>
      </c>
      <c r="B865" t="str">
        <f>MID(A865,4,2)</f>
        <v>济南</v>
      </c>
      <c r="C865" s="2">
        <v>1602</v>
      </c>
      <c r="D865" s="3" t="e">
        <f>VLOOKUP(E865,Sheet1!A:B,2,FALSE)</f>
        <v>#N/A</v>
      </c>
      <c r="E865" t="s">
        <v>1997</v>
      </c>
      <c r="F865" s="2">
        <v>117.27638</v>
      </c>
      <c r="G865" s="2">
        <v>36.737403999999998</v>
      </c>
    </row>
    <row r="866" spans="1:7">
      <c r="A866" t="s">
        <v>1987</v>
      </c>
      <c r="B866" t="str">
        <f>MID(A866,4,2)</f>
        <v>济南</v>
      </c>
      <c r="C866" s="2">
        <v>1602</v>
      </c>
      <c r="D866" s="3" t="e">
        <f>VLOOKUP(E866,Sheet1!A:B,2,FALSE)</f>
        <v>#N/A</v>
      </c>
      <c r="E866" t="s">
        <v>1998</v>
      </c>
      <c r="F866" s="2">
        <v>117.276287</v>
      </c>
      <c r="G866" s="2">
        <v>36.641446000000002</v>
      </c>
    </row>
    <row r="867" spans="1:7">
      <c r="A867" t="s">
        <v>1987</v>
      </c>
      <c r="B867" t="str">
        <f>MID(A867,4,2)</f>
        <v>济南</v>
      </c>
      <c r="C867" s="2">
        <v>1602</v>
      </c>
      <c r="D867" s="3" t="e">
        <f>VLOOKUP(E867,Sheet1!A:B,2,FALSE)</f>
        <v>#N/A</v>
      </c>
      <c r="E867" t="s">
        <v>1999</v>
      </c>
      <c r="F867" s="2">
        <v>117.033248</v>
      </c>
      <c r="G867" s="2">
        <v>36.602241999999997</v>
      </c>
    </row>
    <row r="868" spans="1:7">
      <c r="A868" t="s">
        <v>1987</v>
      </c>
      <c r="B868" t="str">
        <f>MID(A868,4,2)</f>
        <v>济南</v>
      </c>
      <c r="C868" s="2">
        <v>1602</v>
      </c>
      <c r="D868" s="3" t="e">
        <f>VLOOKUP(E868,Sheet1!A:B,2,FALSE)</f>
        <v>#N/A</v>
      </c>
      <c r="E868" t="s">
        <v>2000</v>
      </c>
      <c r="F868" s="2">
        <v>117.333631</v>
      </c>
      <c r="G868" s="2">
        <v>36.675935000000003</v>
      </c>
    </row>
    <row r="869" spans="1:7">
      <c r="A869" t="s">
        <v>1987</v>
      </c>
      <c r="B869" t="str">
        <f>MID(A869,4,2)</f>
        <v>济南</v>
      </c>
      <c r="C869" s="2">
        <v>1602</v>
      </c>
      <c r="D869" s="3" t="e">
        <f>VLOOKUP(E869,Sheet1!A:B,2,FALSE)</f>
        <v>#N/A</v>
      </c>
      <c r="E869" t="s">
        <v>2001</v>
      </c>
      <c r="F869" s="2">
        <v>116.97890200000001</v>
      </c>
      <c r="G869" s="2">
        <v>36.654448000000002</v>
      </c>
    </row>
    <row r="870" spans="1:7">
      <c r="A870" t="s">
        <v>1987</v>
      </c>
      <c r="B870" t="str">
        <f>MID(A870,4,2)</f>
        <v>济南</v>
      </c>
      <c r="C870" s="2">
        <v>1602</v>
      </c>
      <c r="D870" s="3" t="e">
        <f>VLOOKUP(E870,Sheet1!A:B,2,FALSE)</f>
        <v>#N/A</v>
      </c>
      <c r="E870" t="s">
        <v>2002</v>
      </c>
      <c r="F870" s="2">
        <v>116.897058</v>
      </c>
      <c r="G870" s="2">
        <v>36.588253999999999</v>
      </c>
    </row>
    <row r="871" spans="1:7">
      <c r="A871" t="s">
        <v>1987</v>
      </c>
      <c r="B871" t="str">
        <f>MID(A871,4,2)</f>
        <v>济南</v>
      </c>
      <c r="C871" s="2">
        <v>1602</v>
      </c>
      <c r="D871" s="3" t="e">
        <f>VLOOKUP(E871,Sheet1!A:B,2,FALSE)</f>
        <v>#N/A</v>
      </c>
      <c r="E871" t="s">
        <v>2003</v>
      </c>
      <c r="F871" s="2">
        <v>116.85734600000001</v>
      </c>
      <c r="G871" s="2">
        <v>36.572733999999997</v>
      </c>
    </row>
    <row r="872" spans="1:7">
      <c r="A872" t="s">
        <v>1987</v>
      </c>
      <c r="B872" t="str">
        <f>MID(A872,4,2)</f>
        <v>济南</v>
      </c>
      <c r="C872" s="2">
        <v>1602</v>
      </c>
      <c r="D872" s="3" t="e">
        <f>VLOOKUP(E872,Sheet1!A:B,2,FALSE)</f>
        <v>#N/A</v>
      </c>
      <c r="E872" t="s">
        <v>2004</v>
      </c>
      <c r="F872" s="2">
        <v>117.363798</v>
      </c>
      <c r="G872" s="2">
        <v>36.680239999999998</v>
      </c>
    </row>
    <row r="873" spans="1:7">
      <c r="A873" t="s">
        <v>1987</v>
      </c>
      <c r="B873" t="str">
        <f>MID(A873,4,2)</f>
        <v>济南</v>
      </c>
      <c r="C873" s="2">
        <v>1602</v>
      </c>
      <c r="D873" s="3" t="e">
        <f>VLOOKUP(E873,Sheet1!A:B,2,FALSE)</f>
        <v>#N/A</v>
      </c>
      <c r="E873" t="s">
        <v>2005</v>
      </c>
      <c r="F873" s="2">
        <v>117.03076799999999</v>
      </c>
      <c r="G873" s="2">
        <v>36.645753999999997</v>
      </c>
    </row>
    <row r="874" spans="1:7">
      <c r="A874" t="s">
        <v>1987</v>
      </c>
      <c r="B874" t="str">
        <f>MID(A874,4,2)</f>
        <v>济南</v>
      </c>
      <c r="C874" s="2">
        <v>1602</v>
      </c>
      <c r="D874" s="3" t="e">
        <f>VLOOKUP(E874,Sheet1!A:B,2,FALSE)</f>
        <v>#N/A</v>
      </c>
      <c r="E874" t="s">
        <v>2006</v>
      </c>
      <c r="F874" s="2">
        <v>117.514743</v>
      </c>
      <c r="G874" s="2">
        <v>36.672859000000003</v>
      </c>
    </row>
    <row r="875" spans="1:7">
      <c r="A875" t="s">
        <v>1987</v>
      </c>
      <c r="B875" t="str">
        <f>MID(A875,4,2)</f>
        <v>济南</v>
      </c>
      <c r="C875" s="2">
        <v>1602</v>
      </c>
      <c r="D875" s="3" t="e">
        <f>VLOOKUP(E875,Sheet1!A:B,2,FALSE)</f>
        <v>#N/A</v>
      </c>
      <c r="E875" t="s">
        <v>2007</v>
      </c>
      <c r="F875" s="2">
        <v>117.51855399999999</v>
      </c>
      <c r="G875" s="2">
        <v>36.674328000000003</v>
      </c>
    </row>
    <row r="876" spans="1:7">
      <c r="A876" t="s">
        <v>1987</v>
      </c>
      <c r="B876" t="str">
        <f>MID(A876,4,2)</f>
        <v>济南</v>
      </c>
      <c r="C876" s="2">
        <v>1602</v>
      </c>
      <c r="D876" s="3" t="e">
        <f>VLOOKUP(E876,Sheet1!A:B,2,FALSE)</f>
        <v>#N/A</v>
      </c>
      <c r="E876" t="s">
        <v>2008</v>
      </c>
      <c r="F876" s="2">
        <v>117.525847</v>
      </c>
      <c r="G876" s="2">
        <v>36.670717000000003</v>
      </c>
    </row>
    <row r="877" spans="1:7">
      <c r="A877" t="s">
        <v>1987</v>
      </c>
      <c r="B877" t="str">
        <f>MID(A877,4,2)</f>
        <v>济南</v>
      </c>
      <c r="C877" s="2">
        <v>1602</v>
      </c>
      <c r="D877" s="3" t="e">
        <f>VLOOKUP(E877,Sheet1!A:B,2,FALSE)</f>
        <v>#N/A</v>
      </c>
      <c r="E877" t="s">
        <v>2009</v>
      </c>
      <c r="F877" s="2">
        <v>117.54602800000001</v>
      </c>
      <c r="G877" s="2">
        <v>36.678561999999999</v>
      </c>
    </row>
    <row r="878" spans="1:7">
      <c r="A878" t="s">
        <v>1987</v>
      </c>
      <c r="B878" t="str">
        <f>MID(A878,4,2)</f>
        <v>济南</v>
      </c>
      <c r="C878" s="2">
        <v>1602</v>
      </c>
      <c r="D878" s="3" t="e">
        <f>VLOOKUP(E878,Sheet1!A:B,2,FALSE)</f>
        <v>#N/A</v>
      </c>
      <c r="E878" t="s">
        <v>2010</v>
      </c>
      <c r="F878" s="2">
        <v>117.553032</v>
      </c>
      <c r="G878" s="2">
        <v>36.682656999999999</v>
      </c>
    </row>
    <row r="879" spans="1:7">
      <c r="A879" t="s">
        <v>1987</v>
      </c>
      <c r="B879" t="str">
        <f>MID(A879,4,2)</f>
        <v>济南</v>
      </c>
      <c r="C879" s="2">
        <v>1602</v>
      </c>
      <c r="D879" s="3" t="e">
        <f>VLOOKUP(E879,Sheet1!A:B,2,FALSE)</f>
        <v>#N/A</v>
      </c>
      <c r="E879" t="s">
        <v>2011</v>
      </c>
      <c r="F879" s="2">
        <v>117.27892</v>
      </c>
      <c r="G879" s="2">
        <v>36.646898</v>
      </c>
    </row>
    <row r="880" spans="1:7">
      <c r="A880" t="s">
        <v>1987</v>
      </c>
      <c r="B880" t="str">
        <f>MID(A880,4,2)</f>
        <v>济南</v>
      </c>
      <c r="C880" s="2">
        <v>1602</v>
      </c>
      <c r="D880" s="3" t="e">
        <f>VLOOKUP(E880,Sheet1!A:B,2,FALSE)</f>
        <v>#N/A</v>
      </c>
      <c r="E880" t="s">
        <v>2012</v>
      </c>
      <c r="F880" s="2">
        <v>117.073986</v>
      </c>
      <c r="G880" s="2">
        <v>36.649887</v>
      </c>
    </row>
    <row r="881" spans="1:7">
      <c r="A881" t="s">
        <v>1987</v>
      </c>
      <c r="B881" t="str">
        <f>MID(A881,4,2)</f>
        <v>济南</v>
      </c>
      <c r="C881" s="2">
        <v>1602</v>
      </c>
      <c r="D881" s="3" t="e">
        <f>VLOOKUP(E881,Sheet1!A:B,2,FALSE)</f>
        <v>#N/A</v>
      </c>
      <c r="E881" t="s">
        <v>2013</v>
      </c>
      <c r="F881" s="2">
        <v>117.488767</v>
      </c>
      <c r="G881" s="2">
        <v>36.670225000000002</v>
      </c>
    </row>
    <row r="882" spans="1:7">
      <c r="A882" t="s">
        <v>1987</v>
      </c>
      <c r="B882" t="str">
        <f>MID(A882,4,2)</f>
        <v>济南</v>
      </c>
      <c r="C882" s="2">
        <v>1602</v>
      </c>
      <c r="D882" s="3" t="e">
        <f>VLOOKUP(E882,Sheet1!A:B,2,FALSE)</f>
        <v>#N/A</v>
      </c>
      <c r="E882" t="s">
        <v>2014</v>
      </c>
      <c r="F882" s="2">
        <v>116.804259</v>
      </c>
      <c r="G882" s="2">
        <v>36.505803</v>
      </c>
    </row>
    <row r="883" spans="1:7">
      <c r="A883" t="s">
        <v>1987</v>
      </c>
      <c r="B883" t="str">
        <f>MID(A883,4,2)</f>
        <v>济南</v>
      </c>
      <c r="C883" s="2">
        <v>1602</v>
      </c>
      <c r="D883" s="3" t="e">
        <f>VLOOKUP(E883,Sheet1!A:B,2,FALSE)</f>
        <v>#N/A</v>
      </c>
      <c r="E883" t="s">
        <v>2015</v>
      </c>
      <c r="F883" s="2">
        <v>117.233431</v>
      </c>
      <c r="G883" s="2">
        <v>36.647686999999998</v>
      </c>
    </row>
    <row r="884" spans="1:7">
      <c r="A884" t="s">
        <v>1987</v>
      </c>
      <c r="B884" t="str">
        <f>MID(A884,4,2)</f>
        <v>济南</v>
      </c>
      <c r="C884" s="2">
        <v>1602</v>
      </c>
      <c r="D884"/>
      <c r="E884" t="s">
        <v>2901</v>
      </c>
      <c r="F884" s="3">
        <v>117.516141</v>
      </c>
      <c r="G884" s="3">
        <v>36.663125999999998</v>
      </c>
    </row>
    <row r="885" spans="1:7">
      <c r="A885" t="s">
        <v>1987</v>
      </c>
      <c r="B885" t="str">
        <f>MID(A885,4,2)</f>
        <v>济南</v>
      </c>
      <c r="C885" s="2">
        <v>1602</v>
      </c>
      <c r="D885"/>
      <c r="E885" t="s">
        <v>2902</v>
      </c>
      <c r="F885" s="3">
        <v>117.044813</v>
      </c>
      <c r="G885" s="3">
        <v>36.660158000000003</v>
      </c>
    </row>
    <row r="886" spans="1:7">
      <c r="A886" t="s">
        <v>2016</v>
      </c>
      <c r="B886" t="str">
        <f>MID(A886,4,2)</f>
        <v>济宁</v>
      </c>
      <c r="C886" s="2">
        <v>1619</v>
      </c>
      <c r="D886" s="3">
        <f>VLOOKUP(E886,Sheet1!A:B,2,FALSE)</f>
        <v>206</v>
      </c>
      <c r="E886" t="s">
        <v>210</v>
      </c>
      <c r="F886" s="2">
        <v>116.975611</v>
      </c>
      <c r="G886" s="2">
        <v>35.601568</v>
      </c>
    </row>
    <row r="887" spans="1:7">
      <c r="A887" t="s">
        <v>2016</v>
      </c>
      <c r="B887" t="str">
        <f>MID(A887,4,2)</f>
        <v>济宁</v>
      </c>
      <c r="C887" s="2">
        <v>1619</v>
      </c>
      <c r="D887" s="3">
        <f>VLOOKUP(E887,Sheet1!A:B,2,FALSE)</f>
        <v>441</v>
      </c>
      <c r="E887" t="s">
        <v>448</v>
      </c>
      <c r="F887" s="2">
        <v>116.588438</v>
      </c>
      <c r="G887" s="2">
        <v>35.343110000000003</v>
      </c>
    </row>
    <row r="888" spans="1:7">
      <c r="A888" t="s">
        <v>2016</v>
      </c>
      <c r="B888" t="str">
        <f>MID(A888,4,2)</f>
        <v>济宁</v>
      </c>
      <c r="C888" s="2">
        <v>1619</v>
      </c>
      <c r="D888" s="3">
        <f>VLOOKUP(E888,Sheet1!A:B,2,FALSE)</f>
        <v>617</v>
      </c>
      <c r="E888" t="s">
        <v>629</v>
      </c>
      <c r="F888" s="2">
        <v>116.96453200000001</v>
      </c>
      <c r="G888" s="2">
        <v>35.554502999999997</v>
      </c>
    </row>
    <row r="889" spans="1:7">
      <c r="A889" t="s">
        <v>2016</v>
      </c>
      <c r="B889" t="str">
        <f>MID(A889,4,2)</f>
        <v>济宁</v>
      </c>
      <c r="C889" s="2">
        <v>1619</v>
      </c>
      <c r="D889" s="3" t="e">
        <f>VLOOKUP(E889,Sheet1!A:B,2,FALSE)</f>
        <v>#N/A</v>
      </c>
      <c r="E889" t="s">
        <v>2017</v>
      </c>
      <c r="F889" s="2">
        <v>117.11784</v>
      </c>
      <c r="G889" s="2">
        <v>35.786358999999997</v>
      </c>
    </row>
    <row r="890" spans="1:7">
      <c r="A890" t="s">
        <v>2016</v>
      </c>
      <c r="B890" t="str">
        <f>MID(A890,4,2)</f>
        <v>济宁</v>
      </c>
      <c r="C890" s="2">
        <v>1619</v>
      </c>
      <c r="D890" s="3" t="e">
        <f>VLOOKUP(E890,Sheet1!A:B,2,FALSE)</f>
        <v>#N/A</v>
      </c>
      <c r="E890" t="s">
        <v>2018</v>
      </c>
      <c r="F890" s="2">
        <v>116.598974</v>
      </c>
      <c r="G890" s="2">
        <v>35.438403999999998</v>
      </c>
    </row>
    <row r="891" spans="1:7">
      <c r="A891" t="s">
        <v>2016</v>
      </c>
      <c r="B891" t="str">
        <f>MID(A891,4,2)</f>
        <v>济宁</v>
      </c>
      <c r="C891" s="2">
        <v>1619</v>
      </c>
      <c r="D891" s="3" t="e">
        <f>VLOOKUP(E891,Sheet1!A:B,2,FALSE)</f>
        <v>#N/A</v>
      </c>
      <c r="E891" t="s">
        <v>2019</v>
      </c>
      <c r="F891" s="2">
        <v>116.5865</v>
      </c>
      <c r="G891" s="2">
        <v>35.361303999999997</v>
      </c>
    </row>
    <row r="892" spans="1:7">
      <c r="A892" t="s">
        <v>1266</v>
      </c>
      <c r="B892" t="str">
        <f>MID(A892,4,2)</f>
        <v>济源</v>
      </c>
      <c r="C892" s="2">
        <v>1709</v>
      </c>
      <c r="D892" s="3" t="e">
        <f>VLOOKUP(E892,Sheet1!A:B,2,FALSE)</f>
        <v>#N/A</v>
      </c>
      <c r="E892" t="s">
        <v>1267</v>
      </c>
      <c r="F892" s="2">
        <v>112.60797599999999</v>
      </c>
      <c r="G892" s="2">
        <v>35.081806999999998</v>
      </c>
    </row>
    <row r="893" spans="1:7">
      <c r="A893" t="s">
        <v>1406</v>
      </c>
      <c r="B893" t="str">
        <f>MID(A893,5,3)</f>
        <v>佳木斯</v>
      </c>
      <c r="C893" s="2">
        <v>1012</v>
      </c>
      <c r="D893" s="3">
        <f>VLOOKUP(E893,Sheet1!A:B,2,FALSE)</f>
        <v>326</v>
      </c>
      <c r="E893" t="s">
        <v>329</v>
      </c>
      <c r="F893" s="2">
        <v>130.368449</v>
      </c>
      <c r="G893" s="2">
        <v>46.791995999999997</v>
      </c>
    </row>
    <row r="894" spans="1:7">
      <c r="A894" t="s">
        <v>1406</v>
      </c>
      <c r="B894" t="str">
        <f>MID(A894,5,3)</f>
        <v>佳木斯</v>
      </c>
      <c r="C894" s="2">
        <v>1012</v>
      </c>
      <c r="D894" s="3" t="e">
        <f>VLOOKUP(E894,Sheet1!A:B,2,FALSE)</f>
        <v>#N/A</v>
      </c>
      <c r="E894" t="s">
        <v>1407</v>
      </c>
      <c r="F894" s="2">
        <v>130.40605500000001</v>
      </c>
      <c r="G894" s="2">
        <v>46.807091</v>
      </c>
    </row>
    <row r="895" spans="1:7">
      <c r="A895" t="s">
        <v>1406</v>
      </c>
      <c r="B895" t="str">
        <f>MID(A895,5,3)</f>
        <v>佳木斯</v>
      </c>
      <c r="C895" s="2">
        <v>1012</v>
      </c>
      <c r="D895" s="3" t="e">
        <f>VLOOKUP(E895,Sheet1!A:B,2,FALSE)</f>
        <v>#N/A</v>
      </c>
      <c r="E895" t="s">
        <v>1408</v>
      </c>
      <c r="F895" s="2">
        <v>129.97169600000001</v>
      </c>
      <c r="G895" s="2">
        <v>46.698853999999997</v>
      </c>
    </row>
    <row r="896" spans="1:7">
      <c r="A896" t="s">
        <v>1406</v>
      </c>
      <c r="B896" t="str">
        <f>MID(A896,5,3)</f>
        <v>佳木斯</v>
      </c>
      <c r="C896" s="2">
        <v>1012</v>
      </c>
      <c r="D896" s="3" t="e">
        <f>VLOOKUP(E896,Sheet1!A:B,2,FALSE)</f>
        <v>#N/A</v>
      </c>
      <c r="E896" t="s">
        <v>1409</v>
      </c>
      <c r="F896" s="2">
        <v>130.33232100000001</v>
      </c>
      <c r="G896" s="2">
        <v>46.800947999999998</v>
      </c>
    </row>
    <row r="897" spans="1:7">
      <c r="A897" t="s">
        <v>2496</v>
      </c>
      <c r="B897" t="str">
        <f>MID(A897,4,2)</f>
        <v>嘉兴</v>
      </c>
      <c r="C897" s="2">
        <v>1209</v>
      </c>
      <c r="D897" s="3">
        <f>VLOOKUP(E897,Sheet1!A:B,2,FALSE)</f>
        <v>422</v>
      </c>
      <c r="E897" t="s">
        <v>424</v>
      </c>
      <c r="F897" s="2">
        <v>120.73722100000001</v>
      </c>
      <c r="G897" s="2">
        <v>30.751669</v>
      </c>
    </row>
    <row r="898" spans="1:7">
      <c r="A898" t="s">
        <v>2496</v>
      </c>
      <c r="B898" t="str">
        <f>MID(A898,4,2)</f>
        <v>嘉兴</v>
      </c>
      <c r="C898" s="2">
        <v>1209</v>
      </c>
      <c r="D898" s="3" t="e">
        <f>VLOOKUP(E898,Sheet1!A:B,2,FALSE)</f>
        <v>#N/A</v>
      </c>
      <c r="E898" t="s">
        <v>2497</v>
      </c>
      <c r="F898" s="2">
        <v>120.719352</v>
      </c>
      <c r="G898" s="2">
        <v>30.749217000000002</v>
      </c>
    </row>
    <row r="899" spans="1:7">
      <c r="A899" t="s">
        <v>2496</v>
      </c>
      <c r="B899" t="str">
        <f>MID(A899,4,2)</f>
        <v>嘉兴</v>
      </c>
      <c r="C899" s="2">
        <v>1209</v>
      </c>
      <c r="D899" s="3" t="e">
        <f>VLOOKUP(E899,Sheet1!A:B,2,FALSE)</f>
        <v>#N/A</v>
      </c>
      <c r="E899" t="s">
        <v>2498</v>
      </c>
      <c r="F899" s="2">
        <v>120.782432</v>
      </c>
      <c r="G899" s="2">
        <v>30.794409999999999</v>
      </c>
    </row>
    <row r="900" spans="1:7">
      <c r="A900" t="s">
        <v>2978</v>
      </c>
      <c r="B900" t="str">
        <f>MID(A900,4,2)</f>
        <v>嘉兴</v>
      </c>
      <c r="C900" s="2">
        <v>1209</v>
      </c>
      <c r="D900"/>
      <c r="E900" t="s">
        <v>2979</v>
      </c>
      <c r="F900" s="3">
        <v>120.44653099999999</v>
      </c>
      <c r="G900" s="3">
        <v>30.432887999999998</v>
      </c>
    </row>
    <row r="901" spans="1:7">
      <c r="A901" t="s">
        <v>2496</v>
      </c>
      <c r="B901" t="str">
        <f>MID(A901,4,2)</f>
        <v>嘉兴</v>
      </c>
      <c r="C901" s="2">
        <v>1209</v>
      </c>
      <c r="D901"/>
      <c r="E901" t="s">
        <v>2980</v>
      </c>
      <c r="F901" s="3">
        <v>120.735405</v>
      </c>
      <c r="G901" s="3">
        <v>30.749457</v>
      </c>
    </row>
    <row r="902" spans="1:7">
      <c r="A902" t="s">
        <v>2496</v>
      </c>
      <c r="B902" t="str">
        <f>MID(A902,4,2)</f>
        <v>嘉兴</v>
      </c>
      <c r="C902" s="2">
        <v>1209</v>
      </c>
      <c r="D902"/>
      <c r="E902" t="s">
        <v>2981</v>
      </c>
      <c r="F902" s="3">
        <v>120.792232</v>
      </c>
      <c r="G902" s="3">
        <v>30.740549999999999</v>
      </c>
    </row>
    <row r="903" spans="1:7">
      <c r="A903" t="s">
        <v>923</v>
      </c>
      <c r="B903" t="str">
        <f>MID(A903,4,3)</f>
        <v>嘉峪关</v>
      </c>
      <c r="C903" s="2">
        <v>2802</v>
      </c>
      <c r="D903" s="3" t="e">
        <f>VLOOKUP(E903,Sheet1!A:B,2,FALSE)</f>
        <v>#N/A</v>
      </c>
      <c r="E903" t="s">
        <v>924</v>
      </c>
      <c r="F903" s="2">
        <v>98.317680999999993</v>
      </c>
      <c r="G903" s="2">
        <v>39.784078000000001</v>
      </c>
    </row>
    <row r="904" spans="1:7">
      <c r="A904" t="s">
        <v>1025</v>
      </c>
      <c r="B904" t="str">
        <f>MID(A904,4,2)</f>
        <v>江门</v>
      </c>
      <c r="C904" s="2">
        <v>2021</v>
      </c>
      <c r="D904" s="3">
        <f>VLOOKUP(E904,Sheet1!A:B,2,FALSE)</f>
        <v>414</v>
      </c>
      <c r="E904" t="s">
        <v>418</v>
      </c>
      <c r="F904" s="2">
        <v>113.090554</v>
      </c>
      <c r="G904" s="2">
        <v>22.600380999999999</v>
      </c>
    </row>
    <row r="905" spans="1:7">
      <c r="A905" t="s">
        <v>1025</v>
      </c>
      <c r="B905" t="str">
        <f>MID(A905,4,2)</f>
        <v>江门</v>
      </c>
      <c r="C905" s="2">
        <v>2021</v>
      </c>
      <c r="D905" s="3" t="e">
        <f>VLOOKUP(E905,Sheet1!A:B,2,FALSE)</f>
        <v>#N/A</v>
      </c>
      <c r="E905" t="s">
        <v>1026</v>
      </c>
      <c r="F905" s="2">
        <v>113.148805</v>
      </c>
      <c r="G905" s="2">
        <v>22.588227</v>
      </c>
    </row>
    <row r="906" spans="1:7">
      <c r="A906" t="s">
        <v>1025</v>
      </c>
      <c r="B906" t="str">
        <f>MID(A906,4,2)</f>
        <v>江门</v>
      </c>
      <c r="C906" s="2">
        <v>2021</v>
      </c>
      <c r="D906" s="3" t="e">
        <f>VLOOKUP(E906,Sheet1!A:B,2,FALSE)</f>
        <v>#N/A</v>
      </c>
      <c r="E906" t="s">
        <v>1027</v>
      </c>
      <c r="F906" s="2">
        <v>113.077916</v>
      </c>
      <c r="G906" s="2">
        <v>22.587426000000001</v>
      </c>
    </row>
    <row r="907" spans="1:7">
      <c r="A907" t="s">
        <v>1025</v>
      </c>
      <c r="B907" t="str">
        <f>MID(A907,4,2)</f>
        <v>江门</v>
      </c>
      <c r="C907" s="2">
        <v>2021</v>
      </c>
      <c r="D907" s="3" t="e">
        <f>VLOOKUP(E907,Sheet1!A:B,2,FALSE)</f>
        <v>#N/A</v>
      </c>
      <c r="E907" t="s">
        <v>1028</v>
      </c>
      <c r="F907" s="2">
        <v>113.11607100000001</v>
      </c>
      <c r="G907" s="2">
        <v>22.634934999999999</v>
      </c>
    </row>
    <row r="908" spans="1:7">
      <c r="A908" t="s">
        <v>1268</v>
      </c>
      <c r="B908" t="str">
        <f>MID(A908,4,2)</f>
        <v>焦作</v>
      </c>
      <c r="C908" s="2">
        <v>1710</v>
      </c>
      <c r="D908" s="3">
        <f>VLOOKUP(E908,Sheet1!A:B,2,FALSE)</f>
        <v>163</v>
      </c>
      <c r="E908" t="s">
        <v>164</v>
      </c>
      <c r="F908" s="2">
        <v>113.272211</v>
      </c>
      <c r="G908" s="2">
        <v>35.194322999999997</v>
      </c>
    </row>
    <row r="909" spans="1:7">
      <c r="A909" t="s">
        <v>1268</v>
      </c>
      <c r="B909" t="str">
        <f>MID(A909,4,2)</f>
        <v>焦作</v>
      </c>
      <c r="C909" s="2">
        <v>1710</v>
      </c>
      <c r="D909" s="3" t="e">
        <f>VLOOKUP(E909,Sheet1!A:B,2,FALSE)</f>
        <v>#N/A</v>
      </c>
      <c r="E909" t="s">
        <v>1269</v>
      </c>
      <c r="F909" s="2">
        <v>113.284164</v>
      </c>
      <c r="G909" s="2">
        <v>35.218890000000002</v>
      </c>
    </row>
    <row r="910" spans="1:7">
      <c r="A910" t="s">
        <v>1268</v>
      </c>
      <c r="B910" t="str">
        <f>MID(A910,4,2)</f>
        <v>焦作</v>
      </c>
      <c r="C910" s="2">
        <v>1710</v>
      </c>
      <c r="D910" s="3" t="e">
        <f>VLOOKUP(E910,Sheet1!A:B,2,FALSE)</f>
        <v>#N/A</v>
      </c>
      <c r="E910" t="s">
        <v>1270</v>
      </c>
      <c r="F910" s="2">
        <v>113.292806</v>
      </c>
      <c r="G910" s="2">
        <v>35.201475000000002</v>
      </c>
    </row>
    <row r="911" spans="1:7">
      <c r="A911" t="s">
        <v>1268</v>
      </c>
      <c r="B911" t="str">
        <f>MID(A911,4,2)</f>
        <v>焦作</v>
      </c>
      <c r="C911" s="2">
        <v>1710</v>
      </c>
      <c r="D911" s="3" t="e">
        <f>VLOOKUP(E911,Sheet1!A:B,2,FALSE)</f>
        <v>#N/A</v>
      </c>
      <c r="E911" t="s">
        <v>1271</v>
      </c>
      <c r="F911" s="2">
        <v>113.277961</v>
      </c>
      <c r="G911" s="2">
        <v>35.219141</v>
      </c>
    </row>
    <row r="912" spans="1:7">
      <c r="A912" t="s">
        <v>1268</v>
      </c>
      <c r="B912" t="str">
        <f>MID(A912,4,2)</f>
        <v>焦作</v>
      </c>
      <c r="C912" s="2">
        <v>1710</v>
      </c>
      <c r="D912" s="3" t="e">
        <f>VLOOKUP(E912,Sheet1!A:B,2,FALSE)</f>
        <v>#N/A</v>
      </c>
      <c r="E912" t="s">
        <v>1272</v>
      </c>
      <c r="F912" s="2">
        <v>112.920444</v>
      </c>
      <c r="G912" s="2">
        <v>35.090114</v>
      </c>
    </row>
    <row r="913" spans="1:7">
      <c r="A913" t="s">
        <v>1268</v>
      </c>
      <c r="B913" t="str">
        <f>MID(A913,4,2)</f>
        <v>焦作</v>
      </c>
      <c r="C913" s="2">
        <v>1710</v>
      </c>
      <c r="D913"/>
      <c r="E913" t="s">
        <v>2777</v>
      </c>
      <c r="F913" s="3">
        <v>113.24059099999999</v>
      </c>
      <c r="G913" s="3">
        <v>35.248055999999998</v>
      </c>
    </row>
    <row r="914" spans="1:7">
      <c r="A914" t="s">
        <v>1029</v>
      </c>
      <c r="B914" t="str">
        <f>MID(A914,4,2)</f>
        <v>揭阳</v>
      </c>
      <c r="C914" s="2">
        <v>2006</v>
      </c>
      <c r="D914" s="3" t="e">
        <f>VLOOKUP(E914,Sheet1!A:B,2,FALSE)</f>
        <v>#N/A</v>
      </c>
      <c r="E914" t="s">
        <v>1030</v>
      </c>
      <c r="F914" s="2">
        <v>116.14834</v>
      </c>
      <c r="G914" s="2">
        <v>23.298020000000001</v>
      </c>
    </row>
    <row r="915" spans="1:7">
      <c r="A915" t="s">
        <v>1029</v>
      </c>
      <c r="B915" t="str">
        <f>MID(A915,4,2)</f>
        <v>揭阳</v>
      </c>
      <c r="C915" s="2">
        <v>2006</v>
      </c>
      <c r="D915" s="3" t="e">
        <f>VLOOKUP(E915,Sheet1!A:B,2,FALSE)</f>
        <v>#N/A</v>
      </c>
      <c r="E915" t="s">
        <v>1031</v>
      </c>
      <c r="F915" s="2">
        <v>116.321583</v>
      </c>
      <c r="G915" s="2">
        <v>23.482661</v>
      </c>
    </row>
    <row r="916" spans="1:7">
      <c r="A916" t="s">
        <v>925</v>
      </c>
      <c r="B916" t="str">
        <f>MID(A916,4,2)</f>
        <v>金昌</v>
      </c>
      <c r="C916" s="2">
        <v>2810</v>
      </c>
      <c r="D916" s="3" t="e">
        <f>VLOOKUP(E916,Sheet1!A:B,2,FALSE)</f>
        <v>#N/A</v>
      </c>
      <c r="E916" t="s">
        <v>926</v>
      </c>
      <c r="F916" s="2">
        <v>102.18641100000001</v>
      </c>
      <c r="G916" s="2">
        <v>38.557259999999999</v>
      </c>
    </row>
    <row r="917" spans="1:7">
      <c r="A917" t="s">
        <v>2499</v>
      </c>
      <c r="B917" t="str">
        <f>MID(A917,4,2)</f>
        <v>金华</v>
      </c>
      <c r="C917" s="2">
        <v>1204</v>
      </c>
      <c r="D917" s="3">
        <f>VLOOKUP(E917,Sheet1!A:B,2,FALSE)</f>
        <v>115</v>
      </c>
      <c r="E917" t="s">
        <v>116</v>
      </c>
      <c r="F917" s="2">
        <v>119.65290899999999</v>
      </c>
      <c r="G917" s="2">
        <v>29.142119000000001</v>
      </c>
    </row>
    <row r="918" spans="1:7">
      <c r="A918" t="s">
        <v>2499</v>
      </c>
      <c r="B918" t="str">
        <f>MID(A918,4,2)</f>
        <v>金华</v>
      </c>
      <c r="C918" s="2">
        <v>1204</v>
      </c>
      <c r="D918" s="3" t="e">
        <f>VLOOKUP(E918,Sheet1!A:B,2,FALSE)</f>
        <v>#N/A</v>
      </c>
      <c r="E918" t="s">
        <v>2500</v>
      </c>
      <c r="F918" s="2">
        <v>119.643135</v>
      </c>
      <c r="G918" s="2">
        <v>29.070001000000001</v>
      </c>
    </row>
    <row r="919" spans="1:7">
      <c r="A919" t="s">
        <v>2499</v>
      </c>
      <c r="B919" t="str">
        <f>MID(A919,4,2)</f>
        <v>金华</v>
      </c>
      <c r="C919" s="2">
        <v>1204</v>
      </c>
      <c r="D919" s="3" t="e">
        <f>VLOOKUP(E919,Sheet1!A:B,2,FALSE)</f>
        <v>#N/A</v>
      </c>
      <c r="E919" t="s">
        <v>2501</v>
      </c>
      <c r="F919" s="2">
        <v>120.103585</v>
      </c>
      <c r="G919" s="2">
        <v>29.305651999999998</v>
      </c>
    </row>
    <row r="920" spans="1:7">
      <c r="A920" t="s">
        <v>2499</v>
      </c>
      <c r="B920" t="str">
        <f>MID(A920,4,2)</f>
        <v>金华</v>
      </c>
      <c r="C920" s="2">
        <v>1204</v>
      </c>
      <c r="D920" s="3" t="e">
        <f>VLOOKUP(E920,Sheet1!A:B,2,FALSE)</f>
        <v>#N/A</v>
      </c>
      <c r="E920" t="s">
        <v>2502</v>
      </c>
      <c r="F920" s="2">
        <v>120.250539</v>
      </c>
      <c r="G920" s="2">
        <v>29.302235</v>
      </c>
    </row>
    <row r="921" spans="1:7">
      <c r="A921" t="s">
        <v>2499</v>
      </c>
      <c r="B921" t="str">
        <f>MID(A921,4,2)</f>
        <v>金华</v>
      </c>
      <c r="C921" s="2">
        <v>1204</v>
      </c>
      <c r="D921" s="3" t="e">
        <f>VLOOKUP(E921,Sheet1!A:B,2,FALSE)</f>
        <v>#N/A</v>
      </c>
      <c r="E921" t="s">
        <v>2503</v>
      </c>
      <c r="F921" s="2">
        <v>120.33614799999999</v>
      </c>
      <c r="G921" s="2">
        <v>29.151969000000001</v>
      </c>
    </row>
    <row r="922" spans="1:7">
      <c r="A922" t="s">
        <v>2499</v>
      </c>
      <c r="B922" t="str">
        <f>MID(A922,4,2)</f>
        <v>金华</v>
      </c>
      <c r="C922" s="2">
        <v>1204</v>
      </c>
      <c r="D922"/>
      <c r="E922" t="s">
        <v>2982</v>
      </c>
      <c r="F922" s="3">
        <v>119.70339300000001</v>
      </c>
      <c r="G922" s="3">
        <v>29.084734999999998</v>
      </c>
    </row>
    <row r="923" spans="1:7">
      <c r="A923" t="s">
        <v>2499</v>
      </c>
      <c r="B923" t="str">
        <f>MID(A923,4,2)</f>
        <v>金华</v>
      </c>
      <c r="C923" s="2">
        <v>1204</v>
      </c>
      <c r="D923"/>
      <c r="E923" t="s">
        <v>2983</v>
      </c>
      <c r="F923" s="3">
        <v>119.643445</v>
      </c>
      <c r="G923" s="3">
        <v>29.138120000000001</v>
      </c>
    </row>
    <row r="924" spans="1:7">
      <c r="A924" t="s">
        <v>1860</v>
      </c>
      <c r="B924" t="str">
        <f>MID(A924,4,2)</f>
        <v>锦州</v>
      </c>
      <c r="C924" s="2">
        <v>810</v>
      </c>
      <c r="D924" s="3">
        <f>VLOOKUP(E924,Sheet1!A:B,2,FALSE)</f>
        <v>318</v>
      </c>
      <c r="E924" t="s">
        <v>320</v>
      </c>
      <c r="F924" s="2">
        <v>121.130437</v>
      </c>
      <c r="G924" s="2">
        <v>41.149149000000001</v>
      </c>
    </row>
    <row r="925" spans="1:7">
      <c r="A925" t="s">
        <v>1860</v>
      </c>
      <c r="B925" t="str">
        <f>MID(A925,4,2)</f>
        <v>锦州</v>
      </c>
      <c r="C925" s="2">
        <v>810</v>
      </c>
      <c r="D925" s="3">
        <f>VLOOKUP(E925,Sheet1!A:B,2,FALSE)</f>
        <v>357</v>
      </c>
      <c r="E925" t="s">
        <v>360</v>
      </c>
      <c r="F925" s="2">
        <v>121.125659</v>
      </c>
      <c r="G925" s="2">
        <v>41.092547000000003</v>
      </c>
    </row>
    <row r="926" spans="1:7">
      <c r="A926" t="s">
        <v>1860</v>
      </c>
      <c r="B926" t="str">
        <f>MID(A926,4,2)</f>
        <v>锦州</v>
      </c>
      <c r="C926" s="2">
        <v>810</v>
      </c>
      <c r="D926" s="3">
        <f>VLOOKUP(E926,Sheet1!A:B,2,FALSE)</f>
        <v>370</v>
      </c>
      <c r="E926" t="s">
        <v>375</v>
      </c>
      <c r="F926" s="2">
        <v>121.149643</v>
      </c>
      <c r="G926" s="2">
        <v>41.155864000000001</v>
      </c>
    </row>
    <row r="927" spans="1:7">
      <c r="A927" t="s">
        <v>1860</v>
      </c>
      <c r="B927" t="str">
        <f>MID(A927,4,2)</f>
        <v>锦州</v>
      </c>
      <c r="C927" s="2">
        <v>810</v>
      </c>
      <c r="D927" s="3" t="e">
        <f>VLOOKUP(E927,Sheet1!A:B,2,FALSE)</f>
        <v>#N/A</v>
      </c>
      <c r="E927" t="s">
        <v>1861</v>
      </c>
      <c r="F927" s="2">
        <v>121.13073799999999</v>
      </c>
      <c r="G927" s="2">
        <v>41.088320000000003</v>
      </c>
    </row>
    <row r="928" spans="1:7">
      <c r="A928" t="s">
        <v>1860</v>
      </c>
      <c r="B928" t="str">
        <f>MID(A928,4,2)</f>
        <v>锦州</v>
      </c>
      <c r="C928" s="2">
        <v>810</v>
      </c>
      <c r="D928" s="3" t="e">
        <f>VLOOKUP(E928,Sheet1!A:B,2,FALSE)</f>
        <v>#N/A</v>
      </c>
      <c r="E928" t="s">
        <v>1862</v>
      </c>
      <c r="F928" s="2">
        <v>121.162447</v>
      </c>
      <c r="G928" s="2">
        <v>41.146976000000002</v>
      </c>
    </row>
    <row r="929" spans="1:7">
      <c r="A929" t="s">
        <v>1860</v>
      </c>
      <c r="B929" t="str">
        <f>MID(A929,4,2)</f>
        <v>锦州</v>
      </c>
      <c r="C929" s="2">
        <v>810</v>
      </c>
      <c r="D929" s="3" t="e">
        <f>VLOOKUP(E929,Sheet1!A:B,2,FALSE)</f>
        <v>#N/A</v>
      </c>
      <c r="E929" t="s">
        <v>1863</v>
      </c>
      <c r="F929" s="2">
        <v>121.07928800000001</v>
      </c>
      <c r="G929" s="2">
        <v>40.864386000000003</v>
      </c>
    </row>
    <row r="930" spans="1:7">
      <c r="A930" t="s">
        <v>1860</v>
      </c>
      <c r="B930" t="str">
        <f>MID(A930,4,2)</f>
        <v>锦州</v>
      </c>
      <c r="C930" s="2">
        <v>810</v>
      </c>
      <c r="D930" s="3" t="e">
        <f>VLOOKUP(E930,Sheet1!A:B,2,FALSE)</f>
        <v>#N/A</v>
      </c>
      <c r="E930" t="s">
        <v>1864</v>
      </c>
      <c r="F930" s="2">
        <v>121.128253</v>
      </c>
      <c r="G930" s="2">
        <v>41.141713000000003</v>
      </c>
    </row>
    <row r="931" spans="1:7">
      <c r="A931" t="s">
        <v>1860</v>
      </c>
      <c r="B931" t="str">
        <f>MID(A931,4,2)</f>
        <v>锦州</v>
      </c>
      <c r="C931" s="2">
        <v>810</v>
      </c>
      <c r="D931" s="3" t="e">
        <f>VLOOKUP(E931,Sheet1!A:B,2,FALSE)</f>
        <v>#N/A</v>
      </c>
      <c r="E931" t="s">
        <v>1865</v>
      </c>
      <c r="F931" s="2">
        <v>121.156634</v>
      </c>
      <c r="G931" s="2">
        <v>41.150249000000002</v>
      </c>
    </row>
    <row r="932" spans="1:7">
      <c r="A932" t="s">
        <v>1860</v>
      </c>
      <c r="B932" t="str">
        <f>MID(A932,4,2)</f>
        <v>锦州</v>
      </c>
      <c r="C932" s="2">
        <v>810</v>
      </c>
      <c r="D932"/>
      <c r="E932" t="s">
        <v>2887</v>
      </c>
      <c r="F932" s="3">
        <v>121.12217099999999</v>
      </c>
      <c r="G932" s="3">
        <v>41.088495999999999</v>
      </c>
    </row>
    <row r="933" spans="1:7">
      <c r="A933" t="s">
        <v>2085</v>
      </c>
      <c r="B933" t="str">
        <f>MID(A933,4,2)</f>
        <v>晋城</v>
      </c>
      <c r="C933" s="2">
        <v>609</v>
      </c>
      <c r="D933" s="3" t="e">
        <f>VLOOKUP(E933,Sheet1!A:B,2,FALSE)</f>
        <v>#N/A</v>
      </c>
      <c r="E933" t="s">
        <v>2086</v>
      </c>
      <c r="F933" s="2">
        <v>112.879514</v>
      </c>
      <c r="G933" s="2">
        <v>35.494655999999999</v>
      </c>
    </row>
    <row r="934" spans="1:7">
      <c r="A934" t="s">
        <v>2087</v>
      </c>
      <c r="B934" t="str">
        <f>MID(A934,4,2)</f>
        <v>晋中</v>
      </c>
      <c r="C934" s="2">
        <v>607</v>
      </c>
      <c r="D934" s="3">
        <f>VLOOKUP(E934,Sheet1!A:B,2,FALSE)</f>
        <v>293</v>
      </c>
      <c r="E934" t="s">
        <v>297</v>
      </c>
      <c r="F934" s="2">
        <v>112.58868200000001</v>
      </c>
      <c r="G934" s="2">
        <v>37.430003999999997</v>
      </c>
    </row>
    <row r="935" spans="1:7">
      <c r="A935" t="s">
        <v>2087</v>
      </c>
      <c r="B935" t="str">
        <f>MID(A935,4,2)</f>
        <v>晋中</v>
      </c>
      <c r="C935" s="2">
        <v>607</v>
      </c>
      <c r="D935" s="3">
        <f>VLOOKUP(E935,Sheet1!A:B,2,FALSE)</f>
        <v>588</v>
      </c>
      <c r="E935" t="s">
        <v>597</v>
      </c>
      <c r="F935" s="2">
        <v>112.72733700000001</v>
      </c>
      <c r="G935" s="2">
        <v>37.749211000000003</v>
      </c>
    </row>
    <row r="936" spans="1:7">
      <c r="A936" t="s">
        <v>2087</v>
      </c>
      <c r="B936" t="str">
        <f>MID(A936,4,2)</f>
        <v>晋中</v>
      </c>
      <c r="C936" s="2">
        <v>607</v>
      </c>
      <c r="D936" s="3" t="e">
        <f>VLOOKUP(E936,Sheet1!A:B,2,FALSE)</f>
        <v>#N/A</v>
      </c>
      <c r="E936" t="s">
        <v>2088</v>
      </c>
      <c r="F936" s="2">
        <v>112.723844</v>
      </c>
      <c r="G936" s="2">
        <v>37.695160999999999</v>
      </c>
    </row>
    <row r="937" spans="1:7">
      <c r="A937" t="s">
        <v>2087</v>
      </c>
      <c r="B937" t="str">
        <f>MID(A937,4,2)</f>
        <v>晋中</v>
      </c>
      <c r="C937" s="2">
        <v>607</v>
      </c>
      <c r="D937" s="3" t="e">
        <f>VLOOKUP(E937,Sheet1!A:B,2,FALSE)</f>
        <v>#N/A</v>
      </c>
      <c r="E937" t="s">
        <v>2089</v>
      </c>
      <c r="F937" s="2">
        <v>112.647141</v>
      </c>
      <c r="G937" s="2">
        <v>37.679544</v>
      </c>
    </row>
    <row r="938" spans="1:7">
      <c r="A938" t="s">
        <v>2087</v>
      </c>
      <c r="B938" t="str">
        <f>MID(A938,4,2)</f>
        <v>晋中</v>
      </c>
      <c r="C938" s="2">
        <v>607</v>
      </c>
      <c r="D938" s="3" t="e">
        <f>VLOOKUP(E938,Sheet1!A:B,2,FALSE)</f>
        <v>#N/A</v>
      </c>
      <c r="E938" t="s">
        <v>2090</v>
      </c>
      <c r="F938" s="2">
        <v>112.740961</v>
      </c>
      <c r="G938" s="2">
        <v>37.731340000000003</v>
      </c>
    </row>
    <row r="939" spans="1:7">
      <c r="A939" t="s">
        <v>2087</v>
      </c>
      <c r="B939" t="str">
        <f>MID(A939,4,2)</f>
        <v>晋中</v>
      </c>
      <c r="C939" s="2">
        <v>607</v>
      </c>
      <c r="D939"/>
      <c r="E939" t="s">
        <v>2912</v>
      </c>
      <c r="F939" s="3">
        <v>112.579323</v>
      </c>
      <c r="G939" s="3">
        <v>37.457329999999999</v>
      </c>
    </row>
    <row r="940" spans="1:7">
      <c r="A940" t="s">
        <v>1443</v>
      </c>
      <c r="B940" t="str">
        <f>MID(A940,4,2)</f>
        <v>荆门</v>
      </c>
      <c r="C940" s="2">
        <v>1810</v>
      </c>
      <c r="D940" s="3">
        <f>VLOOKUP(E940,Sheet1!A:B,2,FALSE)</f>
        <v>702</v>
      </c>
      <c r="E940" t="s">
        <v>705</v>
      </c>
      <c r="F940" s="2">
        <v>112.202381</v>
      </c>
      <c r="G940" s="2">
        <v>31.049666999999999</v>
      </c>
    </row>
    <row r="941" spans="1:7">
      <c r="A941" t="s">
        <v>1444</v>
      </c>
      <c r="B941" t="str">
        <f>MID(A941,4,2)</f>
        <v>荆州</v>
      </c>
      <c r="C941" s="2">
        <v>1802</v>
      </c>
      <c r="D941" s="3">
        <f>VLOOKUP(E941,Sheet1!A:B,2,FALSE)</f>
        <v>199</v>
      </c>
      <c r="E941" t="s">
        <v>200</v>
      </c>
      <c r="F941" s="2">
        <v>112.221968</v>
      </c>
      <c r="G941" s="2">
        <v>30.338725</v>
      </c>
    </row>
    <row r="942" spans="1:7">
      <c r="A942" t="s">
        <v>1444</v>
      </c>
      <c r="B942" t="str">
        <f>MID(A942,4,2)</f>
        <v>荆州</v>
      </c>
      <c r="C942" s="2">
        <v>1802</v>
      </c>
      <c r="D942" s="3" t="e">
        <f>VLOOKUP(E942,Sheet1!A:B,2,FALSE)</f>
        <v>#N/A</v>
      </c>
      <c r="E942" t="s">
        <v>1445</v>
      </c>
      <c r="F942" s="2">
        <v>112.259816</v>
      </c>
      <c r="G942" s="2">
        <v>30.334346</v>
      </c>
    </row>
    <row r="943" spans="1:7">
      <c r="A943" t="s">
        <v>1444</v>
      </c>
      <c r="B943" t="str">
        <f>MID(A943,4,2)</f>
        <v>荆州</v>
      </c>
      <c r="C943" s="2">
        <v>1802</v>
      </c>
      <c r="D943" s="3" t="e">
        <f>VLOOKUP(E943,Sheet1!A:B,2,FALSE)</f>
        <v>#N/A</v>
      </c>
      <c r="E943" t="s">
        <v>1446</v>
      </c>
      <c r="F943" s="2">
        <v>112.20798000000001</v>
      </c>
      <c r="G943" s="2">
        <v>30.338297000000001</v>
      </c>
    </row>
    <row r="944" spans="1:7">
      <c r="A944" t="s">
        <v>1444</v>
      </c>
      <c r="B944" t="str">
        <f>MID(A944,4,2)</f>
        <v>荆州</v>
      </c>
      <c r="C944" s="2">
        <v>1802</v>
      </c>
      <c r="D944" s="3" t="e">
        <f>VLOOKUP(E944,Sheet1!A:B,2,FALSE)</f>
        <v>#N/A</v>
      </c>
      <c r="E944" t="s">
        <v>1447</v>
      </c>
      <c r="F944" s="2">
        <v>112.17762500000001</v>
      </c>
      <c r="G944" s="2">
        <v>30.341235000000001</v>
      </c>
    </row>
    <row r="945" spans="1:7">
      <c r="A945" t="s">
        <v>2788</v>
      </c>
      <c r="B945" t="str">
        <f>MID(A945,4,2)</f>
        <v>荆州</v>
      </c>
      <c r="C945" s="2">
        <v>1802</v>
      </c>
      <c r="D945"/>
      <c r="E945" t="s">
        <v>2789</v>
      </c>
      <c r="F945" s="3">
        <v>112.183001</v>
      </c>
      <c r="G945" s="3">
        <v>30.339528000000001</v>
      </c>
    </row>
    <row r="946" spans="1:7">
      <c r="A946" t="s">
        <v>1444</v>
      </c>
      <c r="B946" t="str">
        <f>MID(A946,4,2)</f>
        <v>荆州</v>
      </c>
      <c r="C946" s="2">
        <v>1802</v>
      </c>
      <c r="D946"/>
      <c r="E946" t="s">
        <v>2790</v>
      </c>
      <c r="F946" s="3">
        <v>112.192662</v>
      </c>
      <c r="G946" s="3">
        <v>30.356014999999999</v>
      </c>
    </row>
    <row r="947" spans="1:7">
      <c r="A947" t="s">
        <v>1762</v>
      </c>
      <c r="B947" t="str">
        <f>MID(A947,4,3)</f>
        <v>景德镇</v>
      </c>
      <c r="C947" s="2">
        <v>1507</v>
      </c>
      <c r="D947" s="3">
        <f>VLOOKUP(E947,Sheet1!A:B,2,FALSE)</f>
        <v>263</v>
      </c>
      <c r="E947" t="s">
        <v>264</v>
      </c>
      <c r="F947" s="2">
        <v>117.257048</v>
      </c>
      <c r="G947" s="2">
        <v>29.299289999999999</v>
      </c>
    </row>
    <row r="948" spans="1:7">
      <c r="A948" t="s">
        <v>1762</v>
      </c>
      <c r="B948" t="str">
        <f>MID(A948,4,3)</f>
        <v>景德镇</v>
      </c>
      <c r="C948" s="2">
        <v>1507</v>
      </c>
      <c r="D948" s="3">
        <f>VLOOKUP(E948,Sheet1!A:B,2,FALSE)</f>
        <v>617</v>
      </c>
      <c r="E948" t="s">
        <v>667</v>
      </c>
      <c r="F948" s="2">
        <v>117.190074</v>
      </c>
      <c r="G948" s="2">
        <v>29.283052000000001</v>
      </c>
    </row>
    <row r="949" spans="1:7">
      <c r="A949" t="s">
        <v>1762</v>
      </c>
      <c r="B949" t="str">
        <f>MID(A949,4,3)</f>
        <v>景德镇</v>
      </c>
      <c r="C949" s="2">
        <v>1507</v>
      </c>
      <c r="D949" s="3" t="e">
        <f>VLOOKUP(E949,Sheet1!A:B,2,FALSE)</f>
        <v>#N/A</v>
      </c>
      <c r="E949" t="s">
        <v>1763</v>
      </c>
      <c r="F949" s="2">
        <v>117.249605</v>
      </c>
      <c r="G949" s="2">
        <v>29.300156000000001</v>
      </c>
    </row>
    <row r="950" spans="1:7">
      <c r="A950" t="s">
        <v>1762</v>
      </c>
      <c r="B950" t="str">
        <f>MID(A950,4,3)</f>
        <v>景德镇</v>
      </c>
      <c r="C950" s="2">
        <v>1507</v>
      </c>
      <c r="D950" s="3" t="e">
        <f>VLOOKUP(E950,Sheet1!A:B,2,FALSE)</f>
        <v>#N/A</v>
      </c>
      <c r="E950" t="s">
        <v>1764</v>
      </c>
      <c r="F950" s="2">
        <v>117.241212</v>
      </c>
      <c r="G950" s="2">
        <v>29.366453</v>
      </c>
    </row>
    <row r="951" spans="1:7">
      <c r="A951" t="s">
        <v>1762</v>
      </c>
      <c r="B951" t="str">
        <f>MID(A951,4,3)</f>
        <v>景德镇</v>
      </c>
      <c r="C951" s="2">
        <v>1507</v>
      </c>
      <c r="D951"/>
      <c r="E951" t="s">
        <v>2869</v>
      </c>
      <c r="F951" s="3">
        <v>117.256677</v>
      </c>
      <c r="G951" s="3">
        <v>29.299361000000001</v>
      </c>
    </row>
    <row r="952" spans="1:7">
      <c r="A952" t="s">
        <v>1765</v>
      </c>
      <c r="B952" t="str">
        <f>MID(A952,4,2)</f>
        <v>九江</v>
      </c>
      <c r="C952" s="2">
        <v>1502</v>
      </c>
      <c r="D952" s="3">
        <f>VLOOKUP(E952,Sheet1!A:B,2,FALSE)</f>
        <v>441</v>
      </c>
      <c r="E952" t="s">
        <v>443</v>
      </c>
      <c r="F952" s="2">
        <v>116.01789100000001</v>
      </c>
      <c r="G952" s="2">
        <v>29.684567000000001</v>
      </c>
    </row>
    <row r="953" spans="1:7">
      <c r="A953" t="s">
        <v>1765</v>
      </c>
      <c r="B953" t="str">
        <f>MID(A953,4,2)</f>
        <v>九江</v>
      </c>
      <c r="C953" s="2">
        <v>1502</v>
      </c>
      <c r="D953" s="3" t="e">
        <f>VLOOKUP(E953,Sheet1!A:B,2,FALSE)</f>
        <v>#N/A</v>
      </c>
      <c r="E953" t="s">
        <v>1766</v>
      </c>
      <c r="F953" s="2">
        <v>115.96866</v>
      </c>
      <c r="G953" s="2">
        <v>29.707901</v>
      </c>
    </row>
    <row r="954" spans="1:7">
      <c r="A954" t="s">
        <v>1765</v>
      </c>
      <c r="B954" t="str">
        <f>MID(A954,4,2)</f>
        <v>九江</v>
      </c>
      <c r="C954" s="2">
        <v>1502</v>
      </c>
      <c r="D954" s="3" t="e">
        <f>VLOOKUP(E954,Sheet1!A:B,2,FALSE)</f>
        <v>#N/A</v>
      </c>
      <c r="E954" t="s">
        <v>1767</v>
      </c>
      <c r="F954" s="2">
        <v>115.99822</v>
      </c>
      <c r="G954" s="2">
        <v>29.684598000000001</v>
      </c>
    </row>
    <row r="955" spans="1:7">
      <c r="A955" t="s">
        <v>1765</v>
      </c>
      <c r="B955" t="str">
        <f>MID(A955,4,2)</f>
        <v>九江</v>
      </c>
      <c r="C955" s="2">
        <v>1502</v>
      </c>
      <c r="D955" s="3" t="e">
        <f>VLOOKUP(E955,Sheet1!A:B,2,FALSE)</f>
        <v>#N/A</v>
      </c>
      <c r="E955" t="s">
        <v>1768</v>
      </c>
      <c r="F955" s="2">
        <v>116.001018</v>
      </c>
      <c r="G955" s="2">
        <v>29.711970999999998</v>
      </c>
    </row>
    <row r="956" spans="1:7">
      <c r="A956" t="s">
        <v>1765</v>
      </c>
      <c r="B956" t="str">
        <f>MID(A956,4,2)</f>
        <v>九江</v>
      </c>
      <c r="C956" s="2">
        <v>1502</v>
      </c>
      <c r="D956" s="3" t="e">
        <f>VLOOKUP(E956,Sheet1!A:B,2,FALSE)</f>
        <v>#N/A</v>
      </c>
      <c r="E956" t="s">
        <v>1769</v>
      </c>
      <c r="F956" s="2">
        <v>115.73362899999999</v>
      </c>
      <c r="G956" s="2">
        <v>29.133112000000001</v>
      </c>
    </row>
    <row r="957" spans="1:7">
      <c r="A957" t="s">
        <v>1765</v>
      </c>
      <c r="B957" t="str">
        <f>MID(A957,4,2)</f>
        <v>九江</v>
      </c>
      <c r="C957" s="2">
        <v>1502</v>
      </c>
      <c r="D957" s="3" t="e">
        <f>VLOOKUP(E957,Sheet1!A:B,2,FALSE)</f>
        <v>#N/A</v>
      </c>
      <c r="E957" t="s">
        <v>1770</v>
      </c>
      <c r="F957" s="2">
        <v>115.784166</v>
      </c>
      <c r="G957" s="2">
        <v>29.254065000000001</v>
      </c>
    </row>
    <row r="958" spans="1:7">
      <c r="A958" t="s">
        <v>927</v>
      </c>
      <c r="B958" t="str">
        <f>MID(A958,4,2)</f>
        <v>酒泉</v>
      </c>
      <c r="C958" s="2">
        <v>2806</v>
      </c>
      <c r="D958" s="3" t="e">
        <f>VLOOKUP(E958,Sheet1!A:B,2,FALSE)</f>
        <v>#N/A</v>
      </c>
      <c r="E958" t="s">
        <v>928</v>
      </c>
      <c r="F958" s="2">
        <v>98.499364</v>
      </c>
      <c r="G958" s="2">
        <v>39.700273000000003</v>
      </c>
    </row>
    <row r="959" spans="1:7">
      <c r="A959" t="s">
        <v>2382</v>
      </c>
      <c r="B959" t="str">
        <f>MID(A959,9,2)</f>
        <v>喀什</v>
      </c>
      <c r="C959" s="2">
        <v>3111</v>
      </c>
      <c r="D959" s="3">
        <f>VLOOKUP(E959,Sheet1!A:B,2,FALSE)</f>
        <v>336</v>
      </c>
      <c r="E959" t="s">
        <v>338</v>
      </c>
      <c r="F959" s="2">
        <v>76.009342000000004</v>
      </c>
      <c r="G959" s="2">
        <v>39.483811000000003</v>
      </c>
    </row>
    <row r="960" spans="1:7">
      <c r="A960" t="s">
        <v>1273</v>
      </c>
      <c r="B960" t="str">
        <f>MID(A960,4,2)</f>
        <v>开封</v>
      </c>
      <c r="C960" s="2">
        <v>1703</v>
      </c>
      <c r="D960" s="3">
        <f>VLOOKUP(E960,Sheet1!A:B,2,FALSE)</f>
        <v>89</v>
      </c>
      <c r="E960" t="s">
        <v>90</v>
      </c>
      <c r="F960" s="2">
        <v>114.375799</v>
      </c>
      <c r="G960" s="2">
        <v>34.817359000000003</v>
      </c>
    </row>
    <row r="961" spans="1:7">
      <c r="A961" t="s">
        <v>1273</v>
      </c>
      <c r="B961" t="str">
        <f>MID(A961,4,2)</f>
        <v>开封</v>
      </c>
      <c r="C961" s="2">
        <v>1703</v>
      </c>
      <c r="D961" s="3" t="e">
        <f>VLOOKUP(E961,Sheet1!A:B,2,FALSE)</f>
        <v>#N/A</v>
      </c>
      <c r="E961" t="s">
        <v>1274</v>
      </c>
      <c r="F961" s="2">
        <v>114.320167</v>
      </c>
      <c r="G961" s="2">
        <v>34.805459999999997</v>
      </c>
    </row>
    <row r="962" spans="1:7">
      <c r="A962" t="s">
        <v>1273</v>
      </c>
      <c r="B962" t="str">
        <f>MID(A962,4,2)</f>
        <v>开封</v>
      </c>
      <c r="C962" s="2">
        <v>1703</v>
      </c>
      <c r="D962" s="3" t="e">
        <f>VLOOKUP(E962,Sheet1!A:B,2,FALSE)</f>
        <v>#N/A</v>
      </c>
      <c r="E962" t="s">
        <v>1275</v>
      </c>
      <c r="F962" s="2">
        <v>114.325665</v>
      </c>
      <c r="G962" s="2">
        <v>34.833027000000001</v>
      </c>
    </row>
    <row r="963" spans="1:7">
      <c r="A963" t="s">
        <v>1273</v>
      </c>
      <c r="B963" t="str">
        <f>MID(A963,4,2)</f>
        <v>开封</v>
      </c>
      <c r="C963" s="2">
        <v>1703</v>
      </c>
      <c r="D963" s="3" t="e">
        <f>VLOOKUP(E963,Sheet1!A:B,2,FALSE)</f>
        <v>#N/A</v>
      </c>
      <c r="E963" t="s">
        <v>1276</v>
      </c>
      <c r="F963" s="2">
        <v>114.34581300000001</v>
      </c>
      <c r="G963" s="2">
        <v>34.828301000000003</v>
      </c>
    </row>
    <row r="964" spans="1:7">
      <c r="A964" t="s">
        <v>1273</v>
      </c>
      <c r="B964" t="str">
        <f>MID(A964,4,2)</f>
        <v>开封</v>
      </c>
      <c r="C964" s="2">
        <v>1703</v>
      </c>
      <c r="D964"/>
      <c r="E964" t="s">
        <v>2778</v>
      </c>
      <c r="F964" s="3">
        <v>114.30996</v>
      </c>
      <c r="G964" s="3">
        <v>34.825567999999997</v>
      </c>
    </row>
    <row r="965" spans="1:7">
      <c r="A965" t="s">
        <v>2383</v>
      </c>
      <c r="B965" t="str">
        <f>MID(A965,9,4)</f>
        <v>克拉玛依</v>
      </c>
      <c r="C965" s="2">
        <v>3102</v>
      </c>
      <c r="D965" s="3" t="e">
        <f>VLOOKUP(E965,Sheet1!A:B,2,FALSE)</f>
        <v>#N/A</v>
      </c>
      <c r="E965" t="s">
        <v>2384</v>
      </c>
      <c r="F965" s="2">
        <v>84.894766000000004</v>
      </c>
      <c r="G965" s="2">
        <v>44.337693000000002</v>
      </c>
    </row>
    <row r="966" spans="1:7">
      <c r="A966" t="s">
        <v>2426</v>
      </c>
      <c r="B966" t="str">
        <f>MID(A966,4,2)</f>
        <v>昆明</v>
      </c>
      <c r="C966" s="2">
        <v>2501</v>
      </c>
      <c r="D966" s="3">
        <f>VLOOKUP(E966,Sheet1!A:B,2,FALSE)</f>
        <v>56</v>
      </c>
      <c r="E966" t="s">
        <v>57</v>
      </c>
      <c r="F966" s="2">
        <v>102.709377</v>
      </c>
      <c r="G966" s="2">
        <v>25.060639999999999</v>
      </c>
    </row>
    <row r="967" spans="1:7">
      <c r="A967" t="s">
        <v>2426</v>
      </c>
      <c r="B967" t="str">
        <f>MID(A967,4,2)</f>
        <v>昆明</v>
      </c>
      <c r="C967" s="2">
        <v>2501</v>
      </c>
      <c r="D967" s="3">
        <f>VLOOKUP(E967,Sheet1!A:B,2,FALSE)</f>
        <v>109</v>
      </c>
      <c r="E967" t="s">
        <v>110</v>
      </c>
      <c r="F967" s="2">
        <v>102.70396</v>
      </c>
      <c r="G967" s="2">
        <v>25.066268999999998</v>
      </c>
    </row>
    <row r="968" spans="1:7">
      <c r="A968" t="s">
        <v>2426</v>
      </c>
      <c r="B968" t="str">
        <f>MID(A968,4,2)</f>
        <v>昆明</v>
      </c>
      <c r="C968" s="2">
        <v>2501</v>
      </c>
      <c r="D968" s="3">
        <f>VLOOKUP(E968,Sheet1!A:B,2,FALSE)</f>
        <v>174</v>
      </c>
      <c r="E968" t="s">
        <v>176</v>
      </c>
      <c r="F968" s="2">
        <v>102.70236800000001</v>
      </c>
      <c r="G968" s="2">
        <v>25.060959</v>
      </c>
    </row>
    <row r="969" spans="1:7">
      <c r="A969" t="s">
        <v>2426</v>
      </c>
      <c r="B969" t="str">
        <f>MID(A969,4,2)</f>
        <v>昆明</v>
      </c>
      <c r="C969" s="2">
        <v>2501</v>
      </c>
      <c r="D969" s="3">
        <f>VLOOKUP(E969,Sheet1!A:B,2,FALSE)</f>
        <v>201</v>
      </c>
      <c r="E969" t="s">
        <v>202</v>
      </c>
      <c r="F969" s="2">
        <v>102.757093</v>
      </c>
      <c r="G969" s="2">
        <v>25.135408000000002</v>
      </c>
    </row>
    <row r="970" spans="1:7">
      <c r="A970" t="s">
        <v>2426</v>
      </c>
      <c r="B970" t="str">
        <f>MID(A970,4,2)</f>
        <v>昆明</v>
      </c>
      <c r="C970" s="2">
        <v>2501</v>
      </c>
      <c r="D970" s="3">
        <f>VLOOKUP(E970,Sheet1!A:B,2,FALSE)</f>
        <v>284</v>
      </c>
      <c r="E970" t="s">
        <v>288</v>
      </c>
      <c r="F970" s="2">
        <v>102.858118</v>
      </c>
      <c r="G970" s="2">
        <v>24.845009000000001</v>
      </c>
    </row>
    <row r="971" spans="1:7">
      <c r="A971" t="s">
        <v>2426</v>
      </c>
      <c r="B971" t="str">
        <f>MID(A971,4,2)</f>
        <v>昆明</v>
      </c>
      <c r="C971" s="2">
        <v>2501</v>
      </c>
      <c r="D971" s="3">
        <f>VLOOKUP(E971,Sheet1!A:B,2,FALSE)</f>
        <v>290</v>
      </c>
      <c r="E971" t="s">
        <v>292</v>
      </c>
      <c r="F971" s="2">
        <v>102.693534</v>
      </c>
      <c r="G971" s="2">
        <v>25.048601999999999</v>
      </c>
    </row>
    <row r="972" spans="1:7">
      <c r="A972" t="s">
        <v>2426</v>
      </c>
      <c r="B972" t="str">
        <f>MID(A972,4,2)</f>
        <v>昆明</v>
      </c>
      <c r="C972" s="2">
        <v>2501</v>
      </c>
      <c r="D972" s="3">
        <f>VLOOKUP(E972,Sheet1!A:B,2,FALSE)</f>
        <v>323</v>
      </c>
      <c r="E972" t="s">
        <v>325</v>
      </c>
      <c r="F972" s="2">
        <v>102.726416</v>
      </c>
      <c r="G972" s="2">
        <v>25.087223000000002</v>
      </c>
    </row>
    <row r="973" spans="1:7">
      <c r="A973" t="s">
        <v>2426</v>
      </c>
      <c r="B973" t="str">
        <f>MID(A973,4,2)</f>
        <v>昆明</v>
      </c>
      <c r="C973" s="2">
        <v>2501</v>
      </c>
      <c r="D973" s="3">
        <f>VLOOKUP(E973,Sheet1!A:B,2,FALSE)</f>
        <v>338</v>
      </c>
      <c r="E973" t="s">
        <v>342</v>
      </c>
      <c r="F973" s="2">
        <v>102.75875000000001</v>
      </c>
      <c r="G973" s="2">
        <v>25.063838000000001</v>
      </c>
    </row>
    <row r="974" spans="1:7">
      <c r="A974" t="s">
        <v>2426</v>
      </c>
      <c r="B974" t="str">
        <f>MID(A974,4,2)</f>
        <v>昆明</v>
      </c>
      <c r="C974" s="2">
        <v>2501</v>
      </c>
      <c r="D974" s="3">
        <f>VLOOKUP(E974,Sheet1!A:B,2,FALSE)</f>
        <v>422</v>
      </c>
      <c r="E974" t="s">
        <v>423</v>
      </c>
      <c r="F974" s="2">
        <v>102.830029</v>
      </c>
      <c r="G974" s="2">
        <v>24.843689000000001</v>
      </c>
    </row>
    <row r="975" spans="1:7">
      <c r="A975" t="s">
        <v>2426</v>
      </c>
      <c r="B975" t="str">
        <f>MID(A975,4,2)</f>
        <v>昆明</v>
      </c>
      <c r="C975" s="2">
        <v>2501</v>
      </c>
      <c r="D975" s="3">
        <f>VLOOKUP(E975,Sheet1!A:B,2,FALSE)</f>
        <v>588</v>
      </c>
      <c r="E975" t="s">
        <v>589</v>
      </c>
      <c r="F975" s="2">
        <v>102.80580500000001</v>
      </c>
      <c r="G975" s="2">
        <v>24.982901999999999</v>
      </c>
    </row>
    <row r="976" spans="1:7">
      <c r="A976" t="s">
        <v>2426</v>
      </c>
      <c r="B976" t="str">
        <f>MID(A976,4,2)</f>
        <v>昆明</v>
      </c>
      <c r="C976" s="2">
        <v>2501</v>
      </c>
      <c r="D976" s="3" t="e">
        <f>VLOOKUP(E976,Sheet1!A:B,2,FALSE)</f>
        <v>#N/A</v>
      </c>
      <c r="E976" t="s">
        <v>2427</v>
      </c>
      <c r="F976" s="2">
        <v>102.441385</v>
      </c>
      <c r="G976" s="2">
        <v>24.903934</v>
      </c>
    </row>
    <row r="977" spans="1:7">
      <c r="A977" t="s">
        <v>2426</v>
      </c>
      <c r="B977" t="str">
        <f>MID(A977,4,2)</f>
        <v>昆明</v>
      </c>
      <c r="C977" s="2">
        <v>2501</v>
      </c>
      <c r="D977" s="3" t="e">
        <f>VLOOKUP(E977,Sheet1!A:B,2,FALSE)</f>
        <v>#N/A</v>
      </c>
      <c r="E977" t="s">
        <v>2428</v>
      </c>
      <c r="F977" s="2">
        <v>102.65554899999999</v>
      </c>
      <c r="G977" s="2">
        <v>25.091469</v>
      </c>
    </row>
    <row r="978" spans="1:7">
      <c r="A978" t="s">
        <v>2426</v>
      </c>
      <c r="B978" t="str">
        <f>MID(A978,4,2)</f>
        <v>昆明</v>
      </c>
      <c r="C978" s="2">
        <v>2501</v>
      </c>
      <c r="D978" s="3" t="e">
        <f>VLOOKUP(E978,Sheet1!A:B,2,FALSE)</f>
        <v>#N/A</v>
      </c>
      <c r="E978" t="s">
        <v>2429</v>
      </c>
      <c r="F978" s="2">
        <v>102.861011</v>
      </c>
      <c r="G978" s="2">
        <v>24.984718999999998</v>
      </c>
    </row>
    <row r="979" spans="1:7">
      <c r="A979" t="s">
        <v>2426</v>
      </c>
      <c r="B979" t="str">
        <f>MID(A979,4,2)</f>
        <v>昆明</v>
      </c>
      <c r="C979" s="2">
        <v>2501</v>
      </c>
      <c r="D979" s="3" t="e">
        <f>VLOOKUP(E979,Sheet1!A:B,2,FALSE)</f>
        <v>#N/A</v>
      </c>
      <c r="E979" t="s">
        <v>2430</v>
      </c>
      <c r="F979" s="2">
        <v>103.017144</v>
      </c>
      <c r="G979" s="2">
        <v>25.245456000000001</v>
      </c>
    </row>
    <row r="980" spans="1:7">
      <c r="A980" t="s">
        <v>2426</v>
      </c>
      <c r="B980" t="str">
        <f>MID(A980,4,2)</f>
        <v>昆明</v>
      </c>
      <c r="C980" s="2">
        <v>2501</v>
      </c>
      <c r="D980" s="3" t="e">
        <f>VLOOKUP(E980,Sheet1!A:B,2,FALSE)</f>
        <v>#N/A</v>
      </c>
      <c r="E980" t="s">
        <v>2431</v>
      </c>
      <c r="F980" s="2">
        <v>102.830403</v>
      </c>
      <c r="G980" s="2">
        <v>24.838443000000002</v>
      </c>
    </row>
    <row r="981" spans="1:7">
      <c r="A981" t="s">
        <v>2426</v>
      </c>
      <c r="B981" t="str">
        <f>MID(A981,4,2)</f>
        <v>昆明</v>
      </c>
      <c r="C981" s="2">
        <v>2501</v>
      </c>
      <c r="D981" s="3" t="e">
        <f>VLOOKUP(E981,Sheet1!A:B,2,FALSE)</f>
        <v>#N/A</v>
      </c>
      <c r="E981" t="s">
        <v>2432</v>
      </c>
      <c r="F981" s="2">
        <v>102.698875</v>
      </c>
      <c r="G981" s="2">
        <v>25.080383000000001</v>
      </c>
    </row>
    <row r="982" spans="1:7">
      <c r="A982" t="s">
        <v>2426</v>
      </c>
      <c r="B982" t="str">
        <f>MID(A982,4,2)</f>
        <v>昆明</v>
      </c>
      <c r="C982" s="2">
        <v>2501</v>
      </c>
      <c r="D982" s="3" t="e">
        <f>VLOOKUP(E982,Sheet1!A:B,2,FALSE)</f>
        <v>#N/A</v>
      </c>
      <c r="E982" t="s">
        <v>2433</v>
      </c>
      <c r="F982" s="2">
        <v>103.01240300000001</v>
      </c>
      <c r="G982" s="2">
        <v>25.247032999999998</v>
      </c>
    </row>
    <row r="983" spans="1:7">
      <c r="A983" t="s">
        <v>2426</v>
      </c>
      <c r="B983" t="str">
        <f>MID(A983,4,2)</f>
        <v>昆明</v>
      </c>
      <c r="C983" s="2">
        <v>2501</v>
      </c>
      <c r="D983" s="3" t="e">
        <f>VLOOKUP(E983,Sheet1!A:B,2,FALSE)</f>
        <v>#N/A</v>
      </c>
      <c r="E983" t="s">
        <v>2434</v>
      </c>
      <c r="F983" s="2">
        <v>102.694664</v>
      </c>
      <c r="G983" s="2">
        <v>25.071866</v>
      </c>
    </row>
    <row r="984" spans="1:7">
      <c r="A984" t="s">
        <v>2426</v>
      </c>
      <c r="B984" t="str">
        <f>MID(A984,4,2)</f>
        <v>昆明</v>
      </c>
      <c r="C984" s="2">
        <v>2501</v>
      </c>
      <c r="D984" s="3" t="e">
        <f>VLOOKUP(E984,Sheet1!A:B,2,FALSE)</f>
        <v>#N/A</v>
      </c>
      <c r="E984" t="s">
        <v>2435</v>
      </c>
      <c r="F984" s="2">
        <v>102.798804</v>
      </c>
      <c r="G984" s="2">
        <v>24.975777999999998</v>
      </c>
    </row>
    <row r="985" spans="1:7">
      <c r="A985" t="s">
        <v>2426</v>
      </c>
      <c r="B985" t="str">
        <f>MID(A985,4,2)</f>
        <v>昆明</v>
      </c>
      <c r="C985" s="2">
        <v>2501</v>
      </c>
      <c r="D985" s="3" t="e">
        <f>VLOOKUP(E985,Sheet1!A:B,2,FALSE)</f>
        <v>#N/A</v>
      </c>
      <c r="E985" t="s">
        <v>2436</v>
      </c>
      <c r="F985" s="2">
        <v>102.681483</v>
      </c>
      <c r="G985" s="2">
        <v>25.078845000000001</v>
      </c>
    </row>
    <row r="986" spans="1:7">
      <c r="A986" t="s">
        <v>2426</v>
      </c>
      <c r="B986" t="str">
        <f>MID(A986,4,2)</f>
        <v>昆明</v>
      </c>
      <c r="C986" s="2">
        <v>2501</v>
      </c>
      <c r="D986" s="3" t="e">
        <f>VLOOKUP(E986,Sheet1!A:B,2,FALSE)</f>
        <v>#N/A</v>
      </c>
      <c r="E986" t="s">
        <v>2437</v>
      </c>
      <c r="F986" s="2">
        <v>102.502004</v>
      </c>
      <c r="G986" s="2">
        <v>24.900690000000001</v>
      </c>
    </row>
    <row r="987" spans="1:7">
      <c r="A987" t="s">
        <v>2426</v>
      </c>
      <c r="B987" t="str">
        <f>MID(A987,4,2)</f>
        <v>昆明</v>
      </c>
      <c r="C987" s="2">
        <v>2501</v>
      </c>
      <c r="D987" s="3" t="e">
        <f>VLOOKUP(E987,Sheet1!A:B,2,FALSE)</f>
        <v>#N/A</v>
      </c>
      <c r="E987" t="s">
        <v>2438</v>
      </c>
      <c r="F987" s="2">
        <v>102.984838</v>
      </c>
      <c r="G987" s="2">
        <v>25.171835000000002</v>
      </c>
    </row>
    <row r="988" spans="1:7">
      <c r="A988" t="s">
        <v>2426</v>
      </c>
      <c r="B988" t="str">
        <f>MID(A988,4,2)</f>
        <v>昆明</v>
      </c>
      <c r="C988" s="2">
        <v>2501</v>
      </c>
      <c r="D988" s="3" t="e">
        <f>VLOOKUP(E988,Sheet1!A:B,2,FALSE)</f>
        <v>#N/A</v>
      </c>
      <c r="E988" t="s">
        <v>2439</v>
      </c>
      <c r="F988" s="2">
        <v>102.903811</v>
      </c>
      <c r="G988" s="2">
        <v>25.071636999999999</v>
      </c>
    </row>
    <row r="989" spans="1:7">
      <c r="A989" t="s">
        <v>2426</v>
      </c>
      <c r="B989" t="str">
        <f>MID(A989,4,2)</f>
        <v>昆明</v>
      </c>
      <c r="C989" s="2">
        <v>2501</v>
      </c>
      <c r="D989" s="3" t="e">
        <f>VLOOKUP(E989,Sheet1!A:B,2,FALSE)</f>
        <v>#N/A</v>
      </c>
      <c r="E989" t="s">
        <v>2440</v>
      </c>
      <c r="F989" s="2">
        <v>102.641206</v>
      </c>
      <c r="G989" s="2">
        <v>24.977587</v>
      </c>
    </row>
    <row r="990" spans="1:7">
      <c r="A990" t="s">
        <v>2426</v>
      </c>
      <c r="B990" t="str">
        <f>MID(A990,4,2)</f>
        <v>昆明</v>
      </c>
      <c r="C990" s="2">
        <v>2501</v>
      </c>
      <c r="D990" s="3" t="e">
        <f>VLOOKUP(E990,Sheet1!A:B,2,FALSE)</f>
        <v>#N/A</v>
      </c>
      <c r="E990" t="s">
        <v>2441</v>
      </c>
      <c r="F990" s="2">
        <v>102.687878</v>
      </c>
      <c r="G990" s="2">
        <v>24.970914</v>
      </c>
    </row>
    <row r="991" spans="1:7">
      <c r="A991" t="s">
        <v>2426</v>
      </c>
      <c r="B991" t="str">
        <f>MID(A991,4,2)</f>
        <v>昆明</v>
      </c>
      <c r="C991" s="2">
        <v>2501</v>
      </c>
      <c r="D991" s="3" t="e">
        <f>VLOOKUP(E991,Sheet1!A:B,2,FALSE)</f>
        <v>#N/A</v>
      </c>
      <c r="E991" t="s">
        <v>2442</v>
      </c>
      <c r="F991" s="2">
        <v>102.76622</v>
      </c>
      <c r="G991" s="2">
        <v>25.090029000000001</v>
      </c>
    </row>
    <row r="992" spans="1:7">
      <c r="A992" t="s">
        <v>2426</v>
      </c>
      <c r="B992" t="str">
        <f>MID(A992,4,2)</f>
        <v>昆明</v>
      </c>
      <c r="C992" s="2">
        <v>2501</v>
      </c>
      <c r="D992" s="3" t="e">
        <f>VLOOKUP(E992,Sheet1!A:B,2,FALSE)</f>
        <v>#N/A</v>
      </c>
      <c r="E992" t="s">
        <v>2443</v>
      </c>
      <c r="F992" s="2">
        <v>102.71777400000001</v>
      </c>
      <c r="G992" s="2">
        <v>24.939578999999998</v>
      </c>
    </row>
    <row r="993" spans="1:7">
      <c r="A993" t="s">
        <v>2426</v>
      </c>
      <c r="B993" t="str">
        <f>MID(A993,4,2)</f>
        <v>昆明</v>
      </c>
      <c r="C993" s="2">
        <v>2501</v>
      </c>
      <c r="D993" s="3" t="e">
        <f>VLOOKUP(E993,Sheet1!A:B,2,FALSE)</f>
        <v>#N/A</v>
      </c>
      <c r="E993" t="s">
        <v>2444</v>
      </c>
      <c r="F993" s="2">
        <v>102.837853</v>
      </c>
      <c r="G993" s="2">
        <v>24.825727000000001</v>
      </c>
    </row>
    <row r="994" spans="1:7">
      <c r="A994" t="s">
        <v>2426</v>
      </c>
      <c r="B994" t="str">
        <f>MID(A994,4,2)</f>
        <v>昆明</v>
      </c>
      <c r="C994" s="2">
        <v>2501</v>
      </c>
      <c r="D994" s="3" t="e">
        <f>VLOOKUP(E994,Sheet1!A:B,2,FALSE)</f>
        <v>#N/A</v>
      </c>
      <c r="E994" t="s">
        <v>2445</v>
      </c>
      <c r="F994" s="2">
        <v>102.74081099999999</v>
      </c>
      <c r="G994" s="2">
        <v>25.150471</v>
      </c>
    </row>
    <row r="995" spans="1:7">
      <c r="A995" t="s">
        <v>2426</v>
      </c>
      <c r="B995" t="str">
        <f>MID(A995,4,2)</f>
        <v>昆明</v>
      </c>
      <c r="C995" s="2">
        <v>2501</v>
      </c>
      <c r="D995" s="3" t="e">
        <f>VLOOKUP(E995,Sheet1!A:B,2,FALSE)</f>
        <v>#N/A</v>
      </c>
      <c r="E995" t="s">
        <v>2446</v>
      </c>
      <c r="F995" s="2">
        <v>102.778978</v>
      </c>
      <c r="G995" s="2">
        <v>25.098552999999999</v>
      </c>
    </row>
    <row r="996" spans="1:7">
      <c r="A996" t="s">
        <v>2426</v>
      </c>
      <c r="B996" t="str">
        <f>MID(A996,4,2)</f>
        <v>昆明</v>
      </c>
      <c r="C996" s="2">
        <v>2501</v>
      </c>
      <c r="D996" s="3" t="e">
        <f>VLOOKUP(E996,Sheet1!A:B,2,FALSE)</f>
        <v>#N/A</v>
      </c>
      <c r="E996" t="s">
        <v>2447</v>
      </c>
      <c r="F996" s="2">
        <v>103.01048</v>
      </c>
      <c r="G996" s="2">
        <v>25.240317000000001</v>
      </c>
    </row>
    <row r="997" spans="1:7">
      <c r="A997" t="s">
        <v>2426</v>
      </c>
      <c r="B997" t="str">
        <f>MID(A997,4,2)</f>
        <v>昆明</v>
      </c>
      <c r="C997" s="2">
        <v>2501</v>
      </c>
      <c r="D997" s="3" t="e">
        <f>VLOOKUP(E997,Sheet1!A:B,2,FALSE)</f>
        <v>#N/A</v>
      </c>
      <c r="E997" t="s">
        <v>2448</v>
      </c>
      <c r="F997" s="2">
        <v>102.44440400000001</v>
      </c>
      <c r="G997" s="2">
        <v>24.901443</v>
      </c>
    </row>
    <row r="998" spans="1:7">
      <c r="A998" t="s">
        <v>2426</v>
      </c>
      <c r="B998" t="str">
        <f>MID(A998,4,2)</f>
        <v>昆明</v>
      </c>
      <c r="C998" s="2">
        <v>2501</v>
      </c>
      <c r="D998" s="3" t="e">
        <f>VLOOKUP(E998,Sheet1!A:B,2,FALSE)</f>
        <v>#N/A</v>
      </c>
      <c r="E998" t="s">
        <v>2449</v>
      </c>
      <c r="F998" s="2">
        <v>102.60354599999999</v>
      </c>
      <c r="G998" s="2">
        <v>24.796758000000001</v>
      </c>
    </row>
    <row r="999" spans="1:7">
      <c r="A999" t="s">
        <v>2426</v>
      </c>
      <c r="B999" t="str">
        <f>MID(A999,4,2)</f>
        <v>昆明</v>
      </c>
      <c r="C999" s="2">
        <v>2501</v>
      </c>
      <c r="D999" s="3" t="e">
        <f>VLOOKUP(E999,Sheet1!A:B,2,FALSE)</f>
        <v>#N/A</v>
      </c>
      <c r="E999" t="s">
        <v>2450</v>
      </c>
      <c r="F999" s="2">
        <v>102.669241</v>
      </c>
      <c r="G999" s="2">
        <v>25.075032</v>
      </c>
    </row>
    <row r="1000" spans="1:7">
      <c r="A1000" t="s">
        <v>2426</v>
      </c>
      <c r="B1000" t="str">
        <f>MID(A1000,4,2)</f>
        <v>昆明</v>
      </c>
      <c r="C1000" s="2">
        <v>2501</v>
      </c>
      <c r="D1000" s="3" t="e">
        <f>VLOOKUP(E1000,Sheet1!A:B,2,FALSE)</f>
        <v>#N/A</v>
      </c>
      <c r="E1000" t="s">
        <v>2451</v>
      </c>
      <c r="F1000" s="2">
        <v>102.643365</v>
      </c>
      <c r="G1000" s="2">
        <v>25.083746000000001</v>
      </c>
    </row>
    <row r="1001" spans="1:7">
      <c r="A1001" t="s">
        <v>2426</v>
      </c>
      <c r="B1001" t="str">
        <f>MID(A1001,4,2)</f>
        <v>昆明</v>
      </c>
      <c r="C1001" s="2">
        <v>2501</v>
      </c>
      <c r="D1001" s="3" t="e">
        <f>VLOOKUP(E1001,Sheet1!A:B,2,FALSE)</f>
        <v>#N/A</v>
      </c>
      <c r="E1001" t="s">
        <v>2452</v>
      </c>
      <c r="F1001" s="2">
        <v>102.717478</v>
      </c>
      <c r="G1001" s="2">
        <v>25.082134</v>
      </c>
    </row>
    <row r="1002" spans="1:7">
      <c r="A1002" t="s">
        <v>2426</v>
      </c>
      <c r="B1002" t="str">
        <f>MID(A1002,4,2)</f>
        <v>昆明</v>
      </c>
      <c r="C1002" s="2">
        <v>2501</v>
      </c>
      <c r="D1002"/>
      <c r="E1002" t="s">
        <v>2962</v>
      </c>
      <c r="F1002" s="3">
        <v>102.660574</v>
      </c>
      <c r="G1002" s="3">
        <v>25.078567</v>
      </c>
    </row>
    <row r="1003" spans="1:7">
      <c r="A1003" t="s">
        <v>2426</v>
      </c>
      <c r="B1003" t="str">
        <f>MID(A1003,4,2)</f>
        <v>昆明</v>
      </c>
      <c r="C1003" s="2">
        <v>2501</v>
      </c>
      <c r="D1003"/>
      <c r="E1003" t="s">
        <v>2963</v>
      </c>
      <c r="F1003" s="3">
        <v>102.669493</v>
      </c>
      <c r="G1003" s="3">
        <v>25.074598999999999</v>
      </c>
    </row>
    <row r="1004" spans="1:7">
      <c r="A1004" t="s">
        <v>2426</v>
      </c>
      <c r="B1004" t="str">
        <f>MID(A1004,4,2)</f>
        <v>昆明</v>
      </c>
      <c r="C1004" s="2">
        <v>2501</v>
      </c>
      <c r="D1004"/>
      <c r="E1004" t="s">
        <v>2964</v>
      </c>
      <c r="F1004" s="3">
        <v>103.009226</v>
      </c>
      <c r="G1004" s="3">
        <v>25.236868999999999</v>
      </c>
    </row>
    <row r="1005" spans="1:7">
      <c r="A1005" t="s">
        <v>2426</v>
      </c>
      <c r="B1005" t="str">
        <f>MID(A1005,4,2)</f>
        <v>昆明</v>
      </c>
      <c r="C1005" s="2">
        <v>2501</v>
      </c>
      <c r="D1005"/>
      <c r="E1005" t="s">
        <v>2965</v>
      </c>
      <c r="F1005" s="3">
        <v>102.654529</v>
      </c>
      <c r="G1005" s="3">
        <v>25.086838</v>
      </c>
    </row>
    <row r="1006" spans="1:7">
      <c r="A1006" t="s">
        <v>2426</v>
      </c>
      <c r="B1006" t="str">
        <f>MID(A1006,4,2)</f>
        <v>昆明</v>
      </c>
      <c r="C1006" s="2">
        <v>2501</v>
      </c>
      <c r="D1006"/>
      <c r="E1006" t="s">
        <v>2966</v>
      </c>
      <c r="F1006" s="3">
        <v>102.72192699999999</v>
      </c>
      <c r="G1006" s="3">
        <v>25.096433999999999</v>
      </c>
    </row>
    <row r="1007" spans="1:7">
      <c r="A1007" t="s">
        <v>2426</v>
      </c>
      <c r="B1007" t="str">
        <f>MID(A1007,4,2)</f>
        <v>昆明</v>
      </c>
      <c r="C1007" s="2">
        <v>2501</v>
      </c>
      <c r="D1007"/>
      <c r="E1007" t="s">
        <v>2967</v>
      </c>
      <c r="F1007" s="3">
        <v>102.684084</v>
      </c>
      <c r="G1007" s="3">
        <v>25.062047</v>
      </c>
    </row>
    <row r="1008" spans="1:7">
      <c r="A1008" t="s">
        <v>2366</v>
      </c>
      <c r="B1008" t="str">
        <f>MID(A1008,6,2)</f>
        <v>拉萨</v>
      </c>
      <c r="C1008" s="2">
        <v>2601</v>
      </c>
      <c r="D1008" s="3">
        <f>VLOOKUP(E1008,Sheet1!A:B,2,FALSE)</f>
        <v>142</v>
      </c>
      <c r="E1008" t="s">
        <v>144</v>
      </c>
      <c r="F1008" s="2">
        <v>91.154724000000002</v>
      </c>
      <c r="G1008" s="2">
        <v>29.649065</v>
      </c>
    </row>
    <row r="1009" spans="1:7">
      <c r="A1009" t="s">
        <v>2366</v>
      </c>
      <c r="B1009" t="str">
        <f>MID(A1009,6,2)</f>
        <v>拉萨</v>
      </c>
      <c r="C1009" s="2">
        <v>2601</v>
      </c>
      <c r="D1009" s="3">
        <f>VLOOKUP(E1009,Sheet1!A:B,2,FALSE)</f>
        <v>680</v>
      </c>
      <c r="E1009" t="s">
        <v>681</v>
      </c>
      <c r="F1009" s="2">
        <v>91.133487000000002</v>
      </c>
      <c r="G1009" s="2">
        <v>29.671559999999999</v>
      </c>
    </row>
    <row r="1010" spans="1:7">
      <c r="A1010" t="s">
        <v>2366</v>
      </c>
      <c r="B1010" t="str">
        <f>MID(A1010,6,2)</f>
        <v>拉萨</v>
      </c>
      <c r="C1010" s="2">
        <v>2601</v>
      </c>
      <c r="D1010" s="3" t="e">
        <f>VLOOKUP(E1010,Sheet1!A:B,2,FALSE)</f>
        <v>#N/A</v>
      </c>
      <c r="E1010" t="s">
        <v>2367</v>
      </c>
      <c r="F1010" s="2">
        <v>91.165064000000001</v>
      </c>
      <c r="G1010" s="2">
        <v>29.690693</v>
      </c>
    </row>
    <row r="1011" spans="1:7">
      <c r="A1011" t="s">
        <v>2366</v>
      </c>
      <c r="B1011" t="str">
        <f>MID(A1011,6,2)</f>
        <v>拉萨</v>
      </c>
      <c r="C1011" s="2">
        <v>2601</v>
      </c>
      <c r="D1011" s="3" t="e">
        <f>VLOOKUP(E1011,Sheet1!A:B,2,FALSE)</f>
        <v>#N/A</v>
      </c>
      <c r="E1011" t="s">
        <v>2368</v>
      </c>
      <c r="F1011" s="2">
        <v>91.131494000000004</v>
      </c>
      <c r="G1011" s="2">
        <v>29.693956</v>
      </c>
    </row>
    <row r="1012" spans="1:7">
      <c r="A1012" t="s">
        <v>2366</v>
      </c>
      <c r="B1012" t="str">
        <f>MID(A1012,6,2)</f>
        <v>拉萨</v>
      </c>
      <c r="C1012" s="2">
        <v>2601</v>
      </c>
      <c r="D1012" s="3" t="e">
        <f>VLOOKUP(E1012,Sheet1!A:B,2,FALSE)</f>
        <v>#N/A</v>
      </c>
      <c r="E1012" t="s">
        <v>2369</v>
      </c>
      <c r="F1012" s="2">
        <v>91.074926000000005</v>
      </c>
      <c r="G1012" s="2">
        <v>29.655546999999999</v>
      </c>
    </row>
    <row r="1013" spans="1:7">
      <c r="A1013" t="s">
        <v>2020</v>
      </c>
      <c r="B1013" t="str">
        <f>MID(A1013,4,2)</f>
        <v>莱芜</v>
      </c>
      <c r="C1013" s="2">
        <v>1634</v>
      </c>
      <c r="D1013" s="3" t="e">
        <f>VLOOKUP(E1013,Sheet1!A:B,2,FALSE)</f>
        <v>#N/A</v>
      </c>
      <c r="E1013" t="s">
        <v>2021</v>
      </c>
      <c r="F1013" s="2">
        <v>117.736459</v>
      </c>
      <c r="G1013" s="2">
        <v>36.249375999999998</v>
      </c>
    </row>
    <row r="1014" spans="1:7">
      <c r="A1014" t="s">
        <v>929</v>
      </c>
      <c r="B1014" t="str">
        <f>MID(A1014,4,2)</f>
        <v>兰州</v>
      </c>
      <c r="C1014" s="2">
        <v>2801</v>
      </c>
      <c r="D1014" s="3">
        <f>VLOOKUP(E1014,Sheet1!A:B,2,FALSE)</f>
        <v>38</v>
      </c>
      <c r="E1014" t="s">
        <v>39</v>
      </c>
      <c r="F1014" s="2">
        <v>103.86663</v>
      </c>
      <c r="G1014" s="2">
        <v>36.051997</v>
      </c>
    </row>
    <row r="1015" spans="1:7">
      <c r="A1015" t="s">
        <v>929</v>
      </c>
      <c r="B1015" t="s">
        <v>2620</v>
      </c>
      <c r="C1015" s="2">
        <v>2801</v>
      </c>
      <c r="D1015" s="3">
        <v>38</v>
      </c>
      <c r="E1015" t="s">
        <v>2621</v>
      </c>
      <c r="F1015" s="3">
        <v>103.86663</v>
      </c>
      <c r="G1015" s="4">
        <v>36.051997</v>
      </c>
    </row>
    <row r="1016" spans="1:7">
      <c r="A1016" t="s">
        <v>929</v>
      </c>
      <c r="B1016" t="s">
        <v>2620</v>
      </c>
      <c r="C1016" s="2">
        <v>2801</v>
      </c>
      <c r="D1016" s="3">
        <v>38</v>
      </c>
      <c r="E1016" t="s">
        <v>2622</v>
      </c>
      <c r="F1016" s="3">
        <v>104.16545600000001</v>
      </c>
      <c r="G1016" s="4">
        <v>35.949852</v>
      </c>
    </row>
    <row r="1017" spans="1:7">
      <c r="A1017" t="s">
        <v>929</v>
      </c>
      <c r="B1017" t="str">
        <f>MID(A1017,4,2)</f>
        <v>兰州</v>
      </c>
      <c r="C1017" s="2">
        <v>2801</v>
      </c>
      <c r="D1017" s="3">
        <f>VLOOKUP(E1017,Sheet1!A:B,2,FALSE)</f>
        <v>129</v>
      </c>
      <c r="E1017" t="s">
        <v>130</v>
      </c>
      <c r="F1017" s="2">
        <v>103.744761</v>
      </c>
      <c r="G1017" s="2">
        <v>36.104393999999999</v>
      </c>
    </row>
    <row r="1018" spans="1:7">
      <c r="A1018" t="s">
        <v>929</v>
      </c>
      <c r="B1018" t="str">
        <f>MID(A1018,4,2)</f>
        <v>兰州</v>
      </c>
      <c r="C1018" s="2">
        <v>2801</v>
      </c>
      <c r="D1018" s="3">
        <f>VLOOKUP(E1018,Sheet1!A:B,2,FALSE)</f>
        <v>163</v>
      </c>
      <c r="E1018" t="s">
        <v>165</v>
      </c>
      <c r="F1018" s="2">
        <v>103.783445</v>
      </c>
      <c r="G1018" s="2">
        <v>36.062449999999998</v>
      </c>
    </row>
    <row r="1019" spans="1:7">
      <c r="A1019" t="s">
        <v>929</v>
      </c>
      <c r="B1019" t="str">
        <f>MID(A1019,4,2)</f>
        <v>兰州</v>
      </c>
      <c r="C1019" s="2">
        <v>2801</v>
      </c>
      <c r="D1019" s="3">
        <f>VLOOKUP(E1019,Sheet1!A:B,2,FALSE)</f>
        <v>172</v>
      </c>
      <c r="E1019" t="s">
        <v>173</v>
      </c>
      <c r="F1019" s="2">
        <v>103.73091100000001</v>
      </c>
      <c r="G1019" s="2">
        <v>36.111356000000001</v>
      </c>
    </row>
    <row r="1020" spans="1:7">
      <c r="A1020" t="s">
        <v>929</v>
      </c>
      <c r="B1020" t="str">
        <f>MID(A1020,4,2)</f>
        <v>兰州</v>
      </c>
      <c r="C1020" s="2">
        <v>2801</v>
      </c>
      <c r="D1020" s="3">
        <f>VLOOKUP(E1020,Sheet1!A:B,2,FALSE)</f>
        <v>202</v>
      </c>
      <c r="E1020" t="s">
        <v>205</v>
      </c>
      <c r="F1020" s="2">
        <v>103.707241</v>
      </c>
      <c r="G1020" s="2">
        <v>36.096718000000003</v>
      </c>
    </row>
    <row r="1021" spans="1:7">
      <c r="A1021" t="s">
        <v>929</v>
      </c>
      <c r="B1021" t="str">
        <f>MID(A1021,4,2)</f>
        <v>兰州</v>
      </c>
      <c r="C1021" s="2">
        <v>2801</v>
      </c>
      <c r="D1021" s="3">
        <f>VLOOKUP(E1021,Sheet1!A:B,2,FALSE)</f>
        <v>300</v>
      </c>
      <c r="E1021" t="s">
        <v>304</v>
      </c>
      <c r="F1021" s="2">
        <v>103.825244</v>
      </c>
      <c r="G1021" s="2">
        <v>36.051253000000003</v>
      </c>
    </row>
    <row r="1022" spans="1:7">
      <c r="A1022" t="s">
        <v>929</v>
      </c>
      <c r="B1022" t="str">
        <f>MID(A1022,4,2)</f>
        <v>兰州</v>
      </c>
      <c r="C1022" s="2">
        <v>2801</v>
      </c>
      <c r="D1022" s="3">
        <f>VLOOKUP(E1022,Sheet1!A:B,2,FALSE)</f>
        <v>392</v>
      </c>
      <c r="E1022" t="s">
        <v>400</v>
      </c>
      <c r="F1022" s="2">
        <v>103.737061</v>
      </c>
      <c r="G1022" s="2">
        <v>36.109585000000003</v>
      </c>
    </row>
    <row r="1023" spans="1:7">
      <c r="A1023" t="s">
        <v>929</v>
      </c>
      <c r="B1023" t="str">
        <f>MID(A1023,4,2)</f>
        <v>兰州</v>
      </c>
      <c r="C1023" s="2">
        <v>2801</v>
      </c>
      <c r="D1023" s="3">
        <f>VLOOKUP(E1023,Sheet1!A:B,2,FALSE)</f>
        <v>406</v>
      </c>
      <c r="E1023" t="s">
        <v>409</v>
      </c>
      <c r="F1023" s="2">
        <v>103.970209</v>
      </c>
      <c r="G1023" s="2">
        <v>36.004711999999998</v>
      </c>
    </row>
    <row r="1024" spans="1:7">
      <c r="A1024" t="s">
        <v>929</v>
      </c>
      <c r="B1024" t="str">
        <f>MID(A1024,4,2)</f>
        <v>兰州</v>
      </c>
      <c r="C1024" s="2">
        <v>2801</v>
      </c>
      <c r="D1024" s="3">
        <f>VLOOKUP(E1024,Sheet1!A:B,2,FALSE)</f>
        <v>410</v>
      </c>
      <c r="E1024" t="s">
        <v>412</v>
      </c>
      <c r="F1024" s="2">
        <v>103.87594</v>
      </c>
      <c r="G1024" s="2">
        <v>36.049014</v>
      </c>
    </row>
    <row r="1025" spans="1:7">
      <c r="A1025" t="s">
        <v>929</v>
      </c>
      <c r="B1025" t="str">
        <f>MID(A1025,4,2)</f>
        <v>兰州</v>
      </c>
      <c r="C1025" s="2">
        <v>2801</v>
      </c>
      <c r="D1025" s="3">
        <f>VLOOKUP(E1025,Sheet1!A:B,2,FALSE)</f>
        <v>588</v>
      </c>
      <c r="E1025" t="s">
        <v>591</v>
      </c>
      <c r="F1025" s="2">
        <v>103.70253</v>
      </c>
      <c r="G1025" s="2">
        <v>36.100844000000002</v>
      </c>
    </row>
    <row r="1026" spans="1:7">
      <c r="A1026" t="s">
        <v>929</v>
      </c>
      <c r="B1026" t="str">
        <f>MID(A1026,4,2)</f>
        <v>兰州</v>
      </c>
      <c r="C1026" s="2">
        <v>2801</v>
      </c>
      <c r="D1026" s="3">
        <f>VLOOKUP(E1026,Sheet1!A:B,2,FALSE)</f>
        <v>588</v>
      </c>
      <c r="E1026" t="s">
        <v>611</v>
      </c>
      <c r="F1026" s="2">
        <v>103.901742</v>
      </c>
      <c r="G1026" s="2">
        <v>36.074345999999998</v>
      </c>
    </row>
    <row r="1027" spans="1:7">
      <c r="A1027" t="s">
        <v>929</v>
      </c>
      <c r="B1027" t="str">
        <f>MID(A1027,4,2)</f>
        <v>兰州</v>
      </c>
      <c r="C1027" s="2">
        <v>2801</v>
      </c>
      <c r="D1027" s="3">
        <f>VLOOKUP(E1027,Sheet1!A:B,2,FALSE)</f>
        <v>617</v>
      </c>
      <c r="E1027" t="s">
        <v>649</v>
      </c>
      <c r="F1027" s="2">
        <v>103.753259</v>
      </c>
      <c r="G1027" s="2">
        <v>36.058256</v>
      </c>
    </row>
    <row r="1028" spans="1:7">
      <c r="A1028" t="s">
        <v>929</v>
      </c>
      <c r="B1028" t="str">
        <f>MID(A1028,4,2)</f>
        <v>兰州</v>
      </c>
      <c r="C1028" s="2">
        <v>2801</v>
      </c>
      <c r="D1028" s="3" t="e">
        <f>VLOOKUP(E1028,Sheet1!A:B,2,FALSE)</f>
        <v>#N/A</v>
      </c>
      <c r="E1028" t="s">
        <v>930</v>
      </c>
      <c r="F1028" s="2">
        <v>103.876426</v>
      </c>
      <c r="G1028" s="2">
        <v>36.052829000000003</v>
      </c>
    </row>
    <row r="1029" spans="1:7">
      <c r="A1029" t="s">
        <v>929</v>
      </c>
      <c r="B1029" t="str">
        <f>MID(A1029,4,2)</f>
        <v>兰州</v>
      </c>
      <c r="C1029" s="2">
        <v>2801</v>
      </c>
      <c r="D1029" s="3" t="e">
        <f>VLOOKUP(E1029,Sheet1!A:B,2,FALSE)</f>
        <v>#N/A</v>
      </c>
      <c r="E1029" t="s">
        <v>931</v>
      </c>
      <c r="F1029" s="2">
        <v>103.64410700000001</v>
      </c>
      <c r="G1029" s="2">
        <v>36.091650000000001</v>
      </c>
    </row>
    <row r="1030" spans="1:7">
      <c r="A1030" t="s">
        <v>929</v>
      </c>
      <c r="B1030" t="str">
        <f>MID(A1030,4,2)</f>
        <v>兰州</v>
      </c>
      <c r="C1030" s="2">
        <v>2801</v>
      </c>
      <c r="D1030" s="3" t="e">
        <f>VLOOKUP(E1030,Sheet1!A:B,2,FALSE)</f>
        <v>#N/A</v>
      </c>
      <c r="E1030" t="s">
        <v>932</v>
      </c>
      <c r="F1030" s="2">
        <v>103.76862199999999</v>
      </c>
      <c r="G1030" s="2">
        <v>36.057031000000002</v>
      </c>
    </row>
    <row r="1031" spans="1:7">
      <c r="A1031" t="s">
        <v>929</v>
      </c>
      <c r="B1031" t="str">
        <f>MID(A1031,4,2)</f>
        <v>兰州</v>
      </c>
      <c r="C1031" s="2">
        <v>2801</v>
      </c>
      <c r="D1031" s="3" t="e">
        <f>VLOOKUP(E1031,Sheet1!A:B,2,FALSE)</f>
        <v>#N/A</v>
      </c>
      <c r="E1031" t="s">
        <v>933</v>
      </c>
      <c r="F1031" s="2">
        <v>103.966144</v>
      </c>
      <c r="G1031" s="2">
        <v>36.007674999999999</v>
      </c>
    </row>
    <row r="1032" spans="1:7">
      <c r="A1032" t="s">
        <v>929</v>
      </c>
      <c r="B1032" t="str">
        <f>MID(A1032,4,2)</f>
        <v>兰州</v>
      </c>
      <c r="C1032" s="2">
        <v>2801</v>
      </c>
      <c r="D1032" s="3" t="e">
        <f>VLOOKUP(E1032,Sheet1!A:B,2,FALSE)</f>
        <v>#N/A</v>
      </c>
      <c r="E1032" t="s">
        <v>934</v>
      </c>
      <c r="F1032" s="2">
        <v>103.68579</v>
      </c>
      <c r="G1032" s="2">
        <v>36.134386999999997</v>
      </c>
    </row>
    <row r="1033" spans="1:7">
      <c r="A1033" t="s">
        <v>929</v>
      </c>
      <c r="B1033" t="str">
        <f>MID(A1033,4,2)</f>
        <v>兰州</v>
      </c>
      <c r="C1033" s="2">
        <v>2801</v>
      </c>
      <c r="D1033" s="3" t="e">
        <f>VLOOKUP(E1033,Sheet1!A:B,2,FALSE)</f>
        <v>#N/A</v>
      </c>
      <c r="E1033" t="s">
        <v>935</v>
      </c>
      <c r="F1033" s="2">
        <v>103.83890700000001</v>
      </c>
      <c r="G1033" s="2">
        <v>36.104373000000002</v>
      </c>
    </row>
    <row r="1034" spans="1:7">
      <c r="A1034" t="s">
        <v>929</v>
      </c>
      <c r="B1034" t="str">
        <f>MID(A1034,4,2)</f>
        <v>兰州</v>
      </c>
      <c r="C1034" s="2">
        <v>2801</v>
      </c>
      <c r="D1034" s="3" t="e">
        <f>VLOOKUP(E1034,Sheet1!A:B,2,FALSE)</f>
        <v>#N/A</v>
      </c>
      <c r="E1034" t="s">
        <v>936</v>
      </c>
      <c r="F1034" s="2">
        <v>103.74683400000001</v>
      </c>
      <c r="G1034" s="2">
        <v>36.109461000000003</v>
      </c>
    </row>
    <row r="1035" spans="1:7">
      <c r="A1035" t="s">
        <v>929</v>
      </c>
      <c r="B1035" t="str">
        <f>MID(A1035,4,2)</f>
        <v>兰州</v>
      </c>
      <c r="C1035" s="2">
        <v>2801</v>
      </c>
      <c r="D1035" s="3" t="e">
        <f>VLOOKUP(E1035,Sheet1!A:B,2,FALSE)</f>
        <v>#N/A</v>
      </c>
      <c r="E1035" t="s">
        <v>937</v>
      </c>
      <c r="F1035" s="2">
        <v>103.952496</v>
      </c>
      <c r="G1035" s="2">
        <v>36.030576000000003</v>
      </c>
    </row>
    <row r="1036" spans="1:7">
      <c r="A1036" t="s">
        <v>929</v>
      </c>
      <c r="B1036" t="str">
        <f>MID(A1036,4,2)</f>
        <v>兰州</v>
      </c>
      <c r="C1036" s="2">
        <v>2801</v>
      </c>
      <c r="D1036" s="3" t="e">
        <f>VLOOKUP(E1036,Sheet1!A:B,2,FALSE)</f>
        <v>#N/A</v>
      </c>
      <c r="E1036" t="s">
        <v>938</v>
      </c>
      <c r="F1036" s="2">
        <v>103.89525999999999</v>
      </c>
      <c r="G1036" s="2">
        <v>36.051202000000004</v>
      </c>
    </row>
    <row r="1037" spans="1:7">
      <c r="A1037" t="s">
        <v>929</v>
      </c>
      <c r="B1037" t="str">
        <f>MID(A1037,4,2)</f>
        <v>兰州</v>
      </c>
      <c r="C1037" s="2">
        <v>2801</v>
      </c>
      <c r="D1037" s="3" t="e">
        <f>VLOOKUP(E1037,Sheet1!A:B,2,FALSE)</f>
        <v>#N/A</v>
      </c>
      <c r="E1037" t="s">
        <v>939</v>
      </c>
      <c r="F1037" s="2">
        <v>104.01758</v>
      </c>
      <c r="G1037" s="2">
        <v>35.958754999999996</v>
      </c>
    </row>
    <row r="1038" spans="1:7">
      <c r="A1038" t="s">
        <v>929</v>
      </c>
      <c r="B1038" t="str">
        <f>MID(A1038,4,2)</f>
        <v>兰州</v>
      </c>
      <c r="C1038" s="2">
        <v>2801</v>
      </c>
      <c r="D1038"/>
      <c r="E1038" t="s">
        <v>2721</v>
      </c>
      <c r="F1038" s="3">
        <v>103.97098200000001</v>
      </c>
      <c r="G1038" s="3">
        <v>36.013697000000001</v>
      </c>
    </row>
    <row r="1039" spans="1:7">
      <c r="A1039" t="s">
        <v>929</v>
      </c>
      <c r="B1039" t="str">
        <f>MID(A1039,4,2)</f>
        <v>兰州</v>
      </c>
      <c r="C1039" s="2">
        <v>2801</v>
      </c>
      <c r="D1039"/>
      <c r="E1039" t="s">
        <v>2722</v>
      </c>
      <c r="F1039" s="3">
        <v>103.746611</v>
      </c>
      <c r="G1039" s="3">
        <v>36.062297000000001</v>
      </c>
    </row>
    <row r="1040" spans="1:7">
      <c r="A1040" t="s">
        <v>929</v>
      </c>
      <c r="B1040" t="str">
        <f>MID(A1040,4,2)</f>
        <v>兰州</v>
      </c>
      <c r="C1040" s="2">
        <v>2801</v>
      </c>
      <c r="D1040"/>
      <c r="E1040" t="s">
        <v>2723</v>
      </c>
      <c r="F1040" s="3">
        <v>103.972122</v>
      </c>
      <c r="G1040" s="3">
        <v>36.009653</v>
      </c>
    </row>
    <row r="1041" spans="1:7">
      <c r="A1041" t="s">
        <v>929</v>
      </c>
      <c r="B1041" t="str">
        <f>MID(A1041,4,2)</f>
        <v>兰州</v>
      </c>
      <c r="C1041" s="2">
        <v>2801</v>
      </c>
      <c r="D1041"/>
      <c r="E1041" t="s">
        <v>2724</v>
      </c>
      <c r="F1041" s="3">
        <v>103.921719</v>
      </c>
      <c r="G1041" s="3">
        <v>36.051099999999998</v>
      </c>
    </row>
    <row r="1042" spans="1:7">
      <c r="A1042" t="s">
        <v>929</v>
      </c>
      <c r="B1042" t="str">
        <f>MID(A1042,4,2)</f>
        <v>兰州</v>
      </c>
      <c r="C1042" s="2">
        <v>2801</v>
      </c>
      <c r="D1042"/>
      <c r="E1042" t="s">
        <v>2725</v>
      </c>
      <c r="F1042" s="3">
        <v>103.74144200000001</v>
      </c>
      <c r="G1042" s="3">
        <v>36.111421999999997</v>
      </c>
    </row>
    <row r="1043" spans="1:7">
      <c r="A1043" t="s">
        <v>1203</v>
      </c>
      <c r="B1043" t="str">
        <f>MID(A1043,4,2)</f>
        <v>廊坊</v>
      </c>
      <c r="C1043" s="2">
        <v>511</v>
      </c>
      <c r="D1043" s="3">
        <f>VLOOKUP(E1043,Sheet1!A:B,2,FALSE)</f>
        <v>441</v>
      </c>
      <c r="E1043" t="s">
        <v>456</v>
      </c>
      <c r="F1043" s="2">
        <v>116.73880699999999</v>
      </c>
      <c r="G1043" s="2">
        <v>39.534095000000001</v>
      </c>
    </row>
    <row r="1044" spans="1:7">
      <c r="A1044" t="s">
        <v>1203</v>
      </c>
      <c r="B1044" t="str">
        <f>MID(A1044,4,2)</f>
        <v>廊坊</v>
      </c>
      <c r="C1044" s="2">
        <v>511</v>
      </c>
      <c r="D1044" s="3">
        <f>VLOOKUP(E1044,Sheet1!A:B,2,FALSE)</f>
        <v>456</v>
      </c>
      <c r="E1044" t="s">
        <v>469</v>
      </c>
      <c r="F1044" s="2">
        <v>116.811218</v>
      </c>
      <c r="G1044" s="2">
        <v>39.961174999999997</v>
      </c>
    </row>
    <row r="1045" spans="1:7">
      <c r="A1045" t="s">
        <v>1203</v>
      </c>
      <c r="B1045" t="str">
        <f>MID(A1045,4,2)</f>
        <v>廊坊</v>
      </c>
      <c r="C1045" s="2">
        <v>511</v>
      </c>
      <c r="D1045" s="3">
        <f>VLOOKUP(E1045,Sheet1!A:B,2,FALSE)</f>
        <v>495</v>
      </c>
      <c r="E1045" t="s">
        <v>511</v>
      </c>
      <c r="F1045" s="2">
        <v>116.67895799999999</v>
      </c>
      <c r="G1045" s="2">
        <v>39.532077999999998</v>
      </c>
    </row>
    <row r="1046" spans="1:7">
      <c r="A1046" t="s">
        <v>1203</v>
      </c>
      <c r="B1046" t="str">
        <f>MID(A1046,4,2)</f>
        <v>廊坊</v>
      </c>
      <c r="C1046" s="2">
        <v>511</v>
      </c>
      <c r="D1046" s="3">
        <f>VLOOKUP(E1046,Sheet1!A:B,2,FALSE)</f>
        <v>588</v>
      </c>
      <c r="E1046" t="s">
        <v>608</v>
      </c>
      <c r="F1046" s="2">
        <v>116.807599</v>
      </c>
      <c r="G1046" s="2">
        <v>39.959584999999997</v>
      </c>
    </row>
    <row r="1047" spans="1:7">
      <c r="A1047" t="s">
        <v>1203</v>
      </c>
      <c r="B1047" t="str">
        <f>MID(A1047,4,2)</f>
        <v>廊坊</v>
      </c>
      <c r="C1047" s="2">
        <v>511</v>
      </c>
      <c r="D1047" s="3" t="e">
        <f>VLOOKUP(E1047,Sheet1!A:B,2,FALSE)</f>
        <v>#N/A</v>
      </c>
      <c r="E1047" t="s">
        <v>1204</v>
      </c>
      <c r="F1047" s="2">
        <v>116.74754799999999</v>
      </c>
      <c r="G1047" s="2">
        <v>39.621014000000002</v>
      </c>
    </row>
    <row r="1048" spans="1:7">
      <c r="A1048" t="s">
        <v>1203</v>
      </c>
      <c r="B1048" t="str">
        <f>MID(A1048,4,2)</f>
        <v>廊坊</v>
      </c>
      <c r="C1048" s="2">
        <v>511</v>
      </c>
      <c r="D1048" s="3" t="e">
        <f>VLOOKUP(E1048,Sheet1!A:B,2,FALSE)</f>
        <v>#N/A</v>
      </c>
      <c r="E1048" t="s">
        <v>1205</v>
      </c>
      <c r="F1048" s="2">
        <v>116.810315</v>
      </c>
      <c r="G1048" s="2">
        <v>40.005133000000001</v>
      </c>
    </row>
    <row r="1049" spans="1:7">
      <c r="A1049" t="s">
        <v>1203</v>
      </c>
      <c r="B1049" t="str">
        <f>MID(A1049,4,2)</f>
        <v>廊坊</v>
      </c>
      <c r="C1049" s="2">
        <v>511</v>
      </c>
      <c r="D1049" s="3" t="e">
        <f>VLOOKUP(E1049,Sheet1!A:B,2,FALSE)</f>
        <v>#N/A</v>
      </c>
      <c r="E1049" t="s">
        <v>1206</v>
      </c>
      <c r="F1049" s="2">
        <v>116.68768</v>
      </c>
      <c r="G1049" s="2">
        <v>39.527847999999999</v>
      </c>
    </row>
    <row r="1050" spans="1:7">
      <c r="A1050" t="s">
        <v>1203</v>
      </c>
      <c r="B1050" t="str">
        <f>MID(A1050,4,2)</f>
        <v>廊坊</v>
      </c>
      <c r="C1050" s="2">
        <v>511</v>
      </c>
      <c r="D1050" s="3" t="e">
        <f>VLOOKUP(E1050,Sheet1!A:B,2,FALSE)</f>
        <v>#N/A</v>
      </c>
      <c r="E1050" t="s">
        <v>1207</v>
      </c>
      <c r="F1050" s="2">
        <v>116.757407</v>
      </c>
      <c r="G1050" s="2">
        <v>39.600676</v>
      </c>
    </row>
    <row r="1051" spans="1:7">
      <c r="A1051" t="s">
        <v>1203</v>
      </c>
      <c r="B1051" t="str">
        <f>MID(A1051,4,2)</f>
        <v>廊坊</v>
      </c>
      <c r="C1051" s="2">
        <v>511</v>
      </c>
      <c r="D1051" s="3" t="e">
        <f>VLOOKUP(E1051,Sheet1!A:B,2,FALSE)</f>
        <v>#N/A</v>
      </c>
      <c r="E1051" t="s">
        <v>1208</v>
      </c>
      <c r="F1051" s="2">
        <v>116.75736499999999</v>
      </c>
      <c r="G1051" s="2">
        <v>39.60078</v>
      </c>
    </row>
    <row r="1052" spans="1:7">
      <c r="A1052" t="s">
        <v>1203</v>
      </c>
      <c r="B1052" t="str">
        <f>MID(A1052,4,2)</f>
        <v>廊坊</v>
      </c>
      <c r="C1052" s="2">
        <v>511</v>
      </c>
      <c r="D1052" s="3" t="e">
        <f>VLOOKUP(E1052,Sheet1!A:B,2,FALSE)</f>
        <v>#N/A</v>
      </c>
      <c r="E1052" t="s">
        <v>1209</v>
      </c>
      <c r="F1052" s="2">
        <v>116.997086</v>
      </c>
      <c r="G1052" s="2">
        <v>39.976416</v>
      </c>
    </row>
    <row r="1053" spans="1:7">
      <c r="A1053" t="s">
        <v>1203</v>
      </c>
      <c r="B1053" t="str">
        <f>MID(A1053,4,2)</f>
        <v>廊坊</v>
      </c>
      <c r="C1053" s="2">
        <v>511</v>
      </c>
      <c r="D1053" s="3" t="e">
        <f>VLOOKUP(E1053,Sheet1!A:B,2,FALSE)</f>
        <v>#N/A</v>
      </c>
      <c r="E1053" t="s">
        <v>1210</v>
      </c>
      <c r="F1053" s="2">
        <v>116.743267</v>
      </c>
      <c r="G1053" s="2">
        <v>39.614921000000002</v>
      </c>
    </row>
    <row r="1054" spans="1:7">
      <c r="A1054" t="s">
        <v>2765</v>
      </c>
      <c r="B1054" t="str">
        <f>MID(A1054,4,2)</f>
        <v>廊坊</v>
      </c>
      <c r="C1054" s="2">
        <v>511</v>
      </c>
      <c r="D1054"/>
      <c r="E1054" t="s">
        <v>2766</v>
      </c>
      <c r="F1054" s="3">
        <v>116.761365</v>
      </c>
      <c r="G1054" s="3">
        <v>39.596763000000003</v>
      </c>
    </row>
    <row r="1055" spans="1:7">
      <c r="A1055" t="s">
        <v>2300</v>
      </c>
      <c r="B1055" t="str">
        <f>MID(A1055,4,2)</f>
        <v>乐山</v>
      </c>
      <c r="C1055" s="2">
        <v>2303</v>
      </c>
      <c r="D1055" s="3">
        <f>VLOOKUP(E1055,Sheet1!A:B,2,FALSE)</f>
        <v>531</v>
      </c>
      <c r="E1055" t="s">
        <v>533</v>
      </c>
      <c r="F1055" s="2">
        <v>103.759038</v>
      </c>
      <c r="G1055" s="2">
        <v>29.563597000000001</v>
      </c>
    </row>
    <row r="1056" spans="1:7">
      <c r="A1056" t="s">
        <v>2300</v>
      </c>
      <c r="B1056" t="str">
        <f>MID(A1056,4,2)</f>
        <v>乐山</v>
      </c>
      <c r="C1056" s="2">
        <v>2303</v>
      </c>
      <c r="D1056" s="3" t="e">
        <f>VLOOKUP(E1056,Sheet1!A:B,2,FALSE)</f>
        <v>#N/A</v>
      </c>
      <c r="E1056" t="s">
        <v>2301</v>
      </c>
      <c r="F1056" s="2">
        <v>103.750181</v>
      </c>
      <c r="G1056" s="2">
        <v>29.562284999999999</v>
      </c>
    </row>
    <row r="1057" spans="1:7">
      <c r="A1057" t="s">
        <v>2300</v>
      </c>
      <c r="B1057" t="str">
        <f>MID(A1057,4,2)</f>
        <v>乐山</v>
      </c>
      <c r="C1057" s="2">
        <v>2303</v>
      </c>
      <c r="D1057"/>
      <c r="E1057" t="s">
        <v>2941</v>
      </c>
      <c r="F1057" s="3">
        <v>103.736131</v>
      </c>
      <c r="G1057" s="3">
        <v>29.565709999999999</v>
      </c>
    </row>
    <row r="1058" spans="1:7">
      <c r="A1058" t="s">
        <v>2453</v>
      </c>
      <c r="B1058" t="str">
        <f>MID(A1058,4,2)</f>
        <v>丽江</v>
      </c>
      <c r="C1058" s="2">
        <v>2503</v>
      </c>
      <c r="D1058" s="3" t="e">
        <f>VLOOKUP(E1058,Sheet1!A:B,2,FALSE)</f>
        <v>#N/A</v>
      </c>
      <c r="E1058" t="s">
        <v>2454</v>
      </c>
      <c r="F1058" s="2">
        <v>100.28890800000001</v>
      </c>
      <c r="G1058" s="2">
        <v>26.893089</v>
      </c>
    </row>
    <row r="1059" spans="1:7">
      <c r="A1059" t="s">
        <v>2453</v>
      </c>
      <c r="B1059" t="str">
        <f>MID(A1059,4,2)</f>
        <v>丽江</v>
      </c>
      <c r="C1059" s="2">
        <v>2503</v>
      </c>
      <c r="D1059"/>
      <c r="E1059" t="s">
        <v>2968</v>
      </c>
      <c r="F1059" s="3">
        <v>100.236951</v>
      </c>
      <c r="G1059" s="3">
        <v>26.921897999999999</v>
      </c>
    </row>
    <row r="1060" spans="1:7">
      <c r="A1060" t="s">
        <v>2504</v>
      </c>
      <c r="B1060" t="str">
        <f>MID(A1060,4,2)</f>
        <v>丽水</v>
      </c>
      <c r="C1060" s="2">
        <v>1230</v>
      </c>
      <c r="D1060" s="3">
        <f>VLOOKUP(E1060,Sheet1!A:B,2,FALSE)</f>
        <v>561</v>
      </c>
      <c r="E1060" t="s">
        <v>569</v>
      </c>
      <c r="F1060" s="2">
        <v>119.907286</v>
      </c>
      <c r="G1060" s="2">
        <v>28.463944999999999</v>
      </c>
    </row>
    <row r="1061" spans="1:7">
      <c r="A1061" t="s">
        <v>2504</v>
      </c>
      <c r="B1061" t="str">
        <f>MID(A1061,4,2)</f>
        <v>丽水</v>
      </c>
      <c r="C1061" s="2">
        <v>1230</v>
      </c>
      <c r="D1061" s="3" t="e">
        <f>VLOOKUP(E1061,Sheet1!A:B,2,FALSE)</f>
        <v>#N/A</v>
      </c>
      <c r="E1061" t="s">
        <v>2505</v>
      </c>
      <c r="F1061" s="2">
        <v>119.91670999999999</v>
      </c>
      <c r="G1061" s="2">
        <v>28.478518999999999</v>
      </c>
    </row>
    <row r="1062" spans="1:7">
      <c r="A1062" t="s">
        <v>1660</v>
      </c>
      <c r="B1062" t="str">
        <f>MID(A1062,4,3)</f>
        <v>连云港</v>
      </c>
      <c r="C1062" s="2">
        <v>1110</v>
      </c>
      <c r="D1062" s="3">
        <f>VLOOKUP(E1062,Sheet1!A:B,2,FALSE)</f>
        <v>441</v>
      </c>
      <c r="E1062" t="s">
        <v>449</v>
      </c>
      <c r="F1062" s="2">
        <v>119.228426</v>
      </c>
      <c r="G1062" s="2">
        <v>34.611902000000001</v>
      </c>
    </row>
    <row r="1063" spans="1:7">
      <c r="A1063" t="s">
        <v>1660</v>
      </c>
      <c r="B1063" t="str">
        <f>MID(A1063,4,3)</f>
        <v>连云港</v>
      </c>
      <c r="C1063" s="2">
        <v>1110</v>
      </c>
      <c r="D1063" s="3" t="e">
        <f>VLOOKUP(E1063,Sheet1!A:B,2,FALSE)</f>
        <v>#N/A</v>
      </c>
      <c r="E1063" t="s">
        <v>1661</v>
      </c>
      <c r="F1063" s="2">
        <v>119.248019</v>
      </c>
      <c r="G1063" s="2">
        <v>34.668078000000001</v>
      </c>
    </row>
    <row r="1064" spans="1:7">
      <c r="A1064" t="s">
        <v>1660</v>
      </c>
      <c r="B1064" t="str">
        <f>MID(A1064,4,3)</f>
        <v>连云港</v>
      </c>
      <c r="C1064" s="2">
        <v>1110</v>
      </c>
      <c r="D1064" s="3" t="e">
        <f>VLOOKUP(E1064,Sheet1!A:B,2,FALSE)</f>
        <v>#N/A</v>
      </c>
      <c r="E1064" t="s">
        <v>1662</v>
      </c>
      <c r="F1064" s="2">
        <v>119.23646100000001</v>
      </c>
      <c r="G1064" s="2">
        <v>34.651924999999999</v>
      </c>
    </row>
    <row r="1065" spans="1:7">
      <c r="A1065" t="s">
        <v>2302</v>
      </c>
      <c r="B1065" t="s">
        <v>2303</v>
      </c>
      <c r="C1065" s="2">
        <v>2341</v>
      </c>
      <c r="D1065" s="3">
        <f>VLOOKUP(E1065,Sheet1!A:B,2,FALSE)</f>
        <v>617</v>
      </c>
      <c r="E1065" t="s">
        <v>635</v>
      </c>
      <c r="F1065" s="2">
        <v>102.219444</v>
      </c>
      <c r="G1065" s="2">
        <v>27.951778999999998</v>
      </c>
    </row>
    <row r="1066" spans="1:7">
      <c r="A1066" t="s">
        <v>1866</v>
      </c>
      <c r="B1066" t="str">
        <f>MID(A1066,4,2)</f>
        <v>辽阳</v>
      </c>
      <c r="C1066" s="2">
        <v>818</v>
      </c>
      <c r="D1066" s="3" t="e">
        <f>VLOOKUP(E1066,Sheet1!A:B,2,FALSE)</f>
        <v>#N/A</v>
      </c>
      <c r="E1066" t="s">
        <v>1867</v>
      </c>
      <c r="F1066" s="2">
        <v>123.16934500000001</v>
      </c>
      <c r="G1066" s="2">
        <v>41.294721000000003</v>
      </c>
    </row>
    <row r="1067" spans="1:7">
      <c r="A1067" t="s">
        <v>1620</v>
      </c>
      <c r="B1067" t="str">
        <f>MID(A1067,4,2)</f>
        <v>辽源</v>
      </c>
      <c r="C1067" s="2">
        <v>913</v>
      </c>
      <c r="D1067" s="3" t="e">
        <f>VLOOKUP(E1067,Sheet1!A:B,2,FALSE)</f>
        <v>#N/A</v>
      </c>
      <c r="E1067" t="s">
        <v>1621</v>
      </c>
      <c r="F1067" s="2">
        <v>125.161379</v>
      </c>
      <c r="G1067" s="2">
        <v>42.946201000000002</v>
      </c>
    </row>
    <row r="1068" spans="1:7">
      <c r="A1068" t="s">
        <v>2022</v>
      </c>
      <c r="B1068" t="str">
        <f>MID(A1068,4,2)</f>
        <v>聊城</v>
      </c>
      <c r="C1068" s="2">
        <v>1622</v>
      </c>
      <c r="D1068" s="3">
        <f>VLOOKUP(E1068,Sheet1!A:B,2,FALSE)</f>
        <v>274</v>
      </c>
      <c r="E1068" t="s">
        <v>276</v>
      </c>
      <c r="F1068" s="2">
        <v>116.00266000000001</v>
      </c>
      <c r="G1068" s="2">
        <v>36.440278999999997</v>
      </c>
    </row>
    <row r="1069" spans="1:7">
      <c r="A1069" t="s">
        <v>2022</v>
      </c>
      <c r="B1069" t="str">
        <f>MID(A1069,4,2)</f>
        <v>聊城</v>
      </c>
      <c r="C1069" s="2">
        <v>1622</v>
      </c>
      <c r="D1069" s="3" t="e">
        <f>VLOOKUP(E1069,Sheet1!A:B,2,FALSE)</f>
        <v>#N/A</v>
      </c>
      <c r="E1069" t="s">
        <v>2023</v>
      </c>
      <c r="F1069" s="2">
        <v>116.007414</v>
      </c>
      <c r="G1069" s="2">
        <v>36.489823999999999</v>
      </c>
    </row>
    <row r="1070" spans="1:7">
      <c r="A1070" t="s">
        <v>2022</v>
      </c>
      <c r="B1070" t="str">
        <f>MID(A1070,4,2)</f>
        <v>聊城</v>
      </c>
      <c r="C1070" s="2">
        <v>1622</v>
      </c>
      <c r="D1070"/>
      <c r="E1070" t="s">
        <v>2903</v>
      </c>
      <c r="F1070" s="3">
        <v>116.046161</v>
      </c>
      <c r="G1070" s="3">
        <v>36.457531000000003</v>
      </c>
    </row>
    <row r="1071" spans="1:7">
      <c r="A1071" t="s">
        <v>2455</v>
      </c>
      <c r="B1071" t="str">
        <f>MID(A1071,4,2)</f>
        <v>临沧</v>
      </c>
      <c r="C1071" s="2">
        <v>2511</v>
      </c>
      <c r="D1071" s="3" t="e">
        <f>VLOOKUP(E1071,Sheet1!A:B,2,FALSE)</f>
        <v>#N/A</v>
      </c>
      <c r="E1071" t="s">
        <v>2456</v>
      </c>
      <c r="F1071" s="2">
        <v>100.084406</v>
      </c>
      <c r="G1071" s="2">
        <v>23.893177000000001</v>
      </c>
    </row>
    <row r="1072" spans="1:7">
      <c r="A1072" t="s">
        <v>2091</v>
      </c>
      <c r="B1072" t="str">
        <f>MID(A1072,4,2)</f>
        <v>临汾</v>
      </c>
      <c r="C1072" s="2">
        <v>603</v>
      </c>
      <c r="D1072" s="3">
        <f>VLOOKUP(E1072,Sheet1!A:B,2,FALSE)</f>
        <v>197</v>
      </c>
      <c r="E1072" t="s">
        <v>198</v>
      </c>
      <c r="F1072" s="2">
        <v>111.51236</v>
      </c>
      <c r="G1072" s="2">
        <v>36.086531999999998</v>
      </c>
    </row>
    <row r="1073" spans="1:7">
      <c r="A1073" t="s">
        <v>2091</v>
      </c>
      <c r="B1073" t="str">
        <f>MID(A1073,4,2)</f>
        <v>临汾</v>
      </c>
      <c r="C1073" s="2">
        <v>603</v>
      </c>
      <c r="D1073" s="3" t="e">
        <f>VLOOKUP(E1073,Sheet1!A:B,2,FALSE)</f>
        <v>#N/A</v>
      </c>
      <c r="E1073" t="s">
        <v>2092</v>
      </c>
      <c r="F1073" s="2">
        <v>111.54964099999999</v>
      </c>
      <c r="G1073" s="2">
        <v>36.129227999999998</v>
      </c>
    </row>
    <row r="1074" spans="1:7">
      <c r="A1074" t="s">
        <v>2091</v>
      </c>
      <c r="B1074" t="str">
        <f>MID(A1074,4,2)</f>
        <v>临汾</v>
      </c>
      <c r="C1074" s="2">
        <v>603</v>
      </c>
      <c r="D1074" s="3" t="e">
        <f>VLOOKUP(E1074,Sheet1!A:B,2,FALSE)</f>
        <v>#N/A</v>
      </c>
      <c r="E1074" t="s">
        <v>2093</v>
      </c>
      <c r="F1074" s="2">
        <v>111.621855</v>
      </c>
      <c r="G1074" s="2">
        <v>36.066017000000002</v>
      </c>
    </row>
    <row r="1075" spans="1:7">
      <c r="A1075" t="s">
        <v>2091</v>
      </c>
      <c r="B1075" t="str">
        <f>MID(A1075,4,2)</f>
        <v>临汾</v>
      </c>
      <c r="C1075" s="2">
        <v>603</v>
      </c>
      <c r="D1075" s="3" t="e">
        <f>VLOOKUP(E1075,Sheet1!A:B,2,FALSE)</f>
        <v>#N/A</v>
      </c>
      <c r="E1075" t="s">
        <v>2094</v>
      </c>
      <c r="F1075" s="2">
        <v>111.51259400000001</v>
      </c>
      <c r="G1075" s="2">
        <v>36.146628999999997</v>
      </c>
    </row>
    <row r="1076" spans="1:7">
      <c r="A1076" t="s">
        <v>2091</v>
      </c>
      <c r="B1076" t="str">
        <f>MID(A1076,4,2)</f>
        <v>临汾</v>
      </c>
      <c r="C1076" s="2">
        <v>603</v>
      </c>
      <c r="D1076"/>
      <c r="E1076" t="s">
        <v>2913</v>
      </c>
      <c r="F1076" s="3">
        <v>111.556466</v>
      </c>
      <c r="G1076" s="3">
        <v>36.089601000000002</v>
      </c>
    </row>
    <row r="1077" spans="1:7">
      <c r="A1077" t="s">
        <v>2024</v>
      </c>
      <c r="B1077" t="str">
        <f>MID(A1077,4,2)</f>
        <v>临沂</v>
      </c>
      <c r="C1077" s="2">
        <v>1611</v>
      </c>
      <c r="D1077" s="3">
        <f>VLOOKUP(E1077,Sheet1!A:B,2,FALSE)</f>
        <v>338</v>
      </c>
      <c r="E1077" t="s">
        <v>340</v>
      </c>
      <c r="F1077" s="2">
        <v>118.297916</v>
      </c>
      <c r="G1077" s="2">
        <v>35.120153999999999</v>
      </c>
    </row>
    <row r="1078" spans="1:7">
      <c r="A1078" t="s">
        <v>2024</v>
      </c>
      <c r="B1078" t="str">
        <f>MID(A1078,4,2)</f>
        <v>临沂</v>
      </c>
      <c r="C1078" s="2">
        <v>1611</v>
      </c>
      <c r="D1078" s="3" t="e">
        <f>VLOOKUP(E1078,Sheet1!A:B,2,FALSE)</f>
        <v>#N/A</v>
      </c>
      <c r="E1078" t="s">
        <v>2025</v>
      </c>
      <c r="F1078" s="2">
        <v>118.32323599999999</v>
      </c>
      <c r="G1078" s="2">
        <v>35.076304999999998</v>
      </c>
    </row>
    <row r="1079" spans="1:7">
      <c r="A1079" t="s">
        <v>2024</v>
      </c>
      <c r="B1079" t="str">
        <f>MID(A1079,4,2)</f>
        <v>临沂</v>
      </c>
      <c r="C1079" s="2">
        <v>1611</v>
      </c>
      <c r="D1079" s="3" t="e">
        <f>VLOOKUP(E1079,Sheet1!A:B,2,FALSE)</f>
        <v>#N/A</v>
      </c>
      <c r="E1079" t="s">
        <v>2026</v>
      </c>
      <c r="F1079" s="2">
        <v>118.292085</v>
      </c>
      <c r="G1079" s="2">
        <v>35.014969999999998</v>
      </c>
    </row>
    <row r="1080" spans="1:7">
      <c r="A1080" t="s">
        <v>1092</v>
      </c>
      <c r="B1080" t="str">
        <f>MID(A1080,8,2)</f>
        <v>柳州</v>
      </c>
      <c r="C1080" s="2">
        <v>2105</v>
      </c>
      <c r="D1080" s="3" t="e">
        <f>VLOOKUP(E1080,Sheet1!A:B,2,FALSE)</f>
        <v>#N/A</v>
      </c>
      <c r="E1080" t="s">
        <v>1093</v>
      </c>
      <c r="F1080" s="2">
        <v>109.392191</v>
      </c>
      <c r="G1080" s="2">
        <v>24.476237999999999</v>
      </c>
    </row>
    <row r="1081" spans="1:7">
      <c r="A1081" t="s">
        <v>1092</v>
      </c>
      <c r="B1081" t="str">
        <f>MID(A1081,8,2)</f>
        <v>柳州</v>
      </c>
      <c r="C1081" s="2">
        <v>2105</v>
      </c>
      <c r="D1081" s="3" t="e">
        <f>VLOOKUP(E1081,Sheet1!A:B,2,FALSE)</f>
        <v>#N/A</v>
      </c>
      <c r="E1081" t="s">
        <v>1094</v>
      </c>
      <c r="F1081" s="2">
        <v>109.450619</v>
      </c>
      <c r="G1081" s="2">
        <v>24.305945000000001</v>
      </c>
    </row>
    <row r="1082" spans="1:7">
      <c r="A1082" t="s">
        <v>1092</v>
      </c>
      <c r="B1082" t="str">
        <f>MID(A1082,8,2)</f>
        <v>柳州</v>
      </c>
      <c r="C1082" s="2">
        <v>2105</v>
      </c>
      <c r="D1082" s="3" t="e">
        <f>VLOOKUP(E1082,Sheet1!A:B,2,FALSE)</f>
        <v>#N/A</v>
      </c>
      <c r="E1082" t="s">
        <v>1095</v>
      </c>
      <c r="F1082" s="2">
        <v>109.38862</v>
      </c>
      <c r="G1082" s="2">
        <v>24.472144</v>
      </c>
    </row>
    <row r="1083" spans="1:7">
      <c r="A1083" t="s">
        <v>1092</v>
      </c>
      <c r="B1083" t="str">
        <f>MID(A1083,8,2)</f>
        <v>柳州</v>
      </c>
      <c r="C1083" s="2">
        <v>2105</v>
      </c>
      <c r="D1083" s="3" t="e">
        <f>VLOOKUP(E1083,Sheet1!A:B,2,FALSE)</f>
        <v>#N/A</v>
      </c>
      <c r="E1083" t="s">
        <v>1096</v>
      </c>
      <c r="F1083" s="2">
        <v>109.537555</v>
      </c>
      <c r="G1083" s="2">
        <v>24.402145000000001</v>
      </c>
    </row>
    <row r="1084" spans="1:7">
      <c r="A1084" t="s">
        <v>1092</v>
      </c>
      <c r="B1084" t="str">
        <f>MID(A1084,8,2)</f>
        <v>柳州</v>
      </c>
      <c r="C1084" s="2">
        <v>2105</v>
      </c>
      <c r="D1084" s="3" t="e">
        <f>VLOOKUP(E1084,Sheet1!A:B,2,FALSE)</f>
        <v>#N/A</v>
      </c>
      <c r="E1084" t="s">
        <v>1097</v>
      </c>
      <c r="F1084" s="2">
        <v>109.538552</v>
      </c>
      <c r="G1084" s="2">
        <v>24.397283000000002</v>
      </c>
    </row>
    <row r="1085" spans="1:7">
      <c r="A1085" t="s">
        <v>1092</v>
      </c>
      <c r="B1085" t="str">
        <f>MID(A1085,8,2)</f>
        <v>柳州</v>
      </c>
      <c r="C1085" s="2">
        <v>2105</v>
      </c>
      <c r="D1085"/>
      <c r="E1085" t="s">
        <v>2746</v>
      </c>
      <c r="F1085" s="3">
        <v>109.53709600000001</v>
      </c>
      <c r="G1085" s="3">
        <v>24.374459000000002</v>
      </c>
    </row>
    <row r="1086" spans="1:7">
      <c r="A1086" t="s">
        <v>781</v>
      </c>
      <c r="B1086" t="str">
        <f>MID(A1086,4,2)</f>
        <v>六安</v>
      </c>
      <c r="C1086" s="2">
        <v>1309</v>
      </c>
      <c r="D1086" s="3">
        <f>VLOOKUP(E1086,Sheet1!A:B,2,FALSE)</f>
        <v>441</v>
      </c>
      <c r="E1086" t="s">
        <v>451</v>
      </c>
      <c r="F1086" s="2">
        <v>116.49016399999999</v>
      </c>
      <c r="G1086" s="2">
        <v>31.767205000000001</v>
      </c>
    </row>
    <row r="1087" spans="1:7">
      <c r="A1087" t="s">
        <v>781</v>
      </c>
      <c r="B1087" t="str">
        <f>MID(A1087,4,2)</f>
        <v>六安</v>
      </c>
      <c r="C1087" s="2">
        <v>1309</v>
      </c>
      <c r="D1087" s="3" t="e">
        <f>VLOOKUP(E1087,Sheet1!A:B,2,FALSE)</f>
        <v>#N/A</v>
      </c>
      <c r="E1087" t="s">
        <v>782</v>
      </c>
      <c r="F1087" s="2">
        <v>116.55059</v>
      </c>
      <c r="G1087" s="2">
        <v>31.837741000000001</v>
      </c>
    </row>
    <row r="1088" spans="1:7">
      <c r="A1088" t="s">
        <v>781</v>
      </c>
      <c r="B1088" t="str">
        <f>MID(A1088,4,2)</f>
        <v>六安</v>
      </c>
      <c r="C1088" s="2">
        <v>1309</v>
      </c>
      <c r="D1088" s="3" t="e">
        <f>VLOOKUP(E1088,Sheet1!A:B,2,FALSE)</f>
        <v>#N/A</v>
      </c>
      <c r="E1088" t="s">
        <v>783</v>
      </c>
      <c r="F1088" s="2">
        <v>116.515924</v>
      </c>
      <c r="G1088" s="2">
        <v>31.740614999999998</v>
      </c>
    </row>
    <row r="1089" spans="1:7">
      <c r="A1089" t="s">
        <v>781</v>
      </c>
      <c r="B1089" t="str">
        <f>MID(A1089,4,2)</f>
        <v>六安</v>
      </c>
      <c r="C1089" s="2">
        <v>1309</v>
      </c>
      <c r="D1089" s="3" t="e">
        <f>VLOOKUP(E1089,Sheet1!A:B,2,FALSE)</f>
        <v>#N/A</v>
      </c>
      <c r="E1089" t="s">
        <v>784</v>
      </c>
      <c r="F1089" s="2">
        <v>116.53819300000001</v>
      </c>
      <c r="G1089" s="2">
        <v>31.773689999999998</v>
      </c>
    </row>
    <row r="1090" spans="1:7">
      <c r="A1090" t="s">
        <v>785</v>
      </c>
      <c r="B1090" t="str">
        <f>MID(A1090,4,2)</f>
        <v>六安</v>
      </c>
      <c r="C1090" s="2">
        <v>1309</v>
      </c>
      <c r="D1090" s="3" t="e">
        <f>VLOOKUP(E1090,Sheet1!A:B,2,FALSE)</f>
        <v>#N/A</v>
      </c>
      <c r="E1090" t="s">
        <v>786</v>
      </c>
      <c r="F1090" s="2">
        <v>116.79868</v>
      </c>
      <c r="G1090" s="2">
        <v>32.560654</v>
      </c>
    </row>
    <row r="1091" spans="1:7">
      <c r="A1091" t="s">
        <v>1140</v>
      </c>
      <c r="B1091" t="str">
        <f>MID(A1091,4,2)</f>
        <v>六盘</v>
      </c>
      <c r="C1091" s="2">
        <v>2412</v>
      </c>
      <c r="D1091" s="3">
        <f>VLOOKUP(E1091,Sheet1!A:B,2,FALSE)</f>
        <v>617</v>
      </c>
      <c r="E1091" t="s">
        <v>659</v>
      </c>
      <c r="F1091" s="2">
        <v>104.82708100000001</v>
      </c>
      <c r="G1091" s="2">
        <v>26.582405999999999</v>
      </c>
    </row>
    <row r="1092" spans="1:7">
      <c r="A1092" t="s">
        <v>1140</v>
      </c>
      <c r="B1092" t="str">
        <f>MID(A1092,4,2)</f>
        <v>六盘</v>
      </c>
      <c r="C1092" s="2">
        <v>2412</v>
      </c>
      <c r="D1092" s="3" t="e">
        <f>VLOOKUP(E1092,Sheet1!A:B,2,FALSE)</f>
        <v>#N/A</v>
      </c>
      <c r="E1092" t="s">
        <v>1141</v>
      </c>
      <c r="F1092" s="2">
        <v>104.800061</v>
      </c>
      <c r="G1092" s="2">
        <v>26.614136999999999</v>
      </c>
    </row>
    <row r="1093" spans="1:7">
      <c r="A1093" t="s">
        <v>871</v>
      </c>
      <c r="B1093" t="str">
        <f>MID(A1093,4,2)</f>
        <v>龙岩</v>
      </c>
      <c r="C1093" s="2">
        <v>1409</v>
      </c>
      <c r="D1093" s="3">
        <f>VLOOKUP(E1093,Sheet1!A:B,2,FALSE)</f>
        <v>617</v>
      </c>
      <c r="E1093" t="s">
        <v>633</v>
      </c>
      <c r="F1093" s="2">
        <v>117.029734</v>
      </c>
      <c r="G1093" s="2">
        <v>25.036342000000001</v>
      </c>
    </row>
    <row r="1094" spans="1:7">
      <c r="A1094" t="s">
        <v>871</v>
      </c>
      <c r="B1094" t="str">
        <f>MID(A1094,4,2)</f>
        <v>龙岩</v>
      </c>
      <c r="C1094" s="2">
        <v>1409</v>
      </c>
      <c r="D1094" s="3" t="e">
        <f>VLOOKUP(E1094,Sheet1!A:B,2,FALSE)</f>
        <v>#N/A</v>
      </c>
      <c r="E1094" t="s">
        <v>872</v>
      </c>
      <c r="F1094" s="2">
        <v>117.038894</v>
      </c>
      <c r="G1094" s="2">
        <v>25.069158000000002</v>
      </c>
    </row>
    <row r="1095" spans="1:7">
      <c r="A1095" t="s">
        <v>940</v>
      </c>
      <c r="B1095" t="str">
        <f>MID(A1095,4,2)</f>
        <v>陇南</v>
      </c>
      <c r="C1095" s="2">
        <v>2807</v>
      </c>
      <c r="D1095" s="3" t="e">
        <f>VLOOKUP(E1095,Sheet1!A:B,2,FALSE)</f>
        <v>#N/A</v>
      </c>
      <c r="E1095" t="s">
        <v>941</v>
      </c>
      <c r="F1095" s="2">
        <v>105.74898</v>
      </c>
      <c r="G1095" s="2">
        <v>33.760775000000002</v>
      </c>
    </row>
    <row r="1096" spans="1:7">
      <c r="A1096" t="s">
        <v>1530</v>
      </c>
      <c r="B1096" t="str">
        <f>MID(A1096,4,2)</f>
        <v>娄底</v>
      </c>
      <c r="C1096" s="2">
        <v>1928</v>
      </c>
      <c r="D1096" s="3">
        <f>VLOOKUP(E1096,Sheet1!A:B,2,FALSE)</f>
        <v>561</v>
      </c>
      <c r="E1096" t="s">
        <v>577</v>
      </c>
      <c r="F1096" s="2">
        <v>112.010507</v>
      </c>
      <c r="G1096" s="2">
        <v>27.717741</v>
      </c>
    </row>
    <row r="1097" spans="1:7">
      <c r="A1097" t="s">
        <v>1530</v>
      </c>
      <c r="B1097" t="str">
        <f>MID(A1097,4,2)</f>
        <v>娄底</v>
      </c>
      <c r="C1097" s="2">
        <v>1928</v>
      </c>
      <c r="D1097" s="3" t="e">
        <f>VLOOKUP(E1097,Sheet1!A:B,2,FALSE)</f>
        <v>#N/A</v>
      </c>
      <c r="E1097" t="s">
        <v>1531</v>
      </c>
      <c r="F1097" s="2">
        <v>112.029819</v>
      </c>
      <c r="G1097" s="2">
        <v>27.745999000000001</v>
      </c>
    </row>
    <row r="1098" spans="1:7">
      <c r="A1098" t="s">
        <v>1530</v>
      </c>
      <c r="B1098" t="str">
        <f>MID(A1098,4,2)</f>
        <v>娄底</v>
      </c>
      <c r="C1098" s="2">
        <v>1928</v>
      </c>
      <c r="D1098" s="3" t="e">
        <f>VLOOKUP(E1098,Sheet1!A:B,2,FALSE)</f>
        <v>#N/A</v>
      </c>
      <c r="E1098" t="s">
        <v>1532</v>
      </c>
      <c r="F1098" s="2">
        <v>111.991725</v>
      </c>
      <c r="G1098" s="2">
        <v>27.768360000000001</v>
      </c>
    </row>
    <row r="1099" spans="1:7">
      <c r="A1099" t="s">
        <v>2304</v>
      </c>
      <c r="B1099" t="str">
        <f>MID(A1099,4,2)</f>
        <v>泸州</v>
      </c>
      <c r="C1099" s="2">
        <v>2314</v>
      </c>
      <c r="D1099" s="3">
        <f>VLOOKUP(E1099,Sheet1!A:B,2,FALSE)</f>
        <v>338</v>
      </c>
      <c r="E1099" t="s">
        <v>344</v>
      </c>
      <c r="F1099" s="2">
        <v>105.451742</v>
      </c>
      <c r="G1099" s="2">
        <v>28.891850999999999</v>
      </c>
    </row>
    <row r="1100" spans="1:7">
      <c r="A1100" t="s">
        <v>2304</v>
      </c>
      <c r="B1100" t="str">
        <f>MID(A1100,4,2)</f>
        <v>泸州</v>
      </c>
      <c r="C1100" s="2">
        <v>2314</v>
      </c>
      <c r="D1100" s="3" t="e">
        <f>VLOOKUP(E1100,Sheet1!A:B,2,FALSE)</f>
        <v>#N/A</v>
      </c>
      <c r="E1100" t="s">
        <v>2305</v>
      </c>
      <c r="F1100" s="2">
        <v>105.81512499999999</v>
      </c>
      <c r="G1100" s="2">
        <v>28.834571</v>
      </c>
    </row>
    <row r="1101" spans="1:7">
      <c r="A1101" t="s">
        <v>2304</v>
      </c>
      <c r="B1101" t="str">
        <f>MID(A1101,4,2)</f>
        <v>泸州</v>
      </c>
      <c r="C1101" s="2">
        <v>2314</v>
      </c>
      <c r="D1101" s="3" t="e">
        <f>VLOOKUP(E1101,Sheet1!A:B,2,FALSE)</f>
        <v>#N/A</v>
      </c>
      <c r="E1101" t="s">
        <v>2306</v>
      </c>
      <c r="F1101" s="2">
        <v>105.435832</v>
      </c>
      <c r="G1101" s="2">
        <v>28.882093999999999</v>
      </c>
    </row>
    <row r="1102" spans="1:7">
      <c r="A1102" t="s">
        <v>2304</v>
      </c>
      <c r="B1102" t="str">
        <f>MID(A1102,4,2)</f>
        <v>泸州</v>
      </c>
      <c r="C1102" s="2">
        <v>2314</v>
      </c>
      <c r="D1102" s="3" t="e">
        <f>VLOOKUP(E1102,Sheet1!A:B,2,FALSE)</f>
        <v>#N/A</v>
      </c>
      <c r="E1102" t="s">
        <v>2307</v>
      </c>
      <c r="F1102" s="2">
        <v>105.429199</v>
      </c>
      <c r="G1102" s="2">
        <v>28.872731999999999</v>
      </c>
    </row>
    <row r="1103" spans="1:7">
      <c r="A1103" t="s">
        <v>2304</v>
      </c>
      <c r="B1103" t="str">
        <f>MID(A1103,4,2)</f>
        <v>泸州</v>
      </c>
      <c r="C1103" s="2">
        <v>2314</v>
      </c>
      <c r="D1103" s="3" t="e">
        <f>VLOOKUP(E1103,Sheet1!A:B,2,FALSE)</f>
        <v>#N/A</v>
      </c>
      <c r="E1103" t="s">
        <v>2308</v>
      </c>
      <c r="F1103" s="2">
        <v>105.433835</v>
      </c>
      <c r="G1103" s="2">
        <v>28.871839000000001</v>
      </c>
    </row>
    <row r="1104" spans="1:7">
      <c r="A1104" t="s">
        <v>1277</v>
      </c>
      <c r="B1104" t="str">
        <f>MID(A1104,4,2)</f>
        <v>洛阳</v>
      </c>
      <c r="C1104" s="2">
        <v>1702</v>
      </c>
      <c r="D1104" s="3">
        <f>VLOOKUP(E1104,Sheet1!A:B,2,FALSE)</f>
        <v>281</v>
      </c>
      <c r="E1104" t="s">
        <v>282</v>
      </c>
      <c r="F1104" s="2">
        <v>112.42389799999999</v>
      </c>
      <c r="G1104" s="2">
        <v>34.613104999999997</v>
      </c>
    </row>
    <row r="1105" spans="1:7">
      <c r="A1105" t="s">
        <v>1277</v>
      </c>
      <c r="B1105" t="str">
        <f>MID(A1105,4,2)</f>
        <v>洛阳</v>
      </c>
      <c r="C1105" s="2">
        <v>1702</v>
      </c>
      <c r="D1105" s="3">
        <f>VLOOKUP(E1105,Sheet1!A:B,2,FALSE)</f>
        <v>519</v>
      </c>
      <c r="E1105" t="s">
        <v>521</v>
      </c>
      <c r="F1105" s="2">
        <v>112.479106</v>
      </c>
      <c r="G1105" s="2">
        <v>34.661264000000003</v>
      </c>
    </row>
    <row r="1106" spans="1:7">
      <c r="A1106" t="s">
        <v>1277</v>
      </c>
      <c r="B1106" t="str">
        <f>MID(A1106,4,2)</f>
        <v>洛阳</v>
      </c>
      <c r="C1106" s="2">
        <v>1702</v>
      </c>
      <c r="D1106" s="3">
        <f>VLOOKUP(E1106,Sheet1!A:B,2,FALSE)</f>
        <v>687</v>
      </c>
      <c r="E1106" t="s">
        <v>691</v>
      </c>
      <c r="F1106" s="2">
        <v>112.441969</v>
      </c>
      <c r="G1106" s="2">
        <v>34.612377000000002</v>
      </c>
    </row>
    <row r="1107" spans="1:7">
      <c r="A1107" t="s">
        <v>1277</v>
      </c>
      <c r="B1107" t="str">
        <f>MID(A1107,4,2)</f>
        <v>洛阳</v>
      </c>
      <c r="C1107" s="2">
        <v>1702</v>
      </c>
      <c r="D1107" s="3" t="e">
        <f>VLOOKUP(E1107,Sheet1!A:B,2,FALSE)</f>
        <v>#N/A</v>
      </c>
      <c r="E1107" t="s">
        <v>1278</v>
      </c>
      <c r="F1107" s="2">
        <v>112.505501</v>
      </c>
      <c r="G1107" s="2">
        <v>34.693555000000003</v>
      </c>
    </row>
    <row r="1108" spans="1:7">
      <c r="A1108" t="s">
        <v>1277</v>
      </c>
      <c r="B1108" t="str">
        <f>MID(A1108,4,2)</f>
        <v>洛阳</v>
      </c>
      <c r="C1108" s="2">
        <v>1702</v>
      </c>
      <c r="D1108" s="3" t="e">
        <f>VLOOKUP(E1108,Sheet1!A:B,2,FALSE)</f>
        <v>#N/A</v>
      </c>
      <c r="E1108" t="s">
        <v>1279</v>
      </c>
      <c r="F1108" s="2">
        <v>112.432433</v>
      </c>
      <c r="G1108" s="2">
        <v>34.625700999999999</v>
      </c>
    </row>
    <row r="1109" spans="1:7">
      <c r="A1109" t="s">
        <v>1277</v>
      </c>
      <c r="B1109" t="str">
        <f>MID(A1109,4,2)</f>
        <v>洛阳</v>
      </c>
      <c r="C1109" s="2">
        <v>1702</v>
      </c>
      <c r="D1109" s="3" t="e">
        <f>VLOOKUP(E1109,Sheet1!A:B,2,FALSE)</f>
        <v>#N/A</v>
      </c>
      <c r="E1109" t="s">
        <v>1280</v>
      </c>
      <c r="F1109" s="2">
        <v>112.398729</v>
      </c>
      <c r="G1109" s="2">
        <v>34.738092000000002</v>
      </c>
    </row>
    <row r="1110" spans="1:7">
      <c r="A1110" t="s">
        <v>1277</v>
      </c>
      <c r="B1110" t="str">
        <f>MID(A1110,4,2)</f>
        <v>洛阳</v>
      </c>
      <c r="C1110" s="2">
        <v>1702</v>
      </c>
      <c r="D1110" s="3" t="e">
        <f>VLOOKUP(E1110,Sheet1!A:B,2,FALSE)</f>
        <v>#N/A</v>
      </c>
      <c r="E1110" t="s">
        <v>1281</v>
      </c>
      <c r="F1110" s="2">
        <v>112.29867299999999</v>
      </c>
      <c r="G1110" s="2">
        <v>34.691327999999999</v>
      </c>
    </row>
    <row r="1111" spans="1:7">
      <c r="A1111" t="s">
        <v>1277</v>
      </c>
      <c r="B1111" t="str">
        <f>MID(A1111,4,2)</f>
        <v>洛阳</v>
      </c>
      <c r="C1111" s="2">
        <v>1702</v>
      </c>
      <c r="D1111" s="3" t="e">
        <f>VLOOKUP(E1111,Sheet1!A:B,2,FALSE)</f>
        <v>#N/A</v>
      </c>
      <c r="E1111" t="s">
        <v>1282</v>
      </c>
      <c r="F1111" s="2">
        <v>112.298951</v>
      </c>
      <c r="G1111" s="2">
        <v>34.690415000000002</v>
      </c>
    </row>
    <row r="1112" spans="1:7">
      <c r="A1112" t="s">
        <v>1283</v>
      </c>
      <c r="B1112" t="str">
        <f>MID(A1112,4,2)</f>
        <v>漯河</v>
      </c>
      <c r="C1112" s="2">
        <v>1717</v>
      </c>
      <c r="D1112" s="3" t="e">
        <f>VLOOKUP(E1112,Sheet1!A:B,2,FALSE)</f>
        <v>#N/A</v>
      </c>
      <c r="E1112" t="s">
        <v>1284</v>
      </c>
      <c r="F1112" s="2">
        <v>114.015512</v>
      </c>
      <c r="G1112" s="2">
        <v>33.575156999999997</v>
      </c>
    </row>
    <row r="1113" spans="1:7">
      <c r="A1113" t="s">
        <v>1283</v>
      </c>
      <c r="B1113" t="str">
        <f>MID(A1113,4,2)</f>
        <v>漯河</v>
      </c>
      <c r="C1113" s="2">
        <v>1717</v>
      </c>
      <c r="D1113" s="3" t="e">
        <f>VLOOKUP(E1113,Sheet1!A:B,2,FALSE)</f>
        <v>#N/A</v>
      </c>
      <c r="E1113" t="s">
        <v>1285</v>
      </c>
      <c r="F1113" s="2">
        <v>114.102543</v>
      </c>
      <c r="G1113" s="2">
        <v>33.610942999999999</v>
      </c>
    </row>
    <row r="1114" spans="1:7">
      <c r="A1114" t="s">
        <v>1283</v>
      </c>
      <c r="B1114" t="str">
        <f>MID(A1114,4,2)</f>
        <v>漯河</v>
      </c>
      <c r="C1114" s="2">
        <v>1717</v>
      </c>
      <c r="D1114" s="3" t="e">
        <f>VLOOKUP(E1114,Sheet1!A:B,2,FALSE)</f>
        <v>#N/A</v>
      </c>
      <c r="E1114" t="s">
        <v>1286</v>
      </c>
      <c r="F1114" s="2">
        <v>113.99563999999999</v>
      </c>
      <c r="G1114" s="2">
        <v>33.611477000000001</v>
      </c>
    </row>
    <row r="1115" spans="1:7">
      <c r="A1115" t="s">
        <v>2095</v>
      </c>
      <c r="B1115" t="str">
        <f>MID(A1115,4,2)</f>
        <v>吕梁</v>
      </c>
      <c r="C1115" s="2">
        <v>619</v>
      </c>
      <c r="D1115" s="3">
        <f>VLOOKUP(E1115,Sheet1!A:B,2,FALSE)</f>
        <v>617</v>
      </c>
      <c r="E1115" t="s">
        <v>655</v>
      </c>
      <c r="F1115" s="2">
        <v>111.16713</v>
      </c>
      <c r="G1115" s="2">
        <v>37.531441999999998</v>
      </c>
    </row>
    <row r="1116" spans="1:7">
      <c r="A1116" t="s">
        <v>2095</v>
      </c>
      <c r="B1116" t="str">
        <f>MID(A1116,4,2)</f>
        <v>吕梁</v>
      </c>
      <c r="C1116" s="2">
        <v>619</v>
      </c>
      <c r="D1116" s="3" t="e">
        <f>VLOOKUP(E1116,Sheet1!A:B,2,FALSE)</f>
        <v>#N/A</v>
      </c>
      <c r="E1116" t="s">
        <v>2096</v>
      </c>
      <c r="F1116" s="2">
        <v>111.173832</v>
      </c>
      <c r="G1116" s="2">
        <v>37.530189999999997</v>
      </c>
    </row>
    <row r="1117" spans="1:7">
      <c r="A1117" t="s">
        <v>787</v>
      </c>
      <c r="B1117" t="str">
        <f>MID(A1117,4,3)</f>
        <v>马鞍山</v>
      </c>
      <c r="C1117" s="2">
        <v>1311</v>
      </c>
      <c r="D1117" s="3">
        <f>VLOOKUP(E1117,Sheet1!A:B,2,FALSE)</f>
        <v>219</v>
      </c>
      <c r="E1117" t="s">
        <v>221</v>
      </c>
      <c r="F1117" s="2">
        <v>118.518259</v>
      </c>
      <c r="G1117" s="2">
        <v>31.697158999999999</v>
      </c>
    </row>
    <row r="1118" spans="1:7">
      <c r="A1118" t="s">
        <v>787</v>
      </c>
      <c r="B1118" t="str">
        <f>MID(A1118,4,3)</f>
        <v>马鞍山</v>
      </c>
      <c r="C1118" s="2">
        <v>1311</v>
      </c>
      <c r="D1118" s="3" t="e">
        <f>VLOOKUP(E1118,Sheet1!A:B,2,FALSE)</f>
        <v>#N/A</v>
      </c>
      <c r="E1118" t="s">
        <v>788</v>
      </c>
      <c r="F1118" s="2">
        <v>118.502396</v>
      </c>
      <c r="G1118" s="2">
        <v>31.666146999999999</v>
      </c>
    </row>
    <row r="1119" spans="1:7">
      <c r="A1119" t="s">
        <v>787</v>
      </c>
      <c r="B1119" t="str">
        <f>MID(A1119,4,3)</f>
        <v>马鞍山</v>
      </c>
      <c r="C1119" s="2">
        <v>1311</v>
      </c>
      <c r="D1119" s="3" t="e">
        <f>VLOOKUP(E1119,Sheet1!A:B,2,FALSE)</f>
        <v>#N/A</v>
      </c>
      <c r="E1119" t="s">
        <v>789</v>
      </c>
      <c r="F1119" s="2">
        <v>118.504335</v>
      </c>
      <c r="G1119" s="2">
        <v>31.66093</v>
      </c>
    </row>
    <row r="1120" spans="1:7">
      <c r="A1120" t="s">
        <v>787</v>
      </c>
      <c r="B1120" t="str">
        <f>MID(A1120,4,3)</f>
        <v>马鞍山</v>
      </c>
      <c r="C1120" s="2">
        <v>1311</v>
      </c>
      <c r="D1120" s="3" t="e">
        <f>VLOOKUP(E1120,Sheet1!A:B,2,FALSE)</f>
        <v>#N/A</v>
      </c>
      <c r="E1120" t="s">
        <v>790</v>
      </c>
      <c r="F1120" s="2">
        <v>118.56462000000001</v>
      </c>
      <c r="G1120" s="2">
        <v>31.66836</v>
      </c>
    </row>
    <row r="1121" spans="1:7">
      <c r="A1121" t="s">
        <v>787</v>
      </c>
      <c r="B1121" t="str">
        <f>MID(A1121,4,3)</f>
        <v>马鞍山</v>
      </c>
      <c r="C1121" s="2">
        <v>1311</v>
      </c>
      <c r="D1121"/>
      <c r="E1121" t="s">
        <v>2701</v>
      </c>
      <c r="F1121" s="3">
        <v>118.519485</v>
      </c>
      <c r="G1121" s="3">
        <v>31.697313000000001</v>
      </c>
    </row>
    <row r="1122" spans="1:7">
      <c r="A1122" t="s">
        <v>787</v>
      </c>
      <c r="B1122" t="str">
        <f>MID(A1122,4,3)</f>
        <v>马鞍山</v>
      </c>
      <c r="C1122" s="2">
        <v>1311</v>
      </c>
      <c r="D1122"/>
      <c r="E1122" t="s">
        <v>2702</v>
      </c>
      <c r="F1122" s="3">
        <v>118.556123</v>
      </c>
      <c r="G1122" s="3">
        <v>31.668091</v>
      </c>
    </row>
    <row r="1123" spans="1:7">
      <c r="A1123" t="s">
        <v>1032</v>
      </c>
      <c r="B1123" t="str">
        <f>MID(A1123,4,2)</f>
        <v>茂名</v>
      </c>
      <c r="C1123" s="2">
        <v>2009</v>
      </c>
      <c r="D1123" s="3">
        <f>VLOOKUP(E1123,Sheet1!A:B,2,FALSE)</f>
        <v>617</v>
      </c>
      <c r="E1123" t="s">
        <v>660</v>
      </c>
      <c r="F1123" s="2">
        <v>110.929385</v>
      </c>
      <c r="G1123" s="2">
        <v>21.683436</v>
      </c>
    </row>
    <row r="1124" spans="1:7">
      <c r="A1124" t="s">
        <v>1032</v>
      </c>
      <c r="B1124" t="str">
        <f>MID(A1124,4,2)</f>
        <v>茂名</v>
      </c>
      <c r="C1124" s="2">
        <v>2009</v>
      </c>
      <c r="D1124" s="3" t="e">
        <f>VLOOKUP(E1124,Sheet1!A:B,2,FALSE)</f>
        <v>#N/A</v>
      </c>
      <c r="E1124" t="s">
        <v>1033</v>
      </c>
      <c r="F1124" s="2">
        <v>110.93882600000001</v>
      </c>
      <c r="G1124" s="2">
        <v>21.680816</v>
      </c>
    </row>
    <row r="1125" spans="1:7">
      <c r="A1125" t="s">
        <v>2309</v>
      </c>
      <c r="B1125" t="str">
        <f>MID(A1125,4,2)</f>
        <v>眉山</v>
      </c>
      <c r="C1125" s="2">
        <v>2304</v>
      </c>
      <c r="D1125" s="3" t="e">
        <f>VLOOKUP(E1125,Sheet1!A:B,2,FALSE)</f>
        <v>#N/A</v>
      </c>
      <c r="E1125" t="s">
        <v>2310</v>
      </c>
      <c r="F1125" s="2">
        <v>103.895053</v>
      </c>
      <c r="G1125" s="2">
        <v>30.073483</v>
      </c>
    </row>
    <row r="1126" spans="1:7">
      <c r="A1126" t="s">
        <v>1034</v>
      </c>
      <c r="B1126" t="str">
        <f>MID(A1126,4,2)</f>
        <v>梅州</v>
      </c>
      <c r="C1126" s="2">
        <v>2028</v>
      </c>
      <c r="D1126" s="3">
        <f>VLOOKUP(E1126,Sheet1!A:B,2,FALSE)</f>
        <v>547</v>
      </c>
      <c r="E1126" t="s">
        <v>548</v>
      </c>
      <c r="F1126" s="2">
        <v>116.134827</v>
      </c>
      <c r="G1126" s="2">
        <v>24.332139999999999</v>
      </c>
    </row>
    <row r="1127" spans="1:7">
      <c r="A1127" t="s">
        <v>2311</v>
      </c>
      <c r="B1127" t="str">
        <f>MID(A1127,4,2)</f>
        <v>绵阳</v>
      </c>
      <c r="C1127" s="2">
        <v>2302</v>
      </c>
      <c r="D1127" s="3">
        <f>VLOOKUP(E1127,Sheet1!A:B,2,FALSE)</f>
        <v>236</v>
      </c>
      <c r="E1127" t="s">
        <v>238</v>
      </c>
      <c r="F1127" s="2">
        <v>104.701712</v>
      </c>
      <c r="G1127" s="2">
        <v>31.54063</v>
      </c>
    </row>
    <row r="1128" spans="1:7">
      <c r="A1128" t="s">
        <v>2311</v>
      </c>
      <c r="B1128" t="str">
        <f>MID(A1128,4,2)</f>
        <v>绵阳</v>
      </c>
      <c r="C1128" s="2">
        <v>2302</v>
      </c>
      <c r="D1128" s="3">
        <f>VLOOKUP(E1128,Sheet1!A:B,2,FALSE)</f>
        <v>456</v>
      </c>
      <c r="E1128" t="s">
        <v>458</v>
      </c>
      <c r="F1128" s="2">
        <v>104.611036</v>
      </c>
      <c r="G1128" s="2">
        <v>31.455327</v>
      </c>
    </row>
    <row r="1129" spans="1:7">
      <c r="A1129" t="s">
        <v>2311</v>
      </c>
      <c r="B1129" t="str">
        <f>MID(A1129,4,2)</f>
        <v>绵阳</v>
      </c>
      <c r="C1129" s="2">
        <v>2302</v>
      </c>
      <c r="D1129" s="3" t="e">
        <f>VLOOKUP(E1129,Sheet1!A:B,2,FALSE)</f>
        <v>#N/A</v>
      </c>
      <c r="E1129" t="s">
        <v>2312</v>
      </c>
      <c r="F1129" s="2">
        <v>104.767079</v>
      </c>
      <c r="G1129" s="2">
        <v>31.426867000000001</v>
      </c>
    </row>
    <row r="1130" spans="1:7">
      <c r="A1130" t="s">
        <v>2311</v>
      </c>
      <c r="B1130" t="str">
        <f>MID(A1130,4,2)</f>
        <v>绵阳</v>
      </c>
      <c r="C1130" s="2">
        <v>2302</v>
      </c>
      <c r="D1130" s="3" t="e">
        <f>VLOOKUP(E1130,Sheet1!A:B,2,FALSE)</f>
        <v>#N/A</v>
      </c>
      <c r="E1130" t="s">
        <v>2313</v>
      </c>
      <c r="F1130" s="2">
        <v>104.64840599999999</v>
      </c>
      <c r="G1130" s="2">
        <v>31.438690999999999</v>
      </c>
    </row>
    <row r="1131" spans="1:7">
      <c r="A1131" t="s">
        <v>2311</v>
      </c>
      <c r="B1131" t="str">
        <f>MID(A1131,4,2)</f>
        <v>绵阳</v>
      </c>
      <c r="C1131" s="2">
        <v>2302</v>
      </c>
      <c r="D1131" s="3" t="e">
        <f>VLOOKUP(E1131,Sheet1!A:B,2,FALSE)</f>
        <v>#N/A</v>
      </c>
      <c r="E1131" t="s">
        <v>2314</v>
      </c>
      <c r="F1131" s="2">
        <v>104.84497500000001</v>
      </c>
      <c r="G1131" s="2">
        <v>31.384388999999999</v>
      </c>
    </row>
    <row r="1132" spans="1:7">
      <c r="A1132" t="s">
        <v>2311</v>
      </c>
      <c r="B1132" t="str">
        <f>MID(A1132,4,2)</f>
        <v>绵阳</v>
      </c>
      <c r="C1132" s="2">
        <v>2302</v>
      </c>
      <c r="D1132" s="3" t="e">
        <f>VLOOKUP(E1132,Sheet1!A:B,2,FALSE)</f>
        <v>#N/A</v>
      </c>
      <c r="E1132" t="s">
        <v>2315</v>
      </c>
      <c r="F1132" s="2">
        <v>104.79554400000001</v>
      </c>
      <c r="G1132" s="2">
        <v>31.497502999999998</v>
      </c>
    </row>
    <row r="1133" spans="1:7">
      <c r="A1133" t="s">
        <v>2311</v>
      </c>
      <c r="B1133" t="str">
        <f>MID(A1133,4,2)</f>
        <v>绵阳</v>
      </c>
      <c r="C1133" s="2">
        <v>2302</v>
      </c>
      <c r="D1133" s="3" t="e">
        <f>VLOOKUP(E1133,Sheet1!A:B,2,FALSE)</f>
        <v>#N/A</v>
      </c>
      <c r="E1133" t="s">
        <v>2316</v>
      </c>
      <c r="F1133" s="2">
        <v>104.765208</v>
      </c>
      <c r="G1133" s="2">
        <v>31.448858000000001</v>
      </c>
    </row>
    <row r="1134" spans="1:7">
      <c r="A1134" t="s">
        <v>2311</v>
      </c>
      <c r="B1134" t="str">
        <f>MID(A1134,4,2)</f>
        <v>绵阳</v>
      </c>
      <c r="C1134" s="2">
        <v>2302</v>
      </c>
      <c r="D1134" s="3" t="e">
        <f>VLOOKUP(E1134,Sheet1!A:B,2,FALSE)</f>
        <v>#N/A</v>
      </c>
      <c r="E1134" t="s">
        <v>2317</v>
      </c>
      <c r="F1134" s="2">
        <v>104.794729</v>
      </c>
      <c r="G1134" s="2">
        <v>31.793157999999998</v>
      </c>
    </row>
    <row r="1135" spans="1:7">
      <c r="A1135" t="s">
        <v>2311</v>
      </c>
      <c r="B1135" t="str">
        <f>MID(A1135,4,2)</f>
        <v>绵阳</v>
      </c>
      <c r="C1135" s="2">
        <v>2302</v>
      </c>
      <c r="D1135"/>
      <c r="E1135" t="s">
        <v>2942</v>
      </c>
      <c r="F1135" s="3">
        <v>104.80166</v>
      </c>
      <c r="G1135" s="3">
        <v>31.450868</v>
      </c>
    </row>
    <row r="1136" spans="1:7">
      <c r="A1136" t="s">
        <v>2311</v>
      </c>
      <c r="B1136" t="str">
        <f>MID(A1136,4,2)</f>
        <v>绵阳</v>
      </c>
      <c r="C1136" s="2">
        <v>2302</v>
      </c>
      <c r="D1136"/>
      <c r="E1136" t="s">
        <v>2942</v>
      </c>
      <c r="F1136" s="3">
        <v>104.80166</v>
      </c>
      <c r="G1136" s="3">
        <v>31.450868</v>
      </c>
    </row>
    <row r="1137" spans="1:7">
      <c r="A1137" t="s">
        <v>1410</v>
      </c>
      <c r="B1137" t="str">
        <f>MID(A1137,5,3)</f>
        <v>牡丹江</v>
      </c>
      <c r="C1137" s="2">
        <v>1002</v>
      </c>
      <c r="D1137" s="3">
        <f>VLOOKUP(E1137,Sheet1!A:B,2,FALSE)</f>
        <v>456</v>
      </c>
      <c r="E1137" t="s">
        <v>471</v>
      </c>
      <c r="F1137" s="2">
        <v>129.570187</v>
      </c>
      <c r="G1137" s="2">
        <v>44.59216</v>
      </c>
    </row>
    <row r="1138" spans="1:7">
      <c r="A1138" t="s">
        <v>1410</v>
      </c>
      <c r="B1138" t="str">
        <f>MID(A1138,5,3)</f>
        <v>牡丹江</v>
      </c>
      <c r="C1138" s="2">
        <v>1002</v>
      </c>
      <c r="D1138" s="3">
        <f>VLOOKUP(E1138,Sheet1!A:B,2,FALSE)</f>
        <v>472</v>
      </c>
      <c r="E1138" t="s">
        <v>482</v>
      </c>
      <c r="F1138" s="2">
        <v>129.586187</v>
      </c>
      <c r="G1138" s="2">
        <v>44.609194000000002</v>
      </c>
    </row>
    <row r="1139" spans="1:7">
      <c r="A1139" t="s">
        <v>1410</v>
      </c>
      <c r="B1139" t="str">
        <f>MID(A1139,5,3)</f>
        <v>牡丹江</v>
      </c>
      <c r="C1139" s="2">
        <v>1002</v>
      </c>
      <c r="D1139" s="3" t="e">
        <f>VLOOKUP(E1139,Sheet1!A:B,2,FALSE)</f>
        <v>#N/A</v>
      </c>
      <c r="E1139" t="s">
        <v>1411</v>
      </c>
      <c r="F1139" s="2">
        <v>129.57741100000001</v>
      </c>
      <c r="G1139" s="2">
        <v>44.599170000000001</v>
      </c>
    </row>
    <row r="1140" spans="1:7">
      <c r="A1140" t="s">
        <v>1410</v>
      </c>
      <c r="B1140" t="str">
        <f>MID(A1140,5,3)</f>
        <v>牡丹江</v>
      </c>
      <c r="C1140" s="2">
        <v>1002</v>
      </c>
      <c r="D1140" s="3" t="e">
        <f>VLOOKUP(E1140,Sheet1!A:B,2,FALSE)</f>
        <v>#N/A</v>
      </c>
      <c r="E1140" t="s">
        <v>1412</v>
      </c>
      <c r="F1140" s="2">
        <v>129.57372000000001</v>
      </c>
      <c r="G1140" s="2">
        <v>44.595537</v>
      </c>
    </row>
    <row r="1141" spans="1:7">
      <c r="A1141" t="s">
        <v>1410</v>
      </c>
      <c r="B1141" t="str">
        <f>MID(A1141,5,3)</f>
        <v>牡丹江</v>
      </c>
      <c r="C1141" s="2">
        <v>1002</v>
      </c>
      <c r="D1141" s="3" t="e">
        <f>VLOOKUP(E1141,Sheet1!A:B,2,FALSE)</f>
        <v>#N/A</v>
      </c>
      <c r="E1141" t="s">
        <v>1413</v>
      </c>
      <c r="F1141" s="2">
        <v>129.520329</v>
      </c>
      <c r="G1141" s="2">
        <v>44.429560000000002</v>
      </c>
    </row>
    <row r="1142" spans="1:7">
      <c r="A1142" t="s">
        <v>1410</v>
      </c>
      <c r="B1142" t="str">
        <f>MID(A1142,5,3)</f>
        <v>牡丹江</v>
      </c>
      <c r="C1142" s="2">
        <v>1002</v>
      </c>
      <c r="D1142" s="3" t="e">
        <f>VLOOKUP(E1142,Sheet1!A:B,2,FALSE)</f>
        <v>#N/A</v>
      </c>
      <c r="E1142" t="s">
        <v>1414</v>
      </c>
      <c r="F1142" s="2">
        <v>129.59501900000001</v>
      </c>
      <c r="G1142" s="2">
        <v>44.597186000000001</v>
      </c>
    </row>
    <row r="1143" spans="1:7">
      <c r="A1143" t="s">
        <v>1410</v>
      </c>
      <c r="B1143" t="str">
        <f>MID(A1143,5,3)</f>
        <v>牡丹江</v>
      </c>
      <c r="C1143" s="2">
        <v>1002</v>
      </c>
      <c r="D1143" s="3" t="e">
        <f>VLOOKUP(E1143,Sheet1!A:B,2,FALSE)</f>
        <v>#N/A</v>
      </c>
      <c r="E1143" t="s">
        <v>1415</v>
      </c>
      <c r="F1143" s="2">
        <v>129.597364</v>
      </c>
      <c r="G1143" s="2">
        <v>44.608296000000003</v>
      </c>
    </row>
    <row r="1144" spans="1:7">
      <c r="A1144" t="s">
        <v>1771</v>
      </c>
      <c r="B1144" t="str">
        <f>MID(A1144,4,2)</f>
        <v>南昌</v>
      </c>
      <c r="C1144" s="2">
        <v>1501</v>
      </c>
      <c r="D1144" s="3">
        <f>VLOOKUP(E1144,Sheet1!A:B,2,FALSE)</f>
        <v>78</v>
      </c>
      <c r="E1144" t="s">
        <v>79</v>
      </c>
      <c r="F1144" s="2">
        <v>115.809834</v>
      </c>
      <c r="G1144" s="2">
        <v>28.661273999999999</v>
      </c>
    </row>
    <row r="1145" spans="1:7">
      <c r="A1145" t="s">
        <v>1771</v>
      </c>
      <c r="B1145" t="str">
        <f>MID(A1145,4,2)</f>
        <v>南昌</v>
      </c>
      <c r="C1145" s="2">
        <v>1501</v>
      </c>
      <c r="D1145" s="3">
        <f>VLOOKUP(E1145,Sheet1!A:B,2,FALSE)</f>
        <v>139</v>
      </c>
      <c r="E1145" t="s">
        <v>140</v>
      </c>
      <c r="F1145" s="2">
        <v>115.92994299999999</v>
      </c>
      <c r="G1145" s="2">
        <v>28.683465999999999</v>
      </c>
    </row>
    <row r="1146" spans="1:7">
      <c r="A1146" t="s">
        <v>1771</v>
      </c>
      <c r="B1146" t="str">
        <f>MID(A1146,4,2)</f>
        <v>南昌</v>
      </c>
      <c r="C1146" s="2">
        <v>1501</v>
      </c>
      <c r="D1146" s="3">
        <f>VLOOKUP(E1146,Sheet1!A:B,2,FALSE)</f>
        <v>168</v>
      </c>
      <c r="E1146" t="s">
        <v>170</v>
      </c>
      <c r="F1146" s="2">
        <v>115.823206</v>
      </c>
      <c r="G1146" s="2">
        <v>28.734361</v>
      </c>
    </row>
    <row r="1147" spans="1:7">
      <c r="A1147" t="s">
        <v>1771</v>
      </c>
      <c r="B1147" t="str">
        <f>MID(A1147,4,2)</f>
        <v>南昌</v>
      </c>
      <c r="C1147" s="2">
        <v>1501</v>
      </c>
      <c r="D1147" s="3">
        <f>VLOOKUP(E1147,Sheet1!A:B,2,FALSE)</f>
        <v>193</v>
      </c>
      <c r="E1147" t="s">
        <v>194</v>
      </c>
      <c r="F1147" s="2">
        <v>115.839315</v>
      </c>
      <c r="G1147" s="2">
        <v>28.768197000000001</v>
      </c>
    </row>
    <row r="1148" spans="1:7">
      <c r="A1148" t="s">
        <v>1771</v>
      </c>
      <c r="B1148" t="str">
        <f>MID(A1148,4,2)</f>
        <v>南昌</v>
      </c>
      <c r="C1148" s="2">
        <v>1501</v>
      </c>
      <c r="D1148" s="3">
        <f>VLOOKUP(E1148,Sheet1!A:B,2,FALSE)</f>
        <v>276</v>
      </c>
      <c r="E1148" t="s">
        <v>278</v>
      </c>
      <c r="F1148" s="2">
        <v>115.87593200000001</v>
      </c>
      <c r="G1148" s="2">
        <v>28.744447999999998</v>
      </c>
    </row>
    <row r="1149" spans="1:7">
      <c r="A1149" t="s">
        <v>1771</v>
      </c>
      <c r="B1149" t="str">
        <f>MID(A1149,4,2)</f>
        <v>南昌</v>
      </c>
      <c r="C1149" s="2">
        <v>1501</v>
      </c>
      <c r="D1149" s="3">
        <f>VLOOKUP(E1149,Sheet1!A:B,2,FALSE)</f>
        <v>300</v>
      </c>
      <c r="E1149" t="s">
        <v>301</v>
      </c>
      <c r="F1149" s="2">
        <v>115.835044</v>
      </c>
      <c r="G1149" s="2">
        <v>28.657026999999999</v>
      </c>
    </row>
    <row r="1150" spans="1:7">
      <c r="A1150" t="s">
        <v>1771</v>
      </c>
      <c r="B1150" t="str">
        <f>MID(A1150,4,2)</f>
        <v>南昌</v>
      </c>
      <c r="C1150" s="2">
        <v>1501</v>
      </c>
      <c r="D1150" s="3">
        <f>VLOOKUP(E1150,Sheet1!A:B,2,FALSE)</f>
        <v>349</v>
      </c>
      <c r="E1150" t="s">
        <v>356</v>
      </c>
      <c r="F1150" s="2">
        <v>115.76254</v>
      </c>
      <c r="G1150" s="2">
        <v>28.681557000000002</v>
      </c>
    </row>
    <row r="1151" spans="1:7">
      <c r="A1151" t="s">
        <v>1771</v>
      </c>
      <c r="B1151" t="str">
        <f>MID(A1151,4,2)</f>
        <v>南昌</v>
      </c>
      <c r="C1151" s="2">
        <v>1501</v>
      </c>
      <c r="D1151" s="3">
        <f>VLOOKUP(E1151,Sheet1!A:B,2,FALSE)</f>
        <v>516</v>
      </c>
      <c r="E1151" t="s">
        <v>517</v>
      </c>
      <c r="F1151" s="2">
        <v>115.825945</v>
      </c>
      <c r="G1151" s="2">
        <v>28.672889999999999</v>
      </c>
    </row>
    <row r="1152" spans="1:7">
      <c r="A1152" t="s">
        <v>1771</v>
      </c>
      <c r="B1152" t="str">
        <f>MID(A1152,4,2)</f>
        <v>南昌</v>
      </c>
      <c r="C1152" s="2">
        <v>1501</v>
      </c>
      <c r="D1152" s="3">
        <f>VLOOKUP(E1152,Sheet1!A:B,2,FALSE)</f>
        <v>561</v>
      </c>
      <c r="E1152" t="s">
        <v>573</v>
      </c>
      <c r="F1152" s="2">
        <v>116.036295</v>
      </c>
      <c r="G1152" s="2">
        <v>28.695079</v>
      </c>
    </row>
    <row r="1153" spans="1:7">
      <c r="A1153" t="s">
        <v>1771</v>
      </c>
      <c r="B1153" t="str">
        <f>MID(A1153,4,2)</f>
        <v>南昌</v>
      </c>
      <c r="C1153" s="2">
        <v>1501</v>
      </c>
      <c r="D1153" s="3">
        <f>VLOOKUP(E1153,Sheet1!A:B,2,FALSE)</f>
        <v>617</v>
      </c>
      <c r="E1153" t="s">
        <v>662</v>
      </c>
      <c r="F1153" s="2">
        <v>115.810439</v>
      </c>
      <c r="G1153" s="2">
        <v>28.728587999999998</v>
      </c>
    </row>
    <row r="1154" spans="1:7">
      <c r="A1154" t="s">
        <v>1771</v>
      </c>
      <c r="B1154" t="str">
        <f>MID(A1154,4,2)</f>
        <v>南昌</v>
      </c>
      <c r="C1154" s="2">
        <v>1501</v>
      </c>
      <c r="D1154" s="3" t="e">
        <f>VLOOKUP(E1154,Sheet1!A:B,2,FALSE)</f>
        <v>#N/A</v>
      </c>
      <c r="E1154" t="s">
        <v>1772</v>
      </c>
      <c r="F1154" s="2">
        <v>115.83292899999999</v>
      </c>
      <c r="G1154" s="2">
        <v>28.725618999999998</v>
      </c>
    </row>
    <row r="1155" spans="1:7">
      <c r="A1155" t="s">
        <v>1771</v>
      </c>
      <c r="B1155" t="str">
        <f>MID(A1155,4,2)</f>
        <v>南昌</v>
      </c>
      <c r="C1155" s="2">
        <v>1501</v>
      </c>
      <c r="D1155" s="3" t="e">
        <f>VLOOKUP(E1155,Sheet1!A:B,2,FALSE)</f>
        <v>#N/A</v>
      </c>
      <c r="E1155" t="s">
        <v>1773</v>
      </c>
      <c r="F1155" s="2">
        <v>115.838235</v>
      </c>
      <c r="G1155" s="2">
        <v>28.739024000000001</v>
      </c>
    </row>
    <row r="1156" spans="1:7">
      <c r="A1156" t="s">
        <v>1771</v>
      </c>
      <c r="B1156" t="str">
        <f>MID(A1156,4,2)</f>
        <v>南昌</v>
      </c>
      <c r="C1156" s="2">
        <v>1501</v>
      </c>
      <c r="D1156" s="3" t="e">
        <f>VLOOKUP(E1156,Sheet1!A:B,2,FALSE)</f>
        <v>#N/A</v>
      </c>
      <c r="E1156" t="s">
        <v>1774</v>
      </c>
      <c r="F1156" s="2">
        <v>116.270774</v>
      </c>
      <c r="G1156" s="2">
        <v>28.372474</v>
      </c>
    </row>
    <row r="1157" spans="1:7">
      <c r="A1157" t="s">
        <v>1771</v>
      </c>
      <c r="B1157" t="str">
        <f>MID(A1157,4,2)</f>
        <v>南昌</v>
      </c>
      <c r="C1157" s="2">
        <v>1501</v>
      </c>
      <c r="D1157" s="3" t="e">
        <f>VLOOKUP(E1157,Sheet1!A:B,2,FALSE)</f>
        <v>#N/A</v>
      </c>
      <c r="E1157" t="s">
        <v>1775</v>
      </c>
      <c r="F1157" s="2">
        <v>115.71472900000001</v>
      </c>
      <c r="G1157" s="2">
        <v>28.672145</v>
      </c>
    </row>
    <row r="1158" spans="1:7">
      <c r="A1158" t="s">
        <v>1771</v>
      </c>
      <c r="B1158" t="str">
        <f>MID(A1158,4,2)</f>
        <v>南昌</v>
      </c>
      <c r="C1158" s="2">
        <v>1501</v>
      </c>
      <c r="D1158" s="3" t="e">
        <f>VLOOKUP(E1158,Sheet1!A:B,2,FALSE)</f>
        <v>#N/A</v>
      </c>
      <c r="E1158" t="s">
        <v>1776</v>
      </c>
      <c r="F1158" s="2">
        <v>116.031532</v>
      </c>
      <c r="G1158" s="2">
        <v>28.699815999999998</v>
      </c>
    </row>
    <row r="1159" spans="1:7">
      <c r="A1159" t="s">
        <v>1771</v>
      </c>
      <c r="B1159" t="str">
        <f>MID(A1159,4,2)</f>
        <v>南昌</v>
      </c>
      <c r="C1159" s="2">
        <v>1501</v>
      </c>
      <c r="D1159" s="3" t="e">
        <f>VLOOKUP(E1159,Sheet1!A:B,2,FALSE)</f>
        <v>#N/A</v>
      </c>
      <c r="E1159" t="s">
        <v>1777</v>
      </c>
      <c r="F1159" s="2">
        <v>115.951305</v>
      </c>
      <c r="G1159" s="2">
        <v>28.721992</v>
      </c>
    </row>
    <row r="1160" spans="1:7">
      <c r="A1160" t="s">
        <v>1771</v>
      </c>
      <c r="B1160" t="str">
        <f>MID(A1160,4,2)</f>
        <v>南昌</v>
      </c>
      <c r="C1160" s="2">
        <v>1501</v>
      </c>
      <c r="D1160" s="3" t="e">
        <f>VLOOKUP(E1160,Sheet1!A:B,2,FALSE)</f>
        <v>#N/A</v>
      </c>
      <c r="E1160" t="s">
        <v>1778</v>
      </c>
      <c r="F1160" s="2">
        <v>115.79600499999999</v>
      </c>
      <c r="G1160" s="2">
        <v>28.711418999999999</v>
      </c>
    </row>
    <row r="1161" spans="1:7">
      <c r="A1161" t="s">
        <v>1771</v>
      </c>
      <c r="B1161" t="str">
        <f>MID(A1161,4,2)</f>
        <v>南昌</v>
      </c>
      <c r="C1161" s="2">
        <v>1501</v>
      </c>
      <c r="D1161" s="3" t="e">
        <f>VLOOKUP(E1161,Sheet1!A:B,2,FALSE)</f>
        <v>#N/A</v>
      </c>
      <c r="E1161" t="s">
        <v>1779</v>
      </c>
      <c r="F1161" s="2">
        <v>115.952845</v>
      </c>
      <c r="G1161" s="2">
        <v>28.897361</v>
      </c>
    </row>
    <row r="1162" spans="1:7">
      <c r="A1162" t="s">
        <v>1771</v>
      </c>
      <c r="B1162" t="str">
        <f>MID(A1162,4,2)</f>
        <v>南昌</v>
      </c>
      <c r="C1162" s="2">
        <v>1501</v>
      </c>
      <c r="D1162" s="3" t="e">
        <f>VLOOKUP(E1162,Sheet1!A:B,2,FALSE)</f>
        <v>#N/A</v>
      </c>
      <c r="E1162" t="s">
        <v>1780</v>
      </c>
      <c r="F1162" s="2">
        <v>115.83478599999999</v>
      </c>
      <c r="G1162" s="2">
        <v>28.764429</v>
      </c>
    </row>
    <row r="1163" spans="1:7">
      <c r="A1163" t="s">
        <v>1771</v>
      </c>
      <c r="B1163" t="str">
        <f>MID(A1163,4,2)</f>
        <v>南昌</v>
      </c>
      <c r="C1163" s="2">
        <v>1501</v>
      </c>
      <c r="D1163" s="3" t="e">
        <f>VLOOKUP(E1163,Sheet1!A:B,2,FALSE)</f>
        <v>#N/A</v>
      </c>
      <c r="E1163" t="s">
        <v>1781</v>
      </c>
      <c r="F1163" s="2">
        <v>116.02595100000001</v>
      </c>
      <c r="G1163" s="2">
        <v>28.686017</v>
      </c>
    </row>
    <row r="1164" spans="1:7">
      <c r="A1164" t="s">
        <v>1771</v>
      </c>
      <c r="B1164" t="str">
        <f>MID(A1164,4,2)</f>
        <v>南昌</v>
      </c>
      <c r="C1164" s="2">
        <v>1501</v>
      </c>
      <c r="D1164" s="3" t="e">
        <f>VLOOKUP(E1164,Sheet1!A:B,2,FALSE)</f>
        <v>#N/A</v>
      </c>
      <c r="E1164" t="s">
        <v>1782</v>
      </c>
      <c r="F1164" s="2">
        <v>115.762709</v>
      </c>
      <c r="G1164" s="2">
        <v>28.669720000000002</v>
      </c>
    </row>
    <row r="1165" spans="1:7">
      <c r="A1165" t="s">
        <v>1771</v>
      </c>
      <c r="B1165" t="str">
        <f>MID(A1165,4,2)</f>
        <v>南昌</v>
      </c>
      <c r="C1165" s="2">
        <v>1501</v>
      </c>
      <c r="D1165" s="3" t="e">
        <f>VLOOKUP(E1165,Sheet1!A:B,2,FALSE)</f>
        <v>#N/A</v>
      </c>
      <c r="E1165" t="s">
        <v>1783</v>
      </c>
      <c r="F1165" s="2">
        <v>115.86301</v>
      </c>
      <c r="G1165" s="2">
        <v>28.78819</v>
      </c>
    </row>
    <row r="1166" spans="1:7">
      <c r="A1166" t="s">
        <v>1771</v>
      </c>
      <c r="B1166" t="str">
        <f>MID(A1166,4,2)</f>
        <v>南昌</v>
      </c>
      <c r="C1166" s="2">
        <v>1501</v>
      </c>
      <c r="D1166" s="3" t="e">
        <f>VLOOKUP(E1166,Sheet1!A:B,2,FALSE)</f>
        <v>#N/A</v>
      </c>
      <c r="E1166" t="s">
        <v>1784</v>
      </c>
      <c r="F1166" s="2">
        <v>115.961803</v>
      </c>
      <c r="G1166" s="2">
        <v>28.455998000000001</v>
      </c>
    </row>
    <row r="1167" spans="1:7">
      <c r="A1167" t="s">
        <v>1771</v>
      </c>
      <c r="B1167" t="str">
        <f>MID(A1167,4,2)</f>
        <v>南昌</v>
      </c>
      <c r="C1167" s="2">
        <v>1501</v>
      </c>
      <c r="D1167" s="3" t="e">
        <f>VLOOKUP(E1167,Sheet1!A:B,2,FALSE)</f>
        <v>#N/A</v>
      </c>
      <c r="E1167" t="s">
        <v>1785</v>
      </c>
      <c r="F1167" s="2">
        <v>115.76661900000001</v>
      </c>
      <c r="G1167" s="2">
        <v>28.616630000000001</v>
      </c>
    </row>
    <row r="1168" spans="1:7">
      <c r="A1168" t="s">
        <v>1771</v>
      </c>
      <c r="B1168" t="str">
        <f>MID(A1168,4,2)</f>
        <v>南昌</v>
      </c>
      <c r="C1168" s="2">
        <v>1501</v>
      </c>
      <c r="D1168" s="3" t="e">
        <f>VLOOKUP(E1168,Sheet1!A:B,2,FALSE)</f>
        <v>#N/A</v>
      </c>
      <c r="E1168" t="s">
        <v>1786</v>
      </c>
      <c r="F1168" s="2">
        <v>115.85077800000001</v>
      </c>
      <c r="G1168" s="2">
        <v>28.715267999999998</v>
      </c>
    </row>
    <row r="1169" spans="1:7">
      <c r="A1169" t="s">
        <v>1771</v>
      </c>
      <c r="B1169" t="str">
        <f>MID(A1169,4,2)</f>
        <v>南昌</v>
      </c>
      <c r="C1169" s="2">
        <v>1501</v>
      </c>
      <c r="D1169" s="3" t="e">
        <f>VLOOKUP(E1169,Sheet1!A:B,2,FALSE)</f>
        <v>#N/A</v>
      </c>
      <c r="E1169" t="s">
        <v>1787</v>
      </c>
      <c r="F1169" s="2">
        <v>115.81497</v>
      </c>
      <c r="G1169" s="2">
        <v>28.724312000000001</v>
      </c>
    </row>
    <row r="1170" spans="1:7">
      <c r="A1170" t="s">
        <v>1771</v>
      </c>
      <c r="B1170" t="str">
        <f>MID(A1170,4,2)</f>
        <v>南昌</v>
      </c>
      <c r="C1170" s="2">
        <v>1501</v>
      </c>
      <c r="D1170" s="3" t="e">
        <f>VLOOKUP(E1170,Sheet1!A:B,2,FALSE)</f>
        <v>#N/A</v>
      </c>
      <c r="E1170" t="s">
        <v>1788</v>
      </c>
      <c r="F1170" s="2">
        <v>115.865681</v>
      </c>
      <c r="G1170" s="2">
        <v>28.762046999999999</v>
      </c>
    </row>
    <row r="1171" spans="1:7">
      <c r="A1171" t="s">
        <v>1771</v>
      </c>
      <c r="B1171" t="str">
        <f>MID(A1171,4,2)</f>
        <v>南昌</v>
      </c>
      <c r="C1171" s="2">
        <v>1501</v>
      </c>
      <c r="D1171" s="3" t="e">
        <f>VLOOKUP(E1171,Sheet1!A:B,2,FALSE)</f>
        <v>#N/A</v>
      </c>
      <c r="E1171" t="s">
        <v>1789</v>
      </c>
      <c r="F1171" s="2">
        <v>115.91358099999999</v>
      </c>
      <c r="G1171" s="2">
        <v>28.593979999999998</v>
      </c>
    </row>
    <row r="1172" spans="1:7">
      <c r="A1172" t="s">
        <v>1771</v>
      </c>
      <c r="B1172" t="str">
        <f>MID(A1172,4,2)</f>
        <v>南昌</v>
      </c>
      <c r="C1172" s="2">
        <v>1501</v>
      </c>
      <c r="D1172" s="3" t="e">
        <f>VLOOKUP(E1172,Sheet1!A:B,2,FALSE)</f>
        <v>#N/A</v>
      </c>
      <c r="E1172" t="s">
        <v>1790</v>
      </c>
      <c r="F1172" s="2">
        <v>115.866241</v>
      </c>
      <c r="G1172" s="2">
        <v>28.740442000000002</v>
      </c>
    </row>
    <row r="1173" spans="1:7">
      <c r="A1173" t="s">
        <v>1771</v>
      </c>
      <c r="B1173" t="str">
        <f>MID(A1173,4,2)</f>
        <v>南昌</v>
      </c>
      <c r="C1173" s="2">
        <v>1501</v>
      </c>
      <c r="D1173" s="3" t="e">
        <f>VLOOKUP(E1173,Sheet1!A:B,2,FALSE)</f>
        <v>#N/A</v>
      </c>
      <c r="E1173" t="s">
        <v>1791</v>
      </c>
      <c r="F1173" s="2">
        <v>116.006199</v>
      </c>
      <c r="G1173" s="2">
        <v>28.680074999999999</v>
      </c>
    </row>
    <row r="1174" spans="1:7">
      <c r="A1174" t="s">
        <v>1771</v>
      </c>
      <c r="B1174" t="str">
        <f>MID(A1174,4,2)</f>
        <v>南昌</v>
      </c>
      <c r="C1174" s="2">
        <v>1501</v>
      </c>
      <c r="D1174" s="3" t="e">
        <f>VLOOKUP(E1174,Sheet1!A:B,2,FALSE)</f>
        <v>#N/A</v>
      </c>
      <c r="E1174" t="s">
        <v>1792</v>
      </c>
      <c r="F1174" s="2">
        <v>115.860986</v>
      </c>
      <c r="G1174" s="2">
        <v>28.741574</v>
      </c>
    </row>
    <row r="1175" spans="1:7">
      <c r="A1175" t="s">
        <v>1771</v>
      </c>
      <c r="B1175" t="str">
        <f>MID(A1175,4,2)</f>
        <v>南昌</v>
      </c>
      <c r="C1175" s="2">
        <v>1501</v>
      </c>
      <c r="D1175" s="3" t="e">
        <f>VLOOKUP(E1175,Sheet1!A:B,2,FALSE)</f>
        <v>#N/A</v>
      </c>
      <c r="E1175" t="s">
        <v>1793</v>
      </c>
      <c r="F1175" s="2">
        <v>115.738213</v>
      </c>
      <c r="G1175" s="2">
        <v>28.729078999999999</v>
      </c>
    </row>
    <row r="1176" spans="1:7">
      <c r="A1176" t="s">
        <v>1771</v>
      </c>
      <c r="B1176" t="str">
        <f>MID(A1176,4,2)</f>
        <v>南昌</v>
      </c>
      <c r="C1176" s="2">
        <v>1501</v>
      </c>
      <c r="D1176" s="3" t="e">
        <f>VLOOKUP(E1176,Sheet1!A:B,2,FALSE)</f>
        <v>#N/A</v>
      </c>
      <c r="E1176" t="s">
        <v>1794</v>
      </c>
      <c r="F1176" s="2">
        <v>116.03744399999999</v>
      </c>
      <c r="G1176" s="2">
        <v>28.706097</v>
      </c>
    </row>
    <row r="1177" spans="1:7">
      <c r="A1177" t="s">
        <v>1771</v>
      </c>
      <c r="B1177" t="str">
        <f>MID(A1177,4,2)</f>
        <v>南昌</v>
      </c>
      <c r="C1177" s="2">
        <v>1501</v>
      </c>
      <c r="D1177" s="3" t="e">
        <f>VLOOKUP(E1177,Sheet1!A:B,2,FALSE)</f>
        <v>#N/A</v>
      </c>
      <c r="E1177" t="s">
        <v>1795</v>
      </c>
      <c r="F1177" s="2">
        <v>115.79351200000001</v>
      </c>
      <c r="G1177" s="2">
        <v>28.660409999999999</v>
      </c>
    </row>
    <row r="1178" spans="1:7">
      <c r="A1178" t="s">
        <v>1771</v>
      </c>
      <c r="B1178" t="str">
        <f>MID(A1178,4,2)</f>
        <v>南昌</v>
      </c>
      <c r="C1178" s="2">
        <v>1501</v>
      </c>
      <c r="D1178" s="3" t="e">
        <f>VLOOKUP(E1178,Sheet1!A:B,2,FALSE)</f>
        <v>#N/A</v>
      </c>
      <c r="E1178" t="s">
        <v>1796</v>
      </c>
      <c r="F1178" s="2">
        <v>115.94690199999999</v>
      </c>
      <c r="G1178" s="2">
        <v>28.568643999999999</v>
      </c>
    </row>
    <row r="1179" spans="1:7">
      <c r="A1179" t="s">
        <v>1771</v>
      </c>
      <c r="B1179" t="str">
        <f>MID(A1179,4,2)</f>
        <v>南昌</v>
      </c>
      <c r="C1179" s="2">
        <v>1501</v>
      </c>
      <c r="D1179" s="3" t="e">
        <f>VLOOKUP(E1179,Sheet1!A:B,2,FALSE)</f>
        <v>#N/A</v>
      </c>
      <c r="E1179" t="s">
        <v>1797</v>
      </c>
      <c r="F1179" s="2">
        <v>115.888577</v>
      </c>
      <c r="G1179" s="2">
        <v>28.578502</v>
      </c>
    </row>
    <row r="1180" spans="1:7">
      <c r="A1180" t="s">
        <v>1771</v>
      </c>
      <c r="B1180" t="str">
        <f>MID(A1180,4,2)</f>
        <v>南昌</v>
      </c>
      <c r="C1180" s="2">
        <v>1501</v>
      </c>
      <c r="D1180" s="3" t="e">
        <f>VLOOKUP(E1180,Sheet1!A:B,2,FALSE)</f>
        <v>#N/A</v>
      </c>
      <c r="E1180" t="s">
        <v>1798</v>
      </c>
      <c r="F1180" s="2">
        <v>115.78243000000001</v>
      </c>
      <c r="G1180" s="2">
        <v>28.670242999999999</v>
      </c>
    </row>
    <row r="1181" spans="1:7">
      <c r="A1181" t="s">
        <v>1771</v>
      </c>
      <c r="B1181" t="str">
        <f>MID(A1181,4,2)</f>
        <v>南昌</v>
      </c>
      <c r="C1181" s="2">
        <v>1501</v>
      </c>
      <c r="D1181" s="3" t="e">
        <f>VLOOKUP(E1181,Sheet1!A:B,2,FALSE)</f>
        <v>#N/A</v>
      </c>
      <c r="E1181" t="s">
        <v>1799</v>
      </c>
      <c r="F1181" s="2">
        <v>115.822564</v>
      </c>
      <c r="G1181" s="2">
        <v>28.901021</v>
      </c>
    </row>
    <row r="1182" spans="1:7">
      <c r="A1182" t="s">
        <v>1771</v>
      </c>
      <c r="B1182" t="str">
        <f>MID(A1182,4,2)</f>
        <v>南昌</v>
      </c>
      <c r="C1182" s="2">
        <v>1501</v>
      </c>
      <c r="D1182" s="3" t="e">
        <f>VLOOKUP(E1182,Sheet1!A:B,2,FALSE)</f>
        <v>#N/A</v>
      </c>
      <c r="E1182" t="s">
        <v>1800</v>
      </c>
      <c r="F1182" s="2">
        <v>115.807969</v>
      </c>
      <c r="G1182" s="2">
        <v>28.645592000000001</v>
      </c>
    </row>
    <row r="1183" spans="1:7">
      <c r="A1183" t="s">
        <v>1771</v>
      </c>
      <c r="B1183" t="str">
        <f>MID(A1183,4,2)</f>
        <v>南昌</v>
      </c>
      <c r="C1183" s="2">
        <v>1501</v>
      </c>
      <c r="D1183" s="3" t="e">
        <f>VLOOKUP(E1183,Sheet1!A:B,2,FALSE)</f>
        <v>#N/A</v>
      </c>
      <c r="E1183" t="s">
        <v>1801</v>
      </c>
      <c r="F1183" s="2">
        <v>116.009942</v>
      </c>
      <c r="G1183" s="2">
        <v>28.678585999999999</v>
      </c>
    </row>
    <row r="1184" spans="1:7">
      <c r="A1184" t="s">
        <v>1771</v>
      </c>
      <c r="B1184" t="str">
        <f>MID(A1184,4,2)</f>
        <v>南昌</v>
      </c>
      <c r="C1184" s="2">
        <v>1501</v>
      </c>
      <c r="D1184" s="3" t="e">
        <f>VLOOKUP(E1184,Sheet1!A:B,2,FALSE)</f>
        <v>#N/A</v>
      </c>
      <c r="E1184" t="s">
        <v>1802</v>
      </c>
      <c r="F1184" s="2">
        <v>115.904645</v>
      </c>
      <c r="G1184" s="2">
        <v>28.655996999999999</v>
      </c>
    </row>
    <row r="1185" spans="1:7">
      <c r="A1185" t="s">
        <v>1771</v>
      </c>
      <c r="B1185" t="str">
        <f>MID(A1185,4,2)</f>
        <v>南昌</v>
      </c>
      <c r="C1185" s="2">
        <v>1501</v>
      </c>
      <c r="D1185" s="3" t="e">
        <f>VLOOKUP(E1185,Sheet1!A:B,2,FALSE)</f>
        <v>#N/A</v>
      </c>
      <c r="E1185" t="s">
        <v>1803</v>
      </c>
      <c r="F1185" s="2">
        <v>115.94046400000001</v>
      </c>
      <c r="G1185" s="2">
        <v>28.499638999999998</v>
      </c>
    </row>
    <row r="1186" spans="1:7">
      <c r="A1186" t="s">
        <v>1771</v>
      </c>
      <c r="B1186" t="str">
        <f>MID(A1186,4,2)</f>
        <v>南昌</v>
      </c>
      <c r="C1186" s="2">
        <v>1501</v>
      </c>
      <c r="D1186" s="3" t="e">
        <f>VLOOKUP(E1186,Sheet1!A:B,2,FALSE)</f>
        <v>#N/A</v>
      </c>
      <c r="E1186" t="s">
        <v>1804</v>
      </c>
      <c r="F1186" s="2">
        <v>115.90033200000001</v>
      </c>
      <c r="G1186" s="2">
        <v>28.576312999999999</v>
      </c>
    </row>
    <row r="1187" spans="1:7">
      <c r="A1187" t="s">
        <v>1771</v>
      </c>
      <c r="B1187" t="str">
        <f>MID(A1187,4,2)</f>
        <v>南昌</v>
      </c>
      <c r="C1187" s="2">
        <v>1501</v>
      </c>
      <c r="D1187" s="3" t="e">
        <f>VLOOKUP(E1187,Sheet1!A:B,2,FALSE)</f>
        <v>#N/A</v>
      </c>
      <c r="E1187" t="s">
        <v>1805</v>
      </c>
      <c r="F1187" s="2">
        <v>115.885369</v>
      </c>
      <c r="G1187" s="2">
        <v>28.578707999999999</v>
      </c>
    </row>
    <row r="1188" spans="1:7">
      <c r="A1188" t="s">
        <v>1771</v>
      </c>
      <c r="B1188" t="str">
        <f>MID(A1188,4,2)</f>
        <v>南昌</v>
      </c>
      <c r="C1188" s="2">
        <v>1501</v>
      </c>
      <c r="D1188" s="3" t="e">
        <f>VLOOKUP(E1188,Sheet1!A:B,2,FALSE)</f>
        <v>#N/A</v>
      </c>
      <c r="E1188" t="s">
        <v>1806</v>
      </c>
      <c r="F1188" s="2">
        <v>115.831098</v>
      </c>
      <c r="G1188" s="2">
        <v>28.769282</v>
      </c>
    </row>
    <row r="1189" spans="1:7">
      <c r="A1189" t="s">
        <v>1771</v>
      </c>
      <c r="B1189" t="str">
        <f>MID(A1189,4,2)</f>
        <v>南昌</v>
      </c>
      <c r="C1189" s="2">
        <v>1501</v>
      </c>
      <c r="D1189" s="3" t="e">
        <f>VLOOKUP(E1189,Sheet1!A:B,2,FALSE)</f>
        <v>#N/A</v>
      </c>
      <c r="E1189" t="s">
        <v>1807</v>
      </c>
      <c r="F1189" s="2">
        <v>115.963354</v>
      </c>
      <c r="G1189" s="2">
        <v>28.751446000000001</v>
      </c>
    </row>
    <row r="1190" spans="1:7">
      <c r="A1190" t="s">
        <v>1771</v>
      </c>
      <c r="B1190" t="str">
        <f>MID(A1190,4,2)</f>
        <v>南昌</v>
      </c>
      <c r="C1190" s="2">
        <v>1501</v>
      </c>
      <c r="D1190" s="3" t="e">
        <f>VLOOKUP(E1190,Sheet1!A:B,2,FALSE)</f>
        <v>#N/A</v>
      </c>
      <c r="E1190" t="s">
        <v>1808</v>
      </c>
      <c r="F1190" s="2">
        <v>115.88831500000001</v>
      </c>
      <c r="G1190" s="2">
        <v>28.593313999999999</v>
      </c>
    </row>
    <row r="1191" spans="1:7">
      <c r="A1191" t="s">
        <v>1771</v>
      </c>
      <c r="B1191" t="str">
        <f>MID(A1191,4,2)</f>
        <v>南昌</v>
      </c>
      <c r="C1191" s="2">
        <v>1501</v>
      </c>
      <c r="D1191" s="3" t="e">
        <f>VLOOKUP(E1191,Sheet1!A:B,2,FALSE)</f>
        <v>#N/A</v>
      </c>
      <c r="E1191" t="s">
        <v>1809</v>
      </c>
      <c r="F1191" s="2">
        <v>115.88203900000001</v>
      </c>
      <c r="G1191" s="2">
        <v>28.757012</v>
      </c>
    </row>
    <row r="1192" spans="1:7">
      <c r="A1192" t="s">
        <v>2870</v>
      </c>
      <c r="B1192" t="str">
        <f>MID(A1192,4,2)</f>
        <v>南昌</v>
      </c>
      <c r="C1192" s="2">
        <v>1501</v>
      </c>
      <c r="D1192"/>
      <c r="E1192" t="s">
        <v>2871</v>
      </c>
      <c r="F1192" s="3">
        <v>115.837543</v>
      </c>
      <c r="G1192" s="3">
        <v>28.710342000000001</v>
      </c>
    </row>
    <row r="1193" spans="1:7">
      <c r="A1193" t="s">
        <v>2870</v>
      </c>
      <c r="B1193" t="str">
        <f>MID(A1193,4,2)</f>
        <v>南昌</v>
      </c>
      <c r="C1193" s="2">
        <v>1501</v>
      </c>
      <c r="D1193"/>
      <c r="E1193" t="s">
        <v>2872</v>
      </c>
      <c r="F1193" s="3">
        <v>115.92994299999999</v>
      </c>
      <c r="G1193" s="3">
        <v>28.683465999999999</v>
      </c>
    </row>
    <row r="1194" spans="1:7">
      <c r="A1194" t="s">
        <v>1771</v>
      </c>
      <c r="B1194" t="str">
        <f>MID(A1194,4,2)</f>
        <v>南昌</v>
      </c>
      <c r="C1194" s="2">
        <v>1501</v>
      </c>
      <c r="D1194"/>
      <c r="E1194" t="s">
        <v>2873</v>
      </c>
      <c r="F1194" s="3">
        <v>115.841953</v>
      </c>
      <c r="G1194" s="3">
        <v>28.739530999999999</v>
      </c>
    </row>
    <row r="1195" spans="1:7">
      <c r="A1195" t="s">
        <v>1771</v>
      </c>
      <c r="B1195" t="str">
        <f>MID(A1195,4,2)</f>
        <v>南昌</v>
      </c>
      <c r="C1195" s="2">
        <v>1501</v>
      </c>
      <c r="D1195"/>
      <c r="E1195" t="s">
        <v>2874</v>
      </c>
      <c r="F1195" s="3">
        <v>115.76004500000001</v>
      </c>
      <c r="G1195" s="3">
        <v>28.619658000000001</v>
      </c>
    </row>
    <row r="1196" spans="1:7">
      <c r="A1196" t="s">
        <v>1771</v>
      </c>
      <c r="B1196" t="str">
        <f>MID(A1196,4,2)</f>
        <v>南昌</v>
      </c>
      <c r="C1196" s="2">
        <v>1501</v>
      </c>
      <c r="D1196"/>
      <c r="E1196" t="s">
        <v>2875</v>
      </c>
      <c r="F1196" s="3">
        <v>115.858617</v>
      </c>
      <c r="G1196" s="3">
        <v>28.757954000000002</v>
      </c>
    </row>
    <row r="1197" spans="1:7">
      <c r="A1197" t="s">
        <v>1771</v>
      </c>
      <c r="B1197" t="str">
        <f>MID(A1197,4,2)</f>
        <v>南昌</v>
      </c>
      <c r="C1197" s="2">
        <v>1501</v>
      </c>
      <c r="D1197"/>
      <c r="E1197" t="s">
        <v>2876</v>
      </c>
      <c r="F1197" s="3">
        <v>115.877842</v>
      </c>
      <c r="G1197" s="3">
        <v>28.656464</v>
      </c>
    </row>
    <row r="1198" spans="1:7">
      <c r="A1198" t="s">
        <v>1771</v>
      </c>
      <c r="B1198" t="str">
        <f>MID(A1198,4,2)</f>
        <v>南昌</v>
      </c>
      <c r="C1198" s="2">
        <v>1501</v>
      </c>
      <c r="D1198"/>
      <c r="E1198" t="s">
        <v>2877</v>
      </c>
      <c r="F1198" s="3">
        <v>115.967815</v>
      </c>
      <c r="G1198" s="3">
        <v>28.693368</v>
      </c>
    </row>
    <row r="1199" spans="1:7">
      <c r="A1199" t="s">
        <v>1771</v>
      </c>
      <c r="B1199" t="str">
        <f>MID(A1199,4,2)</f>
        <v>南昌</v>
      </c>
      <c r="C1199" s="2">
        <v>1501</v>
      </c>
      <c r="D1199"/>
      <c r="E1199" t="s">
        <v>2878</v>
      </c>
      <c r="F1199" s="3">
        <v>115.951162</v>
      </c>
      <c r="G1199" s="3">
        <v>28.680534999999999</v>
      </c>
    </row>
    <row r="1200" spans="1:7">
      <c r="A1200" t="s">
        <v>1771</v>
      </c>
      <c r="B1200" t="str">
        <f>MID(A1200,4,2)</f>
        <v>南昌</v>
      </c>
      <c r="C1200" s="2">
        <v>1501</v>
      </c>
      <c r="D1200"/>
      <c r="E1200" t="s">
        <v>2879</v>
      </c>
      <c r="F1200" s="3">
        <v>115.946479</v>
      </c>
      <c r="G1200" s="3">
        <v>28.664141999999998</v>
      </c>
    </row>
    <row r="1201" spans="1:7">
      <c r="A1201" t="s">
        <v>2318</v>
      </c>
      <c r="B1201" t="str">
        <f>MID(A1201,4,2)</f>
        <v>南充</v>
      </c>
      <c r="C1201" s="2">
        <v>2309</v>
      </c>
      <c r="D1201" s="3">
        <f>VLOOKUP(E1201,Sheet1!A:B,2,FALSE)</f>
        <v>309</v>
      </c>
      <c r="E1201" t="s">
        <v>310</v>
      </c>
      <c r="F1201" s="2">
        <v>106.075406</v>
      </c>
      <c r="G1201" s="2">
        <v>30.826495999999999</v>
      </c>
    </row>
    <row r="1202" spans="1:7">
      <c r="A1202" t="s">
        <v>2318</v>
      </c>
      <c r="B1202" t="str">
        <f>MID(A1202,4,2)</f>
        <v>南充</v>
      </c>
      <c r="C1202" s="2">
        <v>2309</v>
      </c>
      <c r="D1202" s="3">
        <f>VLOOKUP(E1202,Sheet1!A:B,2,FALSE)</f>
        <v>524</v>
      </c>
      <c r="E1202" t="s">
        <v>527</v>
      </c>
      <c r="F1202" s="2">
        <v>106.087284</v>
      </c>
      <c r="G1202" s="2">
        <v>30.802173</v>
      </c>
    </row>
    <row r="1203" spans="1:7">
      <c r="A1203" t="s">
        <v>2318</v>
      </c>
      <c r="B1203" t="str">
        <f>MID(A1203,4,2)</f>
        <v>南充</v>
      </c>
      <c r="C1203" s="2">
        <v>2309</v>
      </c>
      <c r="D1203" s="3" t="e">
        <f>VLOOKUP(E1203,Sheet1!A:B,2,FALSE)</f>
        <v>#N/A</v>
      </c>
      <c r="E1203" t="s">
        <v>2319</v>
      </c>
      <c r="F1203" s="2">
        <v>106.160466</v>
      </c>
      <c r="G1203" s="2">
        <v>30.853169999999999</v>
      </c>
    </row>
    <row r="1204" spans="1:7">
      <c r="A1204" t="s">
        <v>2318</v>
      </c>
      <c r="B1204" t="str">
        <f>MID(A1204,4,2)</f>
        <v>南充</v>
      </c>
      <c r="C1204" s="2">
        <v>2309</v>
      </c>
      <c r="D1204"/>
      <c r="E1204" t="s">
        <v>2943</v>
      </c>
      <c r="F1204" s="3">
        <v>106.053085</v>
      </c>
      <c r="G1204" s="3">
        <v>30.753826</v>
      </c>
    </row>
    <row r="1205" spans="1:7">
      <c r="A1205" t="s">
        <v>1663</v>
      </c>
      <c r="B1205" t="str">
        <f>MID(A1205,4,2)</f>
        <v>南京</v>
      </c>
      <c r="C1205" s="2">
        <v>1101</v>
      </c>
      <c r="D1205" s="3">
        <f>VLOOKUP(E1205,Sheet1!A:B,2,FALSE)</f>
        <v>8</v>
      </c>
      <c r="E1205" t="s">
        <v>9</v>
      </c>
      <c r="F1205" s="2">
        <v>118.78711</v>
      </c>
      <c r="G1205" s="2">
        <v>32.059474999999999</v>
      </c>
    </row>
    <row r="1206" spans="1:7">
      <c r="A1206" t="s">
        <v>1663</v>
      </c>
      <c r="B1206" t="s">
        <v>2623</v>
      </c>
      <c r="C1206" s="2">
        <v>1101</v>
      </c>
      <c r="D1206" s="3">
        <v>8</v>
      </c>
      <c r="E1206" t="s">
        <v>2624</v>
      </c>
      <c r="F1206" s="3">
        <v>118.78712299999999</v>
      </c>
      <c r="G1206" s="4">
        <v>32.059429000000002</v>
      </c>
    </row>
    <row r="1207" spans="1:7">
      <c r="A1207" t="s">
        <v>1663</v>
      </c>
      <c r="B1207" t="s">
        <v>2623</v>
      </c>
      <c r="C1207" s="2">
        <v>1101</v>
      </c>
      <c r="D1207" s="3">
        <v>8</v>
      </c>
      <c r="E1207" t="s">
        <v>2625</v>
      </c>
      <c r="F1207" s="3">
        <v>118.970893</v>
      </c>
      <c r="G1207" s="4">
        <v>32.119556000000003</v>
      </c>
    </row>
    <row r="1208" spans="1:7">
      <c r="A1208" t="s">
        <v>1663</v>
      </c>
      <c r="B1208" t="str">
        <f>MID(A1208,4,2)</f>
        <v>南京</v>
      </c>
      <c r="C1208" s="2">
        <v>1101</v>
      </c>
      <c r="D1208" s="3">
        <f>VLOOKUP(E1208,Sheet1!A:B,2,FALSE)</f>
        <v>25</v>
      </c>
      <c r="E1208" t="s">
        <v>26</v>
      </c>
      <c r="F1208" s="2">
        <v>118.80000200000001</v>
      </c>
      <c r="G1208" s="2">
        <v>32.061518</v>
      </c>
    </row>
    <row r="1209" spans="1:7">
      <c r="A1209" t="s">
        <v>1663</v>
      </c>
      <c r="B1209" t="s">
        <v>2623</v>
      </c>
      <c r="C1209" s="2">
        <v>1101</v>
      </c>
      <c r="D1209" s="3">
        <v>25</v>
      </c>
      <c r="E1209" t="s">
        <v>2626</v>
      </c>
      <c r="F1209" s="3">
        <v>118.80000200000001</v>
      </c>
      <c r="G1209" s="4">
        <v>32.061518</v>
      </c>
    </row>
    <row r="1210" spans="1:7">
      <c r="A1210" t="s">
        <v>1663</v>
      </c>
      <c r="B1210" t="s">
        <v>2623</v>
      </c>
      <c r="C1210" s="2">
        <v>1101</v>
      </c>
      <c r="D1210" s="3">
        <v>25</v>
      </c>
      <c r="E1210" t="s">
        <v>2627</v>
      </c>
      <c r="F1210" s="3">
        <v>118.82610099999999</v>
      </c>
      <c r="G1210" s="4">
        <v>31.893018000000001</v>
      </c>
    </row>
    <row r="1211" spans="1:7">
      <c r="A1211" t="s">
        <v>1663</v>
      </c>
      <c r="B1211" t="s">
        <v>2623</v>
      </c>
      <c r="C1211" s="2">
        <v>1101</v>
      </c>
      <c r="D1211" s="3">
        <v>25</v>
      </c>
      <c r="E1211" t="s">
        <v>2628</v>
      </c>
      <c r="F1211" s="3">
        <v>118.782955</v>
      </c>
      <c r="G1211" s="4">
        <v>32.081015999999998</v>
      </c>
    </row>
    <row r="1212" spans="1:7">
      <c r="A1212" t="s">
        <v>1663</v>
      </c>
      <c r="B1212" t="s">
        <v>2623</v>
      </c>
      <c r="C1212" s="2">
        <v>1101</v>
      </c>
      <c r="D1212" s="3">
        <v>25</v>
      </c>
      <c r="E1212" t="s">
        <v>2629</v>
      </c>
      <c r="F1212" s="3">
        <v>118.71083</v>
      </c>
      <c r="G1212" s="4">
        <v>32.157018000000001</v>
      </c>
    </row>
    <row r="1213" spans="1:7">
      <c r="A1213" t="s">
        <v>1663</v>
      </c>
      <c r="B1213" t="str">
        <f>MID(A1213,4,2)</f>
        <v>南京</v>
      </c>
      <c r="C1213" s="2">
        <v>1101</v>
      </c>
      <c r="D1213" s="3">
        <f>VLOOKUP(E1213,Sheet1!A:B,2,FALSE)</f>
        <v>47</v>
      </c>
      <c r="E1213" t="s">
        <v>48</v>
      </c>
      <c r="F1213" s="2">
        <v>118.850143</v>
      </c>
      <c r="G1213" s="2">
        <v>32.039031000000001</v>
      </c>
    </row>
    <row r="1214" spans="1:7">
      <c r="A1214" t="s">
        <v>1663</v>
      </c>
      <c r="B1214" t="str">
        <f>MID(A1214,4,2)</f>
        <v>南京</v>
      </c>
      <c r="C1214" s="2">
        <v>1101</v>
      </c>
      <c r="D1214" s="3">
        <f>VLOOKUP(E1214,Sheet1!A:B,2,FALSE)</f>
        <v>49</v>
      </c>
      <c r="E1214" t="s">
        <v>50</v>
      </c>
      <c r="F1214" s="2">
        <v>118.863691</v>
      </c>
      <c r="G1214" s="2">
        <v>32.032778999999998</v>
      </c>
    </row>
    <row r="1215" spans="1:7">
      <c r="A1215" t="s">
        <v>1663</v>
      </c>
      <c r="B1215" t="str">
        <f>MID(A1215,4,2)</f>
        <v>南京</v>
      </c>
      <c r="C1215" s="2">
        <v>1101</v>
      </c>
      <c r="D1215" s="3">
        <f>VLOOKUP(E1215,Sheet1!A:B,2,FALSE)</f>
        <v>54</v>
      </c>
      <c r="E1215" t="s">
        <v>55</v>
      </c>
      <c r="F1215" s="2">
        <v>118.77562500000001</v>
      </c>
      <c r="G1215" s="2">
        <v>32.059536000000001</v>
      </c>
    </row>
    <row r="1216" spans="1:7">
      <c r="A1216" t="s">
        <v>1663</v>
      </c>
      <c r="B1216" t="str">
        <f>MID(A1216,4,2)</f>
        <v>南京</v>
      </c>
      <c r="C1216" s="2">
        <v>1101</v>
      </c>
      <c r="D1216" s="3">
        <f>VLOOKUP(E1216,Sheet1!A:B,2,FALSE)</f>
        <v>58</v>
      </c>
      <c r="E1216" t="s">
        <v>59</v>
      </c>
      <c r="F1216" s="2">
        <v>118.823973</v>
      </c>
      <c r="G1216" s="2">
        <v>32.040751999999998</v>
      </c>
    </row>
    <row r="1217" spans="1:7">
      <c r="A1217" t="s">
        <v>1663</v>
      </c>
      <c r="B1217" t="str">
        <f>MID(A1217,4,2)</f>
        <v>南京</v>
      </c>
      <c r="C1217" s="2">
        <v>1101</v>
      </c>
      <c r="D1217" s="3">
        <f>VLOOKUP(E1217,Sheet1!A:B,2,FALSE)</f>
        <v>58</v>
      </c>
      <c r="E1217" t="s">
        <v>60</v>
      </c>
      <c r="F1217" s="2">
        <v>118.76340500000001</v>
      </c>
      <c r="G1217" s="2">
        <v>32.060048999999999</v>
      </c>
    </row>
    <row r="1218" spans="1:7">
      <c r="A1218" t="s">
        <v>1663</v>
      </c>
      <c r="B1218" t="str">
        <f>MID(A1218,4,2)</f>
        <v>南京</v>
      </c>
      <c r="C1218" s="2">
        <v>1101</v>
      </c>
      <c r="D1218" s="3">
        <f>VLOOKUP(E1218,Sheet1!A:B,2,FALSE)</f>
        <v>107</v>
      </c>
      <c r="E1218" t="s">
        <v>109</v>
      </c>
      <c r="F1218" s="2">
        <v>118.78116199999999</v>
      </c>
      <c r="G1218" s="2">
        <v>32.050592000000002</v>
      </c>
    </row>
    <row r="1219" spans="1:7">
      <c r="A1219" t="s">
        <v>1663</v>
      </c>
      <c r="B1219" t="str">
        <f>MID(A1219,4,2)</f>
        <v>南京</v>
      </c>
      <c r="C1219" s="2">
        <v>1101</v>
      </c>
      <c r="D1219" s="3">
        <f>VLOOKUP(E1219,Sheet1!A:B,2,FALSE)</f>
        <v>110</v>
      </c>
      <c r="E1219" t="s">
        <v>111</v>
      </c>
      <c r="F1219" s="2">
        <v>118.650869</v>
      </c>
      <c r="G1219" s="2">
        <v>32.077849000000001</v>
      </c>
    </row>
    <row r="1220" spans="1:7">
      <c r="A1220" t="s">
        <v>1663</v>
      </c>
      <c r="B1220" t="str">
        <f>MID(A1220,4,2)</f>
        <v>南京</v>
      </c>
      <c r="C1220" s="2">
        <v>1101</v>
      </c>
      <c r="D1220" s="3">
        <f>VLOOKUP(E1220,Sheet1!A:B,2,FALSE)</f>
        <v>125</v>
      </c>
      <c r="E1220" t="s">
        <v>126</v>
      </c>
      <c r="F1220" s="2">
        <v>118.922915</v>
      </c>
      <c r="G1220" s="2">
        <v>31.907119999999999</v>
      </c>
    </row>
    <row r="1221" spans="1:7">
      <c r="A1221" t="s">
        <v>1663</v>
      </c>
      <c r="B1221" t="str">
        <f>MID(A1221,4,2)</f>
        <v>南京</v>
      </c>
      <c r="C1221" s="2">
        <v>1101</v>
      </c>
      <c r="D1221" s="3">
        <f>VLOOKUP(E1221,Sheet1!A:B,2,FALSE)</f>
        <v>151</v>
      </c>
      <c r="E1221" t="s">
        <v>152</v>
      </c>
      <c r="F1221" s="2">
        <v>118.824782</v>
      </c>
      <c r="G1221" s="2">
        <v>32.083869</v>
      </c>
    </row>
    <row r="1222" spans="1:7">
      <c r="A1222" t="s">
        <v>1663</v>
      </c>
      <c r="B1222" t="str">
        <f>MID(A1222,4,2)</f>
        <v>南京</v>
      </c>
      <c r="C1222" s="2">
        <v>1101</v>
      </c>
      <c r="D1222" s="3">
        <f>VLOOKUP(E1222,Sheet1!A:B,2,FALSE)</f>
        <v>185</v>
      </c>
      <c r="E1222" t="s">
        <v>186</v>
      </c>
      <c r="F1222" s="2">
        <v>118.93739100000001</v>
      </c>
      <c r="G1222" s="2">
        <v>32.114510000000003</v>
      </c>
    </row>
    <row r="1223" spans="1:7">
      <c r="A1223" t="s">
        <v>1663</v>
      </c>
      <c r="B1223" t="str">
        <f>MID(A1223,4,2)</f>
        <v>南京</v>
      </c>
      <c r="C1223" s="2">
        <v>1101</v>
      </c>
      <c r="D1223" s="3">
        <f>VLOOKUP(E1223,Sheet1!A:B,2,FALSE)</f>
        <v>191</v>
      </c>
      <c r="E1223" t="s">
        <v>193</v>
      </c>
      <c r="F1223" s="2">
        <v>118.951291</v>
      </c>
      <c r="G1223" s="2">
        <v>32.109257999999997</v>
      </c>
    </row>
    <row r="1224" spans="1:7">
      <c r="A1224" t="s">
        <v>1663</v>
      </c>
      <c r="B1224" t="str">
        <f>MID(A1224,4,2)</f>
        <v>南京</v>
      </c>
      <c r="C1224" s="2">
        <v>1101</v>
      </c>
      <c r="D1224" s="3">
        <f>VLOOKUP(E1224,Sheet1!A:B,2,FALSE)</f>
        <v>211</v>
      </c>
      <c r="E1224" t="s">
        <v>216</v>
      </c>
      <c r="F1224" s="2">
        <v>118.729585</v>
      </c>
      <c r="G1224" s="2">
        <v>32.210504999999998</v>
      </c>
    </row>
    <row r="1225" spans="1:7">
      <c r="A1225" t="s">
        <v>1663</v>
      </c>
      <c r="B1225" t="str">
        <f>MID(A1225,4,2)</f>
        <v>南京</v>
      </c>
      <c r="C1225" s="2">
        <v>1101</v>
      </c>
      <c r="D1225" s="3">
        <f>VLOOKUP(E1225,Sheet1!A:B,2,FALSE)</f>
        <v>313</v>
      </c>
      <c r="E1225" t="s">
        <v>316</v>
      </c>
      <c r="F1225" s="2">
        <v>118.92951600000001</v>
      </c>
      <c r="G1225" s="2">
        <v>32.111597000000003</v>
      </c>
    </row>
    <row r="1226" spans="1:7">
      <c r="A1226" t="s">
        <v>1663</v>
      </c>
      <c r="B1226" t="str">
        <f>MID(A1226,4,2)</f>
        <v>南京</v>
      </c>
      <c r="C1226" s="2">
        <v>1101</v>
      </c>
      <c r="D1226" s="3">
        <f>VLOOKUP(E1226,Sheet1!A:B,2,FALSE)</f>
        <v>363</v>
      </c>
      <c r="E1226" t="s">
        <v>364</v>
      </c>
      <c r="F1226" s="2">
        <v>118.61561500000001</v>
      </c>
      <c r="G1226" s="2">
        <v>32.068226000000003</v>
      </c>
    </row>
    <row r="1227" spans="1:7">
      <c r="A1227" t="s">
        <v>1663</v>
      </c>
      <c r="B1227" t="str">
        <f>MID(A1227,4,2)</f>
        <v>南京</v>
      </c>
      <c r="C1227" s="2">
        <v>1101</v>
      </c>
      <c r="D1227" s="3">
        <f>VLOOKUP(E1227,Sheet1!A:B,2,FALSE)</f>
        <v>422</v>
      </c>
      <c r="E1227" t="s">
        <v>426</v>
      </c>
      <c r="F1227" s="2">
        <v>118.88652999999999</v>
      </c>
      <c r="G1227" s="2">
        <v>31.928160999999999</v>
      </c>
    </row>
    <row r="1228" spans="1:7">
      <c r="A1228" t="s">
        <v>1663</v>
      </c>
      <c r="B1228" t="str">
        <f>MID(A1228,4,2)</f>
        <v>南京</v>
      </c>
      <c r="C1228" s="2">
        <v>1101</v>
      </c>
      <c r="D1228" s="3">
        <f>VLOOKUP(E1228,Sheet1!A:B,2,FALSE)</f>
        <v>524</v>
      </c>
      <c r="E1228" t="s">
        <v>529</v>
      </c>
      <c r="F1228" s="2">
        <v>118.90841500000001</v>
      </c>
      <c r="G1228" s="2">
        <v>31.899242000000001</v>
      </c>
    </row>
    <row r="1229" spans="1:7">
      <c r="A1229" t="s">
        <v>1663</v>
      </c>
      <c r="B1229" t="str">
        <f>MID(A1229,4,2)</f>
        <v>南京</v>
      </c>
      <c r="C1229" s="2">
        <v>1101</v>
      </c>
      <c r="D1229" s="3">
        <f>VLOOKUP(E1229,Sheet1!A:B,2,FALSE)</f>
        <v>547</v>
      </c>
      <c r="E1229" t="s">
        <v>553</v>
      </c>
      <c r="F1229" s="2">
        <v>118.81762999999999</v>
      </c>
      <c r="G1229" s="2">
        <v>32.128027000000003</v>
      </c>
    </row>
    <row r="1230" spans="1:7">
      <c r="A1230" t="s">
        <v>1663</v>
      </c>
      <c r="B1230" t="str">
        <f>MID(A1230,4,2)</f>
        <v>南京</v>
      </c>
      <c r="C1230" s="2">
        <v>1101</v>
      </c>
      <c r="D1230" s="3">
        <f>VLOOKUP(E1230,Sheet1!A:B,2,FALSE)</f>
        <v>687</v>
      </c>
      <c r="E1230" t="s">
        <v>695</v>
      </c>
      <c r="F1230" s="2">
        <v>118.760807</v>
      </c>
      <c r="G1230" s="2">
        <v>32.064042000000001</v>
      </c>
    </row>
    <row r="1231" spans="1:7">
      <c r="A1231" t="s">
        <v>1663</v>
      </c>
      <c r="B1231" t="str">
        <f>MID(A1231,4,2)</f>
        <v>南京</v>
      </c>
      <c r="C1231" s="2">
        <v>1101</v>
      </c>
      <c r="D1231" s="3" t="e">
        <f>VLOOKUP(E1231,Sheet1!A:B,2,FALSE)</f>
        <v>#N/A</v>
      </c>
      <c r="E1231" t="s">
        <v>1664</v>
      </c>
      <c r="F1231" s="2">
        <v>118.779411</v>
      </c>
      <c r="G1231" s="2">
        <v>32.064140999999999</v>
      </c>
    </row>
    <row r="1232" spans="1:7">
      <c r="A1232" t="s">
        <v>1663</v>
      </c>
      <c r="B1232" t="str">
        <f>MID(A1232,4,2)</f>
        <v>南京</v>
      </c>
      <c r="C1232" s="2">
        <v>1101</v>
      </c>
      <c r="D1232" s="3" t="e">
        <f>VLOOKUP(E1232,Sheet1!A:B,2,FALSE)</f>
        <v>#N/A</v>
      </c>
      <c r="E1232" t="s">
        <v>1665</v>
      </c>
      <c r="F1232" s="2">
        <v>118.753593</v>
      </c>
      <c r="G1232" s="2">
        <v>32.025677000000002</v>
      </c>
    </row>
    <row r="1233" spans="1:7">
      <c r="A1233" t="s">
        <v>1663</v>
      </c>
      <c r="B1233" t="str">
        <f>MID(A1233,4,2)</f>
        <v>南京</v>
      </c>
      <c r="C1233" s="2">
        <v>1101</v>
      </c>
      <c r="D1233" s="3" t="e">
        <f>VLOOKUP(E1233,Sheet1!A:B,2,FALSE)</f>
        <v>#N/A</v>
      </c>
      <c r="E1233" t="s">
        <v>1666</v>
      </c>
      <c r="F1233" s="2">
        <v>118.66419999999999</v>
      </c>
      <c r="G1233" s="2">
        <v>32.098681999999997</v>
      </c>
    </row>
    <row r="1234" spans="1:7">
      <c r="A1234" t="s">
        <v>1663</v>
      </c>
      <c r="B1234" t="str">
        <f>MID(A1234,4,2)</f>
        <v>南京</v>
      </c>
      <c r="C1234" s="2">
        <v>1101</v>
      </c>
      <c r="D1234" s="3" t="e">
        <f>VLOOKUP(E1234,Sheet1!A:B,2,FALSE)</f>
        <v>#N/A</v>
      </c>
      <c r="E1234" t="s">
        <v>1667</v>
      </c>
      <c r="F1234" s="2">
        <v>118.873723</v>
      </c>
      <c r="G1234" s="2">
        <v>32.049084999999998</v>
      </c>
    </row>
    <row r="1235" spans="1:7">
      <c r="A1235" t="s">
        <v>1663</v>
      </c>
      <c r="B1235" t="str">
        <f>MID(A1235,4,2)</f>
        <v>南京</v>
      </c>
      <c r="C1235" s="2">
        <v>1101</v>
      </c>
      <c r="D1235" s="3" t="e">
        <f>VLOOKUP(E1235,Sheet1!A:B,2,FALSE)</f>
        <v>#N/A</v>
      </c>
      <c r="E1235" t="s">
        <v>1668</v>
      </c>
      <c r="F1235" s="2">
        <v>118.760908</v>
      </c>
      <c r="G1235" s="2">
        <v>32.067309000000002</v>
      </c>
    </row>
    <row r="1236" spans="1:7">
      <c r="A1236" t="s">
        <v>1663</v>
      </c>
      <c r="B1236" t="str">
        <f>MID(A1236,4,2)</f>
        <v>南京</v>
      </c>
      <c r="C1236" s="2">
        <v>1101</v>
      </c>
      <c r="D1236" s="3" t="e">
        <f>VLOOKUP(E1236,Sheet1!A:B,2,FALSE)</f>
        <v>#N/A</v>
      </c>
      <c r="E1236" t="s">
        <v>1669</v>
      </c>
      <c r="F1236" s="2">
        <v>118.758645</v>
      </c>
      <c r="G1236" s="2">
        <v>31.963526999999999</v>
      </c>
    </row>
    <row r="1237" spans="1:7">
      <c r="A1237" t="s">
        <v>1663</v>
      </c>
      <c r="B1237" t="str">
        <f>MID(A1237,4,2)</f>
        <v>南京</v>
      </c>
      <c r="C1237" s="2">
        <v>1101</v>
      </c>
      <c r="D1237" s="3" t="e">
        <f>VLOOKUP(E1237,Sheet1!A:B,2,FALSE)</f>
        <v>#N/A</v>
      </c>
      <c r="E1237" t="s">
        <v>1670</v>
      </c>
      <c r="F1237" s="2">
        <v>118.924316</v>
      </c>
      <c r="G1237" s="2">
        <v>32.113945000000001</v>
      </c>
    </row>
    <row r="1238" spans="1:7">
      <c r="A1238" t="s">
        <v>1663</v>
      </c>
      <c r="B1238" t="str">
        <f>MID(A1238,4,2)</f>
        <v>南京</v>
      </c>
      <c r="C1238" s="2">
        <v>1101</v>
      </c>
      <c r="D1238" s="3" t="e">
        <f>VLOOKUP(E1238,Sheet1!A:B,2,FALSE)</f>
        <v>#N/A</v>
      </c>
      <c r="E1238" t="s">
        <v>1671</v>
      </c>
      <c r="F1238" s="2">
        <v>118.947841</v>
      </c>
      <c r="G1238" s="2">
        <v>32.126497999999998</v>
      </c>
    </row>
    <row r="1239" spans="1:7">
      <c r="A1239" t="s">
        <v>1663</v>
      </c>
      <c r="B1239" t="str">
        <f>MID(A1239,4,2)</f>
        <v>南京</v>
      </c>
      <c r="C1239" s="2">
        <v>1101</v>
      </c>
      <c r="D1239" s="3" t="e">
        <f>VLOOKUP(E1239,Sheet1!A:B,2,FALSE)</f>
        <v>#N/A</v>
      </c>
      <c r="E1239" t="s">
        <v>1672</v>
      </c>
      <c r="F1239" s="2">
        <v>118.891526</v>
      </c>
      <c r="G1239" s="2">
        <v>31.936717999999999</v>
      </c>
    </row>
    <row r="1240" spans="1:7">
      <c r="A1240" t="s">
        <v>1663</v>
      </c>
      <c r="B1240" t="str">
        <f>MID(A1240,4,2)</f>
        <v>南京</v>
      </c>
      <c r="C1240" s="2">
        <v>1101</v>
      </c>
      <c r="D1240" s="3" t="e">
        <f>VLOOKUP(E1240,Sheet1!A:B,2,FALSE)</f>
        <v>#N/A</v>
      </c>
      <c r="E1240" t="s">
        <v>1673</v>
      </c>
      <c r="F1240" s="2">
        <v>118.836702</v>
      </c>
      <c r="G1240" s="2">
        <v>32.134807000000002</v>
      </c>
    </row>
    <row r="1241" spans="1:7">
      <c r="A1241" t="s">
        <v>1663</v>
      </c>
      <c r="B1241" t="str">
        <f>MID(A1241,4,2)</f>
        <v>南京</v>
      </c>
      <c r="C1241" s="2">
        <v>1101</v>
      </c>
      <c r="D1241" s="3" t="e">
        <f>VLOOKUP(E1241,Sheet1!A:B,2,FALSE)</f>
        <v>#N/A</v>
      </c>
      <c r="E1241" t="s">
        <v>1674</v>
      </c>
      <c r="F1241" s="2">
        <v>118.90823399999999</v>
      </c>
      <c r="G1241" s="2">
        <v>31.923096000000001</v>
      </c>
    </row>
    <row r="1242" spans="1:7">
      <c r="A1242" t="s">
        <v>1663</v>
      </c>
      <c r="B1242" t="str">
        <f>MID(A1242,4,2)</f>
        <v>南京</v>
      </c>
      <c r="C1242" s="2">
        <v>1101</v>
      </c>
      <c r="D1242" s="3" t="e">
        <f>VLOOKUP(E1242,Sheet1!A:B,2,FALSE)</f>
        <v>#N/A</v>
      </c>
      <c r="E1242" t="s">
        <v>1675</v>
      </c>
      <c r="F1242" s="2">
        <v>118.923207</v>
      </c>
      <c r="G1242" s="2">
        <v>32.093811000000002</v>
      </c>
    </row>
    <row r="1243" spans="1:7">
      <c r="A1243" t="s">
        <v>1663</v>
      </c>
      <c r="B1243" t="str">
        <f>MID(A1243,4,2)</f>
        <v>南京</v>
      </c>
      <c r="C1243" s="2">
        <v>1101</v>
      </c>
      <c r="D1243" s="3" t="e">
        <f>VLOOKUP(E1243,Sheet1!A:B,2,FALSE)</f>
        <v>#N/A</v>
      </c>
      <c r="E1243" t="s">
        <v>1676</v>
      </c>
      <c r="F1243" s="2">
        <v>118.916448</v>
      </c>
      <c r="G1243" s="2">
        <v>31.917687000000001</v>
      </c>
    </row>
    <row r="1244" spans="1:7">
      <c r="A1244" t="s">
        <v>1663</v>
      </c>
      <c r="B1244" t="str">
        <f>MID(A1244,4,2)</f>
        <v>南京</v>
      </c>
      <c r="C1244" s="2">
        <v>1101</v>
      </c>
      <c r="D1244" s="3" t="e">
        <f>VLOOKUP(E1244,Sheet1!A:B,2,FALSE)</f>
        <v>#N/A</v>
      </c>
      <c r="E1244" t="s">
        <v>1677</v>
      </c>
      <c r="F1244" s="2">
        <v>118.755044</v>
      </c>
      <c r="G1244" s="2">
        <v>32.240302</v>
      </c>
    </row>
    <row r="1245" spans="1:7">
      <c r="A1245" t="s">
        <v>1663</v>
      </c>
      <c r="B1245" t="str">
        <f>MID(A1245,4,2)</f>
        <v>南京</v>
      </c>
      <c r="C1245" s="2">
        <v>1101</v>
      </c>
      <c r="D1245" s="3" t="e">
        <f>VLOOKUP(E1245,Sheet1!A:B,2,FALSE)</f>
        <v>#N/A</v>
      </c>
      <c r="E1245" t="s">
        <v>1678</v>
      </c>
      <c r="F1245" s="2">
        <v>118.79008399999999</v>
      </c>
      <c r="G1245" s="2">
        <v>31.945703999999999</v>
      </c>
    </row>
    <row r="1246" spans="1:7">
      <c r="A1246" t="s">
        <v>1663</v>
      </c>
      <c r="B1246" t="str">
        <f>MID(A1246,4,2)</f>
        <v>南京</v>
      </c>
      <c r="C1246" s="2">
        <v>1101</v>
      </c>
      <c r="D1246" s="3" t="e">
        <f>VLOOKUP(E1246,Sheet1!A:B,2,FALSE)</f>
        <v>#N/A</v>
      </c>
      <c r="E1246" t="s">
        <v>1679</v>
      </c>
      <c r="F1246" s="2">
        <v>118.8869</v>
      </c>
      <c r="G1246" s="2">
        <v>31.690176999999998</v>
      </c>
    </row>
    <row r="1247" spans="1:7">
      <c r="A1247" t="s">
        <v>1663</v>
      </c>
      <c r="B1247" t="str">
        <f>MID(A1247,4,2)</f>
        <v>南京</v>
      </c>
      <c r="C1247" s="2">
        <v>1101</v>
      </c>
      <c r="D1247" s="3" t="e">
        <f>VLOOKUP(E1247,Sheet1!A:B,2,FALSE)</f>
        <v>#N/A</v>
      </c>
      <c r="E1247" t="s">
        <v>1680</v>
      </c>
      <c r="F1247" s="2">
        <v>118.70567800000001</v>
      </c>
      <c r="G1247" s="2">
        <v>32.106527999999997</v>
      </c>
    </row>
    <row r="1248" spans="1:7">
      <c r="A1248" t="s">
        <v>1663</v>
      </c>
      <c r="B1248" t="str">
        <f>MID(A1248,4,2)</f>
        <v>南京</v>
      </c>
      <c r="C1248" s="2">
        <v>1101</v>
      </c>
      <c r="D1248" s="3" t="e">
        <f>VLOOKUP(E1248,Sheet1!A:B,2,FALSE)</f>
        <v>#N/A</v>
      </c>
      <c r="E1248" t="s">
        <v>1681</v>
      </c>
      <c r="F1248" s="2">
        <v>118.94812</v>
      </c>
      <c r="G1248" s="2">
        <v>32.134172999999997</v>
      </c>
    </row>
    <row r="1249" spans="1:7">
      <c r="A1249" t="s">
        <v>1663</v>
      </c>
      <c r="B1249" t="str">
        <f>MID(A1249,4,2)</f>
        <v>南京</v>
      </c>
      <c r="C1249" s="2">
        <v>1101</v>
      </c>
      <c r="D1249" s="3" t="e">
        <f>VLOOKUP(E1249,Sheet1!A:B,2,FALSE)</f>
        <v>#N/A</v>
      </c>
      <c r="E1249" t="s">
        <v>1682</v>
      </c>
      <c r="F1249" s="2">
        <v>118.934212</v>
      </c>
      <c r="G1249" s="2">
        <v>31.756920000000001</v>
      </c>
    </row>
    <row r="1250" spans="1:7">
      <c r="A1250" t="s">
        <v>1663</v>
      </c>
      <c r="B1250" t="str">
        <f>MID(A1250,4,2)</f>
        <v>南京</v>
      </c>
      <c r="C1250" s="2">
        <v>1101</v>
      </c>
      <c r="D1250" s="3" t="e">
        <f>VLOOKUP(E1250,Sheet1!A:B,2,FALSE)</f>
        <v>#N/A</v>
      </c>
      <c r="E1250" t="s">
        <v>1683</v>
      </c>
      <c r="F1250" s="2">
        <v>118.829706</v>
      </c>
      <c r="G1250" s="2">
        <v>32.134540000000001</v>
      </c>
    </row>
    <row r="1251" spans="1:7">
      <c r="A1251" t="s">
        <v>1663</v>
      </c>
      <c r="B1251" t="str">
        <f>MID(A1251,4,2)</f>
        <v>南京</v>
      </c>
      <c r="C1251" s="2">
        <v>1101</v>
      </c>
      <c r="D1251" s="3" t="e">
        <f>VLOOKUP(E1251,Sheet1!A:B,2,FALSE)</f>
        <v>#N/A</v>
      </c>
      <c r="E1251" t="s">
        <v>1684</v>
      </c>
      <c r="F1251" s="2">
        <v>118.910427</v>
      </c>
      <c r="G1251" s="2">
        <v>32.012528000000003</v>
      </c>
    </row>
    <row r="1252" spans="1:7">
      <c r="A1252" t="s">
        <v>1663</v>
      </c>
      <c r="B1252" t="str">
        <f>MID(A1252,4,2)</f>
        <v>南京</v>
      </c>
      <c r="C1252" s="2">
        <v>1101</v>
      </c>
      <c r="D1252" s="3" t="e">
        <f>VLOOKUP(E1252,Sheet1!A:B,2,FALSE)</f>
        <v>#N/A</v>
      </c>
      <c r="E1252" t="s">
        <v>1685</v>
      </c>
      <c r="F1252" s="2">
        <v>118.898121</v>
      </c>
      <c r="G1252" s="2">
        <v>31.935462000000001</v>
      </c>
    </row>
    <row r="1253" spans="1:7">
      <c r="A1253" t="s">
        <v>1663</v>
      </c>
      <c r="B1253" t="str">
        <f>MID(A1253,4,2)</f>
        <v>南京</v>
      </c>
      <c r="C1253" s="2">
        <v>1101</v>
      </c>
      <c r="D1253" s="3" t="e">
        <f>VLOOKUP(E1253,Sheet1!A:B,2,FALSE)</f>
        <v>#N/A</v>
      </c>
      <c r="E1253" t="s">
        <v>1686</v>
      </c>
      <c r="F1253" s="2">
        <v>118.62037100000001</v>
      </c>
      <c r="G1253" s="2">
        <v>32.081451999999999</v>
      </c>
    </row>
    <row r="1254" spans="1:7">
      <c r="A1254" t="s">
        <v>2840</v>
      </c>
      <c r="B1254" t="str">
        <f>MID(A1254,4,2)</f>
        <v>南京</v>
      </c>
      <c r="C1254" s="2">
        <v>1101</v>
      </c>
      <c r="D1254"/>
      <c r="E1254" t="s">
        <v>2841</v>
      </c>
      <c r="F1254" s="3">
        <v>118.64866000000001</v>
      </c>
      <c r="G1254" s="3">
        <v>32.081237999999999</v>
      </c>
    </row>
    <row r="1255" spans="1:7">
      <c r="A1255" t="s">
        <v>1663</v>
      </c>
      <c r="B1255" t="str">
        <f>MID(A1255,4,2)</f>
        <v>南京</v>
      </c>
      <c r="C1255" s="2">
        <v>1101</v>
      </c>
      <c r="D1255"/>
      <c r="E1255" t="s">
        <v>2842</v>
      </c>
      <c r="F1255" s="3">
        <v>118.71002300000001</v>
      </c>
      <c r="G1255" s="3">
        <v>32.161839999999998</v>
      </c>
    </row>
    <row r="1256" spans="1:7">
      <c r="A1256" t="s">
        <v>1663</v>
      </c>
      <c r="B1256" t="str">
        <f>MID(A1256,4,2)</f>
        <v>南京</v>
      </c>
      <c r="C1256" s="2">
        <v>1101</v>
      </c>
      <c r="D1256"/>
      <c r="E1256" t="s">
        <v>2843</v>
      </c>
      <c r="F1256" s="3">
        <v>118.76612900000001</v>
      </c>
      <c r="G1256" s="3">
        <v>32.091524</v>
      </c>
    </row>
    <row r="1257" spans="1:7">
      <c r="A1257" t="s">
        <v>1663</v>
      </c>
      <c r="B1257" t="str">
        <f>MID(A1257,4,2)</f>
        <v>南京</v>
      </c>
      <c r="C1257" s="2">
        <v>1101</v>
      </c>
      <c r="D1257"/>
      <c r="E1257" t="s">
        <v>2844</v>
      </c>
      <c r="F1257" s="3">
        <v>118.71190300000001</v>
      </c>
      <c r="G1257" s="3">
        <v>32.184556000000001</v>
      </c>
    </row>
    <row r="1258" spans="1:7">
      <c r="A1258" t="s">
        <v>1663</v>
      </c>
      <c r="B1258" t="str">
        <f>MID(A1258,4,2)</f>
        <v>南京</v>
      </c>
      <c r="C1258" s="2">
        <v>1101</v>
      </c>
      <c r="D1258"/>
      <c r="E1258" t="s">
        <v>2845</v>
      </c>
      <c r="F1258" s="3">
        <v>118.89231599999999</v>
      </c>
      <c r="G1258" s="3">
        <v>31.705977000000001</v>
      </c>
    </row>
    <row r="1259" spans="1:7">
      <c r="A1259" t="s">
        <v>1663</v>
      </c>
      <c r="B1259" t="str">
        <f>MID(A1259,4,2)</f>
        <v>南京</v>
      </c>
      <c r="C1259" s="2">
        <v>1101</v>
      </c>
      <c r="D1259"/>
      <c r="E1259" t="s">
        <v>2846</v>
      </c>
      <c r="F1259" s="3">
        <v>118.94079499999999</v>
      </c>
      <c r="G1259" s="3">
        <v>32.132216</v>
      </c>
    </row>
    <row r="1260" spans="1:7">
      <c r="A1260" t="s">
        <v>1663</v>
      </c>
      <c r="B1260" t="str">
        <f>MID(A1260,4,2)</f>
        <v>南京</v>
      </c>
      <c r="C1260" s="2">
        <v>1101</v>
      </c>
      <c r="D1260"/>
      <c r="E1260" t="s">
        <v>2847</v>
      </c>
      <c r="F1260" s="3">
        <v>118.760535</v>
      </c>
      <c r="G1260" s="3">
        <v>32.045029999999997</v>
      </c>
    </row>
    <row r="1261" spans="1:7">
      <c r="A1261" t="s">
        <v>1663</v>
      </c>
      <c r="B1261" t="str">
        <f>MID(A1261,4,2)</f>
        <v>南京</v>
      </c>
      <c r="C1261" s="2">
        <v>1101</v>
      </c>
      <c r="D1261"/>
      <c r="E1261" t="s">
        <v>2848</v>
      </c>
      <c r="F1261" s="3">
        <v>118.91640200000001</v>
      </c>
      <c r="G1261" s="3">
        <v>32.122202000000001</v>
      </c>
    </row>
    <row r="1262" spans="1:7">
      <c r="A1262" t="s">
        <v>1663</v>
      </c>
      <c r="B1262" t="str">
        <f>MID(A1262,4,2)</f>
        <v>南京</v>
      </c>
      <c r="C1262" s="2">
        <v>1101</v>
      </c>
      <c r="D1262"/>
      <c r="E1262" t="s">
        <v>2849</v>
      </c>
      <c r="F1262" s="3">
        <v>118.715261</v>
      </c>
      <c r="G1262" s="3">
        <v>32.205395000000003</v>
      </c>
    </row>
    <row r="1263" spans="1:7">
      <c r="A1263" t="s">
        <v>1663</v>
      </c>
      <c r="B1263" t="str">
        <f>MID(A1263,4,2)</f>
        <v>南京</v>
      </c>
      <c r="C1263" s="2">
        <v>1101</v>
      </c>
      <c r="D1263"/>
      <c r="E1263" t="s">
        <v>2850</v>
      </c>
      <c r="F1263" s="3">
        <v>118.780789</v>
      </c>
      <c r="G1263" s="3">
        <v>32.048810000000003</v>
      </c>
    </row>
    <row r="1264" spans="1:7">
      <c r="A1264" t="s">
        <v>1663</v>
      </c>
      <c r="B1264" t="str">
        <f>MID(A1264,4,2)</f>
        <v>南京</v>
      </c>
      <c r="C1264" s="2">
        <v>1101</v>
      </c>
      <c r="D1264"/>
      <c r="E1264" t="s">
        <v>2851</v>
      </c>
      <c r="F1264" s="3">
        <v>118.7778</v>
      </c>
      <c r="G1264" s="3">
        <v>32.086315999999997</v>
      </c>
    </row>
    <row r="1265" spans="1:7">
      <c r="A1265" t="s">
        <v>1663</v>
      </c>
      <c r="B1265" t="str">
        <f>MID(A1265,4,2)</f>
        <v>南京</v>
      </c>
      <c r="C1265" s="2">
        <v>1101</v>
      </c>
      <c r="D1265"/>
      <c r="E1265" t="s">
        <v>2852</v>
      </c>
      <c r="F1265" s="3">
        <v>118.895466</v>
      </c>
      <c r="G1265" s="3">
        <v>31.890443000000001</v>
      </c>
    </row>
    <row r="1266" spans="1:7">
      <c r="A1266" t="s">
        <v>1098</v>
      </c>
      <c r="B1266" t="str">
        <f>MID(A1266,8,2)</f>
        <v>南宁</v>
      </c>
      <c r="C1266" s="2">
        <v>2102</v>
      </c>
      <c r="D1266" s="3">
        <f>VLOOKUP(E1266,Sheet1!A:B,2,FALSE)</f>
        <v>99</v>
      </c>
      <c r="E1266" t="s">
        <v>100</v>
      </c>
      <c r="F1266" s="2">
        <v>108.29499199999999</v>
      </c>
      <c r="G1266" s="2">
        <v>22.844038999999999</v>
      </c>
    </row>
    <row r="1267" spans="1:7">
      <c r="A1267" t="s">
        <v>1098</v>
      </c>
      <c r="B1267" t="str">
        <f>MID(A1267,8,2)</f>
        <v>南宁</v>
      </c>
      <c r="C1267" s="2">
        <v>2102</v>
      </c>
      <c r="D1267" s="3">
        <f>VLOOKUP(E1267,Sheet1!A:B,2,FALSE)</f>
        <v>227</v>
      </c>
      <c r="E1267" t="s">
        <v>229</v>
      </c>
      <c r="F1267" s="2">
        <v>108.35686699999999</v>
      </c>
      <c r="G1267" s="2">
        <v>22.803533000000002</v>
      </c>
    </row>
    <row r="1268" spans="1:7">
      <c r="A1268" t="s">
        <v>1098</v>
      </c>
      <c r="B1268" t="str">
        <f>MID(A1268,8,2)</f>
        <v>南宁</v>
      </c>
      <c r="C1268" s="2">
        <v>2102</v>
      </c>
      <c r="D1268" s="3">
        <f>VLOOKUP(E1268,Sheet1!A:B,2,FALSE)</f>
        <v>243</v>
      </c>
      <c r="E1268" t="s">
        <v>244</v>
      </c>
      <c r="F1268" s="2">
        <v>108.24141</v>
      </c>
      <c r="G1268" s="2">
        <v>22.844262000000001</v>
      </c>
    </row>
    <row r="1269" spans="1:7">
      <c r="A1269" t="s">
        <v>1098</v>
      </c>
      <c r="B1269" t="str">
        <f>MID(A1269,8,2)</f>
        <v>南宁</v>
      </c>
      <c r="C1269" s="2">
        <v>2102</v>
      </c>
      <c r="D1269" s="3">
        <f>VLOOKUP(E1269,Sheet1!A:B,2,FALSE)</f>
        <v>313</v>
      </c>
      <c r="E1269" t="s">
        <v>317</v>
      </c>
      <c r="F1269" s="2">
        <v>108.324607</v>
      </c>
      <c r="G1269" s="2">
        <v>22.845213000000001</v>
      </c>
    </row>
    <row r="1270" spans="1:7">
      <c r="A1270" t="s">
        <v>1098</v>
      </c>
      <c r="B1270" t="str">
        <f>MID(A1270,8,2)</f>
        <v>南宁</v>
      </c>
      <c r="C1270" s="2">
        <v>2102</v>
      </c>
      <c r="D1270" s="3">
        <f>VLOOKUP(E1270,Sheet1!A:B,2,FALSE)</f>
        <v>376</v>
      </c>
      <c r="E1270" t="s">
        <v>379</v>
      </c>
      <c r="F1270" s="2">
        <v>108.32664</v>
      </c>
      <c r="G1270" s="2">
        <v>22.847477999999999</v>
      </c>
    </row>
    <row r="1271" spans="1:7">
      <c r="A1271" t="s">
        <v>1098</v>
      </c>
      <c r="B1271" t="str">
        <f>MID(A1271,8,2)</f>
        <v>南宁</v>
      </c>
      <c r="C1271" s="2">
        <v>2102</v>
      </c>
      <c r="D1271" s="3">
        <f>VLOOKUP(E1271,Sheet1!A:B,2,FALSE)</f>
        <v>531</v>
      </c>
      <c r="E1271" t="s">
        <v>532</v>
      </c>
      <c r="F1271" s="2">
        <v>108.305037</v>
      </c>
      <c r="G1271" s="2">
        <v>22.842099000000001</v>
      </c>
    </row>
    <row r="1272" spans="1:7">
      <c r="A1272" t="s">
        <v>1098</v>
      </c>
      <c r="B1272" t="str">
        <f>MID(A1272,8,2)</f>
        <v>南宁</v>
      </c>
      <c r="C1272" s="2">
        <v>2102</v>
      </c>
      <c r="D1272" s="3" t="e">
        <f>VLOOKUP(E1272,Sheet1!A:B,2,FALSE)</f>
        <v>#N/A</v>
      </c>
      <c r="E1272" t="s">
        <v>1099</v>
      </c>
      <c r="F1272" s="2">
        <v>108.458333</v>
      </c>
      <c r="G1272" s="2">
        <v>22.756924999999999</v>
      </c>
    </row>
    <row r="1273" spans="1:7">
      <c r="A1273" t="s">
        <v>1098</v>
      </c>
      <c r="B1273" t="str">
        <f>MID(A1273,8,2)</f>
        <v>南宁</v>
      </c>
      <c r="C1273" s="2">
        <v>2102</v>
      </c>
      <c r="D1273" s="3" t="e">
        <f>VLOOKUP(E1273,Sheet1!A:B,2,FALSE)</f>
        <v>#N/A</v>
      </c>
      <c r="E1273" t="s">
        <v>1100</v>
      </c>
      <c r="F1273" s="2">
        <v>108.243711</v>
      </c>
      <c r="G1273" s="2">
        <v>22.841874000000001</v>
      </c>
    </row>
    <row r="1274" spans="1:7">
      <c r="A1274" t="s">
        <v>1098</v>
      </c>
      <c r="B1274" t="str">
        <f>MID(A1274,8,2)</f>
        <v>南宁</v>
      </c>
      <c r="C1274" s="2">
        <v>2102</v>
      </c>
      <c r="D1274" s="3" t="e">
        <f>VLOOKUP(E1274,Sheet1!A:B,2,FALSE)</f>
        <v>#N/A</v>
      </c>
      <c r="E1274" t="s">
        <v>1101</v>
      </c>
      <c r="F1274" s="2">
        <v>108.333749</v>
      </c>
      <c r="G1274" s="2">
        <v>22.835704</v>
      </c>
    </row>
    <row r="1275" spans="1:7">
      <c r="A1275" t="s">
        <v>1098</v>
      </c>
      <c r="B1275" t="str">
        <f>MID(A1275,8,2)</f>
        <v>南宁</v>
      </c>
      <c r="C1275" s="2">
        <v>2102</v>
      </c>
      <c r="D1275" s="3" t="e">
        <f>VLOOKUP(E1275,Sheet1!A:B,2,FALSE)</f>
        <v>#N/A</v>
      </c>
      <c r="E1275" t="s">
        <v>1102</v>
      </c>
      <c r="F1275" s="2">
        <v>108.200181</v>
      </c>
      <c r="G1275" s="2">
        <v>22.837378000000001</v>
      </c>
    </row>
    <row r="1276" spans="1:7">
      <c r="A1276" t="s">
        <v>1098</v>
      </c>
      <c r="B1276" t="str">
        <f>MID(A1276,8,2)</f>
        <v>南宁</v>
      </c>
      <c r="C1276" s="2">
        <v>2102</v>
      </c>
      <c r="D1276" s="3" t="e">
        <f>VLOOKUP(E1276,Sheet1!A:B,2,FALSE)</f>
        <v>#N/A</v>
      </c>
      <c r="E1276" t="s">
        <v>1103</v>
      </c>
      <c r="F1276" s="2">
        <v>108.19174</v>
      </c>
      <c r="G1276" s="2">
        <v>23.21087</v>
      </c>
    </row>
    <row r="1277" spans="1:7">
      <c r="A1277" t="s">
        <v>1098</v>
      </c>
      <c r="B1277" t="str">
        <f>MID(A1277,8,2)</f>
        <v>南宁</v>
      </c>
      <c r="C1277" s="2">
        <v>2102</v>
      </c>
      <c r="D1277" s="3" t="e">
        <f>VLOOKUP(E1277,Sheet1!A:B,2,FALSE)</f>
        <v>#N/A</v>
      </c>
      <c r="E1277" t="s">
        <v>1104</v>
      </c>
      <c r="F1277" s="2">
        <v>108.24023200000001</v>
      </c>
      <c r="G1277" s="2">
        <v>22.584755999999999</v>
      </c>
    </row>
    <row r="1278" spans="1:7">
      <c r="A1278" t="s">
        <v>1098</v>
      </c>
      <c r="B1278" t="str">
        <f>MID(A1278,8,2)</f>
        <v>南宁</v>
      </c>
      <c r="C1278" s="2">
        <v>2102</v>
      </c>
      <c r="D1278" s="3" t="e">
        <f>VLOOKUP(E1278,Sheet1!A:B,2,FALSE)</f>
        <v>#N/A</v>
      </c>
      <c r="E1278" t="s">
        <v>1105</v>
      </c>
      <c r="F1278" s="2">
        <v>108.349904</v>
      </c>
      <c r="G1278" s="2">
        <v>22.830691000000002</v>
      </c>
    </row>
    <row r="1279" spans="1:7">
      <c r="A1279" t="s">
        <v>1098</v>
      </c>
      <c r="B1279" t="str">
        <f>MID(A1279,8,2)</f>
        <v>南宁</v>
      </c>
      <c r="C1279" s="2">
        <v>2102</v>
      </c>
      <c r="D1279" s="3" t="e">
        <f>VLOOKUP(E1279,Sheet1!A:B,2,FALSE)</f>
        <v>#N/A</v>
      </c>
      <c r="E1279" t="s">
        <v>1106</v>
      </c>
      <c r="F1279" s="2">
        <v>108.307526</v>
      </c>
      <c r="G1279" s="2">
        <v>22.845654</v>
      </c>
    </row>
    <row r="1280" spans="1:7">
      <c r="A1280" t="s">
        <v>1098</v>
      </c>
      <c r="B1280" t="str">
        <f>MID(A1280,8,2)</f>
        <v>南宁</v>
      </c>
      <c r="C1280" s="2">
        <v>2102</v>
      </c>
      <c r="D1280" s="3" t="e">
        <f>VLOOKUP(E1280,Sheet1!A:B,2,FALSE)</f>
        <v>#N/A</v>
      </c>
      <c r="E1280" t="s">
        <v>1107</v>
      </c>
      <c r="F1280" s="2">
        <v>108.264205</v>
      </c>
      <c r="G1280" s="2">
        <v>22.847802000000001</v>
      </c>
    </row>
    <row r="1281" spans="1:7">
      <c r="A1281" t="s">
        <v>1098</v>
      </c>
      <c r="B1281" t="str">
        <f>MID(A1281,8,2)</f>
        <v>南宁</v>
      </c>
      <c r="C1281" s="2">
        <v>2102</v>
      </c>
      <c r="D1281" s="3" t="e">
        <f>VLOOKUP(E1281,Sheet1!A:B,2,FALSE)</f>
        <v>#N/A</v>
      </c>
      <c r="E1281" t="s">
        <v>1108</v>
      </c>
      <c r="F1281" s="2">
        <v>108.248447</v>
      </c>
      <c r="G1281" s="2">
        <v>22.849651000000001</v>
      </c>
    </row>
    <row r="1282" spans="1:7">
      <c r="A1282" t="s">
        <v>1098</v>
      </c>
      <c r="B1282" t="str">
        <f>MID(A1282,8,2)</f>
        <v>南宁</v>
      </c>
      <c r="C1282" s="2">
        <v>2102</v>
      </c>
      <c r="D1282" s="3" t="e">
        <f>VLOOKUP(E1282,Sheet1!A:B,2,FALSE)</f>
        <v>#N/A</v>
      </c>
      <c r="E1282" t="s">
        <v>1109</v>
      </c>
      <c r="F1282" s="2">
        <v>108.303482</v>
      </c>
      <c r="G1282" s="2">
        <v>22.844063999999999</v>
      </c>
    </row>
    <row r="1283" spans="1:7">
      <c r="A1283" t="s">
        <v>1098</v>
      </c>
      <c r="B1283" t="str">
        <f>MID(A1283,8,2)</f>
        <v>南宁</v>
      </c>
      <c r="C1283" s="2">
        <v>2102</v>
      </c>
      <c r="D1283" s="3" t="e">
        <f>VLOOKUP(E1283,Sheet1!A:B,2,FALSE)</f>
        <v>#N/A</v>
      </c>
      <c r="E1283" t="s">
        <v>1110</v>
      </c>
      <c r="F1283" s="2">
        <v>108.361181</v>
      </c>
      <c r="G1283" s="2">
        <v>22.844580000000001</v>
      </c>
    </row>
    <row r="1284" spans="1:7">
      <c r="A1284" t="s">
        <v>1098</v>
      </c>
      <c r="B1284" t="str">
        <f>MID(A1284,8,2)</f>
        <v>南宁</v>
      </c>
      <c r="C1284" s="2">
        <v>2102</v>
      </c>
      <c r="D1284" s="3" t="e">
        <f>VLOOKUP(E1284,Sheet1!A:B,2,FALSE)</f>
        <v>#N/A</v>
      </c>
      <c r="E1284" t="s">
        <v>1111</v>
      </c>
      <c r="F1284" s="2">
        <v>108.36795600000001</v>
      </c>
      <c r="G1284" s="2">
        <v>22.800260000000002</v>
      </c>
    </row>
    <row r="1285" spans="1:7">
      <c r="A1285" t="s">
        <v>1098</v>
      </c>
      <c r="B1285" t="str">
        <f>MID(A1285,8,2)</f>
        <v>南宁</v>
      </c>
      <c r="C1285" s="2">
        <v>2102</v>
      </c>
      <c r="D1285" s="3" t="e">
        <f>VLOOKUP(E1285,Sheet1!A:B,2,FALSE)</f>
        <v>#N/A</v>
      </c>
      <c r="E1285" t="s">
        <v>1112</v>
      </c>
      <c r="F1285" s="2">
        <v>108.208472</v>
      </c>
      <c r="G1285" s="2">
        <v>22.833697000000001</v>
      </c>
    </row>
    <row r="1286" spans="1:7">
      <c r="A1286" t="s">
        <v>1098</v>
      </c>
      <c r="B1286" t="str">
        <f>MID(A1286,8,2)</f>
        <v>南宁</v>
      </c>
      <c r="C1286" s="2">
        <v>2102</v>
      </c>
      <c r="D1286" s="3" t="e">
        <f>VLOOKUP(E1286,Sheet1!A:B,2,FALSE)</f>
        <v>#N/A</v>
      </c>
      <c r="E1286" t="s">
        <v>1113</v>
      </c>
      <c r="F1286" s="2">
        <v>108.24647400000001</v>
      </c>
      <c r="G1286" s="2">
        <v>22.578257000000001</v>
      </c>
    </row>
    <row r="1287" spans="1:7">
      <c r="A1287" t="s">
        <v>1098</v>
      </c>
      <c r="B1287" t="str">
        <f>MID(A1287,8,2)</f>
        <v>南宁</v>
      </c>
      <c r="C1287" s="2">
        <v>2102</v>
      </c>
      <c r="D1287" s="3" t="e">
        <f>VLOOKUP(E1287,Sheet1!A:B,2,FALSE)</f>
        <v>#N/A</v>
      </c>
      <c r="E1287" t="s">
        <v>1114</v>
      </c>
      <c r="F1287" s="2">
        <v>108.276689</v>
      </c>
      <c r="G1287" s="2">
        <v>22.857551999999998</v>
      </c>
    </row>
    <row r="1288" spans="1:7">
      <c r="A1288" t="s">
        <v>1098</v>
      </c>
      <c r="B1288" t="str">
        <f>MID(A1288,8,2)</f>
        <v>南宁</v>
      </c>
      <c r="C1288" s="2">
        <v>2102</v>
      </c>
      <c r="D1288" s="3" t="e">
        <f>VLOOKUP(E1288,Sheet1!A:B,2,FALSE)</f>
        <v>#N/A</v>
      </c>
      <c r="E1288" t="s">
        <v>1115</v>
      </c>
      <c r="F1288" s="2">
        <v>108.18499300000001</v>
      </c>
      <c r="G1288" s="2">
        <v>23.210578999999999</v>
      </c>
    </row>
    <row r="1289" spans="1:7">
      <c r="A1289" t="s">
        <v>1098</v>
      </c>
      <c r="B1289" t="str">
        <f>MID(A1289,8,2)</f>
        <v>南宁</v>
      </c>
      <c r="C1289" s="2">
        <v>2102</v>
      </c>
      <c r="D1289" s="3" t="e">
        <f>VLOOKUP(E1289,Sheet1!A:B,2,FALSE)</f>
        <v>#N/A</v>
      </c>
      <c r="E1289" t="s">
        <v>1116</v>
      </c>
      <c r="F1289" s="2">
        <v>108.378585</v>
      </c>
      <c r="G1289" s="2">
        <v>22.865428000000001</v>
      </c>
    </row>
    <row r="1290" spans="1:7">
      <c r="A1290" t="s">
        <v>1098</v>
      </c>
      <c r="B1290" t="str">
        <f>MID(A1290,8,2)</f>
        <v>南宁</v>
      </c>
      <c r="C1290" s="2">
        <v>2102</v>
      </c>
      <c r="D1290"/>
      <c r="E1290" t="s">
        <v>2747</v>
      </c>
      <c r="F1290" s="3">
        <v>108.295624</v>
      </c>
      <c r="G1290" s="3">
        <v>22.859442000000001</v>
      </c>
    </row>
    <row r="1291" spans="1:7">
      <c r="A1291" t="s">
        <v>1098</v>
      </c>
      <c r="B1291" t="str">
        <f>MID(A1291,8,2)</f>
        <v>南宁</v>
      </c>
      <c r="C1291" s="2">
        <v>2102</v>
      </c>
      <c r="D1291"/>
      <c r="E1291" t="s">
        <v>2748</v>
      </c>
      <c r="F1291" s="3">
        <v>108.20369100000001</v>
      </c>
      <c r="G1291" s="3">
        <v>22.841566</v>
      </c>
    </row>
    <row r="1292" spans="1:7">
      <c r="A1292" t="s">
        <v>1098</v>
      </c>
      <c r="B1292" t="str">
        <f>MID(A1292,8,2)</f>
        <v>南宁</v>
      </c>
      <c r="C1292" s="2">
        <v>2102</v>
      </c>
      <c r="D1292"/>
      <c r="E1292" t="s">
        <v>2749</v>
      </c>
      <c r="F1292" s="3">
        <v>108.23928600000001</v>
      </c>
      <c r="G1292" s="3">
        <v>22.593164999999999</v>
      </c>
    </row>
    <row r="1293" spans="1:7">
      <c r="A1293" t="s">
        <v>1098</v>
      </c>
      <c r="B1293" t="str">
        <f>MID(A1293,8,2)</f>
        <v>南宁</v>
      </c>
      <c r="C1293" s="2">
        <v>2102</v>
      </c>
      <c r="D1293"/>
      <c r="E1293" t="s">
        <v>2750</v>
      </c>
      <c r="F1293" s="3">
        <v>108.51365300000001</v>
      </c>
      <c r="G1293" s="3">
        <v>22.803308000000001</v>
      </c>
    </row>
    <row r="1294" spans="1:7">
      <c r="A1294" t="s">
        <v>873</v>
      </c>
      <c r="B1294" t="str">
        <f>MID(A1294,4,2)</f>
        <v>南平</v>
      </c>
      <c r="C1294" s="2">
        <v>1411</v>
      </c>
      <c r="D1294" s="3">
        <f>VLOOKUP(E1294,Sheet1!A:B,2,FALSE)</f>
        <v>617</v>
      </c>
      <c r="E1294" t="s">
        <v>627</v>
      </c>
      <c r="F1294" s="2">
        <v>118.01098399999999</v>
      </c>
      <c r="G1294" s="2">
        <v>27.732834</v>
      </c>
    </row>
    <row r="1295" spans="1:7">
      <c r="A1295" t="s">
        <v>873</v>
      </c>
      <c r="B1295" t="str">
        <f>MID(A1295,4,2)</f>
        <v>南平</v>
      </c>
      <c r="C1295" s="2">
        <v>1411</v>
      </c>
      <c r="D1295" s="3" t="e">
        <f>VLOOKUP(E1295,Sheet1!A:B,2,FALSE)</f>
        <v>#N/A</v>
      </c>
      <c r="E1295" t="s">
        <v>874</v>
      </c>
      <c r="F1295" s="2">
        <v>118.183228</v>
      </c>
      <c r="G1295" s="2">
        <v>26.651759999999999</v>
      </c>
    </row>
    <row r="1296" spans="1:7">
      <c r="A1296" t="s">
        <v>873</v>
      </c>
      <c r="B1296" t="str">
        <f>MID(A1296,4,2)</f>
        <v>南平</v>
      </c>
      <c r="C1296" s="2">
        <v>1411</v>
      </c>
      <c r="D1296" s="3" t="e">
        <f>VLOOKUP(E1296,Sheet1!A:B,2,FALSE)</f>
        <v>#N/A</v>
      </c>
      <c r="E1296" t="s">
        <v>875</v>
      </c>
      <c r="F1296" s="2">
        <v>118.26186800000001</v>
      </c>
      <c r="G1296" s="2">
        <v>26.584506000000001</v>
      </c>
    </row>
    <row r="1297" spans="1:7">
      <c r="A1297" t="s">
        <v>873</v>
      </c>
      <c r="B1297" t="str">
        <f>MID(A1297,4,2)</f>
        <v>南平</v>
      </c>
      <c r="C1297" s="2">
        <v>1411</v>
      </c>
      <c r="D1297" s="3" t="e">
        <f>VLOOKUP(E1297,Sheet1!A:B,2,FALSE)</f>
        <v>#N/A</v>
      </c>
      <c r="E1297" t="s">
        <v>876</v>
      </c>
      <c r="F1297" s="2">
        <v>118.009422</v>
      </c>
      <c r="G1297" s="2">
        <v>27.725624</v>
      </c>
    </row>
    <row r="1298" spans="1:7">
      <c r="A1298" t="s">
        <v>1687</v>
      </c>
      <c r="B1298" t="str">
        <f>MID(A1298,4,2)</f>
        <v>南通</v>
      </c>
      <c r="C1298" s="2">
        <v>1107</v>
      </c>
      <c r="D1298" s="3">
        <f>VLOOKUP(E1298,Sheet1!A:B,2,FALSE)</f>
        <v>229</v>
      </c>
      <c r="E1298" t="s">
        <v>231</v>
      </c>
      <c r="F1298" s="2">
        <v>120.915932</v>
      </c>
      <c r="G1298" s="2">
        <v>31.978857999999999</v>
      </c>
    </row>
    <row r="1299" spans="1:7">
      <c r="A1299" t="s">
        <v>1687</v>
      </c>
      <c r="B1299" t="str">
        <f>MID(A1299,4,2)</f>
        <v>南通</v>
      </c>
      <c r="C1299" s="2">
        <v>1107</v>
      </c>
      <c r="D1299" s="3" t="e">
        <f>VLOOKUP(E1299,Sheet1!A:B,2,FALSE)</f>
        <v>#N/A</v>
      </c>
      <c r="E1299" t="s">
        <v>1688</v>
      </c>
      <c r="F1299" s="2">
        <v>120.89268300000001</v>
      </c>
      <c r="G1299" s="2">
        <v>32.011088999999998</v>
      </c>
    </row>
    <row r="1300" spans="1:7">
      <c r="A1300" t="s">
        <v>1687</v>
      </c>
      <c r="B1300" t="str">
        <f>MID(A1300,4,2)</f>
        <v>南通</v>
      </c>
      <c r="C1300" s="2">
        <v>1107</v>
      </c>
      <c r="D1300" s="3" t="e">
        <f>VLOOKUP(E1300,Sheet1!A:B,2,FALSE)</f>
        <v>#N/A</v>
      </c>
      <c r="E1300" t="s">
        <v>1689</v>
      </c>
      <c r="F1300" s="2">
        <v>120.892725</v>
      </c>
      <c r="G1300" s="2">
        <v>32.057409</v>
      </c>
    </row>
    <row r="1301" spans="1:7">
      <c r="A1301" t="s">
        <v>1687</v>
      </c>
      <c r="B1301" t="str">
        <f>MID(A1301,4,2)</f>
        <v>南通</v>
      </c>
      <c r="C1301" s="2">
        <v>1107</v>
      </c>
      <c r="D1301" s="3" t="e">
        <f>VLOOKUP(E1301,Sheet1!A:B,2,FALSE)</f>
        <v>#N/A</v>
      </c>
      <c r="E1301" t="s">
        <v>1690</v>
      </c>
      <c r="F1301" s="2">
        <v>120.815647</v>
      </c>
      <c r="G1301" s="2">
        <v>32.048611000000001</v>
      </c>
    </row>
    <row r="1302" spans="1:7">
      <c r="A1302" t="s">
        <v>1687</v>
      </c>
      <c r="B1302" t="str">
        <f>MID(A1302,4,2)</f>
        <v>南通</v>
      </c>
      <c r="C1302" s="2">
        <v>1107</v>
      </c>
      <c r="D1302" s="3" t="e">
        <f>VLOOKUP(E1302,Sheet1!A:B,2,FALSE)</f>
        <v>#N/A</v>
      </c>
      <c r="E1302" t="s">
        <v>1691</v>
      </c>
      <c r="F1302" s="2">
        <v>120.90024200000001</v>
      </c>
      <c r="G1302" s="2">
        <v>32.014769999999999</v>
      </c>
    </row>
    <row r="1303" spans="1:7">
      <c r="A1303" t="s">
        <v>1687</v>
      </c>
      <c r="B1303" t="str">
        <f>MID(A1303,4,2)</f>
        <v>南通</v>
      </c>
      <c r="C1303" s="2">
        <v>1107</v>
      </c>
      <c r="D1303" s="3" t="e">
        <f>VLOOKUP(E1303,Sheet1!A:B,2,FALSE)</f>
        <v>#N/A</v>
      </c>
      <c r="E1303" t="s">
        <v>1692</v>
      </c>
      <c r="F1303" s="2">
        <v>120.89891</v>
      </c>
      <c r="G1303" s="2">
        <v>32.010247</v>
      </c>
    </row>
    <row r="1304" spans="1:7">
      <c r="A1304" t="s">
        <v>1687</v>
      </c>
      <c r="B1304" t="str">
        <f>MID(A1304,4,2)</f>
        <v>南通</v>
      </c>
      <c r="C1304" s="2">
        <v>1107</v>
      </c>
      <c r="D1304" s="3" t="e">
        <f>VLOOKUP(E1304,Sheet1!A:B,2,FALSE)</f>
        <v>#N/A</v>
      </c>
      <c r="E1304" t="s">
        <v>1693</v>
      </c>
      <c r="F1304" s="2">
        <v>120.968481</v>
      </c>
      <c r="G1304" s="2">
        <v>31.922298999999999</v>
      </c>
    </row>
    <row r="1305" spans="1:7">
      <c r="A1305" t="s">
        <v>1687</v>
      </c>
      <c r="B1305" t="str">
        <f>MID(A1305,4,2)</f>
        <v>南通</v>
      </c>
      <c r="C1305" s="2">
        <v>1107</v>
      </c>
      <c r="D1305" s="3" t="e">
        <f>VLOOKUP(E1305,Sheet1!A:B,2,FALSE)</f>
        <v>#N/A</v>
      </c>
      <c r="E1305" t="s">
        <v>1694</v>
      </c>
      <c r="F1305" s="2">
        <v>120.88021999999999</v>
      </c>
      <c r="G1305" s="2">
        <v>32.01079</v>
      </c>
    </row>
    <row r="1306" spans="1:7">
      <c r="A1306" t="s">
        <v>1687</v>
      </c>
      <c r="B1306" t="str">
        <f>MID(A1306,4,2)</f>
        <v>南通</v>
      </c>
      <c r="C1306" s="2">
        <v>1107</v>
      </c>
      <c r="D1306"/>
      <c r="E1306" t="s">
        <v>2853</v>
      </c>
      <c r="F1306" s="3">
        <v>120.915004</v>
      </c>
      <c r="G1306" s="3">
        <v>32.025661999999997</v>
      </c>
    </row>
    <row r="1307" spans="1:7">
      <c r="A1307" t="s">
        <v>1287</v>
      </c>
      <c r="B1307" t="str">
        <f>MID(A1307,4,2)</f>
        <v>南阳</v>
      </c>
      <c r="C1307" s="2">
        <v>1707</v>
      </c>
      <c r="D1307" s="3">
        <f>VLOOKUP(E1307,Sheet1!A:B,2,FALSE)</f>
        <v>432</v>
      </c>
      <c r="E1307" t="s">
        <v>438</v>
      </c>
      <c r="F1307" s="2">
        <v>112.496387</v>
      </c>
      <c r="G1307" s="2">
        <v>32.981917000000003</v>
      </c>
    </row>
    <row r="1308" spans="1:7">
      <c r="A1308" t="s">
        <v>1287</v>
      </c>
      <c r="B1308" t="str">
        <f>MID(A1308,4,2)</f>
        <v>南阳</v>
      </c>
      <c r="C1308" s="2">
        <v>1707</v>
      </c>
      <c r="D1308" s="3">
        <f>VLOOKUP(E1308,Sheet1!A:B,2,FALSE)</f>
        <v>495</v>
      </c>
      <c r="E1308" t="s">
        <v>499</v>
      </c>
      <c r="F1308" s="2">
        <v>112.55630499999999</v>
      </c>
      <c r="G1308" s="2">
        <v>32.975724</v>
      </c>
    </row>
    <row r="1309" spans="1:7">
      <c r="A1309" t="s">
        <v>1287</v>
      </c>
      <c r="B1309" t="str">
        <f>MID(A1309,4,2)</f>
        <v>南阳</v>
      </c>
      <c r="C1309" s="2">
        <v>1707</v>
      </c>
      <c r="D1309" s="3" t="e">
        <f>VLOOKUP(E1309,Sheet1!A:B,2,FALSE)</f>
        <v>#N/A</v>
      </c>
      <c r="E1309" t="s">
        <v>1288</v>
      </c>
      <c r="F1309" s="2">
        <v>112.605081</v>
      </c>
      <c r="G1309" s="2">
        <v>33.043301</v>
      </c>
    </row>
    <row r="1310" spans="1:7">
      <c r="A1310" t="s">
        <v>1287</v>
      </c>
      <c r="B1310" t="str">
        <f>MID(A1310,4,2)</f>
        <v>南阳</v>
      </c>
      <c r="C1310" s="2">
        <v>1707</v>
      </c>
      <c r="D1310" s="3" t="e">
        <f>VLOOKUP(E1310,Sheet1!A:B,2,FALSE)</f>
        <v>#N/A</v>
      </c>
      <c r="E1310" t="s">
        <v>1289</v>
      </c>
      <c r="F1310" s="2">
        <v>112.50936</v>
      </c>
      <c r="G1310" s="2">
        <v>32.981546000000002</v>
      </c>
    </row>
    <row r="1311" spans="1:7">
      <c r="A1311" t="s">
        <v>1287</v>
      </c>
      <c r="B1311" t="str">
        <f>MID(A1311,4,2)</f>
        <v>南阳</v>
      </c>
      <c r="C1311" s="2">
        <v>1707</v>
      </c>
      <c r="D1311" s="3" t="e">
        <f>VLOOKUP(E1311,Sheet1!A:B,2,FALSE)</f>
        <v>#N/A</v>
      </c>
      <c r="E1311" t="s">
        <v>1290</v>
      </c>
      <c r="F1311" s="2">
        <v>111.490956</v>
      </c>
      <c r="G1311" s="2">
        <v>33.313499999999998</v>
      </c>
    </row>
    <row r="1312" spans="1:7">
      <c r="A1312" t="s">
        <v>1287</v>
      </c>
      <c r="B1312" t="str">
        <f>MID(A1312,4,2)</f>
        <v>南阳</v>
      </c>
      <c r="C1312" s="2">
        <v>1707</v>
      </c>
      <c r="D1312" s="3" t="e">
        <f>VLOOKUP(E1312,Sheet1!A:B,2,FALSE)</f>
        <v>#N/A</v>
      </c>
      <c r="E1312" t="s">
        <v>1291</v>
      </c>
      <c r="F1312" s="2">
        <v>112.499043</v>
      </c>
      <c r="G1312" s="2">
        <v>32.970219</v>
      </c>
    </row>
    <row r="1313" spans="1:7">
      <c r="A1313" t="s">
        <v>2320</v>
      </c>
      <c r="B1313" t="str">
        <f>MID(A1313,4,2)</f>
        <v>内江</v>
      </c>
      <c r="C1313" s="2">
        <v>2319</v>
      </c>
      <c r="D1313" s="3">
        <f>VLOOKUP(E1313,Sheet1!A:B,2,FALSE)</f>
        <v>617</v>
      </c>
      <c r="E1313" t="s">
        <v>626</v>
      </c>
      <c r="F1313" s="2">
        <v>105.05731</v>
      </c>
      <c r="G1313" s="2">
        <v>29.594843000000001</v>
      </c>
    </row>
    <row r="1314" spans="1:7">
      <c r="A1314" t="s">
        <v>2320</v>
      </c>
      <c r="B1314" t="str">
        <f>MID(A1314,4,2)</f>
        <v>内江</v>
      </c>
      <c r="C1314" s="2">
        <v>2319</v>
      </c>
      <c r="D1314" s="3" t="e">
        <f>VLOOKUP(E1314,Sheet1!A:B,2,FALSE)</f>
        <v>#N/A</v>
      </c>
      <c r="E1314" t="s">
        <v>2321</v>
      </c>
      <c r="F1314" s="2">
        <v>105.290655</v>
      </c>
      <c r="G1314" s="2">
        <v>29.339993</v>
      </c>
    </row>
    <row r="1315" spans="1:7">
      <c r="A1315" t="s">
        <v>2320</v>
      </c>
      <c r="B1315" t="str">
        <f>MID(A1315,4,2)</f>
        <v>内江</v>
      </c>
      <c r="C1315" s="2">
        <v>2319</v>
      </c>
      <c r="D1315" s="3" t="e">
        <f>VLOOKUP(E1315,Sheet1!A:B,2,FALSE)</f>
        <v>#N/A</v>
      </c>
      <c r="E1315" t="s">
        <v>2322</v>
      </c>
      <c r="F1315" s="2">
        <v>105.072951</v>
      </c>
      <c r="G1315" s="2">
        <v>29.599921999999999</v>
      </c>
    </row>
    <row r="1316" spans="1:7">
      <c r="A1316" t="s">
        <v>2506</v>
      </c>
      <c r="B1316" t="str">
        <f>MID(A1316,4,2)</f>
        <v>宁波</v>
      </c>
      <c r="C1316" s="2">
        <v>1202</v>
      </c>
      <c r="D1316" s="3">
        <f>VLOOKUP(E1316,Sheet1!A:B,2,FALSE)</f>
        <v>161</v>
      </c>
      <c r="E1316" t="s">
        <v>162</v>
      </c>
      <c r="F1316" s="2">
        <v>121.643725</v>
      </c>
      <c r="G1316" s="2">
        <v>29.914867000000001</v>
      </c>
    </row>
    <row r="1317" spans="1:7">
      <c r="A1317" t="s">
        <v>2506</v>
      </c>
      <c r="B1317" t="str">
        <f>MID(A1317,4,2)</f>
        <v>宁波</v>
      </c>
      <c r="C1317" s="2">
        <v>1202</v>
      </c>
      <c r="D1317" s="3">
        <f>VLOOKUP(E1317,Sheet1!A:B,2,FALSE)</f>
        <v>519</v>
      </c>
      <c r="E1317" t="s">
        <v>522</v>
      </c>
      <c r="F1317" s="2">
        <v>121.616817</v>
      </c>
      <c r="G1317" s="2">
        <v>29.917339999999999</v>
      </c>
    </row>
    <row r="1318" spans="1:7">
      <c r="A1318" t="s">
        <v>2506</v>
      </c>
      <c r="B1318" t="str">
        <f>MID(A1318,4,2)</f>
        <v>宁波</v>
      </c>
      <c r="C1318" s="2">
        <v>1202</v>
      </c>
      <c r="D1318" s="3">
        <f>VLOOKUP(E1318,Sheet1!A:B,2,FALSE)</f>
        <v>547</v>
      </c>
      <c r="E1318" t="s">
        <v>552</v>
      </c>
      <c r="F1318" s="2">
        <v>121.569525</v>
      </c>
      <c r="G1318" s="2">
        <v>29.823001000000001</v>
      </c>
    </row>
    <row r="1319" spans="1:7">
      <c r="A1319" t="s">
        <v>2506</v>
      </c>
      <c r="B1319" t="str">
        <f>MID(A1319,4,2)</f>
        <v>宁波</v>
      </c>
      <c r="C1319" s="2">
        <v>1202</v>
      </c>
      <c r="D1319" s="3" t="e">
        <f>VLOOKUP(E1319,Sheet1!A:B,2,FALSE)</f>
        <v>#N/A</v>
      </c>
      <c r="E1319" t="s">
        <v>2507</v>
      </c>
      <c r="F1319" s="2">
        <v>121.722335</v>
      </c>
      <c r="G1319" s="2">
        <v>29.947246</v>
      </c>
    </row>
    <row r="1320" spans="1:7">
      <c r="A1320" t="s">
        <v>2506</v>
      </c>
      <c r="B1320" t="str">
        <f>MID(A1320,4,2)</f>
        <v>宁波</v>
      </c>
      <c r="C1320" s="2">
        <v>1202</v>
      </c>
      <c r="D1320" s="3" t="e">
        <f>VLOOKUP(E1320,Sheet1!A:B,2,FALSE)</f>
        <v>#N/A</v>
      </c>
      <c r="E1320" t="s">
        <v>2508</v>
      </c>
      <c r="F1320" s="2">
        <v>121.488529</v>
      </c>
      <c r="G1320" s="2">
        <v>29.894093999999999</v>
      </c>
    </row>
    <row r="1321" spans="1:7">
      <c r="A1321" t="s">
        <v>2506</v>
      </c>
      <c r="B1321" t="str">
        <f>MID(A1321,4,2)</f>
        <v>宁波</v>
      </c>
      <c r="C1321" s="2">
        <v>1202</v>
      </c>
      <c r="D1321" s="3" t="e">
        <f>VLOOKUP(E1321,Sheet1!A:B,2,FALSE)</f>
        <v>#N/A</v>
      </c>
      <c r="E1321" t="s">
        <v>2509</v>
      </c>
      <c r="F1321" s="2">
        <v>121.568968</v>
      </c>
      <c r="G1321" s="2">
        <v>29.806792000000002</v>
      </c>
    </row>
    <row r="1322" spans="1:7">
      <c r="A1322" t="s">
        <v>2506</v>
      </c>
      <c r="B1322" t="str">
        <f>MID(A1322,4,2)</f>
        <v>宁波</v>
      </c>
      <c r="C1322" s="2">
        <v>1202</v>
      </c>
      <c r="D1322" s="3" t="e">
        <f>VLOOKUP(E1322,Sheet1!A:B,2,FALSE)</f>
        <v>#N/A</v>
      </c>
      <c r="E1322" t="s">
        <v>2510</v>
      </c>
      <c r="F1322" s="2">
        <v>121.821484</v>
      </c>
      <c r="G1322" s="2">
        <v>29.900614999999998</v>
      </c>
    </row>
    <row r="1323" spans="1:7">
      <c r="A1323" t="s">
        <v>2506</v>
      </c>
      <c r="B1323" t="str">
        <f>MID(A1323,4,2)</f>
        <v>宁波</v>
      </c>
      <c r="C1323" s="2">
        <v>1202</v>
      </c>
      <c r="D1323" s="3" t="e">
        <f>VLOOKUP(E1323,Sheet1!A:B,2,FALSE)</f>
        <v>#N/A</v>
      </c>
      <c r="E1323" t="s">
        <v>2511</v>
      </c>
      <c r="F1323" s="2">
        <v>121.57592200000001</v>
      </c>
      <c r="G1323" s="2">
        <v>29.815089</v>
      </c>
    </row>
    <row r="1324" spans="1:7">
      <c r="A1324" t="s">
        <v>2506</v>
      </c>
      <c r="B1324" t="str">
        <f>MID(A1324,4,2)</f>
        <v>宁波</v>
      </c>
      <c r="C1324" s="2">
        <v>1202</v>
      </c>
      <c r="D1324" s="3" t="e">
        <f>VLOOKUP(E1324,Sheet1!A:B,2,FALSE)</f>
        <v>#N/A</v>
      </c>
      <c r="E1324" t="s">
        <v>2512</v>
      </c>
      <c r="F1324" s="2">
        <v>121.51292100000001</v>
      </c>
      <c r="G1324" s="2">
        <v>29.871210999999999</v>
      </c>
    </row>
    <row r="1325" spans="1:7">
      <c r="A1325" t="s">
        <v>2506</v>
      </c>
      <c r="B1325" t="str">
        <f>MID(A1325,4,2)</f>
        <v>宁波</v>
      </c>
      <c r="C1325" s="2">
        <v>1202</v>
      </c>
      <c r="D1325" s="3" t="e">
        <f>VLOOKUP(E1325,Sheet1!A:B,2,FALSE)</f>
        <v>#N/A</v>
      </c>
      <c r="E1325" t="s">
        <v>2513</v>
      </c>
      <c r="F1325" s="2">
        <v>121.56752899999999</v>
      </c>
      <c r="G1325" s="2">
        <v>29.827513</v>
      </c>
    </row>
    <row r="1326" spans="1:7">
      <c r="A1326" t="s">
        <v>2506</v>
      </c>
      <c r="B1326" t="str">
        <f>MID(A1326,4,2)</f>
        <v>宁波</v>
      </c>
      <c r="C1326" s="2">
        <v>1202</v>
      </c>
      <c r="D1326" s="3" t="e">
        <f>VLOOKUP(E1326,Sheet1!A:B,2,FALSE)</f>
        <v>#N/A</v>
      </c>
      <c r="E1326" t="s">
        <v>2514</v>
      </c>
      <c r="F1326" s="2">
        <v>121.63018700000001</v>
      </c>
      <c r="G1326" s="2">
        <v>29.919930000000001</v>
      </c>
    </row>
    <row r="1327" spans="1:7">
      <c r="A1327" t="s">
        <v>2506</v>
      </c>
      <c r="B1327" t="str">
        <f>MID(A1327,4,2)</f>
        <v>宁波</v>
      </c>
      <c r="C1327" s="2">
        <v>1202</v>
      </c>
      <c r="D1327" s="3" t="e">
        <f>VLOOKUP(E1327,Sheet1!A:B,2,FALSE)</f>
        <v>#N/A</v>
      </c>
      <c r="E1327" t="s">
        <v>2515</v>
      </c>
      <c r="F1327" s="2">
        <v>121.573267</v>
      </c>
      <c r="G1327" s="2">
        <v>29.813372999999999</v>
      </c>
    </row>
    <row r="1328" spans="1:7">
      <c r="A1328" t="s">
        <v>2506</v>
      </c>
      <c r="B1328" t="str">
        <f>MID(A1328,4,2)</f>
        <v>宁波</v>
      </c>
      <c r="C1328" s="2">
        <v>1202</v>
      </c>
      <c r="D1328"/>
      <c r="E1328" t="s">
        <v>2984</v>
      </c>
      <c r="F1328" s="3">
        <v>121.63835</v>
      </c>
      <c r="G1328" s="3">
        <v>29.919968999999998</v>
      </c>
    </row>
    <row r="1329" spans="1:7">
      <c r="A1329" t="s">
        <v>2506</v>
      </c>
      <c r="B1329" t="str">
        <f>MID(A1329,4,2)</f>
        <v>宁波</v>
      </c>
      <c r="C1329" s="2">
        <v>1202</v>
      </c>
      <c r="D1329"/>
      <c r="E1329" t="s">
        <v>2985</v>
      </c>
      <c r="F1329" s="3">
        <v>121.581121</v>
      </c>
      <c r="G1329" s="3">
        <v>29.821442000000001</v>
      </c>
    </row>
    <row r="1330" spans="1:7">
      <c r="A1330" t="s">
        <v>877</v>
      </c>
      <c r="B1330" t="str">
        <f>MID(A1330,4,2)</f>
        <v>宁德</v>
      </c>
      <c r="C1330" s="2">
        <v>1414</v>
      </c>
      <c r="D1330" s="3">
        <f>VLOOKUP(E1330,Sheet1!A:B,2,FALSE)</f>
        <v>588</v>
      </c>
      <c r="E1330" t="s">
        <v>604</v>
      </c>
      <c r="F1330" s="2">
        <v>119.544923</v>
      </c>
      <c r="G1330" s="2">
        <v>26.643792999999999</v>
      </c>
    </row>
    <row r="1331" spans="1:7">
      <c r="A1331" t="s">
        <v>877</v>
      </c>
      <c r="B1331" t="str">
        <f>MID(A1331,4,2)</f>
        <v>宁德</v>
      </c>
      <c r="C1331" s="2">
        <v>1414</v>
      </c>
      <c r="D1331" s="3" t="e">
        <f>VLOOKUP(E1331,Sheet1!A:B,2,FALSE)</f>
        <v>#N/A</v>
      </c>
      <c r="E1331" t="s">
        <v>878</v>
      </c>
      <c r="F1331" s="2">
        <v>119.662327</v>
      </c>
      <c r="G1331" s="2">
        <v>27.099620999999999</v>
      </c>
    </row>
    <row r="1332" spans="1:7">
      <c r="A1332" t="s">
        <v>2323</v>
      </c>
      <c r="B1332" t="str">
        <f>MID(A1332,4,3)</f>
        <v>攀枝花</v>
      </c>
      <c r="C1332" s="2">
        <v>2321</v>
      </c>
      <c r="D1332" s="3">
        <f>VLOOKUP(E1332,Sheet1!A:B,2,FALSE)</f>
        <v>495</v>
      </c>
      <c r="E1332" t="s">
        <v>505</v>
      </c>
      <c r="F1332" s="2">
        <v>101.733823</v>
      </c>
      <c r="G1332" s="2">
        <v>26.573544999999999</v>
      </c>
    </row>
    <row r="1333" spans="1:7">
      <c r="A1333" t="s">
        <v>2323</v>
      </c>
      <c r="B1333" t="str">
        <f>MID(A1333,4,3)</f>
        <v>攀枝花</v>
      </c>
      <c r="C1333" s="2">
        <v>2321</v>
      </c>
      <c r="D1333" s="3" t="e">
        <f>VLOOKUP(E1333,Sheet1!A:B,2,FALSE)</f>
        <v>#N/A</v>
      </c>
      <c r="E1333" t="s">
        <v>2324</v>
      </c>
      <c r="F1333" s="2">
        <v>101.765602</v>
      </c>
      <c r="G1333" s="2">
        <v>26.573803000000002</v>
      </c>
    </row>
    <row r="1334" spans="1:7">
      <c r="A1334" t="s">
        <v>1868</v>
      </c>
      <c r="B1334" t="s">
        <v>2630</v>
      </c>
      <c r="C1334" s="2">
        <v>809</v>
      </c>
      <c r="D1334" s="3">
        <v>30</v>
      </c>
      <c r="E1334" t="s">
        <v>2631</v>
      </c>
      <c r="F1334" s="3">
        <v>122.131754</v>
      </c>
      <c r="G1334" s="4">
        <v>40.693916999999999</v>
      </c>
    </row>
    <row r="1335" spans="1:7">
      <c r="A1335" t="s">
        <v>1868</v>
      </c>
      <c r="B1335" t="str">
        <f>MID(A1335,4,2)</f>
        <v>盘锦</v>
      </c>
      <c r="C1335" s="2">
        <v>809</v>
      </c>
      <c r="D1335" s="3" t="e">
        <f>VLOOKUP(E1335,Sheet1!A:B,2,FALSE)</f>
        <v>#N/A</v>
      </c>
      <c r="E1335" t="s">
        <v>1869</v>
      </c>
      <c r="F1335" s="2">
        <v>122.11259800000001</v>
      </c>
      <c r="G1335" s="2">
        <v>40.733721000000003</v>
      </c>
    </row>
    <row r="1336" spans="1:7">
      <c r="A1336" t="s">
        <v>1868</v>
      </c>
      <c r="B1336" t="str">
        <f>MID(A1336,4,2)</f>
        <v>盘锦</v>
      </c>
      <c r="C1336" s="2">
        <v>809</v>
      </c>
      <c r="D1336" s="3" t="e">
        <f>VLOOKUP(E1336,Sheet1!A:B,2,FALSE)</f>
        <v>#N/A</v>
      </c>
      <c r="E1336" t="s">
        <v>1870</v>
      </c>
      <c r="F1336" s="2">
        <v>122.072051</v>
      </c>
      <c r="G1336" s="2">
        <v>41.118198</v>
      </c>
    </row>
    <row r="1337" spans="1:7">
      <c r="A1337" t="s">
        <v>1292</v>
      </c>
      <c r="B1337" t="str">
        <f>MID(A1337,4,2)</f>
        <v>平顶</v>
      </c>
      <c r="C1337" s="2">
        <v>1705</v>
      </c>
      <c r="D1337" s="3">
        <f>VLOOKUP(E1337,Sheet1!A:B,2,FALSE)</f>
        <v>495</v>
      </c>
      <c r="E1337" t="s">
        <v>509</v>
      </c>
      <c r="F1337" s="2">
        <v>113.19343000000001</v>
      </c>
      <c r="G1337" s="2">
        <v>33.779764</v>
      </c>
    </row>
    <row r="1338" spans="1:7">
      <c r="A1338" t="s">
        <v>1292</v>
      </c>
      <c r="B1338" t="str">
        <f>MID(A1338,4,2)</f>
        <v>平顶</v>
      </c>
      <c r="C1338" s="2">
        <v>1705</v>
      </c>
      <c r="D1338" s="3">
        <f>VLOOKUP(E1338,Sheet1!A:B,2,FALSE)</f>
        <v>617</v>
      </c>
      <c r="E1338" t="s">
        <v>619</v>
      </c>
      <c r="F1338" s="2">
        <v>113.21720000000001</v>
      </c>
      <c r="G1338" s="2">
        <v>33.751379999999997</v>
      </c>
    </row>
    <row r="1339" spans="1:7">
      <c r="A1339" t="s">
        <v>1292</v>
      </c>
      <c r="B1339" t="str">
        <f>MID(A1339,4,2)</f>
        <v>平顶</v>
      </c>
      <c r="C1339" s="2">
        <v>1705</v>
      </c>
      <c r="D1339" s="3" t="e">
        <f>VLOOKUP(E1339,Sheet1!A:B,2,FALSE)</f>
        <v>#N/A</v>
      </c>
      <c r="E1339" t="s">
        <v>1293</v>
      </c>
      <c r="F1339" s="2">
        <v>113.29517</v>
      </c>
      <c r="G1339" s="2">
        <v>33.716636000000001</v>
      </c>
    </row>
    <row r="1340" spans="1:7">
      <c r="A1340" t="s">
        <v>1292</v>
      </c>
      <c r="B1340" t="str">
        <f>MID(A1340,4,2)</f>
        <v>平顶</v>
      </c>
      <c r="C1340" s="2">
        <v>1705</v>
      </c>
      <c r="D1340" s="3" t="e">
        <f>VLOOKUP(E1340,Sheet1!A:B,2,FALSE)</f>
        <v>#N/A</v>
      </c>
      <c r="E1340" t="s">
        <v>1294</v>
      </c>
      <c r="F1340" s="2">
        <v>113.297247</v>
      </c>
      <c r="G1340" s="2">
        <v>33.719039000000002</v>
      </c>
    </row>
    <row r="1341" spans="1:7">
      <c r="A1341" t="s">
        <v>942</v>
      </c>
      <c r="B1341" t="str">
        <f>MID(A1341,4,2)</f>
        <v>平凉</v>
      </c>
      <c r="C1341" s="2">
        <v>2809</v>
      </c>
      <c r="D1341" s="3" t="e">
        <f>VLOOKUP(E1341,Sheet1!A:B,2,FALSE)</f>
        <v>#N/A</v>
      </c>
      <c r="E1341" t="s">
        <v>943</v>
      </c>
      <c r="F1341" s="2">
        <v>106.71800399999999</v>
      </c>
      <c r="G1341" s="2">
        <v>35.54421</v>
      </c>
    </row>
    <row r="1342" spans="1:7">
      <c r="A1342" t="s">
        <v>1810</v>
      </c>
      <c r="B1342" t="str">
        <f>MID(A1342,4,2)</f>
        <v>萍乡</v>
      </c>
      <c r="C1342" s="2">
        <v>1512</v>
      </c>
      <c r="D1342" s="3">
        <f>VLOOKUP(E1342,Sheet1!A:B,2,FALSE)</f>
        <v>617</v>
      </c>
      <c r="E1342" t="s">
        <v>664</v>
      </c>
      <c r="F1342" s="2">
        <v>113.883207</v>
      </c>
      <c r="G1342" s="2">
        <v>27.63278</v>
      </c>
    </row>
    <row r="1343" spans="1:7">
      <c r="A1343" t="s">
        <v>1810</v>
      </c>
      <c r="B1343" t="str">
        <f>MID(A1343,4,2)</f>
        <v>萍乡</v>
      </c>
      <c r="C1343" s="2">
        <v>1512</v>
      </c>
      <c r="D1343" s="3" t="e">
        <f>VLOOKUP(E1343,Sheet1!A:B,2,FALSE)</f>
        <v>#N/A</v>
      </c>
      <c r="E1343" t="s">
        <v>1811</v>
      </c>
      <c r="F1343" s="2">
        <v>113.905399</v>
      </c>
      <c r="G1343" s="2">
        <v>27.667770999999998</v>
      </c>
    </row>
    <row r="1344" spans="1:7">
      <c r="A1344" t="s">
        <v>1810</v>
      </c>
      <c r="B1344" t="str">
        <f>MID(A1344,4,2)</f>
        <v>萍乡</v>
      </c>
      <c r="C1344" s="2">
        <v>1512</v>
      </c>
      <c r="D1344" s="3" t="e">
        <f>VLOOKUP(E1344,Sheet1!A:B,2,FALSE)</f>
        <v>#N/A</v>
      </c>
      <c r="E1344" t="s">
        <v>1812</v>
      </c>
      <c r="F1344" s="2">
        <v>113.98941499999999</v>
      </c>
      <c r="G1344" s="2">
        <v>27.625867</v>
      </c>
    </row>
    <row r="1345" spans="1:7">
      <c r="A1345" t="s">
        <v>879</v>
      </c>
      <c r="B1345" t="str">
        <f>MID(A1345,4,2)</f>
        <v>莆田</v>
      </c>
      <c r="C1345" s="2">
        <v>1406</v>
      </c>
      <c r="D1345" s="3">
        <f>VLOOKUP(E1345,Sheet1!A:B,2,FALSE)</f>
        <v>561</v>
      </c>
      <c r="E1345" t="s">
        <v>570</v>
      </c>
      <c r="F1345" s="2">
        <v>119.016921</v>
      </c>
      <c r="G1345" s="2">
        <v>25.449444</v>
      </c>
    </row>
    <row r="1346" spans="1:7">
      <c r="A1346" t="s">
        <v>879</v>
      </c>
      <c r="B1346" t="str">
        <f>MID(A1346,4,2)</f>
        <v>莆田</v>
      </c>
      <c r="C1346" s="2">
        <v>1406</v>
      </c>
      <c r="D1346" s="3" t="e">
        <f>VLOOKUP(E1346,Sheet1!A:B,2,FALSE)</f>
        <v>#N/A</v>
      </c>
      <c r="E1346" t="s">
        <v>880</v>
      </c>
      <c r="F1346" s="2">
        <v>118.86430799999999</v>
      </c>
      <c r="G1346" s="2">
        <v>25.272938</v>
      </c>
    </row>
    <row r="1347" spans="1:7">
      <c r="A1347" t="s">
        <v>1295</v>
      </c>
      <c r="B1347" t="str">
        <f>MID(A1347,4,2)</f>
        <v>濮阳</v>
      </c>
      <c r="C1347" s="2">
        <v>1706</v>
      </c>
      <c r="D1347" s="3" t="e">
        <f>VLOOKUP(E1347,Sheet1!A:B,2,FALSE)</f>
        <v>#N/A</v>
      </c>
      <c r="E1347" t="s">
        <v>1296</v>
      </c>
      <c r="F1347" s="2">
        <v>114.96227399999999</v>
      </c>
      <c r="G1347" s="2">
        <v>35.776294</v>
      </c>
    </row>
    <row r="1348" spans="1:7">
      <c r="A1348" t="s">
        <v>2457</v>
      </c>
      <c r="B1348" t="str">
        <f>MID(A1348,4,2)</f>
        <v>普洱</v>
      </c>
      <c r="C1348" s="2">
        <v>2529</v>
      </c>
      <c r="D1348" s="3">
        <f>VLOOKUP(E1348,Sheet1!A:B,2,FALSE)</f>
        <v>617</v>
      </c>
      <c r="E1348" t="s">
        <v>656</v>
      </c>
      <c r="F1348" s="2">
        <v>100.972982</v>
      </c>
      <c r="G1348" s="2">
        <v>22.774986999999999</v>
      </c>
    </row>
    <row r="1349" spans="1:7">
      <c r="A1349" t="s">
        <v>2457</v>
      </c>
      <c r="B1349" t="str">
        <f>MID(A1349,4,2)</f>
        <v>普洱</v>
      </c>
      <c r="C1349" s="2">
        <v>2529</v>
      </c>
      <c r="D1349" s="3" t="e">
        <f>VLOOKUP(E1349,Sheet1!A:B,2,FALSE)</f>
        <v>#N/A</v>
      </c>
      <c r="E1349" t="s">
        <v>2458</v>
      </c>
      <c r="F1349" s="2">
        <v>100.98908</v>
      </c>
      <c r="G1349" s="2">
        <v>22.798393999999998</v>
      </c>
    </row>
    <row r="1350" spans="1:7">
      <c r="A1350" t="s">
        <v>1416</v>
      </c>
      <c r="B1350" t="str">
        <f>MID(A1350,5,3)</f>
        <v>七台河</v>
      </c>
      <c r="C1350" s="2">
        <v>1025</v>
      </c>
      <c r="D1350" s="3" t="e">
        <f>VLOOKUP(E1350,Sheet1!A:B,2,FALSE)</f>
        <v>#N/A</v>
      </c>
      <c r="E1350" t="s">
        <v>1417</v>
      </c>
      <c r="F1350" s="2">
        <v>131.045345</v>
      </c>
      <c r="G1350" s="2">
        <v>45.783900000000003</v>
      </c>
    </row>
    <row r="1351" spans="1:7">
      <c r="A1351" t="s">
        <v>1418</v>
      </c>
      <c r="B1351" t="str">
        <f>MID(A1351,5,4)</f>
        <v>齐齐哈尔</v>
      </c>
      <c r="C1351" s="2">
        <v>1005</v>
      </c>
      <c r="D1351" s="3">
        <f>VLOOKUP(E1351,Sheet1!A:B,2,FALSE)</f>
        <v>338</v>
      </c>
      <c r="E1351" t="s">
        <v>345</v>
      </c>
      <c r="F1351" s="2">
        <v>123.936391</v>
      </c>
      <c r="G1351" s="2">
        <v>47.357022999999998</v>
      </c>
    </row>
    <row r="1352" spans="1:7">
      <c r="A1352" t="s">
        <v>1418</v>
      </c>
      <c r="B1352" t="str">
        <f>MID(A1352,5,4)</f>
        <v>齐齐哈尔</v>
      </c>
      <c r="C1352" s="2">
        <v>1005</v>
      </c>
      <c r="D1352" s="3">
        <f>VLOOKUP(E1352,Sheet1!A:B,2,FALSE)</f>
        <v>495</v>
      </c>
      <c r="E1352" t="s">
        <v>507</v>
      </c>
      <c r="F1352" s="2">
        <v>123.961415</v>
      </c>
      <c r="G1352" s="2">
        <v>47.382911999999997</v>
      </c>
    </row>
    <row r="1353" spans="1:7">
      <c r="A1353" t="s">
        <v>1418</v>
      </c>
      <c r="B1353" t="str">
        <f>MID(A1353,5,4)</f>
        <v>齐齐哈尔</v>
      </c>
      <c r="C1353" s="2">
        <v>1005</v>
      </c>
      <c r="D1353" s="3" t="e">
        <f>VLOOKUP(E1353,Sheet1!A:B,2,FALSE)</f>
        <v>#N/A</v>
      </c>
      <c r="E1353" t="s">
        <v>1419</v>
      </c>
      <c r="F1353" s="2">
        <v>123.97166799999999</v>
      </c>
      <c r="G1353" s="2">
        <v>47.309137</v>
      </c>
    </row>
    <row r="1354" spans="1:7">
      <c r="A1354" t="s">
        <v>1418</v>
      </c>
      <c r="B1354" t="str">
        <f>MID(A1354,5,4)</f>
        <v>齐齐哈尔</v>
      </c>
      <c r="C1354" s="2">
        <v>1005</v>
      </c>
      <c r="D1354" s="3" t="e">
        <f>VLOOKUP(E1354,Sheet1!A:B,2,FALSE)</f>
        <v>#N/A</v>
      </c>
      <c r="E1354" t="s">
        <v>1420</v>
      </c>
      <c r="F1354" s="2">
        <v>123.981116</v>
      </c>
      <c r="G1354" s="2">
        <v>47.321624</v>
      </c>
    </row>
    <row r="1355" spans="1:7">
      <c r="A1355" t="s">
        <v>1418</v>
      </c>
      <c r="B1355" t="str">
        <f>MID(A1355,5,4)</f>
        <v>齐齐哈尔</v>
      </c>
      <c r="C1355" s="2">
        <v>1005</v>
      </c>
      <c r="D1355" s="3" t="e">
        <f>VLOOKUP(E1355,Sheet1!A:B,2,FALSE)</f>
        <v>#N/A</v>
      </c>
      <c r="E1355" t="s">
        <v>1421</v>
      </c>
      <c r="F1355" s="2">
        <v>123.98670799999999</v>
      </c>
      <c r="G1355" s="2">
        <v>47.348739000000002</v>
      </c>
    </row>
    <row r="1356" spans="1:7">
      <c r="A1356" t="s">
        <v>1418</v>
      </c>
      <c r="B1356" t="str">
        <f>MID(A1356,5,4)</f>
        <v>齐齐哈尔</v>
      </c>
      <c r="C1356" s="2">
        <v>1005</v>
      </c>
      <c r="D1356" s="3" t="e">
        <f>VLOOKUP(E1356,Sheet1!A:B,2,FALSE)</f>
        <v>#N/A</v>
      </c>
      <c r="E1356" t="s">
        <v>1422</v>
      </c>
      <c r="F1356" s="2">
        <v>123.61284000000001</v>
      </c>
      <c r="G1356" s="2">
        <v>47.223069000000002</v>
      </c>
    </row>
    <row r="1357" spans="1:7">
      <c r="A1357" t="s">
        <v>1432</v>
      </c>
      <c r="B1357" t="s">
        <v>3006</v>
      </c>
      <c r="C1357" s="2">
        <v>1829</v>
      </c>
      <c r="D1357" s="3" t="e">
        <f>VLOOKUP(E1357,Sheet1!A:B,2,FALSE)</f>
        <v>#N/A</v>
      </c>
      <c r="E1357" t="s">
        <v>1434</v>
      </c>
      <c r="F1357" s="2">
        <v>112.91159500000001</v>
      </c>
      <c r="G1357" s="2">
        <v>30.427415</v>
      </c>
    </row>
    <row r="1358" spans="1:7">
      <c r="A1358" t="s">
        <v>1142</v>
      </c>
      <c r="B1358" t="s">
        <v>1143</v>
      </c>
      <c r="C1358" s="2">
        <v>2432</v>
      </c>
      <c r="D1358" s="3">
        <f>VLOOKUP(E1358,Sheet1!A:B,2,FALSE)</f>
        <v>561</v>
      </c>
      <c r="E1358" t="s">
        <v>581</v>
      </c>
      <c r="F1358" s="2">
        <v>107.898572</v>
      </c>
      <c r="G1358" s="2">
        <v>26.532712</v>
      </c>
    </row>
    <row r="1359" spans="1:7">
      <c r="A1359" t="s">
        <v>1142</v>
      </c>
      <c r="B1359" t="s">
        <v>1143</v>
      </c>
      <c r="C1359" s="2">
        <v>2432</v>
      </c>
      <c r="D1359" s="3" t="e">
        <f>VLOOKUP(E1359,Sheet1!A:B,2,FALSE)</f>
        <v>#N/A</v>
      </c>
      <c r="E1359" t="s">
        <v>1144</v>
      </c>
      <c r="F1359" s="2">
        <v>107.99818500000001</v>
      </c>
      <c r="G1359" s="2">
        <v>26.588616999999999</v>
      </c>
    </row>
    <row r="1360" spans="1:7">
      <c r="A1360" t="s">
        <v>1142</v>
      </c>
      <c r="B1360" t="s">
        <v>1143</v>
      </c>
      <c r="C1360" s="2">
        <v>2432</v>
      </c>
      <c r="D1360" s="3" t="e">
        <f>VLOOKUP(E1360,Sheet1!A:B,2,FALSE)</f>
        <v>#N/A</v>
      </c>
      <c r="E1360" t="s">
        <v>1145</v>
      </c>
      <c r="F1360" s="2">
        <v>107.90514400000001</v>
      </c>
      <c r="G1360" s="2">
        <v>26.534991000000002</v>
      </c>
    </row>
    <row r="1361" spans="1:7">
      <c r="A1361" t="s">
        <v>1146</v>
      </c>
      <c r="B1361" t="s">
        <v>1143</v>
      </c>
      <c r="C1361" s="2">
        <v>2432</v>
      </c>
      <c r="D1361" s="3" t="e">
        <f>VLOOKUP(E1361,Sheet1!A:B,2,FALSE)</f>
        <v>#N/A</v>
      </c>
      <c r="E1361" t="s">
        <v>1147</v>
      </c>
      <c r="F1361" s="2">
        <v>107.24482399999999</v>
      </c>
      <c r="G1361" s="2">
        <v>26.597162000000001</v>
      </c>
    </row>
    <row r="1362" spans="1:7">
      <c r="A1362" t="s">
        <v>1148</v>
      </c>
      <c r="B1362" t="s">
        <v>1149</v>
      </c>
      <c r="C1362" s="2">
        <v>2430</v>
      </c>
      <c r="D1362" s="3">
        <f>VLOOKUP(E1362,Sheet1!A:B,2,FALSE)</f>
        <v>588</v>
      </c>
      <c r="E1362" t="s">
        <v>612</v>
      </c>
      <c r="F1362" s="2">
        <v>107.52677300000001</v>
      </c>
      <c r="G1362" s="2">
        <v>26.299544000000001</v>
      </c>
    </row>
    <row r="1363" spans="1:7">
      <c r="A1363" t="s">
        <v>1148</v>
      </c>
      <c r="B1363" t="s">
        <v>1149</v>
      </c>
      <c r="C1363" s="2">
        <v>2430</v>
      </c>
      <c r="D1363" s="3" t="e">
        <f>VLOOKUP(E1363,Sheet1!A:B,2,FALSE)</f>
        <v>#N/A</v>
      </c>
      <c r="E1363" t="s">
        <v>1150</v>
      </c>
      <c r="F1363" s="2">
        <v>107.532039</v>
      </c>
      <c r="G1363" s="2">
        <v>26.243189000000001</v>
      </c>
    </row>
    <row r="1364" spans="1:7">
      <c r="A1364" t="s">
        <v>1148</v>
      </c>
      <c r="B1364" t="s">
        <v>1149</v>
      </c>
      <c r="C1364" s="2">
        <v>2430</v>
      </c>
      <c r="D1364" s="3" t="e">
        <f>VLOOKUP(E1364,Sheet1!A:B,2,FALSE)</f>
        <v>#N/A</v>
      </c>
      <c r="E1364" t="s">
        <v>1151</v>
      </c>
      <c r="F1364" s="2">
        <v>107.462886</v>
      </c>
      <c r="G1364" s="2">
        <v>26.310701999999999</v>
      </c>
    </row>
    <row r="1365" spans="1:7">
      <c r="A1365" t="s">
        <v>1148</v>
      </c>
      <c r="B1365" t="s">
        <v>1149</v>
      </c>
      <c r="C1365" s="2">
        <v>2430</v>
      </c>
      <c r="D1365" s="3" t="e">
        <f>VLOOKUP(E1365,Sheet1!A:B,2,FALSE)</f>
        <v>#N/A</v>
      </c>
      <c r="E1365" t="s">
        <v>1152</v>
      </c>
      <c r="F1365" s="2">
        <v>106.60234199999999</v>
      </c>
      <c r="G1365" s="2">
        <v>26.074225999999999</v>
      </c>
    </row>
    <row r="1366" spans="1:7">
      <c r="A1366" t="s">
        <v>1153</v>
      </c>
      <c r="B1366" t="s">
        <v>1154</v>
      </c>
      <c r="C1366" s="2">
        <v>2431</v>
      </c>
      <c r="D1366" s="3">
        <f>VLOOKUP(E1366,Sheet1!A:B,2,FALSE)</f>
        <v>617</v>
      </c>
      <c r="E1366" t="s">
        <v>679</v>
      </c>
      <c r="F1366" s="2">
        <v>104.90823</v>
      </c>
      <c r="G1366" s="2">
        <v>25.09825</v>
      </c>
    </row>
    <row r="1367" spans="1:7">
      <c r="A1367" t="s">
        <v>1153</v>
      </c>
      <c r="B1367" t="s">
        <v>1154</v>
      </c>
      <c r="C1367" s="2">
        <v>2431</v>
      </c>
      <c r="D1367" s="3" t="e">
        <f>VLOOKUP(E1367,Sheet1!A:B,2,FALSE)</f>
        <v>#N/A</v>
      </c>
      <c r="E1367" t="s">
        <v>1155</v>
      </c>
      <c r="F1367" s="2">
        <v>104.95371400000001</v>
      </c>
      <c r="G1367" s="2">
        <v>25.079032999999999</v>
      </c>
    </row>
    <row r="1368" spans="1:7">
      <c r="A1368" t="s">
        <v>1117</v>
      </c>
      <c r="B1368" t="str">
        <f>MID(A1368,8,2)</f>
        <v>钦州</v>
      </c>
      <c r="C1368" s="2">
        <v>2109</v>
      </c>
      <c r="D1368" s="3">
        <f>VLOOKUP(E1368,Sheet1!A:B,2,FALSE)</f>
        <v>561</v>
      </c>
      <c r="E1368" t="s">
        <v>583</v>
      </c>
      <c r="F1368" s="2">
        <v>108.59830100000001</v>
      </c>
      <c r="G1368" s="2">
        <v>21.970005</v>
      </c>
    </row>
    <row r="1369" spans="1:7">
      <c r="A1369" t="s">
        <v>1117</v>
      </c>
      <c r="B1369" t="str">
        <f>MID(A1369,8,2)</f>
        <v>钦州</v>
      </c>
      <c r="C1369" s="2">
        <v>2109</v>
      </c>
      <c r="D1369" s="3" t="e">
        <f>VLOOKUP(E1369,Sheet1!A:B,2,FALSE)</f>
        <v>#N/A</v>
      </c>
      <c r="E1369" t="s">
        <v>1118</v>
      </c>
      <c r="F1369" s="2">
        <v>108.595136</v>
      </c>
      <c r="G1369" s="2">
        <v>21.970825999999999</v>
      </c>
    </row>
    <row r="1370" spans="1:7">
      <c r="A1370" t="s">
        <v>1211</v>
      </c>
      <c r="B1370" t="str">
        <f>MID(A1370,4,3)</f>
        <v>秦皇岛</v>
      </c>
      <c r="C1370" s="2">
        <v>503</v>
      </c>
      <c r="D1370" s="3">
        <f>VLOOKUP(E1370,Sheet1!A:B,2,FALSE)</f>
        <v>112</v>
      </c>
      <c r="E1370" t="s">
        <v>113</v>
      </c>
      <c r="F1370" s="2">
        <v>119.544697</v>
      </c>
      <c r="G1370" s="2">
        <v>39.910159</v>
      </c>
    </row>
    <row r="1371" spans="1:7">
      <c r="A1371" t="s">
        <v>1211</v>
      </c>
      <c r="B1371" t="str">
        <f>MID(A1371,4,3)</f>
        <v>秦皇岛</v>
      </c>
      <c r="C1371" s="2">
        <v>503</v>
      </c>
      <c r="D1371" s="3">
        <f>VLOOKUP(E1371,Sheet1!A:B,2,FALSE)</f>
        <v>547</v>
      </c>
      <c r="E1371" t="s">
        <v>557</v>
      </c>
      <c r="F1371" s="2">
        <v>119.55443200000001</v>
      </c>
      <c r="G1371" s="2">
        <v>39.916038999999998</v>
      </c>
    </row>
    <row r="1372" spans="1:7">
      <c r="A1372" t="s">
        <v>1211</v>
      </c>
      <c r="B1372" t="str">
        <f>MID(A1372,4,3)</f>
        <v>秦皇岛</v>
      </c>
      <c r="C1372" s="2">
        <v>503</v>
      </c>
      <c r="D1372" s="3" t="e">
        <f>VLOOKUP(E1372,Sheet1!A:B,2,FALSE)</f>
        <v>#N/A</v>
      </c>
      <c r="E1372" t="s">
        <v>1212</v>
      </c>
      <c r="F1372" s="2">
        <v>119.566046</v>
      </c>
      <c r="G1372" s="2">
        <v>39.917769</v>
      </c>
    </row>
    <row r="1373" spans="1:7">
      <c r="A1373" t="s">
        <v>1211</v>
      </c>
      <c r="B1373" t="str">
        <f>MID(A1373,4,3)</f>
        <v>秦皇岛</v>
      </c>
      <c r="C1373" s="2">
        <v>503</v>
      </c>
      <c r="D1373" s="3" t="e">
        <f>VLOOKUP(E1373,Sheet1!A:B,2,FALSE)</f>
        <v>#N/A</v>
      </c>
      <c r="E1373" t="s">
        <v>1213</v>
      </c>
      <c r="F1373" s="2">
        <v>119.48791900000001</v>
      </c>
      <c r="G1373" s="2">
        <v>39.842708999999999</v>
      </c>
    </row>
    <row r="1374" spans="1:7">
      <c r="A1374" t="s">
        <v>1211</v>
      </c>
      <c r="B1374" t="str">
        <f>MID(A1374,4,3)</f>
        <v>秦皇岛</v>
      </c>
      <c r="C1374" s="2">
        <v>503</v>
      </c>
      <c r="D1374" s="3" t="e">
        <f>VLOOKUP(E1374,Sheet1!A:B,2,FALSE)</f>
        <v>#N/A</v>
      </c>
      <c r="E1374" t="s">
        <v>1214</v>
      </c>
      <c r="F1374" s="2">
        <v>119.43358600000001</v>
      </c>
      <c r="G1374" s="2">
        <v>39.806468000000002</v>
      </c>
    </row>
    <row r="1375" spans="1:7">
      <c r="A1375" t="s">
        <v>1211</v>
      </c>
      <c r="B1375" t="str">
        <f>MID(A1375,4,3)</f>
        <v>秦皇岛</v>
      </c>
      <c r="C1375" s="2">
        <v>503</v>
      </c>
      <c r="D1375"/>
      <c r="E1375" t="s">
        <v>2767</v>
      </c>
      <c r="F1375" s="3">
        <v>119.534375</v>
      </c>
      <c r="G1375" s="3">
        <v>39.912421000000002</v>
      </c>
    </row>
    <row r="1376" spans="1:7">
      <c r="A1376" t="s">
        <v>2027</v>
      </c>
      <c r="B1376" t="str">
        <f>MID(A1376,4,2)</f>
        <v>青岛</v>
      </c>
      <c r="C1376" s="2">
        <v>1601</v>
      </c>
      <c r="D1376" s="3">
        <f>VLOOKUP(E1376,Sheet1!A:B,2,FALSE)</f>
        <v>48</v>
      </c>
      <c r="E1376" t="s">
        <v>49</v>
      </c>
      <c r="F1376" s="2">
        <v>120.501592</v>
      </c>
      <c r="G1376" s="2">
        <v>36.167893999999997</v>
      </c>
    </row>
    <row r="1377" spans="1:7">
      <c r="A1377" t="s">
        <v>2027</v>
      </c>
      <c r="B1377" t="s">
        <v>2632</v>
      </c>
      <c r="C1377" s="2">
        <v>1601</v>
      </c>
      <c r="D1377" s="3">
        <v>48</v>
      </c>
      <c r="E1377" t="s">
        <v>2633</v>
      </c>
      <c r="F1377" s="3">
        <v>120.501592</v>
      </c>
      <c r="G1377" s="4">
        <v>36.167893999999997</v>
      </c>
    </row>
    <row r="1378" spans="1:7">
      <c r="A1378" t="s">
        <v>2027</v>
      </c>
      <c r="B1378" t="s">
        <v>2632</v>
      </c>
      <c r="C1378" s="2">
        <v>1601</v>
      </c>
      <c r="D1378" s="3">
        <v>48</v>
      </c>
      <c r="E1378" t="s">
        <v>2634</v>
      </c>
      <c r="F1378" s="3">
        <v>120.340333</v>
      </c>
      <c r="G1378" s="4">
        <v>36.066330999999998</v>
      </c>
    </row>
    <row r="1379" spans="1:7">
      <c r="A1379" t="s">
        <v>2027</v>
      </c>
      <c r="B1379" t="s">
        <v>2632</v>
      </c>
      <c r="C1379" s="2">
        <v>1601</v>
      </c>
      <c r="D1379" s="3">
        <v>48</v>
      </c>
      <c r="E1379" t="s">
        <v>2635</v>
      </c>
      <c r="F1379" s="3">
        <v>120.438945</v>
      </c>
      <c r="G1379" s="4">
        <v>36.078677999999996</v>
      </c>
    </row>
    <row r="1380" spans="1:7">
      <c r="A1380" t="s">
        <v>2027</v>
      </c>
      <c r="B1380" t="str">
        <f>MID(A1380,4,2)</f>
        <v>青岛</v>
      </c>
      <c r="C1380" s="2">
        <v>1601</v>
      </c>
      <c r="D1380" s="3">
        <f>VLOOKUP(E1380,Sheet1!A:B,2,FALSE)</f>
        <v>148</v>
      </c>
      <c r="E1380" t="s">
        <v>149</v>
      </c>
      <c r="F1380" s="2">
        <v>120.13037799999999</v>
      </c>
      <c r="G1380" s="2">
        <v>36.009521999999997</v>
      </c>
    </row>
    <row r="1381" spans="1:7">
      <c r="A1381" t="s">
        <v>2027</v>
      </c>
      <c r="B1381" t="str">
        <f>MID(A1381,4,2)</f>
        <v>青岛</v>
      </c>
      <c r="C1381" s="2">
        <v>1601</v>
      </c>
      <c r="D1381" s="3">
        <f>VLOOKUP(E1381,Sheet1!A:B,2,FALSE)</f>
        <v>153</v>
      </c>
      <c r="E1381" t="s">
        <v>154</v>
      </c>
      <c r="F1381" s="2">
        <v>120.428678</v>
      </c>
      <c r="G1381" s="2">
        <v>36.075892000000003</v>
      </c>
    </row>
    <row r="1382" spans="1:7">
      <c r="A1382" t="s">
        <v>2027</v>
      </c>
      <c r="B1382" t="str">
        <f>MID(A1382,4,2)</f>
        <v>青岛</v>
      </c>
      <c r="C1382" s="2">
        <v>1601</v>
      </c>
      <c r="D1382" s="3">
        <f>VLOOKUP(E1382,Sheet1!A:B,2,FALSE)</f>
        <v>174</v>
      </c>
      <c r="E1382" t="s">
        <v>175</v>
      </c>
      <c r="F1382" s="2">
        <v>120.487127</v>
      </c>
      <c r="G1382" s="2">
        <v>36.125773000000002</v>
      </c>
    </row>
    <row r="1383" spans="1:7">
      <c r="A1383" t="s">
        <v>2027</v>
      </c>
      <c r="B1383" t="str">
        <f>MID(A1383,4,2)</f>
        <v>青岛</v>
      </c>
      <c r="C1383" s="2">
        <v>1601</v>
      </c>
      <c r="D1383" s="3">
        <f>VLOOKUP(E1383,Sheet1!A:B,2,FALSE)</f>
        <v>233</v>
      </c>
      <c r="E1383" t="s">
        <v>234</v>
      </c>
      <c r="F1383" s="2">
        <v>120.377624</v>
      </c>
      <c r="G1383" s="2">
        <v>36.107092000000002</v>
      </c>
    </row>
    <row r="1384" spans="1:7">
      <c r="A1384" t="s">
        <v>2027</v>
      </c>
      <c r="B1384" t="str">
        <f>MID(A1384,4,2)</f>
        <v>青岛</v>
      </c>
      <c r="C1384" s="2">
        <v>1601</v>
      </c>
      <c r="D1384" s="3">
        <f>VLOOKUP(E1384,Sheet1!A:B,2,FALSE)</f>
        <v>299</v>
      </c>
      <c r="E1384" t="s">
        <v>300</v>
      </c>
      <c r="F1384" s="2">
        <v>120.402708</v>
      </c>
      <c r="G1384" s="2">
        <v>36.325195999999998</v>
      </c>
    </row>
    <row r="1385" spans="1:7">
      <c r="A1385" t="s">
        <v>2027</v>
      </c>
      <c r="B1385" t="str">
        <f>MID(A1385,4,2)</f>
        <v>青岛</v>
      </c>
      <c r="C1385" s="2">
        <v>1601</v>
      </c>
      <c r="D1385" s="3" t="e">
        <f>VLOOKUP(E1385,Sheet1!A:B,2,FALSE)</f>
        <v>#N/A</v>
      </c>
      <c r="E1385" t="s">
        <v>2028</v>
      </c>
      <c r="F1385" s="2">
        <v>120.170782</v>
      </c>
      <c r="G1385" s="2">
        <v>35.986080999999999</v>
      </c>
    </row>
    <row r="1386" spans="1:7">
      <c r="A1386" t="s">
        <v>2027</v>
      </c>
      <c r="B1386" t="str">
        <f>MID(A1386,4,2)</f>
        <v>青岛</v>
      </c>
      <c r="C1386" s="2">
        <v>1601</v>
      </c>
      <c r="D1386" s="3" t="e">
        <f>VLOOKUP(E1386,Sheet1!A:B,2,FALSE)</f>
        <v>#N/A</v>
      </c>
      <c r="E1386" t="s">
        <v>2029</v>
      </c>
      <c r="F1386" s="2">
        <v>120.49620299999999</v>
      </c>
      <c r="G1386" s="2">
        <v>36.178353999999999</v>
      </c>
    </row>
    <row r="1387" spans="1:7">
      <c r="A1387" t="s">
        <v>2027</v>
      </c>
      <c r="B1387" t="str">
        <f>MID(A1387,4,2)</f>
        <v>青岛</v>
      </c>
      <c r="C1387" s="2">
        <v>1601</v>
      </c>
      <c r="D1387" s="3" t="e">
        <f>VLOOKUP(E1387,Sheet1!A:B,2,FALSE)</f>
        <v>#N/A</v>
      </c>
      <c r="E1387" t="s">
        <v>2030</v>
      </c>
      <c r="F1387" s="2">
        <v>120.11724700000001</v>
      </c>
      <c r="G1387" s="2">
        <v>35.932144000000001</v>
      </c>
    </row>
    <row r="1388" spans="1:7">
      <c r="A1388" t="s">
        <v>2027</v>
      </c>
      <c r="B1388" t="str">
        <f>MID(A1388,4,2)</f>
        <v>青岛</v>
      </c>
      <c r="C1388" s="2">
        <v>1601</v>
      </c>
      <c r="D1388" s="3" t="e">
        <f>VLOOKUP(E1388,Sheet1!A:B,2,FALSE)</f>
        <v>#N/A</v>
      </c>
      <c r="E1388" t="s">
        <v>2031</v>
      </c>
      <c r="F1388" s="2">
        <v>120.02644600000001</v>
      </c>
      <c r="G1388" s="2">
        <v>36.246327000000001</v>
      </c>
    </row>
    <row r="1389" spans="1:7">
      <c r="A1389" t="s">
        <v>2027</v>
      </c>
      <c r="B1389" t="str">
        <f>MID(A1389,4,2)</f>
        <v>青岛</v>
      </c>
      <c r="C1389" s="2">
        <v>1601</v>
      </c>
      <c r="D1389" s="3" t="e">
        <f>VLOOKUP(E1389,Sheet1!A:B,2,FALSE)</f>
        <v>#N/A</v>
      </c>
      <c r="E1389" t="s">
        <v>2032</v>
      </c>
      <c r="F1389" s="2">
        <v>120.166957</v>
      </c>
      <c r="G1389" s="2">
        <v>35.976230999999999</v>
      </c>
    </row>
    <row r="1390" spans="1:7">
      <c r="A1390" t="s">
        <v>2027</v>
      </c>
      <c r="B1390" t="str">
        <f>MID(A1390,4,2)</f>
        <v>青岛</v>
      </c>
      <c r="C1390" s="2">
        <v>1601</v>
      </c>
      <c r="D1390" s="3" t="e">
        <f>VLOOKUP(E1390,Sheet1!A:B,2,FALSE)</f>
        <v>#N/A</v>
      </c>
      <c r="E1390" t="s">
        <v>2033</v>
      </c>
      <c r="F1390" s="2">
        <v>120.331593</v>
      </c>
      <c r="G1390" s="2">
        <v>36.323408000000001</v>
      </c>
    </row>
    <row r="1391" spans="1:7">
      <c r="A1391" t="s">
        <v>2027</v>
      </c>
      <c r="B1391" t="str">
        <f>MID(A1391,4,2)</f>
        <v>青岛</v>
      </c>
      <c r="C1391" s="2">
        <v>1601</v>
      </c>
      <c r="D1391" s="3" t="e">
        <f>VLOOKUP(E1391,Sheet1!A:B,2,FALSE)</f>
        <v>#N/A</v>
      </c>
      <c r="E1391" t="s">
        <v>2034</v>
      </c>
      <c r="F1391" s="2">
        <v>120.44283900000001</v>
      </c>
      <c r="G1391" s="2">
        <v>36.178367999999999</v>
      </c>
    </row>
    <row r="1392" spans="1:7">
      <c r="A1392" t="s">
        <v>2027</v>
      </c>
      <c r="B1392" t="str">
        <f>MID(A1392,4,2)</f>
        <v>青岛</v>
      </c>
      <c r="C1392" s="2">
        <v>1601</v>
      </c>
      <c r="D1392" s="3" t="e">
        <f>VLOOKUP(E1392,Sheet1!A:B,2,FALSE)</f>
        <v>#N/A</v>
      </c>
      <c r="E1392" t="s">
        <v>2035</v>
      </c>
      <c r="F1392" s="2">
        <v>120.496346</v>
      </c>
      <c r="G1392" s="2">
        <v>36.175601</v>
      </c>
    </row>
    <row r="1393" spans="1:7">
      <c r="A1393" t="s">
        <v>2027</v>
      </c>
      <c r="B1393" t="str">
        <f>MID(A1393,4,2)</f>
        <v>青岛</v>
      </c>
      <c r="C1393" s="2">
        <v>1601</v>
      </c>
      <c r="D1393" s="3" t="e">
        <f>VLOOKUP(E1393,Sheet1!A:B,2,FALSE)</f>
        <v>#N/A</v>
      </c>
      <c r="E1393" t="s">
        <v>2036</v>
      </c>
      <c r="F1393" s="2">
        <v>120.02813</v>
      </c>
      <c r="G1393" s="2">
        <v>35.820388999999999</v>
      </c>
    </row>
    <row r="1394" spans="1:7">
      <c r="A1394" t="s">
        <v>2027</v>
      </c>
      <c r="B1394" t="str">
        <f>MID(A1394,4,2)</f>
        <v>青岛</v>
      </c>
      <c r="C1394" s="2">
        <v>1601</v>
      </c>
      <c r="D1394" s="3" t="e">
        <f>VLOOKUP(E1394,Sheet1!A:B,2,FALSE)</f>
        <v>#N/A</v>
      </c>
      <c r="E1394" t="s">
        <v>2037</v>
      </c>
      <c r="F1394" s="2">
        <v>120.35002</v>
      </c>
      <c r="G1394" s="2">
        <v>36.236786000000002</v>
      </c>
    </row>
    <row r="1395" spans="1:7">
      <c r="A1395" t="s">
        <v>2027</v>
      </c>
      <c r="B1395" t="str">
        <f>MID(A1395,4,2)</f>
        <v>青岛</v>
      </c>
      <c r="C1395" s="2">
        <v>1601</v>
      </c>
      <c r="D1395" s="3" t="e">
        <f>VLOOKUP(E1395,Sheet1!A:B,2,FALSE)</f>
        <v>#N/A</v>
      </c>
      <c r="E1395" t="s">
        <v>2038</v>
      </c>
      <c r="F1395" s="2">
        <v>120.401715</v>
      </c>
      <c r="G1395" s="2">
        <v>36.082571999999999</v>
      </c>
    </row>
    <row r="1396" spans="1:7">
      <c r="A1396" t="s">
        <v>2904</v>
      </c>
      <c r="B1396" t="str">
        <f>MID(A1396,4,2)</f>
        <v>青岛</v>
      </c>
      <c r="C1396" s="2">
        <v>1601</v>
      </c>
      <c r="D1396"/>
      <c r="E1396" t="s">
        <v>2905</v>
      </c>
      <c r="F1396" s="3">
        <v>120.266143</v>
      </c>
      <c r="G1396" s="3">
        <v>35.978319999999997</v>
      </c>
    </row>
    <row r="1397" spans="1:7">
      <c r="A1397" t="s">
        <v>2027</v>
      </c>
      <c r="B1397" t="str">
        <f>MID(A1397,4,2)</f>
        <v>青岛</v>
      </c>
      <c r="C1397" s="2">
        <v>1601</v>
      </c>
      <c r="D1397"/>
      <c r="E1397" t="s">
        <v>2906</v>
      </c>
      <c r="F1397" s="3">
        <v>120.51200900000001</v>
      </c>
      <c r="G1397" s="3">
        <v>36.312161000000003</v>
      </c>
    </row>
    <row r="1398" spans="1:7">
      <c r="A1398" t="s">
        <v>1035</v>
      </c>
      <c r="B1398" t="str">
        <f>MID(A1398,4,2)</f>
        <v>清远</v>
      </c>
      <c r="C1398" s="2">
        <v>2027</v>
      </c>
      <c r="D1398" s="3" t="e">
        <f>VLOOKUP(E1398,Sheet1!A:B,2,FALSE)</f>
        <v>#N/A</v>
      </c>
      <c r="E1398" t="s">
        <v>1036</v>
      </c>
      <c r="F1398" s="2">
        <v>109.454722</v>
      </c>
      <c r="G1398" s="2">
        <v>24.336865</v>
      </c>
    </row>
    <row r="1399" spans="1:7">
      <c r="A1399" t="s">
        <v>1035</v>
      </c>
      <c r="B1399" t="str">
        <f>MID(A1399,4,2)</f>
        <v>清远</v>
      </c>
      <c r="C1399" s="2">
        <v>2027</v>
      </c>
      <c r="D1399" s="3" t="e">
        <f>VLOOKUP(E1399,Sheet1!A:B,2,FALSE)</f>
        <v>#N/A</v>
      </c>
      <c r="E1399" t="s">
        <v>1037</v>
      </c>
      <c r="F1399" s="2">
        <v>113.086539</v>
      </c>
      <c r="G1399" s="2">
        <v>23.725322999999999</v>
      </c>
    </row>
    <row r="1400" spans="1:7">
      <c r="A1400" t="s">
        <v>944</v>
      </c>
      <c r="B1400" t="str">
        <f>MID(A1400,4,2)</f>
        <v>庆阳</v>
      </c>
      <c r="C1400" s="2">
        <v>2813</v>
      </c>
      <c r="D1400" s="3">
        <f>VLOOKUP(E1400,Sheet1!A:B,2,FALSE)</f>
        <v>561</v>
      </c>
      <c r="E1400" t="s">
        <v>578</v>
      </c>
      <c r="F1400" s="2">
        <v>107.693153</v>
      </c>
      <c r="G1400" s="2">
        <v>35.734416000000003</v>
      </c>
    </row>
    <row r="1401" spans="1:7">
      <c r="A1401" t="s">
        <v>1171</v>
      </c>
      <c r="B1401" t="s">
        <v>3003</v>
      </c>
      <c r="C1401" s="2">
        <v>2206</v>
      </c>
      <c r="D1401" s="3" t="e">
        <f>VLOOKUP(E1401,Sheet1!A:B,2,FALSE)</f>
        <v>#N/A</v>
      </c>
      <c r="E1401" t="s">
        <v>1172</v>
      </c>
      <c r="F1401" s="2">
        <v>110.480711</v>
      </c>
      <c r="G1401" s="2">
        <v>19.257460999999999</v>
      </c>
    </row>
    <row r="1402" spans="1:7">
      <c r="A1402" t="s">
        <v>2516</v>
      </c>
      <c r="B1402" t="str">
        <f>MID(A1402,4,2)</f>
        <v>衢州</v>
      </c>
      <c r="C1402" s="2">
        <v>1235</v>
      </c>
      <c r="D1402" s="3">
        <f>VLOOKUP(E1402,Sheet1!A:B,2,FALSE)</f>
        <v>695</v>
      </c>
      <c r="E1402" t="s">
        <v>700</v>
      </c>
      <c r="F1402" s="2">
        <v>118.874926</v>
      </c>
      <c r="G1402" s="2">
        <v>28.988481</v>
      </c>
    </row>
    <row r="1403" spans="1:7">
      <c r="A1403" t="s">
        <v>2516</v>
      </c>
      <c r="B1403" t="str">
        <f>MID(A1403,4,2)</f>
        <v>衢州</v>
      </c>
      <c r="C1403" s="2">
        <v>1235</v>
      </c>
      <c r="D1403" s="3" t="e">
        <f>VLOOKUP(E1403,Sheet1!A:B,2,FALSE)</f>
        <v>#N/A</v>
      </c>
      <c r="E1403" t="s">
        <v>2517</v>
      </c>
      <c r="F1403" s="2">
        <v>118.873625</v>
      </c>
      <c r="G1403" s="2">
        <v>28.981560999999999</v>
      </c>
    </row>
    <row r="1404" spans="1:7">
      <c r="A1404" t="s">
        <v>2459</v>
      </c>
      <c r="B1404" t="str">
        <f>MID(A1404,4,2)</f>
        <v>曲靖</v>
      </c>
      <c r="C1404" s="2">
        <v>2522</v>
      </c>
      <c r="D1404" s="3">
        <f>VLOOKUP(E1404,Sheet1!A:B,2,FALSE)</f>
        <v>456</v>
      </c>
      <c r="E1404" t="s">
        <v>472</v>
      </c>
      <c r="F1404" s="2">
        <v>103.75746100000001</v>
      </c>
      <c r="G1404" s="2">
        <v>25.526921000000002</v>
      </c>
    </row>
    <row r="1405" spans="1:7">
      <c r="A1405" t="s">
        <v>2459</v>
      </c>
      <c r="B1405" t="str">
        <f>MID(A1405,4,2)</f>
        <v>曲靖</v>
      </c>
      <c r="C1405" s="2">
        <v>2522</v>
      </c>
      <c r="D1405" s="3" t="e">
        <f>VLOOKUP(E1405,Sheet1!A:B,2,FALSE)</f>
        <v>#N/A</v>
      </c>
      <c r="E1405" t="s">
        <v>2460</v>
      </c>
      <c r="F1405" s="2">
        <v>103.834979</v>
      </c>
      <c r="G1405" s="2">
        <v>25.549237000000002</v>
      </c>
    </row>
    <row r="1406" spans="1:7">
      <c r="A1406" t="s">
        <v>2459</v>
      </c>
      <c r="B1406" t="str">
        <f>MID(A1406,4,2)</f>
        <v>曲靖</v>
      </c>
      <c r="C1406" s="2">
        <v>2522</v>
      </c>
      <c r="D1406" s="3" t="e">
        <f>VLOOKUP(E1406,Sheet1!A:B,2,FALSE)</f>
        <v>#N/A</v>
      </c>
      <c r="E1406" t="s">
        <v>2461</v>
      </c>
      <c r="F1406" s="2">
        <v>103.75036799999999</v>
      </c>
      <c r="G1406" s="2">
        <v>25.526579000000002</v>
      </c>
    </row>
    <row r="1407" spans="1:7">
      <c r="A1407" t="s">
        <v>881</v>
      </c>
      <c r="B1407" t="str">
        <f>MID(A1407,4,2)</f>
        <v>泉州</v>
      </c>
      <c r="C1407" s="2">
        <v>1403</v>
      </c>
      <c r="D1407" s="3">
        <f>VLOOKUP(E1407,Sheet1!A:B,2,FALSE)</f>
        <v>178</v>
      </c>
      <c r="E1407" t="s">
        <v>179</v>
      </c>
      <c r="F1407" s="2">
        <v>118.651759</v>
      </c>
      <c r="G1407" s="2">
        <v>24.940225999999999</v>
      </c>
    </row>
    <row r="1408" spans="1:7">
      <c r="A1408" t="s">
        <v>881</v>
      </c>
      <c r="B1408" t="str">
        <f>MID(A1408,4,2)</f>
        <v>泉州</v>
      </c>
      <c r="C1408" s="2">
        <v>1403</v>
      </c>
      <c r="D1408" s="3">
        <f>VLOOKUP(E1408,Sheet1!A:B,2,FALSE)</f>
        <v>482</v>
      </c>
      <c r="E1408" t="s">
        <v>485</v>
      </c>
      <c r="F1408" s="2">
        <v>118.676072</v>
      </c>
      <c r="G1408" s="2">
        <v>24.873525000000001</v>
      </c>
    </row>
    <row r="1409" spans="1:7">
      <c r="A1409" t="s">
        <v>881</v>
      </c>
      <c r="B1409" t="str">
        <f>MID(A1409,4,2)</f>
        <v>泉州</v>
      </c>
      <c r="C1409" s="2">
        <v>1403</v>
      </c>
      <c r="D1409" s="3" t="e">
        <f>VLOOKUP(E1409,Sheet1!A:B,2,FALSE)</f>
        <v>#N/A</v>
      </c>
      <c r="E1409" t="s">
        <v>882</v>
      </c>
      <c r="F1409" s="2">
        <v>118.62039</v>
      </c>
      <c r="G1409" s="2">
        <v>25.119812</v>
      </c>
    </row>
    <row r="1410" spans="1:7">
      <c r="A1410" t="s">
        <v>881</v>
      </c>
      <c r="B1410" t="str">
        <f>MID(A1410,4,2)</f>
        <v>泉州</v>
      </c>
      <c r="C1410" s="2">
        <v>1403</v>
      </c>
      <c r="D1410" s="3" t="e">
        <f>VLOOKUP(E1410,Sheet1!A:B,2,FALSE)</f>
        <v>#N/A</v>
      </c>
      <c r="E1410" t="s">
        <v>883</v>
      </c>
      <c r="F1410" s="2">
        <v>118.67256999999999</v>
      </c>
      <c r="G1410" s="2">
        <v>24.721305000000001</v>
      </c>
    </row>
    <row r="1411" spans="1:7">
      <c r="A1411" t="s">
        <v>881</v>
      </c>
      <c r="B1411" t="str">
        <f>MID(A1411,4,2)</f>
        <v>泉州</v>
      </c>
      <c r="C1411" s="2">
        <v>1403</v>
      </c>
      <c r="D1411" s="3" t="e">
        <f>VLOOKUP(E1411,Sheet1!A:B,2,FALSE)</f>
        <v>#N/A</v>
      </c>
      <c r="E1411" t="s">
        <v>884</v>
      </c>
      <c r="F1411" s="2">
        <v>118.67932</v>
      </c>
      <c r="G1411" s="2">
        <v>24.874500000000001</v>
      </c>
    </row>
    <row r="1412" spans="1:7">
      <c r="A1412" t="s">
        <v>881</v>
      </c>
      <c r="B1412" t="str">
        <f>MID(A1412,4,2)</f>
        <v>泉州</v>
      </c>
      <c r="C1412" s="2">
        <v>1403</v>
      </c>
      <c r="D1412" s="3" t="e">
        <f>VLOOKUP(E1412,Sheet1!A:B,2,FALSE)</f>
        <v>#N/A</v>
      </c>
      <c r="E1412" t="s">
        <v>885</v>
      </c>
      <c r="F1412" s="2">
        <v>118.633927</v>
      </c>
      <c r="G1412" s="2">
        <v>24.885439999999999</v>
      </c>
    </row>
    <row r="1413" spans="1:7">
      <c r="A1413" t="s">
        <v>881</v>
      </c>
      <c r="B1413" t="str">
        <f>MID(A1413,4,2)</f>
        <v>泉州</v>
      </c>
      <c r="C1413" s="2">
        <v>1403</v>
      </c>
      <c r="D1413" s="3" t="e">
        <f>VLOOKUP(E1413,Sheet1!A:B,2,FALSE)</f>
        <v>#N/A</v>
      </c>
      <c r="E1413" t="s">
        <v>886</v>
      </c>
      <c r="F1413" s="2">
        <v>118.59206</v>
      </c>
      <c r="G1413" s="2">
        <v>24.952479</v>
      </c>
    </row>
    <row r="1414" spans="1:7">
      <c r="A1414" t="s">
        <v>881</v>
      </c>
      <c r="B1414" t="str">
        <f>MID(A1414,4,2)</f>
        <v>泉州</v>
      </c>
      <c r="C1414" s="2">
        <v>1403</v>
      </c>
      <c r="D1414" s="3" t="e">
        <f>VLOOKUP(E1414,Sheet1!A:B,2,FALSE)</f>
        <v>#N/A</v>
      </c>
      <c r="E1414" t="s">
        <v>887</v>
      </c>
      <c r="F1414" s="2">
        <v>118.67718499999999</v>
      </c>
      <c r="G1414" s="2">
        <v>24.935867999999999</v>
      </c>
    </row>
    <row r="1415" spans="1:7">
      <c r="A1415" t="s">
        <v>881</v>
      </c>
      <c r="B1415" t="str">
        <f>MID(A1415,4,2)</f>
        <v>泉州</v>
      </c>
      <c r="C1415" s="2">
        <v>1403</v>
      </c>
      <c r="D1415" s="3" t="e">
        <f>VLOOKUP(E1415,Sheet1!A:B,2,FALSE)</f>
        <v>#N/A</v>
      </c>
      <c r="E1415" t="s">
        <v>888</v>
      </c>
      <c r="F1415" s="2">
        <v>118.676191</v>
      </c>
      <c r="G1415" s="2">
        <v>24.743188</v>
      </c>
    </row>
    <row r="1416" spans="1:7">
      <c r="A1416" t="s">
        <v>881</v>
      </c>
      <c r="B1416" t="str">
        <f>MID(A1416,4,2)</f>
        <v>泉州</v>
      </c>
      <c r="C1416" s="2">
        <v>1403</v>
      </c>
      <c r="D1416" s="3" t="e">
        <f>VLOOKUP(E1416,Sheet1!A:B,2,FALSE)</f>
        <v>#N/A</v>
      </c>
      <c r="E1416" t="s">
        <v>889</v>
      </c>
      <c r="F1416" s="2">
        <v>118.70656099999999</v>
      </c>
      <c r="G1416" s="2">
        <v>24.96424</v>
      </c>
    </row>
    <row r="1417" spans="1:7">
      <c r="A1417" t="s">
        <v>881</v>
      </c>
      <c r="B1417" t="str">
        <f>MID(A1417,4,2)</f>
        <v>泉州</v>
      </c>
      <c r="C1417" s="2">
        <v>1403</v>
      </c>
      <c r="D1417" s="3" t="e">
        <f>VLOOKUP(E1417,Sheet1!A:B,2,FALSE)</f>
        <v>#N/A</v>
      </c>
      <c r="E1417" t="s">
        <v>890</v>
      </c>
      <c r="F1417" s="2">
        <v>118.61789899999999</v>
      </c>
      <c r="G1417" s="2">
        <v>24.892437999999999</v>
      </c>
    </row>
    <row r="1418" spans="1:7">
      <c r="A1418" t="s">
        <v>881</v>
      </c>
      <c r="B1418" t="str">
        <f>MID(A1418,4,2)</f>
        <v>泉州</v>
      </c>
      <c r="C1418" s="2">
        <v>1403</v>
      </c>
      <c r="D1418" s="3" t="e">
        <f>VLOOKUP(E1418,Sheet1!A:B,2,FALSE)</f>
        <v>#N/A</v>
      </c>
      <c r="E1418" t="s">
        <v>891</v>
      </c>
      <c r="F1418" s="2">
        <v>118.547016</v>
      </c>
      <c r="G1418" s="2">
        <v>24.911726000000002</v>
      </c>
    </row>
    <row r="1419" spans="1:7">
      <c r="A1419" t="s">
        <v>881</v>
      </c>
      <c r="B1419" t="str">
        <f>MID(A1419,4,2)</f>
        <v>泉州</v>
      </c>
      <c r="C1419" s="2">
        <v>1403</v>
      </c>
      <c r="D1419" s="3" t="e">
        <f>VLOOKUP(E1419,Sheet1!A:B,2,FALSE)</f>
        <v>#N/A</v>
      </c>
      <c r="E1419" t="s">
        <v>892</v>
      </c>
      <c r="F1419" s="2">
        <v>118.24178499999999</v>
      </c>
      <c r="G1419" s="2">
        <v>25.506916</v>
      </c>
    </row>
    <row r="1420" spans="1:7">
      <c r="A1420" t="s">
        <v>881</v>
      </c>
      <c r="B1420" t="str">
        <f>MID(A1420,4,2)</f>
        <v>泉州</v>
      </c>
      <c r="C1420" s="2">
        <v>1403</v>
      </c>
      <c r="D1420" s="3" t="e">
        <f>VLOOKUP(E1420,Sheet1!A:B,2,FALSE)</f>
        <v>#N/A</v>
      </c>
      <c r="E1420" t="s">
        <v>893</v>
      </c>
      <c r="F1420" s="2">
        <v>118.759344</v>
      </c>
      <c r="G1420" s="2">
        <v>24.768388999999999</v>
      </c>
    </row>
    <row r="1421" spans="1:7">
      <c r="A1421" t="s">
        <v>881</v>
      </c>
      <c r="B1421" t="str">
        <f>MID(A1421,4,2)</f>
        <v>泉州</v>
      </c>
      <c r="C1421" s="2">
        <v>1403</v>
      </c>
      <c r="D1421" s="3" t="e">
        <f>VLOOKUP(E1421,Sheet1!A:B,2,FALSE)</f>
        <v>#N/A</v>
      </c>
      <c r="E1421" t="s">
        <v>894</v>
      </c>
      <c r="F1421" s="2">
        <v>118.553995</v>
      </c>
      <c r="G1421" s="2">
        <v>24.817045</v>
      </c>
    </row>
    <row r="1422" spans="1:7">
      <c r="A1422" t="s">
        <v>881</v>
      </c>
      <c r="B1422" t="str">
        <f>MID(A1422,4,2)</f>
        <v>泉州</v>
      </c>
      <c r="C1422" s="2">
        <v>1403</v>
      </c>
      <c r="D1422" s="3" t="e">
        <f>VLOOKUP(E1422,Sheet1!A:B,2,FALSE)</f>
        <v>#N/A</v>
      </c>
      <c r="E1422" t="s">
        <v>895</v>
      </c>
      <c r="F1422" s="2">
        <v>118.664687</v>
      </c>
      <c r="G1422" s="2">
        <v>24.882285</v>
      </c>
    </row>
    <row r="1423" spans="1:7">
      <c r="A1423" t="s">
        <v>881</v>
      </c>
      <c r="B1423" t="str">
        <f>MID(A1423,4,2)</f>
        <v>泉州</v>
      </c>
      <c r="C1423" s="2">
        <v>1403</v>
      </c>
      <c r="D1423" s="3" t="e">
        <f>VLOOKUP(E1423,Sheet1!A:B,2,FALSE)</f>
        <v>#N/A</v>
      </c>
      <c r="E1423" t="s">
        <v>896</v>
      </c>
      <c r="F1423" s="2">
        <v>118.66148699999999</v>
      </c>
      <c r="G1423" s="2">
        <v>24.873246000000002</v>
      </c>
    </row>
    <row r="1424" spans="1:7">
      <c r="A1424" t="s">
        <v>881</v>
      </c>
      <c r="B1424" t="str">
        <f>MID(A1424,4,2)</f>
        <v>泉州</v>
      </c>
      <c r="C1424" s="2">
        <v>1403</v>
      </c>
      <c r="D1424"/>
      <c r="E1424" t="s">
        <v>2717</v>
      </c>
      <c r="F1424" s="3">
        <v>118.487576</v>
      </c>
      <c r="G1424" s="3">
        <v>25.041637000000001</v>
      </c>
    </row>
    <row r="1425" spans="1:7">
      <c r="A1425" t="s">
        <v>2039</v>
      </c>
      <c r="B1425" t="str">
        <f>MID(A1425,4,2)</f>
        <v>日照</v>
      </c>
      <c r="C1425" s="2">
        <v>1615</v>
      </c>
      <c r="D1425" s="3" t="e">
        <f>VLOOKUP(E1425,Sheet1!A:B,2,FALSE)</f>
        <v>#N/A</v>
      </c>
      <c r="E1425" t="s">
        <v>2040</v>
      </c>
      <c r="F1425" s="2">
        <v>119.548033</v>
      </c>
      <c r="G1425" s="2">
        <v>35.467616</v>
      </c>
    </row>
    <row r="1426" spans="1:7">
      <c r="A1426" t="s">
        <v>2039</v>
      </c>
      <c r="B1426" t="str">
        <f>MID(A1426,4,2)</f>
        <v>日照</v>
      </c>
      <c r="C1426" s="2">
        <v>1615</v>
      </c>
      <c r="D1426" s="3" t="e">
        <f>VLOOKUP(E1426,Sheet1!A:B,2,FALSE)</f>
        <v>#N/A</v>
      </c>
      <c r="E1426" t="s">
        <v>2041</v>
      </c>
      <c r="F1426" s="2">
        <v>119.55869800000001</v>
      </c>
      <c r="G1426" s="2">
        <v>35.460369</v>
      </c>
    </row>
    <row r="1427" spans="1:7">
      <c r="A1427" t="s">
        <v>2039</v>
      </c>
      <c r="B1427" t="str">
        <f>MID(A1427,4,2)</f>
        <v>日照</v>
      </c>
      <c r="C1427" s="2">
        <v>1615</v>
      </c>
      <c r="D1427" s="3" t="e">
        <f>VLOOKUP(E1427,Sheet1!A:B,2,FALSE)</f>
        <v>#N/A</v>
      </c>
      <c r="E1427" t="s">
        <v>2042</v>
      </c>
      <c r="F1427" s="2">
        <v>119.53999</v>
      </c>
      <c r="G1427" s="2">
        <v>35.475766</v>
      </c>
    </row>
    <row r="1428" spans="1:7">
      <c r="A1428" t="s">
        <v>1297</v>
      </c>
      <c r="B1428" t="str">
        <f>MID(A1428,4,2)</f>
        <v>三门</v>
      </c>
      <c r="C1428" s="2">
        <v>1708</v>
      </c>
      <c r="D1428" s="3" t="e">
        <f>VLOOKUP(E1428,Sheet1!A:B,2,FALSE)</f>
        <v>#N/A</v>
      </c>
      <c r="E1428" t="s">
        <v>1298</v>
      </c>
      <c r="F1428" s="2">
        <v>111.16795999999999</v>
      </c>
      <c r="G1428" s="2">
        <v>34.795907999999997</v>
      </c>
    </row>
    <row r="1429" spans="1:7">
      <c r="A1429" t="s">
        <v>897</v>
      </c>
      <c r="B1429" t="str">
        <f>MID(A1429,4,2)</f>
        <v>三明</v>
      </c>
      <c r="C1429" s="2">
        <v>1410</v>
      </c>
      <c r="D1429" s="3">
        <f>VLOOKUP(E1429,Sheet1!A:B,2,FALSE)</f>
        <v>617</v>
      </c>
      <c r="E1429" t="s">
        <v>631</v>
      </c>
      <c r="F1429" s="2">
        <v>117.571438</v>
      </c>
      <c r="G1429" s="2">
        <v>26.204678000000001</v>
      </c>
    </row>
    <row r="1430" spans="1:7">
      <c r="A1430" t="s">
        <v>897</v>
      </c>
      <c r="B1430" t="str">
        <f>MID(A1430,4,2)</f>
        <v>三明</v>
      </c>
      <c r="C1430" s="2">
        <v>1410</v>
      </c>
      <c r="D1430" s="3" t="e">
        <f>VLOOKUP(E1430,Sheet1!A:B,2,FALSE)</f>
        <v>#N/A</v>
      </c>
      <c r="E1430" t="s">
        <v>898</v>
      </c>
      <c r="F1430" s="2">
        <v>117.367363</v>
      </c>
      <c r="G1430" s="2">
        <v>25.942589000000002</v>
      </c>
    </row>
    <row r="1431" spans="1:7">
      <c r="A1431" t="s">
        <v>897</v>
      </c>
      <c r="B1431" t="str">
        <f>MID(A1431,4,2)</f>
        <v>三明</v>
      </c>
      <c r="C1431" s="2">
        <v>1410</v>
      </c>
      <c r="D1431" s="3" t="e">
        <f>VLOOKUP(E1431,Sheet1!A:B,2,FALSE)</f>
        <v>#N/A</v>
      </c>
      <c r="E1431" t="s">
        <v>899</v>
      </c>
      <c r="F1431" s="2">
        <v>117.646006</v>
      </c>
      <c r="G1431" s="2">
        <v>26.258127000000002</v>
      </c>
    </row>
    <row r="1432" spans="1:7">
      <c r="A1432" t="s">
        <v>1174</v>
      </c>
      <c r="B1432" t="str">
        <f>MID(A1432,4,2)</f>
        <v>三亚</v>
      </c>
      <c r="C1432" s="2">
        <v>2201</v>
      </c>
      <c r="D1432" s="3" t="e">
        <f>VLOOKUP(E1432,Sheet1!A:B,2,FALSE)</f>
        <v>#N/A</v>
      </c>
      <c r="E1432" t="s">
        <v>1175</v>
      </c>
      <c r="F1432" s="2">
        <v>109.567235</v>
      </c>
      <c r="G1432" s="2">
        <v>18.334561999999998</v>
      </c>
    </row>
    <row r="1433" spans="1:7">
      <c r="A1433" t="s">
        <v>1174</v>
      </c>
      <c r="B1433" t="str">
        <f>MID(A1433,4,2)</f>
        <v>三亚</v>
      </c>
      <c r="C1433" s="2">
        <v>2201</v>
      </c>
      <c r="D1433" s="3" t="e">
        <f>VLOOKUP(E1433,Sheet1!A:B,2,FALSE)</f>
        <v>#N/A</v>
      </c>
      <c r="E1433" t="s">
        <v>1176</v>
      </c>
      <c r="F1433" s="2">
        <v>109.52265</v>
      </c>
      <c r="G1433" s="2">
        <v>18.323957</v>
      </c>
    </row>
    <row r="1434" spans="1:7">
      <c r="A1434" t="s">
        <v>1174</v>
      </c>
      <c r="B1434" t="str">
        <f>MID(A1434,4,2)</f>
        <v>三亚</v>
      </c>
      <c r="C1434" s="2">
        <v>2201</v>
      </c>
      <c r="D1434" s="3" t="e">
        <f>VLOOKUP(E1434,Sheet1!A:B,2,FALSE)</f>
        <v>#N/A</v>
      </c>
      <c r="E1434" t="s">
        <v>1177</v>
      </c>
      <c r="F1434" s="2">
        <v>109.49835899999999</v>
      </c>
      <c r="G1434" s="2">
        <v>18.296292999999999</v>
      </c>
    </row>
    <row r="1435" spans="1:7">
      <c r="A1435" t="s">
        <v>1174</v>
      </c>
      <c r="B1435" t="str">
        <f>MID(A1435,4,2)</f>
        <v>三亚</v>
      </c>
      <c r="C1435" s="2">
        <v>2201</v>
      </c>
      <c r="D1435" s="3" t="e">
        <f>VLOOKUP(E1435,Sheet1!A:B,2,FALSE)</f>
        <v>#N/A</v>
      </c>
      <c r="E1435" t="s">
        <v>1178</v>
      </c>
      <c r="F1435" s="2">
        <v>109.56370699999999</v>
      </c>
      <c r="G1435" s="2">
        <v>18.344282</v>
      </c>
    </row>
    <row r="1436" spans="1:7">
      <c r="A1436" t="s">
        <v>1171</v>
      </c>
      <c r="B1436" t="s">
        <v>2999</v>
      </c>
      <c r="C1436" s="2">
        <v>2201</v>
      </c>
      <c r="D1436" s="3">
        <f>VLOOKUP(E1436,Sheet1!A:B,2,FALSE)</f>
        <v>683</v>
      </c>
      <c r="E1436" t="s">
        <v>684</v>
      </c>
      <c r="F1436" s="2">
        <v>109.526589</v>
      </c>
      <c r="G1436" s="2">
        <v>18.79044</v>
      </c>
    </row>
    <row r="1437" spans="1:7">
      <c r="A1437" t="s">
        <v>900</v>
      </c>
      <c r="B1437" t="str">
        <f>MID(A1437,4,2)</f>
        <v>厦门</v>
      </c>
      <c r="C1437" s="2">
        <v>1401</v>
      </c>
      <c r="D1437" s="3">
        <f>VLOOKUP(E1437,Sheet1!A:B,2,FALSE)</f>
        <v>19</v>
      </c>
      <c r="E1437" t="s">
        <v>20</v>
      </c>
      <c r="F1437" s="2">
        <v>118.10477400000001</v>
      </c>
      <c r="G1437" s="2">
        <v>24.443313</v>
      </c>
    </row>
    <row r="1438" spans="1:7">
      <c r="A1438" t="s">
        <v>900</v>
      </c>
      <c r="B1438" t="s">
        <v>2636</v>
      </c>
      <c r="C1438" s="2">
        <v>1401</v>
      </c>
      <c r="D1438" s="3">
        <v>19</v>
      </c>
      <c r="E1438" t="s">
        <v>2637</v>
      </c>
      <c r="F1438" s="3">
        <v>118.31829</v>
      </c>
      <c r="G1438" s="4">
        <v>24.613641000000001</v>
      </c>
    </row>
    <row r="1439" spans="1:7">
      <c r="A1439" t="s">
        <v>900</v>
      </c>
      <c r="B1439" t="s">
        <v>2636</v>
      </c>
      <c r="C1439" s="2">
        <v>1401</v>
      </c>
      <c r="D1439" s="3">
        <v>19</v>
      </c>
      <c r="E1439" t="s">
        <v>2638</v>
      </c>
      <c r="F1439" s="3">
        <v>118.12086499999999</v>
      </c>
      <c r="G1439" s="4">
        <v>24.435943999999999</v>
      </c>
    </row>
    <row r="1440" spans="1:7">
      <c r="A1440" t="s">
        <v>900</v>
      </c>
      <c r="B1440" t="str">
        <f>MID(A1440,4,2)</f>
        <v>厦门</v>
      </c>
      <c r="C1440" s="2">
        <v>1401</v>
      </c>
      <c r="D1440" s="3">
        <f>VLOOKUP(E1440,Sheet1!A:B,2,FALSE)</f>
        <v>326</v>
      </c>
      <c r="E1440" t="s">
        <v>327</v>
      </c>
      <c r="F1440" s="2">
        <v>118.100807</v>
      </c>
      <c r="G1440" s="2">
        <v>24.585640000000001</v>
      </c>
    </row>
    <row r="1441" spans="1:7">
      <c r="A1441" t="s">
        <v>900</v>
      </c>
      <c r="B1441" t="str">
        <f>MID(A1441,4,2)</f>
        <v>厦门</v>
      </c>
      <c r="C1441" s="2">
        <v>1401</v>
      </c>
      <c r="D1441" s="3">
        <f>VLOOKUP(E1441,Sheet1!A:B,2,FALSE)</f>
        <v>531</v>
      </c>
      <c r="E1441" t="s">
        <v>535</v>
      </c>
      <c r="F1441" s="2">
        <v>118.09614999999999</v>
      </c>
      <c r="G1441" s="2">
        <v>24.445730999999999</v>
      </c>
    </row>
    <row r="1442" spans="1:7">
      <c r="A1442" t="s">
        <v>900</v>
      </c>
      <c r="B1442" t="str">
        <f>MID(A1442,4,2)</f>
        <v>厦门</v>
      </c>
      <c r="C1442" s="2">
        <v>1401</v>
      </c>
      <c r="D1442" s="3" t="e">
        <f>VLOOKUP(E1442,Sheet1!A:B,2,FALSE)</f>
        <v>#N/A</v>
      </c>
      <c r="E1442" t="s">
        <v>901</v>
      </c>
      <c r="F1442" s="2">
        <v>118.260643</v>
      </c>
      <c r="G1442" s="2">
        <v>24.598545000000001</v>
      </c>
    </row>
    <row r="1443" spans="1:7">
      <c r="A1443" t="s">
        <v>900</v>
      </c>
      <c r="B1443" t="str">
        <f>MID(A1443,4,2)</f>
        <v>厦门</v>
      </c>
      <c r="C1443" s="2">
        <v>1401</v>
      </c>
      <c r="D1443" s="3" t="e">
        <f>VLOOKUP(E1443,Sheet1!A:B,2,FALSE)</f>
        <v>#N/A</v>
      </c>
      <c r="E1443" t="s">
        <v>902</v>
      </c>
      <c r="F1443" s="2">
        <v>118.170405</v>
      </c>
      <c r="G1443" s="2">
        <v>24.465499999999999</v>
      </c>
    </row>
    <row r="1444" spans="1:7">
      <c r="A1444" t="s">
        <v>900</v>
      </c>
      <c r="B1444" t="str">
        <f>MID(A1444,4,2)</f>
        <v>厦门</v>
      </c>
      <c r="C1444" s="2">
        <v>1401</v>
      </c>
      <c r="D1444" s="3" t="e">
        <f>VLOOKUP(E1444,Sheet1!A:B,2,FALSE)</f>
        <v>#N/A</v>
      </c>
      <c r="E1444" t="s">
        <v>903</v>
      </c>
      <c r="F1444" s="2">
        <v>118.08846699999999</v>
      </c>
      <c r="G1444" s="2">
        <v>24.635961999999999</v>
      </c>
    </row>
    <row r="1445" spans="1:7">
      <c r="A1445" t="s">
        <v>900</v>
      </c>
      <c r="B1445" t="str">
        <f>MID(A1445,4,2)</f>
        <v>厦门</v>
      </c>
      <c r="C1445" s="2">
        <v>1401</v>
      </c>
      <c r="D1445" s="3" t="e">
        <f>VLOOKUP(E1445,Sheet1!A:B,2,FALSE)</f>
        <v>#N/A</v>
      </c>
      <c r="E1445" t="s">
        <v>904</v>
      </c>
      <c r="F1445" s="2">
        <v>118.253817</v>
      </c>
      <c r="G1445" s="2">
        <v>24.641864999999999</v>
      </c>
    </row>
    <row r="1446" spans="1:7">
      <c r="A1446" t="s">
        <v>900</v>
      </c>
      <c r="B1446" t="str">
        <f>MID(A1446,4,2)</f>
        <v>厦门</v>
      </c>
      <c r="C1446" s="2">
        <v>1401</v>
      </c>
      <c r="D1446" s="3" t="e">
        <f>VLOOKUP(E1446,Sheet1!A:B,2,FALSE)</f>
        <v>#N/A</v>
      </c>
      <c r="E1446" t="s">
        <v>905</v>
      </c>
      <c r="F1446" s="2">
        <v>118.25475400000001</v>
      </c>
      <c r="G1446" s="2">
        <v>24.609214000000001</v>
      </c>
    </row>
    <row r="1447" spans="1:7">
      <c r="A1447" t="s">
        <v>900</v>
      </c>
      <c r="B1447" t="str">
        <f>MID(A1447,4,2)</f>
        <v>厦门</v>
      </c>
      <c r="C1447" s="2">
        <v>1401</v>
      </c>
      <c r="D1447" s="3" t="e">
        <f>VLOOKUP(E1447,Sheet1!A:B,2,FALSE)</f>
        <v>#N/A</v>
      </c>
      <c r="E1447" t="s">
        <v>906</v>
      </c>
      <c r="F1447" s="2">
        <v>118.172978</v>
      </c>
      <c r="G1447" s="2">
        <v>24.468855000000001</v>
      </c>
    </row>
    <row r="1448" spans="1:7">
      <c r="A1448" t="s">
        <v>900</v>
      </c>
      <c r="B1448" t="str">
        <f>MID(A1448,4,2)</f>
        <v>厦门</v>
      </c>
      <c r="C1448" s="2">
        <v>1401</v>
      </c>
      <c r="D1448" s="3" t="e">
        <f>VLOOKUP(E1448,Sheet1!A:B,2,FALSE)</f>
        <v>#N/A</v>
      </c>
      <c r="E1448" t="s">
        <v>907</v>
      </c>
      <c r="F1448" s="2">
        <v>118.043949</v>
      </c>
      <c r="G1448" s="2">
        <v>24.621189000000001</v>
      </c>
    </row>
    <row r="1449" spans="1:7">
      <c r="A1449" t="s">
        <v>900</v>
      </c>
      <c r="B1449" t="str">
        <f>MID(A1449,4,2)</f>
        <v>厦门</v>
      </c>
      <c r="C1449" s="2">
        <v>1401</v>
      </c>
      <c r="D1449" s="3" t="e">
        <f>VLOOKUP(E1449,Sheet1!A:B,2,FALSE)</f>
        <v>#N/A</v>
      </c>
      <c r="E1449" t="s">
        <v>908</v>
      </c>
      <c r="F1449" s="2">
        <v>118.080614</v>
      </c>
      <c r="G1449" s="2">
        <v>24.621468</v>
      </c>
    </row>
    <row r="1450" spans="1:7">
      <c r="A1450" t="s">
        <v>900</v>
      </c>
      <c r="B1450" t="str">
        <f>MID(A1450,4,2)</f>
        <v>厦门</v>
      </c>
      <c r="C1450" s="2">
        <v>1401</v>
      </c>
      <c r="D1450" s="3" t="e">
        <f>VLOOKUP(E1450,Sheet1!A:B,2,FALSE)</f>
        <v>#N/A</v>
      </c>
      <c r="E1450" t="s">
        <v>909</v>
      </c>
      <c r="F1450" s="2">
        <v>118.258527</v>
      </c>
      <c r="G1450" s="2">
        <v>24.605986999999999</v>
      </c>
    </row>
    <row r="1451" spans="1:7">
      <c r="A1451" t="s">
        <v>900</v>
      </c>
      <c r="B1451" t="str">
        <f>MID(A1451,4,2)</f>
        <v>厦门</v>
      </c>
      <c r="C1451" s="2">
        <v>1401</v>
      </c>
      <c r="D1451" s="3" t="e">
        <f>VLOOKUP(E1451,Sheet1!A:B,2,FALSE)</f>
        <v>#N/A</v>
      </c>
      <c r="E1451" t="s">
        <v>910</v>
      </c>
      <c r="F1451" s="2">
        <v>118.009473</v>
      </c>
      <c r="G1451" s="2">
        <v>24.626460999999999</v>
      </c>
    </row>
    <row r="1452" spans="1:7">
      <c r="A1452" t="s">
        <v>900</v>
      </c>
      <c r="B1452" t="str">
        <f>MID(A1452,4,2)</f>
        <v>厦门</v>
      </c>
      <c r="C1452" s="2">
        <v>1401</v>
      </c>
      <c r="D1452" s="3" t="e">
        <f>VLOOKUP(E1452,Sheet1!A:B,2,FALSE)</f>
        <v>#N/A</v>
      </c>
      <c r="E1452" t="s">
        <v>911</v>
      </c>
      <c r="F1452" s="2">
        <v>118.268502</v>
      </c>
      <c r="G1452" s="2">
        <v>24.594232999999999</v>
      </c>
    </row>
    <row r="1453" spans="1:7">
      <c r="A1453" t="s">
        <v>900</v>
      </c>
      <c r="B1453" t="str">
        <f>MID(A1453,4,2)</f>
        <v>厦门</v>
      </c>
      <c r="C1453" s="2">
        <v>1401</v>
      </c>
      <c r="D1453"/>
      <c r="E1453" t="s">
        <v>2718</v>
      </c>
      <c r="F1453" s="3">
        <v>118.074915</v>
      </c>
      <c r="G1453" s="3">
        <v>24.623159000000001</v>
      </c>
    </row>
    <row r="1454" spans="1:7">
      <c r="A1454" t="s">
        <v>900</v>
      </c>
      <c r="B1454" t="str">
        <f>MID(A1454,4,2)</f>
        <v>厦门</v>
      </c>
      <c r="C1454" s="2">
        <v>1401</v>
      </c>
      <c r="D1454"/>
      <c r="E1454" t="s">
        <v>2719</v>
      </c>
      <c r="F1454" s="3">
        <v>118.101187</v>
      </c>
      <c r="G1454" s="3">
        <v>24.59498</v>
      </c>
    </row>
    <row r="1455" spans="1:7">
      <c r="A1455" t="s">
        <v>1038</v>
      </c>
      <c r="B1455" t="str">
        <f>MID(A1455,4,2)</f>
        <v>汕头</v>
      </c>
      <c r="C1455" s="2">
        <v>2002</v>
      </c>
      <c r="D1455" s="3">
        <f>VLOOKUP(E1455,Sheet1!A:B,2,FALSE)</f>
        <v>194</v>
      </c>
      <c r="E1455" t="s">
        <v>195</v>
      </c>
      <c r="F1455" s="2">
        <v>116.641485</v>
      </c>
      <c r="G1455" s="2">
        <v>23.419546</v>
      </c>
    </row>
    <row r="1456" spans="1:7">
      <c r="A1456" t="s">
        <v>1038</v>
      </c>
      <c r="B1456" t="str">
        <f>MID(A1456,4,2)</f>
        <v>汕头</v>
      </c>
      <c r="C1456" s="2">
        <v>2002</v>
      </c>
      <c r="D1456" s="3" t="e">
        <f>VLOOKUP(E1456,Sheet1!A:B,2,FALSE)</f>
        <v>#N/A</v>
      </c>
      <c r="E1456" t="s">
        <v>1039</v>
      </c>
      <c r="F1456" s="2">
        <v>116.76503099999999</v>
      </c>
      <c r="G1456" s="2">
        <v>23.297397</v>
      </c>
    </row>
    <row r="1457" spans="1:7">
      <c r="A1457" t="s">
        <v>1040</v>
      </c>
      <c r="B1457" t="str">
        <f>MID(A1457,4,2)</f>
        <v>汕尾</v>
      </c>
      <c r="C1457" s="2">
        <v>2040</v>
      </c>
      <c r="D1457" s="3" t="e">
        <f>VLOOKUP(E1457,Sheet1!A:B,2,FALSE)</f>
        <v>#N/A</v>
      </c>
      <c r="E1457" t="s">
        <v>1041</v>
      </c>
      <c r="F1457" s="2">
        <v>115.374729</v>
      </c>
      <c r="G1457" s="2">
        <v>22.798985999999999</v>
      </c>
    </row>
    <row r="1458" spans="1:7">
      <c r="A1458" t="s">
        <v>2152</v>
      </c>
      <c r="B1458" t="str">
        <f>MID(A1458,4,2)</f>
        <v>商洛</v>
      </c>
      <c r="C1458" s="2">
        <v>2712</v>
      </c>
      <c r="D1458" s="3">
        <f>VLOOKUP(E1458,Sheet1!A:B,2,FALSE)</f>
        <v>617</v>
      </c>
      <c r="E1458" t="s">
        <v>621</v>
      </c>
      <c r="F1458" s="2">
        <v>109.960932</v>
      </c>
      <c r="G1458" s="2">
        <v>33.870179</v>
      </c>
    </row>
    <row r="1459" spans="1:7">
      <c r="A1459" t="s">
        <v>2152</v>
      </c>
      <c r="B1459" t="str">
        <f>MID(A1459,4,2)</f>
        <v>商洛</v>
      </c>
      <c r="C1459" s="2">
        <v>2712</v>
      </c>
      <c r="D1459" s="3" t="e">
        <f>VLOOKUP(E1459,Sheet1!A:B,2,FALSE)</f>
        <v>#N/A</v>
      </c>
      <c r="E1459" t="s">
        <v>2153</v>
      </c>
      <c r="F1459" s="2">
        <v>109.919521</v>
      </c>
      <c r="G1459" s="2">
        <v>33.886288999999998</v>
      </c>
    </row>
    <row r="1460" spans="1:7">
      <c r="A1460" t="s">
        <v>1299</v>
      </c>
      <c r="B1460" t="str">
        <f>MID(A1460,4,2)</f>
        <v>商丘</v>
      </c>
      <c r="C1460" s="2">
        <v>1721</v>
      </c>
      <c r="D1460" s="3">
        <f>VLOOKUP(E1460,Sheet1!A:B,2,FALSE)</f>
        <v>376</v>
      </c>
      <c r="E1460" t="s">
        <v>383</v>
      </c>
      <c r="F1460" s="2">
        <v>115.62971899999999</v>
      </c>
      <c r="G1460" s="2">
        <v>34.439422</v>
      </c>
    </row>
    <row r="1461" spans="1:7">
      <c r="A1461" t="s">
        <v>1299</v>
      </c>
      <c r="B1461" t="str">
        <f>MID(A1461,4,2)</f>
        <v>商丘</v>
      </c>
      <c r="C1461" s="2">
        <v>1721</v>
      </c>
      <c r="D1461" s="3" t="e">
        <f>VLOOKUP(E1461,Sheet1!A:B,2,FALSE)</f>
        <v>#N/A</v>
      </c>
      <c r="E1461" t="s">
        <v>1300</v>
      </c>
      <c r="F1461" s="2">
        <v>115.692334</v>
      </c>
      <c r="G1461" s="2">
        <v>34.423411000000002</v>
      </c>
    </row>
    <row r="1462" spans="1:7">
      <c r="A1462" t="s">
        <v>1299</v>
      </c>
      <c r="B1462" t="str">
        <f>MID(A1462,4,2)</f>
        <v>商丘</v>
      </c>
      <c r="C1462" s="2">
        <v>1721</v>
      </c>
      <c r="D1462" s="3" t="e">
        <f>VLOOKUP(E1462,Sheet1!A:B,2,FALSE)</f>
        <v>#N/A</v>
      </c>
      <c r="E1462" t="s">
        <v>1301</v>
      </c>
      <c r="F1462" s="2">
        <v>115.727127</v>
      </c>
      <c r="G1462" s="2">
        <v>34.407657</v>
      </c>
    </row>
    <row r="1463" spans="1:7">
      <c r="A1463" t="s">
        <v>1299</v>
      </c>
      <c r="B1463" t="str">
        <f>MID(A1463,4,2)</f>
        <v>商丘</v>
      </c>
      <c r="C1463" s="2">
        <v>1721</v>
      </c>
      <c r="D1463" s="3" t="e">
        <f>VLOOKUP(E1463,Sheet1!A:B,2,FALSE)</f>
        <v>#N/A</v>
      </c>
      <c r="E1463" t="s">
        <v>1302</v>
      </c>
      <c r="F1463" s="2">
        <v>115.662216</v>
      </c>
      <c r="G1463" s="2">
        <v>34.378889000000001</v>
      </c>
    </row>
    <row r="1464" spans="1:7">
      <c r="A1464" t="s">
        <v>1299</v>
      </c>
      <c r="B1464" t="str">
        <f>MID(A1464,4,2)</f>
        <v>商丘</v>
      </c>
      <c r="C1464" s="2">
        <v>1721</v>
      </c>
      <c r="D1464" s="3" t="e">
        <f>VLOOKUP(E1464,Sheet1!A:B,2,FALSE)</f>
        <v>#N/A</v>
      </c>
      <c r="E1464" t="s">
        <v>1303</v>
      </c>
      <c r="F1464" s="2">
        <v>115.624549</v>
      </c>
      <c r="G1464" s="2">
        <v>34.400798999999999</v>
      </c>
    </row>
    <row r="1465" spans="1:7">
      <c r="A1465" t="s">
        <v>1299</v>
      </c>
      <c r="B1465" t="str">
        <f>MID(A1465,4,2)</f>
        <v>商丘</v>
      </c>
      <c r="C1465" s="2">
        <v>1721</v>
      </c>
      <c r="D1465" s="3" t="e">
        <f>VLOOKUP(E1465,Sheet1!A:B,2,FALSE)</f>
        <v>#N/A</v>
      </c>
      <c r="E1465" t="s">
        <v>1304</v>
      </c>
      <c r="F1465" s="2">
        <v>116.462637</v>
      </c>
      <c r="G1465" s="2">
        <v>33.919449999999998</v>
      </c>
    </row>
    <row r="1466" spans="1:7">
      <c r="A1466" t="s">
        <v>2203</v>
      </c>
      <c r="B1466" t="str">
        <f>MID(A1466,1,2)</f>
        <v>上海</v>
      </c>
      <c r="C1466" s="2">
        <v>201</v>
      </c>
      <c r="D1466" s="3">
        <f>VLOOKUP(E1466,Sheet1!A:B,2,FALSE)</f>
        <v>3</v>
      </c>
      <c r="E1466" t="s">
        <v>4</v>
      </c>
      <c r="F1466" s="2">
        <v>121.446111</v>
      </c>
      <c r="G1466" s="2">
        <v>31.026669999999999</v>
      </c>
    </row>
    <row r="1467" spans="1:7">
      <c r="A1467" t="s">
        <v>2203</v>
      </c>
      <c r="B1467" t="s">
        <v>2639</v>
      </c>
      <c r="C1467" s="2">
        <v>201</v>
      </c>
      <c r="D1467" s="3">
        <v>3</v>
      </c>
      <c r="E1467" t="s">
        <v>2643</v>
      </c>
      <c r="F1467" s="3">
        <v>121.446111</v>
      </c>
      <c r="G1467" s="4">
        <v>31.026669999999999</v>
      </c>
    </row>
    <row r="1468" spans="1:7">
      <c r="A1468" t="s">
        <v>2203</v>
      </c>
      <c r="B1468" t="s">
        <v>2639</v>
      </c>
      <c r="C1468" s="2">
        <v>201</v>
      </c>
      <c r="D1468" s="3">
        <v>3</v>
      </c>
      <c r="E1468" t="s">
        <v>2644</v>
      </c>
      <c r="F1468" s="3">
        <v>121.363225</v>
      </c>
      <c r="G1468" s="4">
        <v>31.153946999999999</v>
      </c>
    </row>
    <row r="1469" spans="1:7">
      <c r="A1469" t="s">
        <v>2203</v>
      </c>
      <c r="B1469" t="s">
        <v>2639</v>
      </c>
      <c r="C1469" s="2">
        <v>201</v>
      </c>
      <c r="D1469" s="3">
        <v>3</v>
      </c>
      <c r="E1469" t="s">
        <v>2645</v>
      </c>
      <c r="F1469" s="3">
        <v>121.43159900000001</v>
      </c>
      <c r="G1469" s="4">
        <v>31.211563999999999</v>
      </c>
    </row>
    <row r="1470" spans="1:7">
      <c r="A1470" t="s">
        <v>2203</v>
      </c>
      <c r="B1470" t="s">
        <v>2639</v>
      </c>
      <c r="C1470" s="2">
        <v>201</v>
      </c>
      <c r="D1470" s="3">
        <v>3</v>
      </c>
      <c r="E1470" t="s">
        <v>2646</v>
      </c>
      <c r="F1470" s="3">
        <v>121.477875</v>
      </c>
      <c r="G1470" s="4">
        <v>31.218505</v>
      </c>
    </row>
    <row r="1471" spans="1:7">
      <c r="A1471" t="s">
        <v>2203</v>
      </c>
      <c r="B1471" t="s">
        <v>2639</v>
      </c>
      <c r="C1471" s="2">
        <v>201</v>
      </c>
      <c r="D1471" s="3">
        <v>3</v>
      </c>
      <c r="E1471" t="s">
        <v>2647</v>
      </c>
      <c r="F1471" s="3">
        <v>121.43919099999999</v>
      </c>
      <c r="G1471" s="4">
        <v>31.205071</v>
      </c>
    </row>
    <row r="1472" spans="1:7">
      <c r="A1472" t="s">
        <v>2203</v>
      </c>
      <c r="B1472" t="str">
        <f>MID(A1472,1,2)</f>
        <v>上海</v>
      </c>
      <c r="C1472" s="2">
        <v>201</v>
      </c>
      <c r="D1472" s="3">
        <f>VLOOKUP(E1472,Sheet1!A:B,2,FALSE)</f>
        <v>4</v>
      </c>
      <c r="E1472" t="s">
        <v>5</v>
      </c>
      <c r="F1472" s="2">
        <v>121.509708</v>
      </c>
      <c r="G1472" s="2">
        <v>31.304257</v>
      </c>
    </row>
    <row r="1473" spans="1:7">
      <c r="A1473" t="s">
        <v>2203</v>
      </c>
      <c r="B1473" t="s">
        <v>2639</v>
      </c>
      <c r="C1473" s="2">
        <v>201</v>
      </c>
      <c r="D1473" s="3">
        <v>4</v>
      </c>
      <c r="E1473" t="s">
        <v>2640</v>
      </c>
      <c r="F1473" s="3">
        <v>121.457477</v>
      </c>
      <c r="G1473" s="4">
        <v>31.203434000000001</v>
      </c>
    </row>
    <row r="1474" spans="1:7">
      <c r="A1474" t="s">
        <v>2203</v>
      </c>
      <c r="B1474" t="s">
        <v>2639</v>
      </c>
      <c r="C1474" s="2">
        <v>201</v>
      </c>
      <c r="D1474" s="3">
        <v>4</v>
      </c>
      <c r="E1474" t="s">
        <v>2641</v>
      </c>
      <c r="F1474" s="3">
        <v>121.51327000000001</v>
      </c>
      <c r="G1474" s="4">
        <v>31.342161000000001</v>
      </c>
    </row>
    <row r="1475" spans="1:7">
      <c r="A1475" t="s">
        <v>2203</v>
      </c>
      <c r="B1475" t="s">
        <v>2639</v>
      </c>
      <c r="C1475" s="2">
        <v>201</v>
      </c>
      <c r="D1475" s="3">
        <v>4</v>
      </c>
      <c r="E1475" t="s">
        <v>2642</v>
      </c>
      <c r="F1475" s="3">
        <v>121.60552199999999</v>
      </c>
      <c r="G1475" s="4">
        <v>31.195094000000001</v>
      </c>
    </row>
    <row r="1476" spans="1:7">
      <c r="A1476" t="s">
        <v>2203</v>
      </c>
      <c r="B1476" t="str">
        <f>MID(A1476,1,2)</f>
        <v>上海</v>
      </c>
      <c r="C1476" s="2">
        <v>201</v>
      </c>
      <c r="D1476" s="3">
        <f>VLOOKUP(E1476,Sheet1!A:B,2,FALSE)</f>
        <v>22</v>
      </c>
      <c r="E1476" t="s">
        <v>23</v>
      </c>
      <c r="F1476" s="2">
        <v>121.507102</v>
      </c>
      <c r="G1476" s="2">
        <v>31.288675000000001</v>
      </c>
    </row>
    <row r="1477" spans="1:7">
      <c r="A1477" t="s">
        <v>2203</v>
      </c>
      <c r="B1477" t="s">
        <v>2639</v>
      </c>
      <c r="C1477" s="2">
        <v>201</v>
      </c>
      <c r="D1477" s="3">
        <v>22</v>
      </c>
      <c r="E1477" t="s">
        <v>2648</v>
      </c>
      <c r="F1477" s="3">
        <v>121.397609</v>
      </c>
      <c r="G1477" s="4">
        <v>31.277170999999999</v>
      </c>
    </row>
    <row r="1478" spans="1:7">
      <c r="A1478" t="s">
        <v>2203</v>
      </c>
      <c r="B1478" t="s">
        <v>2639</v>
      </c>
      <c r="C1478" s="2">
        <v>201</v>
      </c>
      <c r="D1478" s="3">
        <v>22</v>
      </c>
      <c r="E1478" t="s">
        <v>2649</v>
      </c>
      <c r="F1478" s="3">
        <v>121.46572</v>
      </c>
      <c r="G1478" s="4">
        <v>31.268028000000001</v>
      </c>
    </row>
    <row r="1479" spans="1:7">
      <c r="A1479" t="s">
        <v>2203</v>
      </c>
      <c r="B1479" t="s">
        <v>2639</v>
      </c>
      <c r="C1479" s="2">
        <v>201</v>
      </c>
      <c r="D1479" s="3">
        <v>22</v>
      </c>
      <c r="E1479" t="s">
        <v>2650</v>
      </c>
      <c r="F1479" s="3">
        <v>121.221192</v>
      </c>
      <c r="G1479" s="4">
        <v>31.291837999999998</v>
      </c>
    </row>
    <row r="1480" spans="1:7">
      <c r="A1480" t="s">
        <v>2203</v>
      </c>
      <c r="B1480" t="str">
        <f>MID(A1480,1,2)</f>
        <v>上海</v>
      </c>
      <c r="C1480" s="2">
        <v>201</v>
      </c>
      <c r="D1480" s="3">
        <f>VLOOKUP(E1480,Sheet1!A:B,2,FALSE)</f>
        <v>24</v>
      </c>
      <c r="E1480" t="s">
        <v>25</v>
      </c>
      <c r="F1480" s="2">
        <v>121.45944</v>
      </c>
      <c r="G1480" s="2">
        <v>31.034692</v>
      </c>
    </row>
    <row r="1481" spans="1:7">
      <c r="A1481" t="s">
        <v>2203</v>
      </c>
      <c r="B1481" t="s">
        <v>2639</v>
      </c>
      <c r="C1481" s="2">
        <v>201</v>
      </c>
      <c r="D1481" s="3">
        <v>24</v>
      </c>
      <c r="E1481" t="s">
        <v>2651</v>
      </c>
      <c r="F1481" s="3">
        <v>121.41294600000001</v>
      </c>
      <c r="G1481" s="4">
        <v>31.234408999999999</v>
      </c>
    </row>
    <row r="1482" spans="1:7">
      <c r="A1482" t="s">
        <v>2203</v>
      </c>
      <c r="B1482" t="s">
        <v>2639</v>
      </c>
      <c r="C1482" s="2">
        <v>201</v>
      </c>
      <c r="D1482" s="3">
        <v>24</v>
      </c>
      <c r="E1482" t="s">
        <v>2652</v>
      </c>
      <c r="F1482" s="3">
        <v>121.45944</v>
      </c>
      <c r="G1482" s="4">
        <v>31.034692</v>
      </c>
    </row>
    <row r="1483" spans="1:7">
      <c r="A1483" t="s">
        <v>2203</v>
      </c>
      <c r="B1483" t="str">
        <f>MID(A1483,1,2)</f>
        <v>上海</v>
      </c>
      <c r="C1483" s="2">
        <v>201</v>
      </c>
      <c r="D1483" s="3">
        <f>VLOOKUP(E1483,Sheet1!A:B,2,FALSE)</f>
        <v>41</v>
      </c>
      <c r="E1483" t="s">
        <v>42</v>
      </c>
      <c r="F1483" s="2">
        <v>121.431828</v>
      </c>
      <c r="G1483" s="2">
        <v>31.150238999999999</v>
      </c>
    </row>
    <row r="1484" spans="1:7">
      <c r="A1484" t="s">
        <v>2203</v>
      </c>
      <c r="B1484" t="str">
        <f>MID(A1484,1,2)</f>
        <v>上海</v>
      </c>
      <c r="C1484" s="2">
        <v>201</v>
      </c>
      <c r="D1484" s="3">
        <f>VLOOKUP(E1484,Sheet1!A:B,2,FALSE)</f>
        <v>73</v>
      </c>
      <c r="E1484" t="s">
        <v>74</v>
      </c>
      <c r="F1484" s="2">
        <v>121.399567</v>
      </c>
      <c r="G1484" s="2">
        <v>31.321804</v>
      </c>
    </row>
    <row r="1485" spans="1:7">
      <c r="A1485" t="s">
        <v>2203</v>
      </c>
      <c r="B1485" t="str">
        <f>MID(A1485,1,2)</f>
        <v>上海</v>
      </c>
      <c r="C1485" s="2">
        <v>201</v>
      </c>
      <c r="D1485" s="3">
        <f>VLOOKUP(E1485,Sheet1!A:B,2,FALSE)</f>
        <v>74</v>
      </c>
      <c r="E1485" t="s">
        <v>75</v>
      </c>
      <c r="F1485" s="2">
        <v>121.50045900000001</v>
      </c>
      <c r="G1485" s="2">
        <v>31.310821000000001</v>
      </c>
    </row>
    <row r="1486" spans="1:7">
      <c r="A1486" t="s">
        <v>2203</v>
      </c>
      <c r="B1486" t="str">
        <f>MID(A1486,1,2)</f>
        <v>上海</v>
      </c>
      <c r="C1486" s="2">
        <v>201</v>
      </c>
      <c r="D1486" s="3">
        <f>VLOOKUP(E1486,Sheet1!A:B,2,FALSE)</f>
        <v>82</v>
      </c>
      <c r="E1486" t="s">
        <v>83</v>
      </c>
      <c r="F1486" s="2">
        <v>121.42192900000001</v>
      </c>
      <c r="G1486" s="2">
        <v>31.210343999999999</v>
      </c>
    </row>
    <row r="1487" spans="1:7">
      <c r="A1487" t="s">
        <v>2203</v>
      </c>
      <c r="B1487" t="str">
        <f>MID(A1487,1,2)</f>
        <v>上海</v>
      </c>
      <c r="C1487" s="2">
        <v>201</v>
      </c>
      <c r="D1487" s="3">
        <f>VLOOKUP(E1487,Sheet1!A:B,2,FALSE)</f>
        <v>123</v>
      </c>
      <c r="E1487" t="s">
        <v>124</v>
      </c>
      <c r="F1487" s="2">
        <v>121.562319</v>
      </c>
      <c r="G1487" s="2">
        <v>31.299026999999999</v>
      </c>
    </row>
    <row r="1488" spans="1:7">
      <c r="A1488" t="s">
        <v>2203</v>
      </c>
      <c r="B1488" t="str">
        <f>MID(A1488,1,2)</f>
        <v>上海</v>
      </c>
      <c r="C1488" s="2">
        <v>201</v>
      </c>
      <c r="D1488" s="3">
        <f>VLOOKUP(E1488,Sheet1!A:B,2,FALSE)</f>
        <v>127</v>
      </c>
      <c r="E1488" t="s">
        <v>128</v>
      </c>
      <c r="F1488" s="2">
        <v>121.525447</v>
      </c>
      <c r="G1488" s="2">
        <v>30.842116999999998</v>
      </c>
    </row>
    <row r="1489" spans="1:7">
      <c r="A1489" t="s">
        <v>2203</v>
      </c>
      <c r="B1489" t="str">
        <f>MID(A1489,1,2)</f>
        <v>上海</v>
      </c>
      <c r="C1489" s="2">
        <v>201</v>
      </c>
      <c r="D1489" s="3">
        <f>VLOOKUP(E1489,Sheet1!A:B,2,FALSE)</f>
        <v>137</v>
      </c>
      <c r="E1489" t="s">
        <v>138</v>
      </c>
      <c r="F1489" s="2">
        <v>121.603337</v>
      </c>
      <c r="G1489" s="2">
        <v>31.200275000000001</v>
      </c>
    </row>
    <row r="1490" spans="1:7">
      <c r="A1490" t="s">
        <v>2203</v>
      </c>
      <c r="B1490" t="str">
        <f>MID(A1490,1,2)</f>
        <v>上海</v>
      </c>
      <c r="C1490" s="2">
        <v>201</v>
      </c>
      <c r="D1490" s="3">
        <f>VLOOKUP(E1490,Sheet1!A:B,2,FALSE)</f>
        <v>150</v>
      </c>
      <c r="E1490" t="s">
        <v>151</v>
      </c>
      <c r="F1490" s="2">
        <v>121.489051</v>
      </c>
      <c r="G1490" s="2">
        <v>31.281862</v>
      </c>
    </row>
    <row r="1491" spans="1:7">
      <c r="A1491" t="s">
        <v>2203</v>
      </c>
      <c r="B1491" t="str">
        <f>MID(A1491,1,2)</f>
        <v>上海</v>
      </c>
      <c r="C1491" s="2">
        <v>201</v>
      </c>
      <c r="D1491" s="3">
        <f>VLOOKUP(E1491,Sheet1!A:B,2,FALSE)</f>
        <v>189</v>
      </c>
      <c r="E1491" t="s">
        <v>190</v>
      </c>
      <c r="F1491" s="2">
        <v>121.204289</v>
      </c>
      <c r="G1491" s="2">
        <v>31.062266000000001</v>
      </c>
    </row>
    <row r="1492" spans="1:7">
      <c r="A1492" t="s">
        <v>2203</v>
      </c>
      <c r="B1492" t="str">
        <f>MID(A1492,1,2)</f>
        <v>上海</v>
      </c>
      <c r="C1492" s="2">
        <v>201</v>
      </c>
      <c r="D1492" s="3">
        <f>VLOOKUP(E1492,Sheet1!A:B,2,FALSE)</f>
        <v>231</v>
      </c>
      <c r="E1492" t="s">
        <v>232</v>
      </c>
      <c r="F1492" s="2">
        <v>121.907145</v>
      </c>
      <c r="G1492" s="2">
        <v>30.893440999999999</v>
      </c>
    </row>
    <row r="1493" spans="1:7">
      <c r="A1493" t="s">
        <v>2203</v>
      </c>
      <c r="B1493" t="str">
        <f>MID(A1493,1,2)</f>
        <v>上海</v>
      </c>
      <c r="C1493" s="2">
        <v>201</v>
      </c>
      <c r="D1493" s="3">
        <f>VLOOKUP(E1493,Sheet1!A:B,2,FALSE)</f>
        <v>243</v>
      </c>
      <c r="E1493" t="s">
        <v>245</v>
      </c>
      <c r="F1493" s="2">
        <v>121.91191499999999</v>
      </c>
      <c r="G1493" s="2">
        <v>30.880393999999999</v>
      </c>
    </row>
    <row r="1494" spans="1:7">
      <c r="A1494" t="s">
        <v>2203</v>
      </c>
      <c r="B1494" t="str">
        <f>MID(A1494,1,2)</f>
        <v>上海</v>
      </c>
      <c r="C1494" s="2">
        <v>201</v>
      </c>
      <c r="D1494" s="3">
        <f>VLOOKUP(E1494,Sheet1!A:B,2,FALSE)</f>
        <v>357</v>
      </c>
      <c r="E1494" t="s">
        <v>359</v>
      </c>
      <c r="F1494" s="2">
        <v>121.21162099999999</v>
      </c>
      <c r="G1494" s="2">
        <v>31.062373999999998</v>
      </c>
    </row>
    <row r="1495" spans="1:7">
      <c r="A1495" t="s">
        <v>2203</v>
      </c>
      <c r="B1495" t="str">
        <f>MID(A1495,1,2)</f>
        <v>上海</v>
      </c>
      <c r="C1495" s="2">
        <v>201</v>
      </c>
      <c r="D1495" s="3">
        <f>VLOOKUP(E1495,Sheet1!A:B,2,FALSE)</f>
        <v>370</v>
      </c>
      <c r="E1495" t="s">
        <v>371</v>
      </c>
      <c r="F1495" s="2">
        <v>121.553056</v>
      </c>
      <c r="G1495" s="2">
        <v>31.279091999999999</v>
      </c>
    </row>
    <row r="1496" spans="1:7">
      <c r="A1496" t="s">
        <v>2203</v>
      </c>
      <c r="B1496" t="str">
        <f>MID(A1496,1,2)</f>
        <v>上海</v>
      </c>
      <c r="C1496" s="2">
        <v>201</v>
      </c>
      <c r="D1496" s="3">
        <f>VLOOKUP(E1496,Sheet1!A:B,2,FALSE)</f>
        <v>392</v>
      </c>
      <c r="E1496" t="s">
        <v>405</v>
      </c>
      <c r="F1496" s="2">
        <v>121.22275999999999</v>
      </c>
      <c r="G1496" s="2">
        <v>31.052102999999999</v>
      </c>
    </row>
    <row r="1497" spans="1:7">
      <c r="A1497" t="s">
        <v>2203</v>
      </c>
      <c r="B1497" t="str">
        <f>MID(A1497,1,2)</f>
        <v>上海</v>
      </c>
      <c r="C1497" s="2">
        <v>201</v>
      </c>
      <c r="D1497" s="3">
        <f>VLOOKUP(E1497,Sheet1!A:B,2,FALSE)</f>
        <v>422</v>
      </c>
      <c r="E1497" t="s">
        <v>429</v>
      </c>
      <c r="F1497" s="2">
        <v>121.518469</v>
      </c>
      <c r="G1497" s="2">
        <v>30.849612</v>
      </c>
    </row>
    <row r="1498" spans="1:7">
      <c r="A1498" t="s">
        <v>2203</v>
      </c>
      <c r="B1498" t="str">
        <f>MID(A1498,1,2)</f>
        <v>上海</v>
      </c>
      <c r="C1498" s="2">
        <v>201</v>
      </c>
      <c r="D1498" s="3">
        <f>VLOOKUP(E1498,Sheet1!A:B,2,FALSE)</f>
        <v>456</v>
      </c>
      <c r="E1498" t="s">
        <v>464</v>
      </c>
      <c r="F1498" s="2">
        <v>121.65777799999999</v>
      </c>
      <c r="G1498" s="2">
        <v>31.270835999999999</v>
      </c>
    </row>
    <row r="1499" spans="1:7">
      <c r="A1499" t="s">
        <v>2203</v>
      </c>
      <c r="B1499" t="str">
        <f>MID(A1499,1,2)</f>
        <v>上海</v>
      </c>
      <c r="C1499" s="2">
        <v>201</v>
      </c>
      <c r="D1499" s="3">
        <f>VLOOKUP(E1499,Sheet1!A:B,2,FALSE)</f>
        <v>518</v>
      </c>
      <c r="E1499" t="s">
        <v>519</v>
      </c>
      <c r="F1499" s="2">
        <v>121.179793</v>
      </c>
      <c r="G1499" s="2">
        <v>31.116530999999998</v>
      </c>
    </row>
    <row r="1500" spans="1:7">
      <c r="A1500" t="s">
        <v>2203</v>
      </c>
      <c r="B1500" t="str">
        <f>MID(A1500,1,2)</f>
        <v>上海</v>
      </c>
      <c r="C1500" s="2">
        <v>201</v>
      </c>
      <c r="D1500" s="3">
        <f>VLOOKUP(E1500,Sheet1!A:B,2,FALSE)</f>
        <v>531</v>
      </c>
      <c r="E1500" t="s">
        <v>538</v>
      </c>
      <c r="F1500" s="2">
        <v>121.65802600000001</v>
      </c>
      <c r="G1500" s="2">
        <v>31.284469999999999</v>
      </c>
    </row>
    <row r="1501" spans="1:7">
      <c r="A1501" t="s">
        <v>2203</v>
      </c>
      <c r="B1501" t="str">
        <f>MID(A1501,1,2)</f>
        <v>上海</v>
      </c>
      <c r="C1501" s="2">
        <v>201</v>
      </c>
      <c r="D1501" s="3">
        <f>VLOOKUP(E1501,Sheet1!A:B,2,FALSE)</f>
        <v>547</v>
      </c>
      <c r="E1501" t="s">
        <v>554</v>
      </c>
      <c r="F1501" s="2">
        <v>121.204988</v>
      </c>
      <c r="G1501" s="2">
        <v>31.052613999999998</v>
      </c>
    </row>
    <row r="1502" spans="1:7">
      <c r="A1502" t="s">
        <v>2203</v>
      </c>
      <c r="B1502" t="str">
        <f>MID(A1502,1,2)</f>
        <v>上海</v>
      </c>
      <c r="C1502" s="2">
        <v>201</v>
      </c>
      <c r="D1502" s="3">
        <f>VLOOKUP(E1502,Sheet1!A:B,2,FALSE)</f>
        <v>561</v>
      </c>
      <c r="E1502" t="s">
        <v>566</v>
      </c>
      <c r="F1502" s="2">
        <v>121.435755</v>
      </c>
      <c r="G1502" s="2">
        <v>31.188931</v>
      </c>
    </row>
    <row r="1503" spans="1:7">
      <c r="A1503" t="s">
        <v>2203</v>
      </c>
      <c r="B1503" t="str">
        <f>MID(A1503,1,2)</f>
        <v>上海</v>
      </c>
      <c r="C1503" s="2">
        <v>201</v>
      </c>
      <c r="D1503" s="3">
        <f>VLOOKUP(E1503,Sheet1!A:B,2,FALSE)</f>
        <v>588</v>
      </c>
      <c r="E1503" t="s">
        <v>594</v>
      </c>
      <c r="F1503" s="2">
        <v>121.583341</v>
      </c>
      <c r="G1503" s="2">
        <v>31.174465000000001</v>
      </c>
    </row>
    <row r="1504" spans="1:7">
      <c r="A1504" t="s">
        <v>2203</v>
      </c>
      <c r="B1504" t="str">
        <f>MID(A1504,1,2)</f>
        <v>上海</v>
      </c>
      <c r="C1504" s="2">
        <v>201</v>
      </c>
      <c r="D1504" s="3">
        <f>VLOOKUP(E1504,Sheet1!A:B,2,FALSE)</f>
        <v>617</v>
      </c>
      <c r="E1504" t="s">
        <v>623</v>
      </c>
      <c r="F1504" s="2">
        <v>121.40607300000001</v>
      </c>
      <c r="G1504" s="2">
        <v>31.009447000000002</v>
      </c>
    </row>
    <row r="1505" spans="1:7">
      <c r="A1505" t="s">
        <v>2203</v>
      </c>
      <c r="B1505" t="str">
        <f>MID(A1505,1,2)</f>
        <v>上海</v>
      </c>
      <c r="C1505" s="2">
        <v>201</v>
      </c>
      <c r="D1505" s="3" t="e">
        <f>VLOOKUP(E1505,Sheet1!A:B,2,FALSE)</f>
        <v>#N/A</v>
      </c>
      <c r="E1505" t="s">
        <v>2204</v>
      </c>
      <c r="F1505" s="2">
        <v>121.793105</v>
      </c>
      <c r="G1505" s="2">
        <v>31.047841999999999</v>
      </c>
    </row>
    <row r="1506" spans="1:7">
      <c r="A1506" t="s">
        <v>2203</v>
      </c>
      <c r="B1506" t="str">
        <f>MID(A1506,1,2)</f>
        <v>上海</v>
      </c>
      <c r="C1506" s="2">
        <v>201</v>
      </c>
      <c r="D1506" s="3" t="e">
        <f>VLOOKUP(E1506,Sheet1!A:B,2,FALSE)</f>
        <v>#N/A</v>
      </c>
      <c r="E1506" t="s">
        <v>2205</v>
      </c>
      <c r="F1506" s="2">
        <v>121.53054</v>
      </c>
      <c r="G1506" s="2">
        <v>31.318418000000001</v>
      </c>
    </row>
    <row r="1507" spans="1:7">
      <c r="A1507" t="s">
        <v>2203</v>
      </c>
      <c r="B1507" t="str">
        <f>MID(A1507,1,2)</f>
        <v>上海</v>
      </c>
      <c r="C1507" s="2">
        <v>201</v>
      </c>
      <c r="D1507" s="3" t="e">
        <f>VLOOKUP(E1507,Sheet1!A:B,2,FALSE)</f>
        <v>#N/A</v>
      </c>
      <c r="E1507" t="s">
        <v>2206</v>
      </c>
      <c r="F1507" s="2">
        <v>121.460843</v>
      </c>
      <c r="G1507" s="2">
        <v>31.219007000000001</v>
      </c>
    </row>
    <row r="1508" spans="1:7">
      <c r="A1508" t="s">
        <v>2203</v>
      </c>
      <c r="B1508" t="str">
        <f>MID(A1508,1,2)</f>
        <v>上海</v>
      </c>
      <c r="C1508" s="2">
        <v>201</v>
      </c>
      <c r="D1508" s="3" t="e">
        <f>VLOOKUP(E1508,Sheet1!A:B,2,FALSE)</f>
        <v>#N/A</v>
      </c>
      <c r="E1508" t="s">
        <v>2207</v>
      </c>
      <c r="F1508" s="2">
        <v>121.446703</v>
      </c>
      <c r="G1508" s="2">
        <v>31.223075999999999</v>
      </c>
    </row>
    <row r="1509" spans="1:7">
      <c r="A1509" t="s">
        <v>2203</v>
      </c>
      <c r="B1509" t="str">
        <f>MID(A1509,1,2)</f>
        <v>上海</v>
      </c>
      <c r="C1509" s="2">
        <v>201</v>
      </c>
      <c r="D1509" s="3" t="e">
        <f>VLOOKUP(E1509,Sheet1!A:B,2,FALSE)</f>
        <v>#N/A</v>
      </c>
      <c r="E1509" t="s">
        <v>2208</v>
      </c>
      <c r="F1509" s="2">
        <v>121.664664</v>
      </c>
      <c r="G1509" s="2">
        <v>31.273582999999999</v>
      </c>
    </row>
    <row r="1510" spans="1:7">
      <c r="A1510" t="s">
        <v>2203</v>
      </c>
      <c r="B1510" t="str">
        <f>MID(A1510,1,2)</f>
        <v>上海</v>
      </c>
      <c r="C1510" s="2">
        <v>201</v>
      </c>
      <c r="D1510" s="3" t="e">
        <f>VLOOKUP(E1510,Sheet1!A:B,2,FALSE)</f>
        <v>#N/A</v>
      </c>
      <c r="E1510" t="s">
        <v>2209</v>
      </c>
      <c r="F1510" s="2">
        <v>121.596773</v>
      </c>
      <c r="G1510" s="2">
        <v>31.154796999999999</v>
      </c>
    </row>
    <row r="1511" spans="1:7">
      <c r="A1511" t="s">
        <v>2203</v>
      </c>
      <c r="B1511" t="str">
        <f>MID(A1511,1,2)</f>
        <v>上海</v>
      </c>
      <c r="C1511" s="2">
        <v>201</v>
      </c>
      <c r="D1511" s="3" t="e">
        <f>VLOOKUP(E1511,Sheet1!A:B,2,FALSE)</f>
        <v>#N/A</v>
      </c>
      <c r="E1511" t="s">
        <v>2210</v>
      </c>
      <c r="F1511" s="2">
        <v>121.213133</v>
      </c>
      <c r="G1511" s="2">
        <v>31.053595999999999</v>
      </c>
    </row>
    <row r="1512" spans="1:7">
      <c r="A1512" t="s">
        <v>2203</v>
      </c>
      <c r="B1512" t="str">
        <f>MID(A1512,1,2)</f>
        <v>上海</v>
      </c>
      <c r="C1512" s="2">
        <v>201</v>
      </c>
      <c r="D1512" s="3" t="e">
        <f>VLOOKUP(E1512,Sheet1!A:B,2,FALSE)</f>
        <v>#N/A</v>
      </c>
      <c r="E1512" t="s">
        <v>2211</v>
      </c>
      <c r="F1512" s="2">
        <v>121.597216</v>
      </c>
      <c r="G1512" s="2">
        <v>31.184676</v>
      </c>
    </row>
    <row r="1513" spans="1:7">
      <c r="A1513" t="s">
        <v>2203</v>
      </c>
      <c r="B1513" t="str">
        <f>MID(A1513,1,2)</f>
        <v>上海</v>
      </c>
      <c r="C1513" s="2">
        <v>201</v>
      </c>
      <c r="D1513" s="3" t="e">
        <f>VLOOKUP(E1513,Sheet1!A:B,2,FALSE)</f>
        <v>#N/A</v>
      </c>
      <c r="E1513" t="s">
        <v>2212</v>
      </c>
      <c r="F1513" s="2">
        <v>121.541004</v>
      </c>
      <c r="G1513" s="2">
        <v>31.23227</v>
      </c>
    </row>
    <row r="1514" spans="1:7">
      <c r="A1514" t="s">
        <v>2203</v>
      </c>
      <c r="B1514" t="str">
        <f>MID(A1514,1,2)</f>
        <v>上海</v>
      </c>
      <c r="C1514" s="2">
        <v>201</v>
      </c>
      <c r="D1514" s="3" t="e">
        <f>VLOOKUP(E1514,Sheet1!A:B,2,FALSE)</f>
        <v>#N/A</v>
      </c>
      <c r="E1514" t="s">
        <v>2213</v>
      </c>
      <c r="F1514" s="2">
        <v>121.54064</v>
      </c>
      <c r="G1514" s="2">
        <v>31.294938999999999</v>
      </c>
    </row>
    <row r="1515" spans="1:7">
      <c r="A1515" t="s">
        <v>2203</v>
      </c>
      <c r="B1515" t="str">
        <f>MID(A1515,1,2)</f>
        <v>上海</v>
      </c>
      <c r="C1515" s="2">
        <v>201</v>
      </c>
      <c r="D1515" s="3" t="e">
        <f>VLOOKUP(E1515,Sheet1!A:B,2,FALSE)</f>
        <v>#N/A</v>
      </c>
      <c r="E1515" t="s">
        <v>2214</v>
      </c>
      <c r="F1515" s="2">
        <v>121.525401</v>
      </c>
      <c r="G1515" s="2">
        <v>30.842410999999998</v>
      </c>
    </row>
    <row r="1516" spans="1:7">
      <c r="A1516" t="s">
        <v>2203</v>
      </c>
      <c r="B1516" t="str">
        <f>MID(A1516,1,2)</f>
        <v>上海</v>
      </c>
      <c r="C1516" s="2">
        <v>201</v>
      </c>
      <c r="D1516" s="3" t="e">
        <f>VLOOKUP(E1516,Sheet1!A:B,2,FALSE)</f>
        <v>#N/A</v>
      </c>
      <c r="E1516" t="s">
        <v>2215</v>
      </c>
      <c r="F1516" s="2">
        <v>121.525851</v>
      </c>
      <c r="G1516" s="2">
        <v>31.385383000000001</v>
      </c>
    </row>
    <row r="1517" spans="1:7">
      <c r="A1517" t="s">
        <v>2203</v>
      </c>
      <c r="B1517" t="str">
        <f>MID(A1517,1,2)</f>
        <v>上海</v>
      </c>
      <c r="C1517" s="2">
        <v>201</v>
      </c>
      <c r="D1517" s="3" t="e">
        <f>VLOOKUP(E1517,Sheet1!A:B,2,FALSE)</f>
        <v>#N/A</v>
      </c>
      <c r="E1517" t="s">
        <v>2216</v>
      </c>
      <c r="F1517" s="2">
        <v>121.465169</v>
      </c>
      <c r="G1517" s="2">
        <v>31.035667</v>
      </c>
    </row>
    <row r="1518" spans="1:7">
      <c r="A1518" t="s">
        <v>2203</v>
      </c>
      <c r="B1518" t="str">
        <f>MID(A1518,1,2)</f>
        <v>上海</v>
      </c>
      <c r="C1518" s="2">
        <v>201</v>
      </c>
      <c r="D1518" s="3" t="e">
        <f>VLOOKUP(E1518,Sheet1!A:B,2,FALSE)</f>
        <v>#N/A</v>
      </c>
      <c r="E1518" t="s">
        <v>2217</v>
      </c>
      <c r="F1518" s="2">
        <v>121.185963</v>
      </c>
      <c r="G1518" s="2">
        <v>31.361982000000001</v>
      </c>
    </row>
    <row r="1519" spans="1:7">
      <c r="A1519" t="s">
        <v>2203</v>
      </c>
      <c r="B1519" t="str">
        <f>MID(A1519,1,2)</f>
        <v>上海</v>
      </c>
      <c r="C1519" s="2">
        <v>201</v>
      </c>
      <c r="D1519" s="3" t="e">
        <f>VLOOKUP(E1519,Sheet1!A:B,2,FALSE)</f>
        <v>#N/A</v>
      </c>
      <c r="E1519" t="s">
        <v>2218</v>
      </c>
      <c r="F1519" s="2">
        <v>121.55004</v>
      </c>
      <c r="G1519" s="2">
        <v>31.289724</v>
      </c>
    </row>
    <row r="1520" spans="1:7">
      <c r="A1520" t="s">
        <v>2203</v>
      </c>
      <c r="B1520" t="str">
        <f>MID(A1520,1,2)</f>
        <v>上海</v>
      </c>
      <c r="C1520" s="2">
        <v>201</v>
      </c>
      <c r="D1520" s="3" t="e">
        <f>VLOOKUP(E1520,Sheet1!A:B,2,FALSE)</f>
        <v>#N/A</v>
      </c>
      <c r="E1520" t="s">
        <v>2219</v>
      </c>
      <c r="F1520" s="2">
        <v>121.438168</v>
      </c>
      <c r="G1520" s="2">
        <v>31.286460000000002</v>
      </c>
    </row>
    <row r="1521" spans="1:7">
      <c r="A1521" t="s">
        <v>2203</v>
      </c>
      <c r="B1521" t="str">
        <f>MID(A1521,1,2)</f>
        <v>上海</v>
      </c>
      <c r="C1521" s="2">
        <v>201</v>
      </c>
      <c r="D1521" s="3" t="e">
        <f>VLOOKUP(E1521,Sheet1!A:B,2,FALSE)</f>
        <v>#N/A</v>
      </c>
      <c r="E1521" t="s">
        <v>2220</v>
      </c>
      <c r="F1521" s="2">
        <v>121.560503</v>
      </c>
      <c r="G1521" s="2">
        <v>31.332560999999998</v>
      </c>
    </row>
    <row r="1522" spans="1:7">
      <c r="A1522" t="s">
        <v>2203</v>
      </c>
      <c r="B1522" t="str">
        <f>MID(A1522,1,2)</f>
        <v>上海</v>
      </c>
      <c r="C1522" s="2">
        <v>201</v>
      </c>
      <c r="D1522" s="3" t="e">
        <f>VLOOKUP(E1522,Sheet1!A:B,2,FALSE)</f>
        <v>#N/A</v>
      </c>
      <c r="E1522" t="s">
        <v>2221</v>
      </c>
      <c r="F1522" s="2">
        <v>121.43035</v>
      </c>
      <c r="G1522" s="2">
        <v>31.198229000000001</v>
      </c>
    </row>
    <row r="1523" spans="1:7">
      <c r="A1523" t="s">
        <v>2203</v>
      </c>
      <c r="B1523" t="str">
        <f>MID(A1523,1,2)</f>
        <v>上海</v>
      </c>
      <c r="C1523" s="2">
        <v>201</v>
      </c>
      <c r="D1523" s="3" t="e">
        <f>VLOOKUP(E1523,Sheet1!A:B,2,FALSE)</f>
        <v>#N/A</v>
      </c>
      <c r="E1523" t="s">
        <v>2222</v>
      </c>
      <c r="F1523" s="2">
        <v>121.536435</v>
      </c>
      <c r="G1523" s="2">
        <v>31.245238000000001</v>
      </c>
    </row>
    <row r="1524" spans="1:7">
      <c r="A1524" t="s">
        <v>2203</v>
      </c>
      <c r="B1524" t="str">
        <f>MID(A1524,1,2)</f>
        <v>上海</v>
      </c>
      <c r="C1524" s="2">
        <v>201</v>
      </c>
      <c r="D1524" s="3" t="e">
        <f>VLOOKUP(E1524,Sheet1!A:B,2,FALSE)</f>
        <v>#N/A</v>
      </c>
      <c r="E1524" t="s">
        <v>2223</v>
      </c>
      <c r="F1524" s="2">
        <v>121.69999199999999</v>
      </c>
      <c r="G1524" s="2">
        <v>30.930147999999999</v>
      </c>
    </row>
    <row r="1525" spans="1:7">
      <c r="A1525" t="s">
        <v>2203</v>
      </c>
      <c r="B1525" t="str">
        <f>MID(A1525,1,2)</f>
        <v>上海</v>
      </c>
      <c r="C1525" s="2">
        <v>201</v>
      </c>
      <c r="D1525" s="3" t="e">
        <f>VLOOKUP(E1525,Sheet1!A:B,2,FALSE)</f>
        <v>#N/A</v>
      </c>
      <c r="E1525" t="s">
        <v>2224</v>
      </c>
      <c r="F1525" s="2">
        <v>121.362588</v>
      </c>
      <c r="G1525" s="2">
        <v>31.424094</v>
      </c>
    </row>
    <row r="1526" spans="1:7">
      <c r="A1526" t="s">
        <v>2203</v>
      </c>
      <c r="B1526" t="str">
        <f>MID(A1526,1,2)</f>
        <v>上海</v>
      </c>
      <c r="C1526" s="2">
        <v>201</v>
      </c>
      <c r="D1526" s="3" t="e">
        <f>VLOOKUP(E1526,Sheet1!A:B,2,FALSE)</f>
        <v>#N/A</v>
      </c>
      <c r="E1526" t="s">
        <v>2225</v>
      </c>
      <c r="F1526" s="2">
        <v>121.666989</v>
      </c>
      <c r="G1526" s="2">
        <v>31.204135999999998</v>
      </c>
    </row>
    <row r="1527" spans="1:7">
      <c r="A1527" t="s">
        <v>2203</v>
      </c>
      <c r="B1527" t="str">
        <f>MID(A1527,1,2)</f>
        <v>上海</v>
      </c>
      <c r="C1527" s="2">
        <v>201</v>
      </c>
      <c r="D1527" s="3" t="e">
        <f>VLOOKUP(E1527,Sheet1!A:B,2,FALSE)</f>
        <v>#N/A</v>
      </c>
      <c r="E1527" t="s">
        <v>2226</v>
      </c>
      <c r="F1527" s="2">
        <v>121.402688</v>
      </c>
      <c r="G1527" s="2">
        <v>31.172239999999999</v>
      </c>
    </row>
    <row r="1528" spans="1:7">
      <c r="A1528" t="s">
        <v>2203</v>
      </c>
      <c r="B1528" t="str">
        <f>MID(A1528,1,2)</f>
        <v>上海</v>
      </c>
      <c r="C1528" s="2">
        <v>201</v>
      </c>
      <c r="D1528" s="3" t="e">
        <f>VLOOKUP(E1528,Sheet1!A:B,2,FALSE)</f>
        <v>#N/A</v>
      </c>
      <c r="E1528" t="s">
        <v>2227</v>
      </c>
      <c r="F1528" s="2">
        <v>121.787325</v>
      </c>
      <c r="G1528" s="2">
        <v>31.046309999999998</v>
      </c>
    </row>
    <row r="1529" spans="1:7">
      <c r="A1529" t="s">
        <v>2203</v>
      </c>
      <c r="B1529" t="str">
        <f>MID(A1529,1,2)</f>
        <v>上海</v>
      </c>
      <c r="C1529" s="2">
        <v>201</v>
      </c>
      <c r="D1529" s="3" t="e">
        <f>VLOOKUP(E1529,Sheet1!A:B,2,FALSE)</f>
        <v>#N/A</v>
      </c>
      <c r="E1529" t="s">
        <v>2228</v>
      </c>
      <c r="F1529" s="2">
        <v>121.32837000000001</v>
      </c>
      <c r="G1529" s="2">
        <v>30.942762999999999</v>
      </c>
    </row>
    <row r="1530" spans="1:7">
      <c r="A1530" t="s">
        <v>2203</v>
      </c>
      <c r="B1530" t="str">
        <f>MID(A1530,1,2)</f>
        <v>上海</v>
      </c>
      <c r="C1530" s="2">
        <v>201</v>
      </c>
      <c r="D1530" s="3" t="e">
        <f>VLOOKUP(E1530,Sheet1!A:B,2,FALSE)</f>
        <v>#N/A</v>
      </c>
      <c r="E1530" t="s">
        <v>2229</v>
      </c>
      <c r="F1530" s="2">
        <v>121.25867700000001</v>
      </c>
      <c r="G1530" s="2">
        <v>31.413848000000002</v>
      </c>
    </row>
    <row r="1531" spans="1:7">
      <c r="A1531" t="s">
        <v>2203</v>
      </c>
      <c r="B1531" t="str">
        <f>MID(A1531,1,2)</f>
        <v>上海</v>
      </c>
      <c r="C1531" s="2">
        <v>201</v>
      </c>
      <c r="D1531" s="3" t="e">
        <f>VLOOKUP(E1531,Sheet1!A:B,2,FALSE)</f>
        <v>#N/A</v>
      </c>
      <c r="E1531" t="s">
        <v>2230</v>
      </c>
      <c r="F1531" s="2">
        <v>121.441073</v>
      </c>
      <c r="G1531" s="2">
        <v>31.370021999999999</v>
      </c>
    </row>
    <row r="1532" spans="1:7">
      <c r="A1532" t="s">
        <v>2203</v>
      </c>
      <c r="B1532" t="str">
        <f>MID(A1532,1,2)</f>
        <v>上海</v>
      </c>
      <c r="C1532" s="2">
        <v>201</v>
      </c>
      <c r="D1532" s="3" t="e">
        <f>VLOOKUP(E1532,Sheet1!A:B,2,FALSE)</f>
        <v>#N/A</v>
      </c>
      <c r="E1532" t="s">
        <v>2231</v>
      </c>
      <c r="F1532" s="2">
        <v>121.788695</v>
      </c>
      <c r="G1532" s="2">
        <v>31.052976999999998</v>
      </c>
    </row>
    <row r="1533" spans="1:7">
      <c r="A1533" t="s">
        <v>2203</v>
      </c>
      <c r="B1533" t="str">
        <f>MID(A1533,1,2)</f>
        <v>上海</v>
      </c>
      <c r="C1533" s="2">
        <v>201</v>
      </c>
      <c r="D1533" s="3" t="e">
        <f>VLOOKUP(E1533,Sheet1!A:B,2,FALSE)</f>
        <v>#N/A</v>
      </c>
      <c r="E1533" t="s">
        <v>2232</v>
      </c>
      <c r="F1533" s="2">
        <v>121.26463699999999</v>
      </c>
      <c r="G1533" s="2">
        <v>31.392481</v>
      </c>
    </row>
    <row r="1534" spans="1:7">
      <c r="A1534" t="s">
        <v>2203</v>
      </c>
      <c r="B1534" t="str">
        <f>MID(A1534,1,2)</f>
        <v>上海</v>
      </c>
      <c r="C1534" s="2">
        <v>201</v>
      </c>
      <c r="D1534" s="3" t="e">
        <f>VLOOKUP(E1534,Sheet1!A:B,2,FALSE)</f>
        <v>#N/A</v>
      </c>
      <c r="E1534" t="s">
        <v>2233</v>
      </c>
      <c r="F1534" s="2">
        <v>121.226724</v>
      </c>
      <c r="G1534" s="2">
        <v>31.016279000000001</v>
      </c>
    </row>
    <row r="1535" spans="1:7">
      <c r="A1535" t="s">
        <v>2203</v>
      </c>
      <c r="B1535" t="str">
        <f>MID(A1535,1,2)</f>
        <v>上海</v>
      </c>
      <c r="C1535" s="2">
        <v>201</v>
      </c>
      <c r="D1535" s="3" t="e">
        <f>VLOOKUP(E1535,Sheet1!A:B,2,FALSE)</f>
        <v>#N/A</v>
      </c>
      <c r="E1535" t="s">
        <v>2234</v>
      </c>
      <c r="F1535" s="2">
        <v>121.40794</v>
      </c>
      <c r="G1535" s="2">
        <v>31.327518000000001</v>
      </c>
    </row>
    <row r="1536" spans="1:7">
      <c r="A1536" t="s">
        <v>2203</v>
      </c>
      <c r="B1536" t="str">
        <f>MID(A1536,1,2)</f>
        <v>上海</v>
      </c>
      <c r="C1536" s="2">
        <v>201</v>
      </c>
      <c r="D1536" s="3" t="e">
        <f>VLOOKUP(E1536,Sheet1!A:B,2,FALSE)</f>
        <v>#N/A</v>
      </c>
      <c r="E1536" t="s">
        <v>2235</v>
      </c>
      <c r="F1536" s="2">
        <v>121.630036</v>
      </c>
      <c r="G1536" s="2">
        <v>31.151257999999999</v>
      </c>
    </row>
    <row r="1537" spans="1:7">
      <c r="A1537" t="s">
        <v>2203</v>
      </c>
      <c r="B1537" t="str">
        <f>MID(A1537,1,2)</f>
        <v>上海</v>
      </c>
      <c r="C1537" s="2">
        <v>201</v>
      </c>
      <c r="D1537" s="3" t="e">
        <f>VLOOKUP(E1537,Sheet1!A:B,2,FALSE)</f>
        <v>#N/A</v>
      </c>
      <c r="E1537" t="s">
        <v>2236</v>
      </c>
      <c r="F1537" s="2">
        <v>121.47219</v>
      </c>
      <c r="G1537" s="2">
        <v>31.412714999999999</v>
      </c>
    </row>
    <row r="1538" spans="1:7">
      <c r="A1538" t="s">
        <v>2203</v>
      </c>
      <c r="B1538" t="str">
        <f>MID(A1538,1,2)</f>
        <v>上海</v>
      </c>
      <c r="C1538" s="2">
        <v>201</v>
      </c>
      <c r="D1538" s="3" t="e">
        <f>VLOOKUP(E1538,Sheet1!A:B,2,FALSE)</f>
        <v>#N/A</v>
      </c>
      <c r="E1538" t="s">
        <v>2237</v>
      </c>
      <c r="F1538" s="2">
        <v>121.59160799999999</v>
      </c>
      <c r="G1538" s="2">
        <v>31.197866000000001</v>
      </c>
    </row>
    <row r="1539" spans="1:7">
      <c r="A1539" t="s">
        <v>2203</v>
      </c>
      <c r="B1539" t="str">
        <f>MID(A1539,1,2)</f>
        <v>上海</v>
      </c>
      <c r="C1539" s="2">
        <v>201</v>
      </c>
      <c r="D1539" s="3" t="e">
        <f>VLOOKUP(E1539,Sheet1!A:B,2,FALSE)</f>
        <v>#N/A</v>
      </c>
      <c r="E1539" t="s">
        <v>2238</v>
      </c>
      <c r="F1539" s="2">
        <v>121.513103</v>
      </c>
      <c r="G1539" s="2">
        <v>30.982824999999998</v>
      </c>
    </row>
    <row r="1540" spans="1:7">
      <c r="A1540" t="s">
        <v>2203</v>
      </c>
      <c r="B1540" t="str">
        <f>MID(A1540,1,2)</f>
        <v>上海</v>
      </c>
      <c r="C1540" s="2">
        <v>201</v>
      </c>
      <c r="D1540" s="3" t="e">
        <f>VLOOKUP(E1540,Sheet1!A:B,2,FALSE)</f>
        <v>#N/A</v>
      </c>
      <c r="E1540" t="s">
        <v>2239</v>
      </c>
      <c r="F1540" s="2">
        <v>121.420974</v>
      </c>
      <c r="G1540" s="2">
        <v>30.912016999999999</v>
      </c>
    </row>
    <row r="1541" spans="1:7">
      <c r="A1541" t="s">
        <v>2203</v>
      </c>
      <c r="B1541" t="str">
        <f>MID(A1541,1,2)</f>
        <v>上海</v>
      </c>
      <c r="C1541" s="2">
        <v>201</v>
      </c>
      <c r="D1541" s="3" t="e">
        <f>VLOOKUP(E1541,Sheet1!A:B,2,FALSE)</f>
        <v>#N/A</v>
      </c>
      <c r="E1541" t="s">
        <v>2240</v>
      </c>
      <c r="F1541" s="2">
        <v>121.61728100000001</v>
      </c>
      <c r="G1541" s="2">
        <v>31.111739</v>
      </c>
    </row>
    <row r="1542" spans="1:7">
      <c r="A1542" t="s">
        <v>2203</v>
      </c>
      <c r="B1542" t="str">
        <f>MID(A1542,1,2)</f>
        <v>上海</v>
      </c>
      <c r="C1542" s="2">
        <v>201</v>
      </c>
      <c r="D1542" s="3" t="e">
        <f>VLOOKUP(E1542,Sheet1!A:B,2,FALSE)</f>
        <v>#N/A</v>
      </c>
      <c r="E1542" t="s">
        <v>2241</v>
      </c>
      <c r="F1542" s="2">
        <v>121.437685</v>
      </c>
      <c r="G1542" s="2">
        <v>31.147751</v>
      </c>
    </row>
    <row r="1543" spans="1:7">
      <c r="A1543" t="s">
        <v>2203</v>
      </c>
      <c r="B1543" t="str">
        <f>MID(A1543,1,2)</f>
        <v>上海</v>
      </c>
      <c r="C1543" s="2">
        <v>201</v>
      </c>
      <c r="D1543" s="3" t="e">
        <f>VLOOKUP(E1543,Sheet1!A:B,2,FALSE)</f>
        <v>#N/A</v>
      </c>
      <c r="E1543" t="s">
        <v>2242</v>
      </c>
      <c r="F1543" s="2">
        <v>121.433087</v>
      </c>
      <c r="G1543" s="2">
        <v>31.147364</v>
      </c>
    </row>
    <row r="1544" spans="1:7">
      <c r="A1544" t="s">
        <v>2203</v>
      </c>
      <c r="B1544" t="str">
        <f>MID(A1544,1,2)</f>
        <v>上海</v>
      </c>
      <c r="C1544" s="2">
        <v>201</v>
      </c>
      <c r="D1544" s="3" t="e">
        <f>VLOOKUP(E1544,Sheet1!A:B,2,FALSE)</f>
        <v>#N/A</v>
      </c>
      <c r="E1544" t="s">
        <v>2243</v>
      </c>
      <c r="F1544" s="2">
        <v>121.461996</v>
      </c>
      <c r="G1544" s="2">
        <v>31.177423000000001</v>
      </c>
    </row>
    <row r="1545" spans="1:7">
      <c r="A1545" t="s">
        <v>2203</v>
      </c>
      <c r="B1545" t="str">
        <f>MID(A1545,1,2)</f>
        <v>上海</v>
      </c>
      <c r="C1545" s="2">
        <v>201</v>
      </c>
      <c r="D1545" s="3" t="e">
        <f>VLOOKUP(E1545,Sheet1!A:B,2,FALSE)</f>
        <v>#N/A</v>
      </c>
      <c r="E1545" t="s">
        <v>2244</v>
      </c>
      <c r="F1545" s="2">
        <v>121.178335</v>
      </c>
      <c r="G1545" s="2">
        <v>30.902605000000001</v>
      </c>
    </row>
    <row r="1546" spans="1:7">
      <c r="A1546" t="s">
        <v>2203</v>
      </c>
      <c r="B1546" t="str">
        <f>MID(A1546,1,2)</f>
        <v>上海</v>
      </c>
      <c r="C1546" s="2">
        <v>201</v>
      </c>
      <c r="D1546"/>
      <c r="E1546" t="s">
        <v>2933</v>
      </c>
      <c r="F1546" s="3">
        <v>121.21098499999999</v>
      </c>
      <c r="G1546" s="3">
        <v>31.416582999999999</v>
      </c>
    </row>
    <row r="1547" spans="1:7">
      <c r="A1547" t="s">
        <v>2203</v>
      </c>
      <c r="B1547" t="str">
        <f>MID(A1547,1,2)</f>
        <v>上海</v>
      </c>
      <c r="C1547" s="2">
        <v>201</v>
      </c>
      <c r="D1547"/>
      <c r="E1547" t="s">
        <v>2934</v>
      </c>
      <c r="F1547" s="3">
        <v>121.838311</v>
      </c>
      <c r="G1547" s="3">
        <v>31.492677</v>
      </c>
    </row>
    <row r="1548" spans="1:7">
      <c r="A1548" t="s">
        <v>1813</v>
      </c>
      <c r="B1548" t="str">
        <f>MID(A1548,4,2)</f>
        <v>上饶</v>
      </c>
      <c r="C1548" s="2">
        <v>1508</v>
      </c>
      <c r="D1548" s="3">
        <f>VLOOKUP(E1548,Sheet1!A:B,2,FALSE)</f>
        <v>482</v>
      </c>
      <c r="E1548" t="s">
        <v>490</v>
      </c>
      <c r="F1548" s="2">
        <v>117.97698</v>
      </c>
      <c r="G1548" s="2">
        <v>28.424012999999999</v>
      </c>
    </row>
    <row r="1549" spans="1:7">
      <c r="A1549" t="s">
        <v>1813</v>
      </c>
      <c r="B1549" t="str">
        <f>MID(A1549,4,2)</f>
        <v>上饶</v>
      </c>
      <c r="C1549" s="2">
        <v>1508</v>
      </c>
      <c r="D1549" s="3" t="e">
        <f>VLOOKUP(E1549,Sheet1!A:B,2,FALSE)</f>
        <v>#N/A</v>
      </c>
      <c r="E1549" t="s">
        <v>1814</v>
      </c>
      <c r="F1549" s="2">
        <v>117.983469</v>
      </c>
      <c r="G1549" s="2">
        <v>28.425561999999999</v>
      </c>
    </row>
    <row r="1550" spans="1:7">
      <c r="A1550" t="s">
        <v>1813</v>
      </c>
      <c r="B1550" t="str">
        <f>MID(A1550,4,2)</f>
        <v>上饶</v>
      </c>
      <c r="C1550" s="2">
        <v>1508</v>
      </c>
      <c r="D1550" s="3" t="e">
        <f>VLOOKUP(E1550,Sheet1!A:B,2,FALSE)</f>
        <v>#N/A</v>
      </c>
      <c r="E1550" t="s">
        <v>1815</v>
      </c>
      <c r="F1550" s="2">
        <v>117.91125099999999</v>
      </c>
      <c r="G1550" s="2">
        <v>28.48321</v>
      </c>
    </row>
    <row r="1551" spans="1:7">
      <c r="A1551" t="s">
        <v>1042</v>
      </c>
      <c r="B1551" t="str">
        <f>MID(A1551,4,2)</f>
        <v>韶关</v>
      </c>
      <c r="C1551" s="2">
        <v>2030</v>
      </c>
      <c r="D1551" s="3">
        <f>VLOOKUP(E1551,Sheet1!A:B,2,FALSE)</f>
        <v>495</v>
      </c>
      <c r="E1551" t="s">
        <v>498</v>
      </c>
      <c r="F1551" s="2">
        <v>113.68088400000001</v>
      </c>
      <c r="G1551" s="2">
        <v>24.779322000000001</v>
      </c>
    </row>
    <row r="1552" spans="1:7">
      <c r="A1552" t="s">
        <v>1042</v>
      </c>
      <c r="B1552" t="str">
        <f>MID(A1552,4,2)</f>
        <v>韶关</v>
      </c>
      <c r="C1552" s="2">
        <v>2030</v>
      </c>
      <c r="D1552" s="3" t="e">
        <f>VLOOKUP(E1552,Sheet1!A:B,2,FALSE)</f>
        <v>#N/A</v>
      </c>
      <c r="E1552" t="s">
        <v>1043</v>
      </c>
      <c r="F1552" s="2">
        <v>113.648222</v>
      </c>
      <c r="G1552" s="2">
        <v>24.648409000000001</v>
      </c>
    </row>
    <row r="1553" spans="1:7">
      <c r="A1553" t="s">
        <v>1533</v>
      </c>
      <c r="B1553" t="str">
        <f>MID(A1553,4,2)</f>
        <v>邵阳</v>
      </c>
      <c r="C1553" s="2">
        <v>1924</v>
      </c>
      <c r="D1553" s="3">
        <f>VLOOKUP(E1553,Sheet1!A:B,2,FALSE)</f>
        <v>544</v>
      </c>
      <c r="E1553" t="s">
        <v>547</v>
      </c>
      <c r="F1553" s="2">
        <v>111.44652499999999</v>
      </c>
      <c r="G1553" s="2">
        <v>27.204767</v>
      </c>
    </row>
    <row r="1554" spans="1:7">
      <c r="A1554" t="s">
        <v>1533</v>
      </c>
      <c r="B1554" t="str">
        <f>MID(A1554,4,2)</f>
        <v>邵阳</v>
      </c>
      <c r="C1554" s="2">
        <v>1924</v>
      </c>
      <c r="D1554" s="3" t="e">
        <f>VLOOKUP(E1554,Sheet1!A:B,2,FALSE)</f>
        <v>#N/A</v>
      </c>
      <c r="E1554" t="s">
        <v>1534</v>
      </c>
      <c r="F1554" s="2">
        <v>111.43597</v>
      </c>
      <c r="G1554" s="2">
        <v>27.198550000000001</v>
      </c>
    </row>
    <row r="1555" spans="1:7">
      <c r="A1555" t="s">
        <v>1533</v>
      </c>
      <c r="B1555" t="str">
        <f>MID(A1555,4,2)</f>
        <v>邵阳</v>
      </c>
      <c r="C1555" s="2">
        <v>1924</v>
      </c>
      <c r="D1555" s="3" t="e">
        <f>VLOOKUP(E1555,Sheet1!A:B,2,FALSE)</f>
        <v>#N/A</v>
      </c>
      <c r="E1555" t="s">
        <v>1535</v>
      </c>
      <c r="F1555" s="2">
        <v>111.459329</v>
      </c>
      <c r="G1555" s="2">
        <v>27.237020000000001</v>
      </c>
    </row>
    <row r="1556" spans="1:7">
      <c r="A1556" t="s">
        <v>2518</v>
      </c>
      <c r="B1556" t="str">
        <f>MID(A1556,4,2)</f>
        <v>绍兴</v>
      </c>
      <c r="C1556" s="2">
        <v>1205</v>
      </c>
      <c r="D1556" s="3">
        <f>VLOOKUP(E1556,Sheet1!A:B,2,FALSE)</f>
        <v>333</v>
      </c>
      <c r="E1556" t="s">
        <v>334</v>
      </c>
      <c r="F1556" s="2">
        <v>120.581616</v>
      </c>
      <c r="G1556" s="2">
        <v>29.995474000000002</v>
      </c>
    </row>
    <row r="1557" spans="1:7">
      <c r="A1557" t="s">
        <v>2518</v>
      </c>
      <c r="B1557" t="str">
        <f>MID(A1557,4,2)</f>
        <v>绍兴</v>
      </c>
      <c r="C1557" s="2">
        <v>1205</v>
      </c>
      <c r="D1557" s="3" t="e">
        <f>VLOOKUP(E1557,Sheet1!A:B,2,FALSE)</f>
        <v>#N/A</v>
      </c>
      <c r="E1557" t="s">
        <v>2519</v>
      </c>
      <c r="F1557" s="2">
        <v>120.609962</v>
      </c>
      <c r="G1557" s="2">
        <v>29.975555</v>
      </c>
    </row>
    <row r="1558" spans="1:7">
      <c r="A1558" t="s">
        <v>2518</v>
      </c>
      <c r="B1558" t="str">
        <f>MID(A1558,4,2)</f>
        <v>绍兴</v>
      </c>
      <c r="C1558" s="2">
        <v>1205</v>
      </c>
      <c r="D1558" s="3" t="e">
        <f>VLOOKUP(E1558,Sheet1!A:B,2,FALSE)</f>
        <v>#N/A</v>
      </c>
      <c r="E1558" t="s">
        <v>2520</v>
      </c>
      <c r="F1558" s="2">
        <v>120.56746699999999</v>
      </c>
      <c r="G1558" s="2">
        <v>29.990227000000001</v>
      </c>
    </row>
    <row r="1559" spans="1:7">
      <c r="A1559" t="s">
        <v>2518</v>
      </c>
      <c r="B1559" t="str">
        <f>MID(A1559,4,2)</f>
        <v>绍兴</v>
      </c>
      <c r="C1559" s="2">
        <v>1205</v>
      </c>
      <c r="D1559" s="3" t="e">
        <f>VLOOKUP(E1559,Sheet1!A:B,2,FALSE)</f>
        <v>#N/A</v>
      </c>
      <c r="E1559" t="s">
        <v>2521</v>
      </c>
      <c r="F1559" s="2">
        <v>120.58368900000001</v>
      </c>
      <c r="G1559" s="2">
        <v>30.035291000000001</v>
      </c>
    </row>
    <row r="1560" spans="1:7">
      <c r="A1560" t="s">
        <v>2518</v>
      </c>
      <c r="B1560" t="str">
        <f>MID(A1560,4,2)</f>
        <v>绍兴</v>
      </c>
      <c r="C1560" s="2">
        <v>1205</v>
      </c>
      <c r="D1560" s="3" t="e">
        <f>VLOOKUP(E1560,Sheet1!A:B,2,FALSE)</f>
        <v>#N/A</v>
      </c>
      <c r="E1560" t="s">
        <v>2522</v>
      </c>
      <c r="F1560" s="2">
        <v>120.56572300000001</v>
      </c>
      <c r="G1560" s="2">
        <v>29.987739999999999</v>
      </c>
    </row>
    <row r="1561" spans="1:7">
      <c r="A1561" t="s">
        <v>2518</v>
      </c>
      <c r="B1561" t="str">
        <f>MID(A1561,4,2)</f>
        <v>绍兴</v>
      </c>
      <c r="C1561" s="2">
        <v>1205</v>
      </c>
      <c r="D1561" s="3" t="e">
        <f>VLOOKUP(E1561,Sheet1!A:B,2,FALSE)</f>
        <v>#N/A</v>
      </c>
      <c r="E1561" t="s">
        <v>2523</v>
      </c>
      <c r="F1561" s="2">
        <v>120.65174500000001</v>
      </c>
      <c r="G1561" s="2">
        <v>30.076381999999999</v>
      </c>
    </row>
    <row r="1562" spans="1:7">
      <c r="A1562" t="s">
        <v>2986</v>
      </c>
      <c r="B1562" t="str">
        <f>MID(A1562,4,2)</f>
        <v>绍兴</v>
      </c>
      <c r="C1562" s="2">
        <v>1205</v>
      </c>
      <c r="D1562"/>
      <c r="E1562" t="s">
        <v>2987</v>
      </c>
      <c r="F1562" s="3">
        <v>120.263549</v>
      </c>
      <c r="G1562" s="3">
        <v>29.756363</v>
      </c>
    </row>
    <row r="1563" spans="1:7">
      <c r="A1563" t="s">
        <v>2518</v>
      </c>
      <c r="B1563" t="str">
        <f>MID(A1563,4,2)</f>
        <v>绍兴</v>
      </c>
      <c r="C1563" s="2">
        <v>1205</v>
      </c>
      <c r="D1563"/>
      <c r="E1563" t="s">
        <v>2988</v>
      </c>
      <c r="F1563" s="3">
        <v>120.578633</v>
      </c>
      <c r="G1563" s="3">
        <v>29.986761999999999</v>
      </c>
    </row>
    <row r="1564" spans="1:7">
      <c r="A1564" t="s">
        <v>1044</v>
      </c>
      <c r="B1564" t="str">
        <f>MID(A1564,4,2)</f>
        <v>深圳</v>
      </c>
      <c r="C1564" s="2">
        <v>2003</v>
      </c>
      <c r="D1564" s="3">
        <f>VLOOKUP(E1564,Sheet1!A:B,2,FALSE)</f>
        <v>98</v>
      </c>
      <c r="E1564" t="s">
        <v>99</v>
      </c>
      <c r="F1564" s="2">
        <v>113.942679</v>
      </c>
      <c r="G1564" s="2">
        <v>22.538222999999999</v>
      </c>
    </row>
    <row r="1565" spans="1:7">
      <c r="A1565" t="s">
        <v>1044</v>
      </c>
      <c r="B1565" t="str">
        <f>MID(A1565,4,2)</f>
        <v>深圳</v>
      </c>
      <c r="C1565" s="2">
        <v>2003</v>
      </c>
      <c r="D1565" s="3" t="e">
        <f>VLOOKUP(E1565,Sheet1!A:B,2,FALSE)</f>
        <v>#N/A</v>
      </c>
      <c r="E1565" t="s">
        <v>1045</v>
      </c>
      <c r="F1565" s="2">
        <v>113.994416</v>
      </c>
      <c r="G1565" s="2">
        <v>22.600580999999998</v>
      </c>
    </row>
    <row r="1566" spans="1:7">
      <c r="A1566" t="s">
        <v>1044</v>
      </c>
      <c r="B1566" t="str">
        <f>MID(A1566,4,2)</f>
        <v>深圳</v>
      </c>
      <c r="C1566" s="2">
        <v>2003</v>
      </c>
      <c r="D1566" s="3" t="e">
        <f>VLOOKUP(E1566,Sheet1!A:B,2,FALSE)</f>
        <v>#N/A</v>
      </c>
      <c r="E1566" t="s">
        <v>1046</v>
      </c>
      <c r="F1566" s="2">
        <v>113.958924</v>
      </c>
      <c r="G1566" s="2">
        <v>22.592731000000001</v>
      </c>
    </row>
    <row r="1567" spans="1:7">
      <c r="A1567" t="s">
        <v>1044</v>
      </c>
      <c r="B1567" t="str">
        <f>MID(A1567,4,2)</f>
        <v>深圳</v>
      </c>
      <c r="C1567" s="2">
        <v>2003</v>
      </c>
      <c r="D1567" s="3" t="e">
        <f>VLOOKUP(E1567,Sheet1!A:B,2,FALSE)</f>
        <v>#N/A</v>
      </c>
      <c r="E1567" t="s">
        <v>1047</v>
      </c>
      <c r="F1567" s="2">
        <v>114.219791</v>
      </c>
      <c r="G1567" s="2">
        <v>22.691163</v>
      </c>
    </row>
    <row r="1568" spans="1:7">
      <c r="A1568" t="s">
        <v>1871</v>
      </c>
      <c r="B1568" t="str">
        <f>MID(A1568,4,2)</f>
        <v>沈阳</v>
      </c>
      <c r="C1568" s="2">
        <v>802</v>
      </c>
      <c r="D1568" s="3">
        <f>VLOOKUP(E1568,Sheet1!A:B,2,FALSE)</f>
        <v>34</v>
      </c>
      <c r="E1568" t="s">
        <v>35</v>
      </c>
      <c r="F1568" s="2">
        <v>123.426007</v>
      </c>
      <c r="G1568" s="2">
        <v>41.770840999999997</v>
      </c>
    </row>
    <row r="1569" spans="1:7">
      <c r="A1569" t="s">
        <v>1871</v>
      </c>
      <c r="B1569" t="s">
        <v>2653</v>
      </c>
      <c r="C1569" s="2">
        <v>802</v>
      </c>
      <c r="D1569" s="3">
        <v>34</v>
      </c>
      <c r="E1569" t="s">
        <v>2654</v>
      </c>
      <c r="F1569" s="3">
        <v>123.435238</v>
      </c>
      <c r="G1569" s="4">
        <v>41.654013999999997</v>
      </c>
    </row>
    <row r="1570" spans="1:7">
      <c r="A1570" t="s">
        <v>1871</v>
      </c>
      <c r="B1570" t="str">
        <f>MID(A1570,4,2)</f>
        <v>沈阳</v>
      </c>
      <c r="C1570" s="2">
        <v>802</v>
      </c>
      <c r="D1570" s="3">
        <f>VLOOKUP(E1570,Sheet1!A:B,2,FALSE)</f>
        <v>83</v>
      </c>
      <c r="E1570" t="s">
        <v>84</v>
      </c>
      <c r="F1570" s="2">
        <v>123.412651</v>
      </c>
      <c r="G1570" s="2">
        <v>41.83934</v>
      </c>
    </row>
    <row r="1571" spans="1:7">
      <c r="A1571" t="s">
        <v>1871</v>
      </c>
      <c r="B1571" t="str">
        <f>MID(A1571,4,2)</f>
        <v>沈阳</v>
      </c>
      <c r="C1571" s="2">
        <v>802</v>
      </c>
      <c r="D1571" s="3">
        <f>VLOOKUP(E1571,Sheet1!A:B,2,FALSE)</f>
        <v>114</v>
      </c>
      <c r="E1571" t="s">
        <v>115</v>
      </c>
      <c r="F1571" s="2">
        <v>123.418904</v>
      </c>
      <c r="G1571" s="2">
        <v>41.798884999999999</v>
      </c>
    </row>
    <row r="1572" spans="1:7">
      <c r="A1572" t="s">
        <v>1871</v>
      </c>
      <c r="B1572" t="str">
        <f>MID(A1572,4,2)</f>
        <v>沈阳</v>
      </c>
      <c r="C1572" s="2">
        <v>802</v>
      </c>
      <c r="D1572" s="3">
        <f>VLOOKUP(E1572,Sheet1!A:B,2,FALSE)</f>
        <v>156</v>
      </c>
      <c r="E1572" t="s">
        <v>157</v>
      </c>
      <c r="F1572" s="2">
        <v>123.574466</v>
      </c>
      <c r="G1572" s="2">
        <v>41.833623000000003</v>
      </c>
    </row>
    <row r="1573" spans="1:7">
      <c r="A1573" t="s">
        <v>1871</v>
      </c>
      <c r="B1573" t="str">
        <f>MID(A1573,4,2)</f>
        <v>沈阳</v>
      </c>
      <c r="C1573" s="2">
        <v>802</v>
      </c>
      <c r="D1573" s="3">
        <f>VLOOKUP(E1573,Sheet1!A:B,2,FALSE)</f>
        <v>188</v>
      </c>
      <c r="E1573" t="s">
        <v>189</v>
      </c>
      <c r="F1573" s="2">
        <v>123.256404</v>
      </c>
      <c r="G1573" s="2">
        <v>41.743282999999998</v>
      </c>
    </row>
    <row r="1574" spans="1:7">
      <c r="A1574" t="s">
        <v>1871</v>
      </c>
      <c r="B1574" t="str">
        <f>MID(A1574,4,2)</f>
        <v>沈阳</v>
      </c>
      <c r="C1574" s="2">
        <v>802</v>
      </c>
      <c r="D1574" s="3">
        <f>VLOOKUP(E1574,Sheet1!A:B,2,FALSE)</f>
        <v>217</v>
      </c>
      <c r="E1574" t="s">
        <v>218</v>
      </c>
      <c r="F1574" s="2">
        <v>123.452698</v>
      </c>
      <c r="G1574" s="2">
        <v>41.775084999999997</v>
      </c>
    </row>
    <row r="1575" spans="1:7">
      <c r="A1575" t="s">
        <v>1871</v>
      </c>
      <c r="B1575" t="str">
        <f>MID(A1575,4,2)</f>
        <v>沈阳</v>
      </c>
      <c r="C1575" s="2">
        <v>802</v>
      </c>
      <c r="D1575" s="3">
        <f>VLOOKUP(E1575,Sheet1!A:B,2,FALSE)</f>
        <v>258</v>
      </c>
      <c r="E1575" t="s">
        <v>260</v>
      </c>
      <c r="F1575" s="2">
        <v>123.52182000000001</v>
      </c>
      <c r="G1575" s="2">
        <v>41.749412</v>
      </c>
    </row>
    <row r="1576" spans="1:7">
      <c r="A1576" t="s">
        <v>1871</v>
      </c>
      <c r="B1576" t="str">
        <f>MID(A1576,4,2)</f>
        <v>沈阳</v>
      </c>
      <c r="C1576" s="2">
        <v>802</v>
      </c>
      <c r="D1576" s="3">
        <f>VLOOKUP(E1576,Sheet1!A:B,2,FALSE)</f>
        <v>258</v>
      </c>
      <c r="E1576" t="s">
        <v>262</v>
      </c>
      <c r="F1576" s="2">
        <v>123.42138</v>
      </c>
      <c r="G1576" s="2">
        <v>41.913837000000001</v>
      </c>
    </row>
    <row r="1577" spans="1:7">
      <c r="A1577" t="s">
        <v>1871</v>
      </c>
      <c r="B1577" t="str">
        <f>MID(A1577,4,2)</f>
        <v>沈阳</v>
      </c>
      <c r="C1577" s="2">
        <v>802</v>
      </c>
      <c r="D1577" s="3">
        <f>VLOOKUP(E1577,Sheet1!A:B,2,FALSE)</f>
        <v>290</v>
      </c>
      <c r="E1577" t="s">
        <v>291</v>
      </c>
      <c r="F1577" s="2">
        <v>123.44007499999999</v>
      </c>
      <c r="G1577" s="2">
        <v>41.837162999999997</v>
      </c>
    </row>
    <row r="1578" spans="1:7">
      <c r="A1578" t="s">
        <v>1871</v>
      </c>
      <c r="B1578" t="str">
        <f>MID(A1578,4,2)</f>
        <v>沈阳</v>
      </c>
      <c r="C1578" s="2">
        <v>802</v>
      </c>
      <c r="D1578" s="3">
        <f>VLOOKUP(E1578,Sheet1!A:B,2,FALSE)</f>
        <v>349</v>
      </c>
      <c r="E1578" t="s">
        <v>351</v>
      </c>
      <c r="F1578" s="2">
        <v>123.411682</v>
      </c>
      <c r="G1578" s="2">
        <v>41.931730000000002</v>
      </c>
    </row>
    <row r="1579" spans="1:7">
      <c r="A1579" t="s">
        <v>1871</v>
      </c>
      <c r="B1579" t="str">
        <f>MID(A1579,4,2)</f>
        <v>沈阳</v>
      </c>
      <c r="C1579" s="2">
        <v>802</v>
      </c>
      <c r="D1579" s="3">
        <f>VLOOKUP(E1579,Sheet1!A:B,2,FALSE)</f>
        <v>370</v>
      </c>
      <c r="E1579" t="s">
        <v>372</v>
      </c>
      <c r="F1579" s="2">
        <v>123.46691800000001</v>
      </c>
      <c r="G1579" s="2">
        <v>41.832419999999999</v>
      </c>
    </row>
    <row r="1580" spans="1:7">
      <c r="A1580" t="s">
        <v>1871</v>
      </c>
      <c r="B1580" t="str">
        <f>MID(A1580,4,2)</f>
        <v>沈阳</v>
      </c>
      <c r="C1580" s="2">
        <v>802</v>
      </c>
      <c r="D1580" s="3">
        <f>VLOOKUP(E1580,Sheet1!A:B,2,FALSE)</f>
        <v>376</v>
      </c>
      <c r="E1580" t="s">
        <v>378</v>
      </c>
      <c r="F1580" s="2">
        <v>123.497758</v>
      </c>
      <c r="G1580" s="2">
        <v>41.733170000000001</v>
      </c>
    </row>
    <row r="1581" spans="1:7">
      <c r="A1581" t="s">
        <v>1871</v>
      </c>
      <c r="B1581" t="str">
        <f>MID(A1581,4,2)</f>
        <v>沈阳</v>
      </c>
      <c r="C1581" s="2">
        <v>802</v>
      </c>
      <c r="D1581" s="3">
        <f>VLOOKUP(E1581,Sheet1!A:B,2,FALSE)</f>
        <v>376</v>
      </c>
      <c r="E1581" t="s">
        <v>384</v>
      </c>
      <c r="F1581" s="2">
        <v>123.241727</v>
      </c>
      <c r="G1581" s="2">
        <v>41.753973000000002</v>
      </c>
    </row>
    <row r="1582" spans="1:7">
      <c r="A1582" t="s">
        <v>1871</v>
      </c>
      <c r="B1582" t="str">
        <f>MID(A1582,4,2)</f>
        <v>沈阳</v>
      </c>
      <c r="C1582" s="2">
        <v>802</v>
      </c>
      <c r="D1582" s="3">
        <f>VLOOKUP(E1582,Sheet1!A:B,2,FALSE)</f>
        <v>432</v>
      </c>
      <c r="E1582" t="s">
        <v>434</v>
      </c>
      <c r="F1582" s="2">
        <v>123.416236</v>
      </c>
      <c r="G1582" s="2">
        <v>41.894235000000002</v>
      </c>
    </row>
    <row r="1583" spans="1:7">
      <c r="A1583" t="s">
        <v>1871</v>
      </c>
      <c r="B1583" t="str">
        <f>MID(A1583,4,2)</f>
        <v>沈阳</v>
      </c>
      <c r="C1583" s="2">
        <v>802</v>
      </c>
      <c r="D1583" s="3">
        <f>VLOOKUP(E1583,Sheet1!A:B,2,FALSE)</f>
        <v>617</v>
      </c>
      <c r="E1583" t="s">
        <v>640</v>
      </c>
      <c r="F1583" s="2">
        <v>123.425612</v>
      </c>
      <c r="G1583" s="2">
        <v>41.924934999999998</v>
      </c>
    </row>
    <row r="1584" spans="1:7">
      <c r="A1584" t="s">
        <v>1871</v>
      </c>
      <c r="B1584" t="str">
        <f>MID(A1584,4,2)</f>
        <v>沈阳</v>
      </c>
      <c r="C1584" s="2">
        <v>802</v>
      </c>
      <c r="D1584" s="3" t="e">
        <f>VLOOKUP(E1584,Sheet1!A:B,2,FALSE)</f>
        <v>#N/A</v>
      </c>
      <c r="E1584" t="s">
        <v>1872</v>
      </c>
      <c r="F1584" s="2">
        <v>123.436138</v>
      </c>
      <c r="G1584" s="2">
        <v>41.787179000000002</v>
      </c>
    </row>
    <row r="1585" spans="1:7">
      <c r="A1585" t="s">
        <v>1871</v>
      </c>
      <c r="B1585" t="str">
        <f>MID(A1585,4,2)</f>
        <v>沈阳</v>
      </c>
      <c r="C1585" s="2">
        <v>802</v>
      </c>
      <c r="D1585" s="3" t="e">
        <f>VLOOKUP(E1585,Sheet1!A:B,2,FALSE)</f>
        <v>#N/A</v>
      </c>
      <c r="E1585" t="s">
        <v>1873</v>
      </c>
      <c r="F1585" s="2">
        <v>123.47178700000001</v>
      </c>
      <c r="G1585" s="2">
        <v>41.752606999999998</v>
      </c>
    </row>
    <row r="1586" spans="1:7">
      <c r="A1586" t="s">
        <v>1871</v>
      </c>
      <c r="B1586" t="str">
        <f>MID(A1586,4,2)</f>
        <v>沈阳</v>
      </c>
      <c r="C1586" s="2">
        <v>802</v>
      </c>
      <c r="D1586" s="3" t="e">
        <f>VLOOKUP(E1586,Sheet1!A:B,2,FALSE)</f>
        <v>#N/A</v>
      </c>
      <c r="E1586" t="s">
        <v>1874</v>
      </c>
      <c r="F1586" s="2">
        <v>123.165829</v>
      </c>
      <c r="G1586" s="2">
        <v>41.253047000000002</v>
      </c>
    </row>
    <row r="1587" spans="1:7">
      <c r="A1587" t="s">
        <v>1871</v>
      </c>
      <c r="B1587" t="str">
        <f>MID(A1587,4,2)</f>
        <v>沈阳</v>
      </c>
      <c r="C1587" s="2">
        <v>802</v>
      </c>
      <c r="D1587" s="3" t="e">
        <f>VLOOKUP(E1587,Sheet1!A:B,2,FALSE)</f>
        <v>#N/A</v>
      </c>
      <c r="E1587" t="s">
        <v>1875</v>
      </c>
      <c r="F1587" s="2">
        <v>123.359739</v>
      </c>
      <c r="G1587" s="2">
        <v>41.685032</v>
      </c>
    </row>
    <row r="1588" spans="1:7">
      <c r="A1588" t="s">
        <v>1871</v>
      </c>
      <c r="B1588" t="str">
        <f>MID(A1588,4,2)</f>
        <v>沈阳</v>
      </c>
      <c r="C1588" s="2">
        <v>802</v>
      </c>
      <c r="D1588" s="3" t="e">
        <f>VLOOKUP(E1588,Sheet1!A:B,2,FALSE)</f>
        <v>#N/A</v>
      </c>
      <c r="E1588" t="s">
        <v>1876</v>
      </c>
      <c r="F1588" s="2">
        <v>123.637196</v>
      </c>
      <c r="G1588" s="2">
        <v>41.693489</v>
      </c>
    </row>
    <row r="1589" spans="1:7">
      <c r="A1589" t="s">
        <v>1871</v>
      </c>
      <c r="B1589" t="str">
        <f>MID(A1589,4,2)</f>
        <v>沈阳</v>
      </c>
      <c r="C1589" s="2">
        <v>802</v>
      </c>
      <c r="D1589" s="3" t="e">
        <f>VLOOKUP(E1589,Sheet1!A:B,2,FALSE)</f>
        <v>#N/A</v>
      </c>
      <c r="E1589" t="s">
        <v>1877</v>
      </c>
      <c r="F1589" s="2">
        <v>123.38656</v>
      </c>
      <c r="G1589" s="2">
        <v>41.848596000000001</v>
      </c>
    </row>
    <row r="1590" spans="1:7">
      <c r="A1590" t="s">
        <v>1871</v>
      </c>
      <c r="B1590" t="str">
        <f>MID(A1590,4,2)</f>
        <v>沈阳</v>
      </c>
      <c r="C1590" s="2">
        <v>802</v>
      </c>
      <c r="D1590" s="3" t="e">
        <f>VLOOKUP(E1590,Sheet1!A:B,2,FALSE)</f>
        <v>#N/A</v>
      </c>
      <c r="E1590" t="s">
        <v>1878</v>
      </c>
      <c r="F1590" s="2">
        <v>123.394848</v>
      </c>
      <c r="G1590" s="2">
        <v>41.679968000000002</v>
      </c>
    </row>
    <row r="1591" spans="1:7">
      <c r="A1591" t="s">
        <v>1871</v>
      </c>
      <c r="B1591" t="str">
        <f>MID(A1591,4,2)</f>
        <v>沈阳</v>
      </c>
      <c r="C1591" s="2">
        <v>802</v>
      </c>
      <c r="D1591" s="3" t="e">
        <f>VLOOKUP(E1591,Sheet1!A:B,2,FALSE)</f>
        <v>#N/A</v>
      </c>
      <c r="E1591" t="s">
        <v>1879</v>
      </c>
      <c r="F1591" s="2">
        <v>123.437085</v>
      </c>
      <c r="G1591" s="2">
        <v>41.774621000000003</v>
      </c>
    </row>
    <row r="1592" spans="1:7">
      <c r="A1592" t="s">
        <v>1871</v>
      </c>
      <c r="B1592" t="str">
        <f>MID(A1592,4,2)</f>
        <v>沈阳</v>
      </c>
      <c r="C1592" s="2">
        <v>802</v>
      </c>
      <c r="D1592" s="3" t="e">
        <f>VLOOKUP(E1592,Sheet1!A:B,2,FALSE)</f>
        <v>#N/A</v>
      </c>
      <c r="E1592" t="s">
        <v>1880</v>
      </c>
      <c r="F1592" s="2">
        <v>123.56716900000001</v>
      </c>
      <c r="G1592" s="2">
        <v>41.827240000000003</v>
      </c>
    </row>
    <row r="1593" spans="1:7">
      <c r="A1593" t="s">
        <v>1871</v>
      </c>
      <c r="B1593" t="str">
        <f>MID(A1593,4,2)</f>
        <v>沈阳</v>
      </c>
      <c r="C1593" s="2">
        <v>802</v>
      </c>
      <c r="D1593" s="3" t="e">
        <f>VLOOKUP(E1593,Sheet1!A:B,2,FALSE)</f>
        <v>#N/A</v>
      </c>
      <c r="E1593" t="s">
        <v>1881</v>
      </c>
      <c r="F1593" s="2">
        <v>123.425522</v>
      </c>
      <c r="G1593" s="2">
        <v>41.680298000000001</v>
      </c>
    </row>
    <row r="1594" spans="1:7">
      <c r="A1594" t="s">
        <v>1871</v>
      </c>
      <c r="B1594" t="str">
        <f>MID(A1594,4,2)</f>
        <v>沈阳</v>
      </c>
      <c r="C1594" s="2">
        <v>802</v>
      </c>
      <c r="D1594" s="3" t="e">
        <f>VLOOKUP(E1594,Sheet1!A:B,2,FALSE)</f>
        <v>#N/A</v>
      </c>
      <c r="E1594" t="s">
        <v>1882</v>
      </c>
      <c r="F1594" s="2">
        <v>123.542768</v>
      </c>
      <c r="G1594" s="2">
        <v>41.630132000000003</v>
      </c>
    </row>
    <row r="1595" spans="1:7">
      <c r="A1595" t="s">
        <v>1871</v>
      </c>
      <c r="B1595" t="str">
        <f>MID(A1595,4,2)</f>
        <v>沈阳</v>
      </c>
      <c r="C1595" s="2">
        <v>802</v>
      </c>
      <c r="D1595" s="3" t="e">
        <f>VLOOKUP(E1595,Sheet1!A:B,2,FALSE)</f>
        <v>#N/A</v>
      </c>
      <c r="E1595" t="s">
        <v>1883</v>
      </c>
      <c r="F1595" s="2">
        <v>123.727223</v>
      </c>
      <c r="G1595" s="2">
        <v>41.920881999999999</v>
      </c>
    </row>
    <row r="1596" spans="1:7">
      <c r="A1596" t="s">
        <v>1871</v>
      </c>
      <c r="B1596" t="str">
        <f>MID(A1596,4,2)</f>
        <v>沈阳</v>
      </c>
      <c r="C1596" s="2">
        <v>802</v>
      </c>
      <c r="D1596" s="3" t="e">
        <f>VLOOKUP(E1596,Sheet1!A:B,2,FALSE)</f>
        <v>#N/A</v>
      </c>
      <c r="E1596" t="s">
        <v>1884</v>
      </c>
      <c r="F1596" s="2">
        <v>123.42167499999999</v>
      </c>
      <c r="G1596" s="2">
        <v>41.930228</v>
      </c>
    </row>
    <row r="1597" spans="1:7">
      <c r="A1597" t="s">
        <v>1871</v>
      </c>
      <c r="B1597" t="str">
        <f>MID(A1597,4,2)</f>
        <v>沈阳</v>
      </c>
      <c r="C1597" s="2">
        <v>802</v>
      </c>
      <c r="D1597" s="3" t="e">
        <f>VLOOKUP(E1597,Sheet1!A:B,2,FALSE)</f>
        <v>#N/A</v>
      </c>
      <c r="E1597" t="s">
        <v>1885</v>
      </c>
      <c r="F1597" s="2">
        <v>123.51829499999999</v>
      </c>
      <c r="G1597" s="2">
        <v>41.942475999999999</v>
      </c>
    </row>
    <row r="1598" spans="1:7">
      <c r="A1598" t="s">
        <v>1871</v>
      </c>
      <c r="B1598" t="str">
        <f>MID(A1598,4,2)</f>
        <v>沈阳</v>
      </c>
      <c r="C1598" s="2">
        <v>802</v>
      </c>
      <c r="D1598" s="3" t="e">
        <f>VLOOKUP(E1598,Sheet1!A:B,2,FALSE)</f>
        <v>#N/A</v>
      </c>
      <c r="E1598" t="s">
        <v>1886</v>
      </c>
      <c r="F1598" s="2">
        <v>123.435462</v>
      </c>
      <c r="G1598" s="2">
        <v>41.875551999999999</v>
      </c>
    </row>
    <row r="1599" spans="1:7">
      <c r="A1599" t="s">
        <v>1871</v>
      </c>
      <c r="B1599" t="str">
        <f>MID(A1599,4,2)</f>
        <v>沈阳</v>
      </c>
      <c r="C1599" s="2">
        <v>802</v>
      </c>
      <c r="D1599" s="3" t="e">
        <f>VLOOKUP(E1599,Sheet1!A:B,2,FALSE)</f>
        <v>#N/A</v>
      </c>
      <c r="E1599" t="s">
        <v>1887</v>
      </c>
      <c r="F1599" s="2">
        <v>123.33072300000001</v>
      </c>
      <c r="G1599" s="2">
        <v>41.664422000000002</v>
      </c>
    </row>
    <row r="1600" spans="1:7">
      <c r="A1600" t="s">
        <v>1871</v>
      </c>
      <c r="B1600" t="str">
        <f>MID(A1600,4,2)</f>
        <v>沈阳</v>
      </c>
      <c r="C1600" s="2">
        <v>802</v>
      </c>
      <c r="D1600" s="3" t="e">
        <f>VLOOKUP(E1600,Sheet1!A:B,2,FALSE)</f>
        <v>#N/A</v>
      </c>
      <c r="E1600" t="s">
        <v>1888</v>
      </c>
      <c r="F1600" s="2">
        <v>123.499252</v>
      </c>
      <c r="G1600" s="2">
        <v>41.876398000000002</v>
      </c>
    </row>
    <row r="1601" spans="1:7">
      <c r="A1601" t="s">
        <v>1871</v>
      </c>
      <c r="B1601" t="str">
        <f>MID(A1601,4,2)</f>
        <v>沈阳</v>
      </c>
      <c r="C1601" s="2">
        <v>802</v>
      </c>
      <c r="D1601" s="3" t="e">
        <f>VLOOKUP(E1601,Sheet1!A:B,2,FALSE)</f>
        <v>#N/A</v>
      </c>
      <c r="E1601" t="s">
        <v>1889</v>
      </c>
      <c r="F1601" s="2">
        <v>123.524905</v>
      </c>
      <c r="G1601" s="2">
        <v>41.944809999999997</v>
      </c>
    </row>
    <row r="1602" spans="1:7">
      <c r="A1602" t="s">
        <v>1871</v>
      </c>
      <c r="B1602" t="str">
        <f>MID(A1602,4,2)</f>
        <v>沈阳</v>
      </c>
      <c r="C1602" s="2">
        <v>802</v>
      </c>
      <c r="D1602" s="3" t="e">
        <f>VLOOKUP(E1602,Sheet1!A:B,2,FALSE)</f>
        <v>#N/A</v>
      </c>
      <c r="E1602" t="s">
        <v>1890</v>
      </c>
      <c r="F1602" s="2">
        <v>123.405796</v>
      </c>
      <c r="G1602" s="2">
        <v>41.839030999999999</v>
      </c>
    </row>
    <row r="1603" spans="1:7">
      <c r="A1603" t="s">
        <v>1871</v>
      </c>
      <c r="B1603" t="str">
        <f>MID(A1603,4,2)</f>
        <v>沈阳</v>
      </c>
      <c r="C1603" s="2">
        <v>802</v>
      </c>
      <c r="D1603" s="3" t="e">
        <f>VLOOKUP(E1603,Sheet1!A:B,2,FALSE)</f>
        <v>#N/A</v>
      </c>
      <c r="E1603" t="s">
        <v>1891</v>
      </c>
      <c r="F1603" s="2">
        <v>123.35569</v>
      </c>
      <c r="G1603" s="2">
        <v>41.925584999999998</v>
      </c>
    </row>
    <row r="1604" spans="1:7">
      <c r="A1604" t="s">
        <v>1871</v>
      </c>
      <c r="B1604" t="str">
        <f>MID(A1604,4,2)</f>
        <v>沈阳</v>
      </c>
      <c r="C1604" s="2">
        <v>802</v>
      </c>
      <c r="D1604" s="3" t="e">
        <f>VLOOKUP(E1604,Sheet1!A:B,2,FALSE)</f>
        <v>#N/A</v>
      </c>
      <c r="E1604" t="s">
        <v>1892</v>
      </c>
      <c r="F1604" s="2">
        <v>123.498953</v>
      </c>
      <c r="G1604" s="2">
        <v>41.944139</v>
      </c>
    </row>
    <row r="1605" spans="1:7">
      <c r="A1605" t="s">
        <v>1871</v>
      </c>
      <c r="B1605" t="str">
        <f>MID(A1605,4,2)</f>
        <v>沈阳</v>
      </c>
      <c r="C1605" s="2">
        <v>802</v>
      </c>
      <c r="D1605" s="3" t="e">
        <f>VLOOKUP(E1605,Sheet1!A:B,2,FALSE)</f>
        <v>#N/A</v>
      </c>
      <c r="E1605" t="s">
        <v>1893</v>
      </c>
      <c r="F1605" s="2">
        <v>123.551197</v>
      </c>
      <c r="G1605" s="2">
        <v>41.830222999999997</v>
      </c>
    </row>
    <row r="1606" spans="1:7">
      <c r="A1606" t="s">
        <v>1871</v>
      </c>
      <c r="B1606" t="str">
        <f>MID(A1606,4,2)</f>
        <v>沈阳</v>
      </c>
      <c r="C1606" s="2">
        <v>802</v>
      </c>
      <c r="D1606" s="3" t="e">
        <f>VLOOKUP(E1606,Sheet1!A:B,2,FALSE)</f>
        <v>#N/A</v>
      </c>
      <c r="E1606" t="s">
        <v>1894</v>
      </c>
      <c r="F1606" s="2">
        <v>123.599512</v>
      </c>
      <c r="G1606" s="2">
        <v>41.916936999999997</v>
      </c>
    </row>
    <row r="1607" spans="1:7">
      <c r="A1607" t="s">
        <v>1871</v>
      </c>
      <c r="B1607" t="str">
        <f>MID(A1607,4,2)</f>
        <v>沈阳</v>
      </c>
      <c r="C1607" s="2">
        <v>802</v>
      </c>
      <c r="D1607" s="3" t="e">
        <f>VLOOKUP(E1607,Sheet1!A:B,2,FALSE)</f>
        <v>#N/A</v>
      </c>
      <c r="E1607" t="s">
        <v>1895</v>
      </c>
      <c r="F1607" s="2">
        <v>123.597454</v>
      </c>
      <c r="G1607" s="2">
        <v>41.939753000000003</v>
      </c>
    </row>
    <row r="1608" spans="1:7">
      <c r="A1608" t="s">
        <v>1871</v>
      </c>
      <c r="B1608" t="str">
        <f>MID(A1608,4,2)</f>
        <v>沈阳</v>
      </c>
      <c r="C1608" s="2">
        <v>802</v>
      </c>
      <c r="D1608" s="3" t="e">
        <f>VLOOKUP(E1608,Sheet1!A:B,2,FALSE)</f>
        <v>#N/A</v>
      </c>
      <c r="E1608" t="s">
        <v>1896</v>
      </c>
      <c r="F1608" s="2">
        <v>123.49785</v>
      </c>
      <c r="G1608" s="2">
        <v>41.952019</v>
      </c>
    </row>
    <row r="1609" spans="1:7">
      <c r="A1609" t="s">
        <v>1871</v>
      </c>
      <c r="B1609" t="str">
        <f>MID(A1609,4,2)</f>
        <v>沈阳</v>
      </c>
      <c r="C1609" s="2">
        <v>802</v>
      </c>
      <c r="D1609" s="3" t="e">
        <f>VLOOKUP(E1609,Sheet1!A:B,2,FALSE)</f>
        <v>#N/A</v>
      </c>
      <c r="E1609" t="s">
        <v>1897</v>
      </c>
      <c r="F1609" s="2">
        <v>123.462808</v>
      </c>
      <c r="G1609" s="2">
        <v>41.935983</v>
      </c>
    </row>
    <row r="1610" spans="1:7">
      <c r="A1610" t="s">
        <v>1871</v>
      </c>
      <c r="B1610" t="str">
        <f>MID(A1610,4,2)</f>
        <v>沈阳</v>
      </c>
      <c r="C1610" s="2">
        <v>802</v>
      </c>
      <c r="D1610" s="3" t="e">
        <f>VLOOKUP(E1610,Sheet1!A:B,2,FALSE)</f>
        <v>#N/A</v>
      </c>
      <c r="E1610" t="s">
        <v>1898</v>
      </c>
      <c r="F1610" s="2">
        <v>123.626558</v>
      </c>
      <c r="G1610" s="2">
        <v>41.844580000000001</v>
      </c>
    </row>
    <row r="1611" spans="1:7">
      <c r="A1611" t="s">
        <v>1871</v>
      </c>
      <c r="B1611" t="str">
        <f>MID(A1611,4,2)</f>
        <v>沈阳</v>
      </c>
      <c r="C1611" s="2">
        <v>802</v>
      </c>
      <c r="D1611" s="3" t="e">
        <f>VLOOKUP(E1611,Sheet1!A:B,2,FALSE)</f>
        <v>#N/A</v>
      </c>
      <c r="E1611" t="s">
        <v>1899</v>
      </c>
      <c r="F1611" s="2">
        <v>123.456626</v>
      </c>
      <c r="G1611" s="2">
        <v>41.838728000000003</v>
      </c>
    </row>
    <row r="1612" spans="1:7">
      <c r="A1612" t="s">
        <v>1871</v>
      </c>
      <c r="B1612" t="str">
        <f>MID(A1612,4,2)</f>
        <v>沈阳</v>
      </c>
      <c r="C1612" s="2">
        <v>802</v>
      </c>
      <c r="D1612" s="3" t="e">
        <f>VLOOKUP(E1612,Sheet1!A:B,2,FALSE)</f>
        <v>#N/A</v>
      </c>
      <c r="E1612" t="s">
        <v>1900</v>
      </c>
      <c r="F1612" s="2">
        <v>123.52513999999999</v>
      </c>
      <c r="G1612" s="2">
        <v>41.946720999999997</v>
      </c>
    </row>
    <row r="1613" spans="1:7">
      <c r="A1613" t="s">
        <v>2888</v>
      </c>
      <c r="B1613" t="str">
        <f>MID(A1613,4,2)</f>
        <v>沈阳</v>
      </c>
      <c r="C1613" s="2">
        <v>802</v>
      </c>
      <c r="D1613"/>
      <c r="E1613" t="s">
        <v>2889</v>
      </c>
      <c r="F1613" s="3">
        <v>123.425264</v>
      </c>
      <c r="G1613" s="3">
        <v>41.681739</v>
      </c>
    </row>
    <row r="1614" spans="1:7">
      <c r="A1614" t="s">
        <v>1871</v>
      </c>
      <c r="B1614" t="str">
        <f>MID(A1614,4,2)</f>
        <v>沈阳</v>
      </c>
      <c r="C1614" s="2">
        <v>802</v>
      </c>
      <c r="D1614"/>
      <c r="E1614" t="s">
        <v>2890</v>
      </c>
      <c r="F1614" s="3">
        <v>123.422589</v>
      </c>
      <c r="G1614" s="3">
        <v>41.683052000000004</v>
      </c>
    </row>
    <row r="1615" spans="1:7">
      <c r="A1615" t="s">
        <v>1871</v>
      </c>
      <c r="B1615" t="str">
        <f>MID(A1615,4,2)</f>
        <v>沈阳</v>
      </c>
      <c r="C1615" s="2">
        <v>802</v>
      </c>
      <c r="D1615"/>
      <c r="E1615" t="s">
        <v>2891</v>
      </c>
      <c r="F1615" s="3">
        <v>123.25638499999999</v>
      </c>
      <c r="G1615" s="3">
        <v>41.746572999999998</v>
      </c>
    </row>
    <row r="1616" spans="1:7">
      <c r="A1616" t="s">
        <v>1871</v>
      </c>
      <c r="B1616" t="str">
        <f>MID(A1616,4,2)</f>
        <v>沈阳</v>
      </c>
      <c r="C1616" s="2">
        <v>802</v>
      </c>
      <c r="D1616"/>
      <c r="E1616" t="s">
        <v>2892</v>
      </c>
      <c r="F1616" s="3">
        <v>123.472206</v>
      </c>
      <c r="G1616" s="3">
        <v>41.937063000000002</v>
      </c>
    </row>
    <row r="1617" spans="1:7">
      <c r="A1617" t="s">
        <v>1871</v>
      </c>
      <c r="B1617" t="str">
        <f>MID(A1617,4,2)</f>
        <v>沈阳</v>
      </c>
      <c r="C1617" s="2">
        <v>802</v>
      </c>
      <c r="D1617"/>
      <c r="E1617" t="s">
        <v>2893</v>
      </c>
      <c r="F1617" s="3">
        <v>123.42147</v>
      </c>
      <c r="G1617" s="3">
        <v>41.683618000000003</v>
      </c>
    </row>
    <row r="1618" spans="1:7">
      <c r="A1618" t="s">
        <v>1871</v>
      </c>
      <c r="B1618" t="str">
        <f>MID(A1618,4,2)</f>
        <v>沈阳</v>
      </c>
      <c r="C1618" s="2">
        <v>802</v>
      </c>
      <c r="D1618"/>
      <c r="E1618" t="s">
        <v>2894</v>
      </c>
      <c r="F1618" s="3">
        <v>123.41929</v>
      </c>
      <c r="G1618" s="3">
        <v>41.803657999999999</v>
      </c>
    </row>
    <row r="1619" spans="1:7">
      <c r="A1619" t="s">
        <v>1448</v>
      </c>
      <c r="B1619" t="str">
        <f>MID(A1619,4,2)</f>
        <v>十堰</v>
      </c>
      <c r="C1619" s="2">
        <v>1807</v>
      </c>
      <c r="D1619" s="3">
        <f>VLOOKUP(E1619,Sheet1!A:B,2,FALSE)</f>
        <v>482</v>
      </c>
      <c r="E1619" t="s">
        <v>489</v>
      </c>
      <c r="F1619" s="2">
        <v>110.74677</v>
      </c>
      <c r="G1619" s="2">
        <v>32.656688000000003</v>
      </c>
    </row>
    <row r="1620" spans="1:7">
      <c r="A1620" t="s">
        <v>1448</v>
      </c>
      <c r="B1620" t="str">
        <f>MID(A1620,4,2)</f>
        <v>十堰</v>
      </c>
      <c r="C1620" s="2">
        <v>1807</v>
      </c>
      <c r="D1620" s="3" t="e">
        <f>VLOOKUP(E1620,Sheet1!A:B,2,FALSE)</f>
        <v>#N/A</v>
      </c>
      <c r="E1620" t="s">
        <v>1449</v>
      </c>
      <c r="F1620" s="2">
        <v>110.78948</v>
      </c>
      <c r="G1620" s="2">
        <v>32.629432000000001</v>
      </c>
    </row>
    <row r="1621" spans="1:7">
      <c r="A1621" t="s">
        <v>1448</v>
      </c>
      <c r="B1621" t="str">
        <f>MID(A1621,4,2)</f>
        <v>十堰</v>
      </c>
      <c r="C1621" s="2">
        <v>1807</v>
      </c>
      <c r="D1621" s="3" t="e">
        <f>VLOOKUP(E1621,Sheet1!A:B,2,FALSE)</f>
        <v>#N/A</v>
      </c>
      <c r="E1621" t="s">
        <v>1450</v>
      </c>
      <c r="F1621" s="2">
        <v>110.795024</v>
      </c>
      <c r="G1621" s="2">
        <v>32.622605</v>
      </c>
    </row>
    <row r="1622" spans="1:7">
      <c r="A1622" t="s">
        <v>1448</v>
      </c>
      <c r="B1622" t="str">
        <f>MID(A1622,4,2)</f>
        <v>十堰</v>
      </c>
      <c r="C1622" s="2">
        <v>1807</v>
      </c>
      <c r="D1622" s="3" t="e">
        <f>VLOOKUP(E1622,Sheet1!A:B,2,FALSE)</f>
        <v>#N/A</v>
      </c>
      <c r="E1622" t="s">
        <v>1451</v>
      </c>
      <c r="F1622" s="2">
        <v>110.806945</v>
      </c>
      <c r="G1622" s="2">
        <v>32.628002000000002</v>
      </c>
    </row>
    <row r="1623" spans="1:7">
      <c r="A1623" t="s">
        <v>2791</v>
      </c>
      <c r="B1623" t="str">
        <f>MID(A1623,4,2)</f>
        <v>十堰</v>
      </c>
      <c r="C1623" s="2">
        <v>1807</v>
      </c>
      <c r="D1623"/>
      <c r="E1623" t="s">
        <v>2792</v>
      </c>
      <c r="F1623" s="3">
        <v>110.79488499999999</v>
      </c>
      <c r="G1623" s="3">
        <v>32.626519999999999</v>
      </c>
    </row>
    <row r="1624" spans="1:7">
      <c r="A1624" t="s">
        <v>1448</v>
      </c>
      <c r="B1624" t="str">
        <f>MID(A1624,4,2)</f>
        <v>十堰</v>
      </c>
      <c r="C1624" s="2">
        <v>1807</v>
      </c>
      <c r="D1624"/>
      <c r="E1624" t="s">
        <v>2793</v>
      </c>
      <c r="F1624" s="3">
        <v>110.752616</v>
      </c>
      <c r="G1624" s="3">
        <v>32.656869999999998</v>
      </c>
    </row>
    <row r="1625" spans="1:7">
      <c r="A1625" t="s">
        <v>2959</v>
      </c>
      <c r="B1625" t="s">
        <v>2960</v>
      </c>
      <c r="C1625" s="2">
        <v>3107</v>
      </c>
      <c r="D1625"/>
      <c r="E1625" t="s">
        <v>2961</v>
      </c>
      <c r="F1625" s="3">
        <v>86.068606000000003</v>
      </c>
      <c r="G1625" s="3">
        <v>44.313206999999998</v>
      </c>
    </row>
    <row r="1626" spans="1:7">
      <c r="A1626" t="s">
        <v>2401</v>
      </c>
      <c r="B1626" t="s">
        <v>3001</v>
      </c>
      <c r="C1626" s="2">
        <v>3107</v>
      </c>
      <c r="D1626" s="3">
        <f>VLOOKUP(E1626,Sheet1!A:B,2,FALSE)</f>
        <v>144</v>
      </c>
      <c r="E1626" t="s">
        <v>145</v>
      </c>
      <c r="F1626" s="2">
        <v>86.058588999999998</v>
      </c>
      <c r="G1626" s="2">
        <v>44.316316</v>
      </c>
    </row>
    <row r="1627" spans="1:7">
      <c r="A1627" t="s">
        <v>2401</v>
      </c>
      <c r="B1627" t="s">
        <v>3001</v>
      </c>
      <c r="C1627" s="2">
        <v>3107</v>
      </c>
      <c r="D1627" s="3" t="e">
        <f>VLOOKUP(E1627,Sheet1!A:B,2,FALSE)</f>
        <v>#N/A</v>
      </c>
      <c r="E1627" t="s">
        <v>2402</v>
      </c>
      <c r="F1627" s="2">
        <v>86.078007999999997</v>
      </c>
      <c r="G1627" s="2">
        <v>44.319623999999997</v>
      </c>
    </row>
    <row r="1628" spans="1:7">
      <c r="A1628" t="s">
        <v>1215</v>
      </c>
      <c r="B1628" t="str">
        <f>MID(A1628,4,3)</f>
        <v>石家庄</v>
      </c>
      <c r="C1628" s="2">
        <v>501</v>
      </c>
      <c r="D1628" s="3">
        <f>VLOOKUP(E1628,Sheet1!A:B,2,FALSE)</f>
        <v>148</v>
      </c>
      <c r="E1628" t="s">
        <v>150</v>
      </c>
      <c r="F1628" s="2">
        <v>114.52795500000001</v>
      </c>
      <c r="G1628" s="2">
        <v>38.002000000000002</v>
      </c>
    </row>
    <row r="1629" spans="1:7">
      <c r="A1629" t="s">
        <v>1215</v>
      </c>
      <c r="B1629" t="str">
        <f>MID(A1629,4,3)</f>
        <v>石家庄</v>
      </c>
      <c r="C1629" s="2">
        <v>501</v>
      </c>
      <c r="D1629" s="3">
        <f>VLOOKUP(E1629,Sheet1!A:B,2,FALSE)</f>
        <v>162</v>
      </c>
      <c r="E1629" t="s">
        <v>163</v>
      </c>
      <c r="F1629" s="2">
        <v>114.541916</v>
      </c>
      <c r="G1629" s="2">
        <v>38.051267000000003</v>
      </c>
    </row>
    <row r="1630" spans="1:7">
      <c r="A1630" t="s">
        <v>1215</v>
      </c>
      <c r="B1630" t="str">
        <f>MID(A1630,4,3)</f>
        <v>石家庄</v>
      </c>
      <c r="C1630" s="2">
        <v>501</v>
      </c>
      <c r="D1630" s="3">
        <f>VLOOKUP(E1630,Sheet1!A:B,2,FALSE)</f>
        <v>239</v>
      </c>
      <c r="E1630" t="s">
        <v>243</v>
      </c>
      <c r="F1630" s="2">
        <v>114.515388</v>
      </c>
      <c r="G1630" s="2">
        <v>38.088600999999997</v>
      </c>
    </row>
    <row r="1631" spans="1:7">
      <c r="A1631" t="s">
        <v>1215</v>
      </c>
      <c r="B1631" t="str">
        <f>MID(A1631,4,3)</f>
        <v>石家庄</v>
      </c>
      <c r="C1631" s="2">
        <v>501</v>
      </c>
      <c r="D1631" s="3">
        <f>VLOOKUP(E1631,Sheet1!A:B,2,FALSE)</f>
        <v>281</v>
      </c>
      <c r="E1631" t="s">
        <v>283</v>
      </c>
      <c r="F1631" s="2">
        <v>114.530017</v>
      </c>
      <c r="G1631" s="2">
        <v>37.982484999999997</v>
      </c>
    </row>
    <row r="1632" spans="1:7">
      <c r="A1632" t="s">
        <v>1215</v>
      </c>
      <c r="B1632" t="str">
        <f>MID(A1632,4,3)</f>
        <v>石家庄</v>
      </c>
      <c r="C1632" s="2">
        <v>501</v>
      </c>
      <c r="D1632" s="3">
        <f>VLOOKUP(E1632,Sheet1!A:B,2,FALSE)</f>
        <v>318</v>
      </c>
      <c r="E1632" t="s">
        <v>321</v>
      </c>
      <c r="F1632" s="2">
        <v>114.50188300000001</v>
      </c>
      <c r="G1632" s="2">
        <v>38.141370999999999</v>
      </c>
    </row>
    <row r="1633" spans="1:7">
      <c r="A1633" t="s">
        <v>1215</v>
      </c>
      <c r="B1633" t="str">
        <f>MID(A1633,4,3)</f>
        <v>石家庄</v>
      </c>
      <c r="C1633" s="2">
        <v>501</v>
      </c>
      <c r="D1633" s="3">
        <f>VLOOKUP(E1633,Sheet1!A:B,2,FALSE)</f>
        <v>422</v>
      </c>
      <c r="E1633" t="s">
        <v>427</v>
      </c>
      <c r="F1633" s="2">
        <v>114.555047</v>
      </c>
      <c r="G1633" s="2">
        <v>38.025888000000002</v>
      </c>
    </row>
    <row r="1634" spans="1:7">
      <c r="A1634" t="s">
        <v>1215</v>
      </c>
      <c r="B1634" t="str">
        <f>MID(A1634,4,3)</f>
        <v>石家庄</v>
      </c>
      <c r="C1634" s="2">
        <v>501</v>
      </c>
      <c r="D1634" s="3">
        <f>VLOOKUP(E1634,Sheet1!A:B,2,FALSE)</f>
        <v>588</v>
      </c>
      <c r="E1634" t="s">
        <v>592</v>
      </c>
      <c r="F1634" s="2">
        <v>114.606131</v>
      </c>
      <c r="G1634" s="2">
        <v>38.027203</v>
      </c>
    </row>
    <row r="1635" spans="1:7">
      <c r="A1635" t="s">
        <v>1215</v>
      </c>
      <c r="B1635" t="str">
        <f>MID(A1635,4,3)</f>
        <v>石家庄</v>
      </c>
      <c r="C1635" s="2">
        <v>501</v>
      </c>
      <c r="D1635" s="3">
        <f>VLOOKUP(E1635,Sheet1!A:B,2,FALSE)</f>
        <v>682</v>
      </c>
      <c r="E1635" t="s">
        <v>683</v>
      </c>
      <c r="F1635" s="2">
        <v>114.460021</v>
      </c>
      <c r="G1635" s="2">
        <v>38.014232999999997</v>
      </c>
    </row>
    <row r="1636" spans="1:7">
      <c r="A1636" t="s">
        <v>1215</v>
      </c>
      <c r="B1636" t="str">
        <f>MID(A1636,4,3)</f>
        <v>石家庄</v>
      </c>
      <c r="C1636" s="2">
        <v>501</v>
      </c>
      <c r="D1636" s="3" t="e">
        <f>VLOOKUP(E1636,Sheet1!A:B,2,FALSE)</f>
        <v>#N/A</v>
      </c>
      <c r="E1636" t="s">
        <v>1216</v>
      </c>
      <c r="F1636" s="2">
        <v>114.477851</v>
      </c>
      <c r="G1636" s="2">
        <v>38.006258000000003</v>
      </c>
    </row>
    <row r="1637" spans="1:7">
      <c r="A1637" t="s">
        <v>1215</v>
      </c>
      <c r="B1637" t="str">
        <f>MID(A1637,4,3)</f>
        <v>石家庄</v>
      </c>
      <c r="C1637" s="2">
        <v>501</v>
      </c>
      <c r="D1637" s="3" t="e">
        <f>VLOOKUP(E1637,Sheet1!A:B,2,FALSE)</f>
        <v>#N/A</v>
      </c>
      <c r="E1637" t="s">
        <v>1217</v>
      </c>
      <c r="F1637" s="2">
        <v>114.50726899999999</v>
      </c>
      <c r="G1637" s="2">
        <v>38.129209000000003</v>
      </c>
    </row>
    <row r="1638" spans="1:7">
      <c r="A1638" t="s">
        <v>1215</v>
      </c>
      <c r="B1638" t="str">
        <f>MID(A1638,4,3)</f>
        <v>石家庄</v>
      </c>
      <c r="C1638" s="2">
        <v>501</v>
      </c>
      <c r="D1638" s="3" t="e">
        <f>VLOOKUP(E1638,Sheet1!A:B,2,FALSE)</f>
        <v>#N/A</v>
      </c>
      <c r="E1638" t="s">
        <v>1218</v>
      </c>
      <c r="F1638" s="2">
        <v>114.668188</v>
      </c>
      <c r="G1638" s="2">
        <v>37.912641000000001</v>
      </c>
    </row>
    <row r="1639" spans="1:7">
      <c r="A1639" t="s">
        <v>1215</v>
      </c>
      <c r="B1639" t="str">
        <f>MID(A1639,4,3)</f>
        <v>石家庄</v>
      </c>
      <c r="C1639" s="2">
        <v>501</v>
      </c>
      <c r="D1639" s="3" t="e">
        <f>VLOOKUP(E1639,Sheet1!A:B,2,FALSE)</f>
        <v>#N/A</v>
      </c>
      <c r="E1639" t="s">
        <v>1219</v>
      </c>
      <c r="F1639" s="2">
        <v>114.47301</v>
      </c>
      <c r="G1639" s="2">
        <v>37.989530999999999</v>
      </c>
    </row>
    <row r="1640" spans="1:7">
      <c r="A1640" t="s">
        <v>1215</v>
      </c>
      <c r="B1640" t="str">
        <f>MID(A1640,4,3)</f>
        <v>石家庄</v>
      </c>
      <c r="C1640" s="2">
        <v>501</v>
      </c>
      <c r="D1640" s="3" t="e">
        <f>VLOOKUP(E1640,Sheet1!A:B,2,FALSE)</f>
        <v>#N/A</v>
      </c>
      <c r="E1640" t="s">
        <v>1220</v>
      </c>
      <c r="F1640" s="2">
        <v>114.72549100000001</v>
      </c>
      <c r="G1640" s="2">
        <v>38.350571000000002</v>
      </c>
    </row>
    <row r="1641" spans="1:7">
      <c r="A1641" t="s">
        <v>1215</v>
      </c>
      <c r="B1641" t="str">
        <f>MID(A1641,4,3)</f>
        <v>石家庄</v>
      </c>
      <c r="C1641" s="2">
        <v>501</v>
      </c>
      <c r="D1641" s="3" t="e">
        <f>VLOOKUP(E1641,Sheet1!A:B,2,FALSE)</f>
        <v>#N/A</v>
      </c>
      <c r="E1641" t="s">
        <v>1221</v>
      </c>
      <c r="F1641" s="2">
        <v>114.462749</v>
      </c>
      <c r="G1641" s="2">
        <v>38.002363000000003</v>
      </c>
    </row>
    <row r="1642" spans="1:7">
      <c r="A1642" t="s">
        <v>1215</v>
      </c>
      <c r="B1642" t="str">
        <f>MID(A1642,4,3)</f>
        <v>石家庄</v>
      </c>
      <c r="C1642" s="2">
        <v>501</v>
      </c>
      <c r="D1642" s="3" t="e">
        <f>VLOOKUP(E1642,Sheet1!A:B,2,FALSE)</f>
        <v>#N/A</v>
      </c>
      <c r="E1642" t="s">
        <v>1222</v>
      </c>
      <c r="F1642" s="2">
        <v>114.468076</v>
      </c>
      <c r="G1642" s="2">
        <v>37.984972999999997</v>
      </c>
    </row>
    <row r="1643" spans="1:7">
      <c r="A1643" t="s">
        <v>1215</v>
      </c>
      <c r="B1643" t="str">
        <f>MID(A1643,4,3)</f>
        <v>石家庄</v>
      </c>
      <c r="C1643" s="2">
        <v>501</v>
      </c>
      <c r="D1643" s="3" t="e">
        <f>VLOOKUP(E1643,Sheet1!A:B,2,FALSE)</f>
        <v>#N/A</v>
      </c>
      <c r="E1643" t="s">
        <v>1223</v>
      </c>
      <c r="F1643" s="2">
        <v>114.414536</v>
      </c>
      <c r="G1643" s="2">
        <v>38.051493999999998</v>
      </c>
    </row>
    <row r="1644" spans="1:7">
      <c r="A1644" t="s">
        <v>1215</v>
      </c>
      <c r="B1644" t="str">
        <f>MID(A1644,4,3)</f>
        <v>石家庄</v>
      </c>
      <c r="C1644" s="2">
        <v>501</v>
      </c>
      <c r="D1644" s="3" t="e">
        <f>VLOOKUP(E1644,Sheet1!A:B,2,FALSE)</f>
        <v>#N/A</v>
      </c>
      <c r="E1644" t="s">
        <v>1224</v>
      </c>
      <c r="F1644" s="2">
        <v>114.468216</v>
      </c>
      <c r="G1644" s="2">
        <v>38.14367</v>
      </c>
    </row>
    <row r="1645" spans="1:7">
      <c r="A1645" t="s">
        <v>1215</v>
      </c>
      <c r="B1645" t="str">
        <f>MID(A1645,4,3)</f>
        <v>石家庄</v>
      </c>
      <c r="C1645" s="2">
        <v>501</v>
      </c>
      <c r="D1645" s="3" t="e">
        <f>VLOOKUP(E1645,Sheet1!A:B,2,FALSE)</f>
        <v>#N/A</v>
      </c>
      <c r="E1645" t="s">
        <v>1225</v>
      </c>
      <c r="F1645" s="2">
        <v>114.533007</v>
      </c>
      <c r="G1645" s="2">
        <v>38.094281000000002</v>
      </c>
    </row>
    <row r="1646" spans="1:7">
      <c r="A1646" t="s">
        <v>1215</v>
      </c>
      <c r="B1646" t="str">
        <f>MID(A1646,4,3)</f>
        <v>石家庄</v>
      </c>
      <c r="C1646" s="2">
        <v>501</v>
      </c>
      <c r="D1646" s="3" t="e">
        <f>VLOOKUP(E1646,Sheet1!A:B,2,FALSE)</f>
        <v>#N/A</v>
      </c>
      <c r="E1646" t="s">
        <v>1226</v>
      </c>
      <c r="F1646" s="2">
        <v>114.444219</v>
      </c>
      <c r="G1646" s="2">
        <v>38.176105999999997</v>
      </c>
    </row>
    <row r="1647" spans="1:7">
      <c r="A1647" t="s">
        <v>1215</v>
      </c>
      <c r="B1647" t="str">
        <f>MID(A1647,4,3)</f>
        <v>石家庄</v>
      </c>
      <c r="C1647" s="2">
        <v>501</v>
      </c>
      <c r="D1647" s="3" t="e">
        <f>VLOOKUP(E1647,Sheet1!A:B,2,FALSE)</f>
        <v>#N/A</v>
      </c>
      <c r="E1647" t="s">
        <v>1227</v>
      </c>
      <c r="F1647" s="2">
        <v>114.70489600000001</v>
      </c>
      <c r="G1647" s="2">
        <v>38.051203000000001</v>
      </c>
    </row>
    <row r="1648" spans="1:7">
      <c r="A1648" t="s">
        <v>1215</v>
      </c>
      <c r="B1648" t="str">
        <f>MID(A1648,4,3)</f>
        <v>石家庄</v>
      </c>
      <c r="C1648" s="2">
        <v>501</v>
      </c>
      <c r="D1648" s="3" t="e">
        <f>VLOOKUP(E1648,Sheet1!A:B,2,FALSE)</f>
        <v>#N/A</v>
      </c>
      <c r="E1648" t="s">
        <v>1228</v>
      </c>
      <c r="F1648" s="2">
        <v>114.524615</v>
      </c>
      <c r="G1648" s="2">
        <v>38.043267999999998</v>
      </c>
    </row>
    <row r="1649" spans="1:7">
      <c r="A1649" t="s">
        <v>1215</v>
      </c>
      <c r="B1649" t="str">
        <f>MID(A1649,4,3)</f>
        <v>石家庄</v>
      </c>
      <c r="C1649" s="2">
        <v>501</v>
      </c>
      <c r="D1649" s="3" t="e">
        <f>VLOOKUP(E1649,Sheet1!A:B,2,FALSE)</f>
        <v>#N/A</v>
      </c>
      <c r="E1649" t="s">
        <v>1229</v>
      </c>
      <c r="F1649" s="2">
        <v>114.444407</v>
      </c>
      <c r="G1649" s="2">
        <v>38.174616999999998</v>
      </c>
    </row>
    <row r="1650" spans="1:7">
      <c r="A1650" t="s">
        <v>1215</v>
      </c>
      <c r="B1650" t="str">
        <f>MID(A1650,4,3)</f>
        <v>石家庄</v>
      </c>
      <c r="C1650" s="2">
        <v>501</v>
      </c>
      <c r="D1650" s="3" t="e">
        <f>VLOOKUP(E1650,Sheet1!A:B,2,FALSE)</f>
        <v>#N/A</v>
      </c>
      <c r="E1650" t="s">
        <v>1230</v>
      </c>
      <c r="F1650" s="2">
        <v>114.457346</v>
      </c>
      <c r="G1650" s="2">
        <v>38.018695999999998</v>
      </c>
    </row>
    <row r="1651" spans="1:7">
      <c r="A1651" t="s">
        <v>1215</v>
      </c>
      <c r="B1651" t="str">
        <f>MID(A1651,4,3)</f>
        <v>石家庄</v>
      </c>
      <c r="C1651" s="2">
        <v>501</v>
      </c>
      <c r="D1651" s="3" t="e">
        <f>VLOOKUP(E1651,Sheet1!A:B,2,FALSE)</f>
        <v>#N/A</v>
      </c>
      <c r="E1651" t="s">
        <v>1231</v>
      </c>
      <c r="F1651" s="2">
        <v>114.611311</v>
      </c>
      <c r="G1651" s="2">
        <v>37.995787</v>
      </c>
    </row>
    <row r="1652" spans="1:7">
      <c r="A1652" t="s">
        <v>1215</v>
      </c>
      <c r="B1652" t="str">
        <f>MID(A1652,4,3)</f>
        <v>石家庄</v>
      </c>
      <c r="C1652" s="2">
        <v>501</v>
      </c>
      <c r="D1652" s="3" t="e">
        <f>VLOOKUP(E1652,Sheet1!A:B,2,FALSE)</f>
        <v>#N/A</v>
      </c>
      <c r="E1652" t="s">
        <v>1232</v>
      </c>
      <c r="F1652" s="2">
        <v>114.604496</v>
      </c>
      <c r="G1652" s="2">
        <v>38.041398999999998</v>
      </c>
    </row>
    <row r="1653" spans="1:7">
      <c r="A1653" t="s">
        <v>1215</v>
      </c>
      <c r="B1653" t="str">
        <f>MID(A1653,4,3)</f>
        <v>石家庄</v>
      </c>
      <c r="C1653" s="2">
        <v>501</v>
      </c>
      <c r="D1653" s="3" t="e">
        <f>VLOOKUP(E1653,Sheet1!A:B,2,FALSE)</f>
        <v>#N/A</v>
      </c>
      <c r="E1653" t="s">
        <v>1233</v>
      </c>
      <c r="F1653" s="2">
        <v>114.538006</v>
      </c>
      <c r="G1653" s="2">
        <v>38.023749000000002</v>
      </c>
    </row>
    <row r="1654" spans="1:7">
      <c r="A1654" t="s">
        <v>1215</v>
      </c>
      <c r="B1654" t="str">
        <f>MID(A1654,4,3)</f>
        <v>石家庄</v>
      </c>
      <c r="C1654" s="2">
        <v>501</v>
      </c>
      <c r="D1654" s="3" t="e">
        <f>VLOOKUP(E1654,Sheet1!A:B,2,FALSE)</f>
        <v>#N/A</v>
      </c>
      <c r="E1654" t="s">
        <v>1234</v>
      </c>
      <c r="F1654" s="2">
        <v>114.478492</v>
      </c>
      <c r="G1654" s="2">
        <v>38.001154</v>
      </c>
    </row>
    <row r="1655" spans="1:7">
      <c r="A1655" t="s">
        <v>1215</v>
      </c>
      <c r="B1655" t="str">
        <f>MID(A1655,4,3)</f>
        <v>石家庄</v>
      </c>
      <c r="C1655" s="2">
        <v>501</v>
      </c>
      <c r="D1655" s="3" t="e">
        <f>VLOOKUP(E1655,Sheet1!A:B,2,FALSE)</f>
        <v>#N/A</v>
      </c>
      <c r="E1655" t="s">
        <v>1235</v>
      </c>
      <c r="F1655" s="2">
        <v>114.361469</v>
      </c>
      <c r="G1655" s="2">
        <v>38.059939999999997</v>
      </c>
    </row>
    <row r="1656" spans="1:7">
      <c r="A1656" t="s">
        <v>1215</v>
      </c>
      <c r="B1656" t="str">
        <f>MID(A1656,4,3)</f>
        <v>石家庄</v>
      </c>
      <c r="C1656" s="2">
        <v>501</v>
      </c>
      <c r="D1656" s="3" t="e">
        <f>VLOOKUP(E1656,Sheet1!A:B,2,FALSE)</f>
        <v>#N/A</v>
      </c>
      <c r="E1656" t="s">
        <v>1236</v>
      </c>
      <c r="F1656" s="2">
        <v>114.465648</v>
      </c>
      <c r="G1656" s="2">
        <v>37.994998000000002</v>
      </c>
    </row>
    <row r="1657" spans="1:7">
      <c r="A1657" t="s">
        <v>1215</v>
      </c>
      <c r="B1657" t="str">
        <f>MID(A1657,4,3)</f>
        <v>石家庄</v>
      </c>
      <c r="C1657" s="2">
        <v>501</v>
      </c>
      <c r="D1657" s="3" t="e">
        <f>VLOOKUP(E1657,Sheet1!A:B,2,FALSE)</f>
        <v>#N/A</v>
      </c>
      <c r="E1657" t="s">
        <v>1237</v>
      </c>
      <c r="F1657" s="2">
        <v>114.45314399999999</v>
      </c>
      <c r="G1657" s="2">
        <v>38.038997999999999</v>
      </c>
    </row>
    <row r="1658" spans="1:7">
      <c r="A1658" t="s">
        <v>1215</v>
      </c>
      <c r="B1658" t="str">
        <f>MID(A1658,4,3)</f>
        <v>石家庄</v>
      </c>
      <c r="C1658" s="2">
        <v>501</v>
      </c>
      <c r="D1658" s="3" t="e">
        <f>VLOOKUP(E1658,Sheet1!A:B,2,FALSE)</f>
        <v>#N/A</v>
      </c>
      <c r="E1658" t="s">
        <v>1238</v>
      </c>
      <c r="F1658" s="2">
        <v>114.455192</v>
      </c>
      <c r="G1658" s="2">
        <v>38.005526000000003</v>
      </c>
    </row>
    <row r="1659" spans="1:7">
      <c r="A1659" t="s">
        <v>1215</v>
      </c>
      <c r="B1659" t="str">
        <f>MID(A1659,4,3)</f>
        <v>石家庄</v>
      </c>
      <c r="C1659" s="2">
        <v>501</v>
      </c>
      <c r="D1659" s="3" t="e">
        <f>VLOOKUP(E1659,Sheet1!A:B,2,FALSE)</f>
        <v>#N/A</v>
      </c>
      <c r="E1659" t="s">
        <v>1239</v>
      </c>
      <c r="F1659" s="2">
        <v>114.417236</v>
      </c>
      <c r="G1659" s="2">
        <v>38.062220000000003</v>
      </c>
    </row>
    <row r="1660" spans="1:7">
      <c r="A1660" t="s">
        <v>1215</v>
      </c>
      <c r="B1660" t="str">
        <f>MID(A1660,4,3)</f>
        <v>石家庄</v>
      </c>
      <c r="C1660" s="2">
        <v>501</v>
      </c>
      <c r="D1660" s="3" t="e">
        <f>VLOOKUP(E1660,Sheet1!A:B,2,FALSE)</f>
        <v>#N/A</v>
      </c>
      <c r="E1660" t="s">
        <v>1240</v>
      </c>
      <c r="F1660" s="2">
        <v>114.55966600000001</v>
      </c>
      <c r="G1660" s="2">
        <v>38.152410000000003</v>
      </c>
    </row>
    <row r="1661" spans="1:7">
      <c r="A1661" t="s">
        <v>1215</v>
      </c>
      <c r="B1661" t="str">
        <f>MID(A1661,4,3)</f>
        <v>石家庄</v>
      </c>
      <c r="C1661" s="2">
        <v>501</v>
      </c>
      <c r="D1661" s="3" t="e">
        <f>VLOOKUP(E1661,Sheet1!A:B,2,FALSE)</f>
        <v>#N/A</v>
      </c>
      <c r="E1661" t="s">
        <v>1241</v>
      </c>
      <c r="F1661" s="2">
        <v>114.462155</v>
      </c>
      <c r="G1661" s="2">
        <v>37.999184999999997</v>
      </c>
    </row>
    <row r="1662" spans="1:7">
      <c r="A1662" t="s">
        <v>1215</v>
      </c>
      <c r="B1662" t="str">
        <f>MID(A1662,4,3)</f>
        <v>石家庄</v>
      </c>
      <c r="C1662" s="2">
        <v>501</v>
      </c>
      <c r="D1662" s="3" t="e">
        <f>VLOOKUP(E1662,Sheet1!A:B,2,FALSE)</f>
        <v>#N/A</v>
      </c>
      <c r="E1662" t="s">
        <v>1242</v>
      </c>
      <c r="F1662" s="2">
        <v>114.573747</v>
      </c>
      <c r="G1662" s="2">
        <v>38.165793999999998</v>
      </c>
    </row>
    <row r="1663" spans="1:7">
      <c r="A1663" t="s">
        <v>1215</v>
      </c>
      <c r="B1663" t="str">
        <f>MID(A1663,4,3)</f>
        <v>石家庄</v>
      </c>
      <c r="C1663" s="2">
        <v>501</v>
      </c>
      <c r="D1663" s="3" t="e">
        <f>VLOOKUP(E1663,Sheet1!A:B,2,FALSE)</f>
        <v>#N/A</v>
      </c>
      <c r="E1663" t="s">
        <v>1243</v>
      </c>
      <c r="F1663" s="2">
        <v>114.463262</v>
      </c>
      <c r="G1663" s="2">
        <v>37.994585999999998</v>
      </c>
    </row>
    <row r="1664" spans="1:7">
      <c r="A1664" t="s">
        <v>1215</v>
      </c>
      <c r="B1664" t="str">
        <f>MID(A1664,4,3)</f>
        <v>石家庄</v>
      </c>
      <c r="C1664" s="2">
        <v>501</v>
      </c>
      <c r="D1664" s="3" t="e">
        <f>VLOOKUP(E1664,Sheet1!A:B,2,FALSE)</f>
        <v>#N/A</v>
      </c>
      <c r="E1664" t="s">
        <v>1244</v>
      </c>
      <c r="F1664" s="2">
        <v>114.69913</v>
      </c>
      <c r="G1664" s="2">
        <v>38.041975000000001</v>
      </c>
    </row>
    <row r="1665" spans="1:7">
      <c r="A1665" t="s">
        <v>1215</v>
      </c>
      <c r="B1665" t="str">
        <f>MID(A1665,4,3)</f>
        <v>石家庄</v>
      </c>
      <c r="C1665" s="2">
        <v>501</v>
      </c>
      <c r="D1665" s="3" t="e">
        <f>VLOOKUP(E1665,Sheet1!A:B,2,FALSE)</f>
        <v>#N/A</v>
      </c>
      <c r="E1665" t="s">
        <v>1245</v>
      </c>
      <c r="F1665" s="2">
        <v>114.352762</v>
      </c>
      <c r="G1665" s="2">
        <v>38.054200999999999</v>
      </c>
    </row>
    <row r="1666" spans="1:7">
      <c r="A1666" t="s">
        <v>1215</v>
      </c>
      <c r="B1666" t="str">
        <f>MID(A1666,4,3)</f>
        <v>石家庄</v>
      </c>
      <c r="C1666" s="2">
        <v>501</v>
      </c>
      <c r="D1666" s="3" t="e">
        <f>VLOOKUP(E1666,Sheet1!A:B,2,FALSE)</f>
        <v>#N/A</v>
      </c>
      <c r="E1666" t="s">
        <v>1246</v>
      </c>
      <c r="F1666" s="2">
        <v>114.481663</v>
      </c>
      <c r="G1666" s="2">
        <v>38.061737000000001</v>
      </c>
    </row>
    <row r="1667" spans="1:7">
      <c r="A1667" t="s">
        <v>1215</v>
      </c>
      <c r="B1667" t="str">
        <f>MID(A1667,4,3)</f>
        <v>石家庄</v>
      </c>
      <c r="C1667" s="2">
        <v>501</v>
      </c>
      <c r="D1667"/>
      <c r="E1667" t="s">
        <v>2768</v>
      </c>
      <c r="F1667" s="3">
        <v>114.464316</v>
      </c>
      <c r="G1667" s="3">
        <v>38.012917999999999</v>
      </c>
    </row>
    <row r="1668" spans="1:7">
      <c r="A1668" t="s">
        <v>1215</v>
      </c>
      <c r="B1668" t="str">
        <f>MID(A1668,4,3)</f>
        <v>石家庄</v>
      </c>
      <c r="C1668" s="2">
        <v>501</v>
      </c>
      <c r="D1668"/>
      <c r="E1668" t="s">
        <v>2769</v>
      </c>
      <c r="F1668" s="3">
        <v>114.52098599999999</v>
      </c>
      <c r="G1668" s="3">
        <v>38.040439999999997</v>
      </c>
    </row>
    <row r="1669" spans="1:7">
      <c r="A1669" t="s">
        <v>1215</v>
      </c>
      <c r="B1669" t="str">
        <f>MID(A1669,4,3)</f>
        <v>石家庄</v>
      </c>
      <c r="C1669" s="2">
        <v>501</v>
      </c>
      <c r="D1669"/>
      <c r="E1669" t="s">
        <v>2770</v>
      </c>
      <c r="F1669" s="3">
        <v>114.469266</v>
      </c>
      <c r="G1669" s="3">
        <v>37.999710999999998</v>
      </c>
    </row>
    <row r="1670" spans="1:7">
      <c r="A1670" t="s">
        <v>1215</v>
      </c>
      <c r="B1670" t="str">
        <f>MID(A1670,4,3)</f>
        <v>石家庄</v>
      </c>
      <c r="C1670" s="2">
        <v>501</v>
      </c>
      <c r="D1670"/>
      <c r="E1670" t="s">
        <v>2771</v>
      </c>
      <c r="F1670" s="3">
        <v>114.555165</v>
      </c>
      <c r="G1670" s="3">
        <v>38.022413</v>
      </c>
    </row>
    <row r="1671" spans="1:7">
      <c r="A1671" t="s">
        <v>1215</v>
      </c>
      <c r="B1671" t="str">
        <f>MID(A1671,4,3)</f>
        <v>石家庄</v>
      </c>
      <c r="C1671" s="2">
        <v>501</v>
      </c>
      <c r="D1671"/>
      <c r="E1671" t="s">
        <v>2772</v>
      </c>
      <c r="F1671" s="3">
        <v>114.783154</v>
      </c>
      <c r="G1671" s="3">
        <v>38.334780000000002</v>
      </c>
    </row>
    <row r="1672" spans="1:7">
      <c r="A1672" t="s">
        <v>1215</v>
      </c>
      <c r="B1672" t="str">
        <f>MID(A1672,4,3)</f>
        <v>石家庄</v>
      </c>
      <c r="C1672" s="2">
        <v>501</v>
      </c>
      <c r="D1672"/>
      <c r="E1672" t="s">
        <v>2773</v>
      </c>
      <c r="F1672" s="3">
        <v>114.411064</v>
      </c>
      <c r="G1672" s="3">
        <v>37.889634999999998</v>
      </c>
    </row>
    <row r="1673" spans="1:7">
      <c r="A1673" t="s">
        <v>1952</v>
      </c>
      <c r="B1673" t="str">
        <f>MID(A1673,8,3)</f>
        <v>石嘴山</v>
      </c>
      <c r="C1673" s="2">
        <v>2902</v>
      </c>
      <c r="D1673" s="3" t="e">
        <f>VLOOKUP(E1673,Sheet1!A:B,2,FALSE)</f>
        <v>#N/A</v>
      </c>
      <c r="E1673" t="s">
        <v>1953</v>
      </c>
      <c r="F1673" s="2">
        <v>106.422296</v>
      </c>
      <c r="G1673" s="2">
        <v>38.979894999999999</v>
      </c>
    </row>
    <row r="1674" spans="1:7">
      <c r="A1674" t="s">
        <v>1423</v>
      </c>
      <c r="B1674" t="str">
        <f>MID(A1674,5,3)</f>
        <v>双鸭山</v>
      </c>
      <c r="C1674" s="2">
        <v>1020</v>
      </c>
      <c r="D1674" s="3" t="e">
        <f>VLOOKUP(E1674,Sheet1!A:B,2,FALSE)</f>
        <v>#N/A</v>
      </c>
      <c r="E1674" t="s">
        <v>1424</v>
      </c>
      <c r="F1674" s="2">
        <v>131.116027</v>
      </c>
      <c r="G1674" s="2">
        <v>46.603712000000002</v>
      </c>
    </row>
    <row r="1675" spans="1:7">
      <c r="A1675" t="s">
        <v>2097</v>
      </c>
      <c r="B1675" t="str">
        <f>MID(A1675,4,2)</f>
        <v>朔州</v>
      </c>
      <c r="C1675" s="2">
        <v>618</v>
      </c>
      <c r="D1675" s="3" t="e">
        <f>VLOOKUP(E1675,Sheet1!A:B,2,FALSE)</f>
        <v>#N/A</v>
      </c>
      <c r="E1675" t="s">
        <v>2098</v>
      </c>
      <c r="F1675" s="2">
        <v>112.41603000000001</v>
      </c>
      <c r="G1675" s="2">
        <v>39.308785</v>
      </c>
    </row>
    <row r="1676" spans="1:7">
      <c r="A1676" t="s">
        <v>2097</v>
      </c>
      <c r="B1676" t="str">
        <f>MID(A1676,4,2)</f>
        <v>朔州</v>
      </c>
      <c r="C1676" s="2">
        <v>618</v>
      </c>
      <c r="D1676" s="3" t="e">
        <f>VLOOKUP(E1676,Sheet1!A:B,2,FALSE)</f>
        <v>#N/A</v>
      </c>
      <c r="E1676" t="s">
        <v>2099</v>
      </c>
      <c r="F1676" s="2">
        <v>112.463427</v>
      </c>
      <c r="G1676" s="2">
        <v>39.378922000000003</v>
      </c>
    </row>
    <row r="1677" spans="1:7">
      <c r="A1677" t="s">
        <v>1622</v>
      </c>
      <c r="B1677" t="str">
        <f>MID(A1677,4,2)</f>
        <v>四平</v>
      </c>
      <c r="C1677" s="2">
        <v>919</v>
      </c>
      <c r="D1677" s="3">
        <f>VLOOKUP(E1677,Sheet1!A:B,2,FALSE)</f>
        <v>313</v>
      </c>
      <c r="E1677" t="s">
        <v>314</v>
      </c>
      <c r="F1677" s="2">
        <v>124.350798</v>
      </c>
      <c r="G1677" s="2">
        <v>43.162920999999997</v>
      </c>
    </row>
    <row r="1678" spans="1:7">
      <c r="A1678" t="s">
        <v>1622</v>
      </c>
      <c r="B1678" t="str">
        <f>MID(A1678,4,2)</f>
        <v>四平</v>
      </c>
      <c r="C1678" s="2">
        <v>919</v>
      </c>
      <c r="D1678" s="3" t="e">
        <f>VLOOKUP(E1678,Sheet1!A:B,2,FALSE)</f>
        <v>#N/A</v>
      </c>
      <c r="E1678" t="s">
        <v>1623</v>
      </c>
      <c r="F1678" s="2">
        <v>124.43796399999999</v>
      </c>
      <c r="G1678" s="2">
        <v>43.09769</v>
      </c>
    </row>
    <row r="1679" spans="1:7">
      <c r="A1679" t="s">
        <v>2831</v>
      </c>
      <c r="B1679" t="str">
        <f>MID(A1679,4,2)</f>
        <v>四平</v>
      </c>
      <c r="C1679" s="2">
        <v>919</v>
      </c>
      <c r="D1679"/>
      <c r="E1679" t="s">
        <v>2832</v>
      </c>
      <c r="F1679" s="3">
        <v>124.34707400000001</v>
      </c>
      <c r="G1679" s="3">
        <v>43.164006000000001</v>
      </c>
    </row>
    <row r="1680" spans="1:7">
      <c r="A1680" t="s">
        <v>1624</v>
      </c>
      <c r="B1680" t="str">
        <f>MID(A1680,4,2)</f>
        <v>松原</v>
      </c>
      <c r="C1680" s="2">
        <v>910</v>
      </c>
      <c r="D1680" s="3" t="e">
        <f>VLOOKUP(E1680,Sheet1!A:B,2,FALSE)</f>
        <v>#N/A</v>
      </c>
      <c r="E1680" t="s">
        <v>1625</v>
      </c>
      <c r="F1680" s="2">
        <v>124.864632</v>
      </c>
      <c r="G1680" s="2">
        <v>45.178517999999997</v>
      </c>
    </row>
    <row r="1681" spans="1:7">
      <c r="A1681" t="s">
        <v>1697</v>
      </c>
      <c r="B1681" t="str">
        <f>MID(A1681,4,2)</f>
        <v>苏州</v>
      </c>
      <c r="C1681" s="2">
        <v>1102</v>
      </c>
      <c r="D1681" s="3">
        <f>VLOOKUP(E1681,Sheet1!A:B,2,FALSE)</f>
        <v>52</v>
      </c>
      <c r="E1681" t="s">
        <v>53</v>
      </c>
      <c r="F1681" s="2">
        <v>120.64681299999999</v>
      </c>
      <c r="G1681" s="2">
        <v>31.311430000000001</v>
      </c>
    </row>
    <row r="1682" spans="1:7">
      <c r="A1682" t="s">
        <v>1697</v>
      </c>
      <c r="B1682" t="str">
        <f>MID(A1682,4,2)</f>
        <v>苏州</v>
      </c>
      <c r="C1682" s="2">
        <v>1102</v>
      </c>
      <c r="D1682" s="3">
        <f>VLOOKUP(E1682,Sheet1!A:B,2,FALSE)</f>
        <v>367</v>
      </c>
      <c r="E1682" t="s">
        <v>368</v>
      </c>
      <c r="F1682" s="2">
        <v>120.583218</v>
      </c>
      <c r="G1682" s="2">
        <v>31.255355999999999</v>
      </c>
    </row>
    <row r="1683" spans="1:7">
      <c r="A1683" t="s">
        <v>1697</v>
      </c>
      <c r="B1683" t="str">
        <f>MID(A1683,4,2)</f>
        <v>苏州</v>
      </c>
      <c r="C1683" s="2">
        <v>1102</v>
      </c>
      <c r="D1683" s="3">
        <f>VLOOKUP(E1683,Sheet1!A:B,2,FALSE)</f>
        <v>531</v>
      </c>
      <c r="E1683" t="s">
        <v>544</v>
      </c>
      <c r="F1683" s="2">
        <v>120.743421</v>
      </c>
      <c r="G1683" s="2">
        <v>31.614968999999999</v>
      </c>
    </row>
    <row r="1684" spans="1:7">
      <c r="A1684" t="s">
        <v>1695</v>
      </c>
      <c r="B1684" t="str">
        <f>MID(A1684,4,2)</f>
        <v>苏州</v>
      </c>
      <c r="C1684" s="2">
        <v>1102</v>
      </c>
      <c r="D1684" s="3" t="e">
        <f>VLOOKUP(E1684,Sheet1!A:B,2,FALSE)</f>
        <v>#N/A</v>
      </c>
      <c r="E1684" t="s">
        <v>1696</v>
      </c>
      <c r="F1684" s="2">
        <v>120.90476</v>
      </c>
      <c r="G1684" s="2">
        <v>31.421351000000001</v>
      </c>
    </row>
    <row r="1685" spans="1:7">
      <c r="A1685" t="s">
        <v>1697</v>
      </c>
      <c r="B1685" t="str">
        <f>MID(A1685,4,2)</f>
        <v>苏州</v>
      </c>
      <c r="C1685" s="2">
        <v>1102</v>
      </c>
      <c r="D1685" s="3" t="e">
        <f>VLOOKUP(E1685,Sheet1!A:B,2,FALSE)</f>
        <v>#N/A</v>
      </c>
      <c r="E1685" t="s">
        <v>1698</v>
      </c>
      <c r="F1685" s="2">
        <v>120.74638</v>
      </c>
      <c r="G1685" s="2">
        <v>31.279593999999999</v>
      </c>
    </row>
    <row r="1686" spans="1:7">
      <c r="A1686" t="s">
        <v>1697</v>
      </c>
      <c r="B1686" t="str">
        <f>MID(A1686,4,2)</f>
        <v>苏州</v>
      </c>
      <c r="C1686" s="2">
        <v>1102</v>
      </c>
      <c r="D1686" s="3" t="e">
        <f>VLOOKUP(E1686,Sheet1!A:B,2,FALSE)</f>
        <v>#N/A</v>
      </c>
      <c r="E1686" t="s">
        <v>1699</v>
      </c>
      <c r="F1686" s="2">
        <v>120.59294800000001</v>
      </c>
      <c r="G1686" s="2">
        <v>31.236863</v>
      </c>
    </row>
    <row r="1687" spans="1:7">
      <c r="A1687" t="s">
        <v>1697</v>
      </c>
      <c r="B1687" t="str">
        <f>MID(A1687,4,2)</f>
        <v>苏州</v>
      </c>
      <c r="C1687" s="2">
        <v>1102</v>
      </c>
      <c r="D1687" s="3" t="e">
        <f>VLOOKUP(E1687,Sheet1!A:B,2,FALSE)</f>
        <v>#N/A</v>
      </c>
      <c r="E1687" t="s">
        <v>1700</v>
      </c>
      <c r="F1687" s="2">
        <v>120.60233700000001</v>
      </c>
      <c r="G1687" s="2">
        <v>31.230664999999998</v>
      </c>
    </row>
    <row r="1688" spans="1:7">
      <c r="A1688" t="s">
        <v>1697</v>
      </c>
      <c r="B1688" t="str">
        <f>MID(A1688,4,2)</f>
        <v>苏州</v>
      </c>
      <c r="C1688" s="2">
        <v>1102</v>
      </c>
      <c r="D1688" s="3" t="e">
        <f>VLOOKUP(E1688,Sheet1!A:B,2,FALSE)</f>
        <v>#N/A</v>
      </c>
      <c r="E1688" t="s">
        <v>1701</v>
      </c>
      <c r="F1688" s="2">
        <v>120.577506</v>
      </c>
      <c r="G1688" s="2">
        <v>31.899732</v>
      </c>
    </row>
    <row r="1689" spans="1:7">
      <c r="A1689" t="s">
        <v>1697</v>
      </c>
      <c r="B1689" t="str">
        <f>MID(A1689,4,2)</f>
        <v>苏州</v>
      </c>
      <c r="C1689" s="2">
        <v>1102</v>
      </c>
      <c r="D1689" s="3" t="e">
        <f>VLOOKUP(E1689,Sheet1!A:B,2,FALSE)</f>
        <v>#N/A</v>
      </c>
      <c r="E1689" t="s">
        <v>1702</v>
      </c>
      <c r="F1689" s="2">
        <v>121.14540599999999</v>
      </c>
      <c r="G1689" s="2">
        <v>31.2895</v>
      </c>
    </row>
    <row r="1690" spans="1:7">
      <c r="A1690" t="s">
        <v>1697</v>
      </c>
      <c r="B1690" t="str">
        <f>MID(A1690,4,2)</f>
        <v>苏州</v>
      </c>
      <c r="C1690" s="2">
        <v>1102</v>
      </c>
      <c r="D1690" s="3" t="e">
        <f>VLOOKUP(E1690,Sheet1!A:B,2,FALSE)</f>
        <v>#N/A</v>
      </c>
      <c r="E1690" t="s">
        <v>1703</v>
      </c>
      <c r="F1690" s="2">
        <v>120.57440800000001</v>
      </c>
      <c r="G1690" s="2">
        <v>31.257787</v>
      </c>
    </row>
    <row r="1691" spans="1:7">
      <c r="A1691" t="s">
        <v>1697</v>
      </c>
      <c r="B1691" t="str">
        <f>MID(A1691,4,2)</f>
        <v>苏州</v>
      </c>
      <c r="C1691" s="2">
        <v>1102</v>
      </c>
      <c r="D1691" s="3" t="e">
        <f>VLOOKUP(E1691,Sheet1!A:B,2,FALSE)</f>
        <v>#N/A</v>
      </c>
      <c r="E1691" t="s">
        <v>1704</v>
      </c>
      <c r="F1691" s="2">
        <v>120.596934</v>
      </c>
      <c r="G1691" s="2">
        <v>31.226935999999998</v>
      </c>
    </row>
    <row r="1692" spans="1:7">
      <c r="A1692" t="s">
        <v>1697</v>
      </c>
      <c r="B1692" t="str">
        <f>MID(A1692,4,2)</f>
        <v>苏州</v>
      </c>
      <c r="C1692" s="2">
        <v>1102</v>
      </c>
      <c r="D1692" s="3" t="e">
        <f>VLOOKUP(E1692,Sheet1!A:B,2,FALSE)</f>
        <v>#N/A</v>
      </c>
      <c r="E1692" t="s">
        <v>1705</v>
      </c>
      <c r="F1692" s="2">
        <v>120.85303</v>
      </c>
      <c r="G1692" s="2">
        <v>31.469303</v>
      </c>
    </row>
    <row r="1693" spans="1:7">
      <c r="A1693" t="s">
        <v>1697</v>
      </c>
      <c r="B1693" t="str">
        <f>MID(A1693,4,2)</f>
        <v>苏州</v>
      </c>
      <c r="C1693" s="2">
        <v>1102</v>
      </c>
      <c r="D1693" s="3" t="e">
        <f>VLOOKUP(E1693,Sheet1!A:B,2,FALSE)</f>
        <v>#N/A</v>
      </c>
      <c r="E1693" t="s">
        <v>1706</v>
      </c>
      <c r="F1693" s="2">
        <v>120.627841</v>
      </c>
      <c r="G1693" s="2">
        <v>31.30509</v>
      </c>
    </row>
    <row r="1694" spans="1:7">
      <c r="A1694" t="s">
        <v>1697</v>
      </c>
      <c r="B1694" t="str">
        <f>MID(A1694,4,2)</f>
        <v>苏州</v>
      </c>
      <c r="C1694" s="2">
        <v>1102</v>
      </c>
      <c r="D1694" s="3" t="e">
        <f>VLOOKUP(E1694,Sheet1!A:B,2,FALSE)</f>
        <v>#N/A</v>
      </c>
      <c r="E1694" t="s">
        <v>1707</v>
      </c>
      <c r="F1694" s="2">
        <v>120.589097</v>
      </c>
      <c r="G1694" s="2">
        <v>31.320499999999999</v>
      </c>
    </row>
    <row r="1695" spans="1:7">
      <c r="A1695" t="s">
        <v>1697</v>
      </c>
      <c r="B1695" t="str">
        <f>MID(A1695,4,2)</f>
        <v>苏州</v>
      </c>
      <c r="C1695" s="2">
        <v>1102</v>
      </c>
      <c r="D1695" s="3" t="e">
        <f>VLOOKUP(E1695,Sheet1!A:B,2,FALSE)</f>
        <v>#N/A</v>
      </c>
      <c r="E1695" t="s">
        <v>1708</v>
      </c>
      <c r="F1695" s="2">
        <v>120.76002200000001</v>
      </c>
      <c r="G1695" s="2">
        <v>31.267595</v>
      </c>
    </row>
    <row r="1696" spans="1:7">
      <c r="A1696" t="s">
        <v>1697</v>
      </c>
      <c r="B1696" t="str">
        <f>MID(A1696,4,2)</f>
        <v>苏州</v>
      </c>
      <c r="C1696" s="2">
        <v>1102</v>
      </c>
      <c r="D1696" s="3" t="e">
        <f>VLOOKUP(E1696,Sheet1!A:B,2,FALSE)</f>
        <v>#N/A</v>
      </c>
      <c r="E1696" t="s">
        <v>1709</v>
      </c>
      <c r="F1696" s="2">
        <v>121.142653</v>
      </c>
      <c r="G1696" s="2">
        <v>31.416667</v>
      </c>
    </row>
    <row r="1697" spans="1:7">
      <c r="A1697" t="s">
        <v>1697</v>
      </c>
      <c r="B1697" t="str">
        <f>MID(A1697,4,2)</f>
        <v>苏州</v>
      </c>
      <c r="C1697" s="2">
        <v>1102</v>
      </c>
      <c r="D1697" s="3" t="e">
        <f>VLOOKUP(E1697,Sheet1!A:B,2,FALSE)</f>
        <v>#N/A</v>
      </c>
      <c r="E1697" t="s">
        <v>1710</v>
      </c>
      <c r="F1697" s="2">
        <v>120.74852</v>
      </c>
      <c r="G1697" s="2">
        <v>31.281283999999999</v>
      </c>
    </row>
    <row r="1698" spans="1:7">
      <c r="A1698" t="s">
        <v>1697</v>
      </c>
      <c r="B1698" t="str">
        <f>MID(A1698,4,2)</f>
        <v>苏州</v>
      </c>
      <c r="C1698" s="2">
        <v>1102</v>
      </c>
      <c r="D1698" s="3" t="e">
        <f>VLOOKUP(E1698,Sheet1!A:B,2,FALSE)</f>
        <v>#N/A</v>
      </c>
      <c r="E1698" t="s">
        <v>1711</v>
      </c>
      <c r="F1698" s="2">
        <v>120.897924</v>
      </c>
      <c r="G1698" s="2">
        <v>31.397027000000001</v>
      </c>
    </row>
    <row r="1699" spans="1:7">
      <c r="A1699" t="s">
        <v>1697</v>
      </c>
      <c r="B1699" t="str">
        <f>MID(A1699,4,2)</f>
        <v>苏州</v>
      </c>
      <c r="C1699" s="2">
        <v>1102</v>
      </c>
      <c r="D1699" s="3" t="e">
        <f>VLOOKUP(E1699,Sheet1!A:B,2,FALSE)</f>
        <v>#N/A</v>
      </c>
      <c r="E1699" t="s">
        <v>1712</v>
      </c>
      <c r="F1699" s="2">
        <v>120.423725</v>
      </c>
      <c r="G1699" s="2">
        <v>31.327356000000002</v>
      </c>
    </row>
    <row r="1700" spans="1:7">
      <c r="A1700" t="s">
        <v>1697</v>
      </c>
      <c r="B1700" t="str">
        <f>MID(A1700,4,2)</f>
        <v>苏州</v>
      </c>
      <c r="C1700" s="2">
        <v>1102</v>
      </c>
      <c r="D1700" s="3" t="e">
        <f>VLOOKUP(E1700,Sheet1!A:B,2,FALSE)</f>
        <v>#N/A</v>
      </c>
      <c r="E1700" t="s">
        <v>1713</v>
      </c>
      <c r="F1700" s="2">
        <v>120.64009299999999</v>
      </c>
      <c r="G1700" s="2">
        <v>31.141120999999998</v>
      </c>
    </row>
    <row r="1701" spans="1:7">
      <c r="A1701" t="s">
        <v>1697</v>
      </c>
      <c r="B1701" t="str">
        <f>MID(A1701,4,2)</f>
        <v>苏州</v>
      </c>
      <c r="C1701" s="2">
        <v>1102</v>
      </c>
      <c r="D1701" s="3" t="e">
        <f>VLOOKUP(E1701,Sheet1!A:B,2,FALSE)</f>
        <v>#N/A</v>
      </c>
      <c r="E1701" t="s">
        <v>1714</v>
      </c>
      <c r="F1701" s="2">
        <v>120.755178</v>
      </c>
      <c r="G1701" s="2">
        <v>31.262934999999999</v>
      </c>
    </row>
    <row r="1702" spans="1:7">
      <c r="A1702" t="s">
        <v>1697</v>
      </c>
      <c r="B1702" t="str">
        <f>MID(A1702,4,2)</f>
        <v>苏州</v>
      </c>
      <c r="C1702" s="2">
        <v>1102</v>
      </c>
      <c r="D1702"/>
      <c r="E1702" t="s">
        <v>2854</v>
      </c>
      <c r="F1702" s="3">
        <v>120.592037</v>
      </c>
      <c r="G1702" s="3">
        <v>31.223970999999999</v>
      </c>
    </row>
    <row r="1703" spans="1:7">
      <c r="A1703" t="s">
        <v>1697</v>
      </c>
      <c r="B1703" t="str">
        <f>MID(A1703,4,2)</f>
        <v>苏州</v>
      </c>
      <c r="C1703" s="2">
        <v>1102</v>
      </c>
      <c r="D1703"/>
      <c r="E1703" t="s">
        <v>2855</v>
      </c>
      <c r="F1703" s="3">
        <v>120.848375</v>
      </c>
      <c r="G1703" s="3">
        <v>31.158080000000002</v>
      </c>
    </row>
    <row r="1704" spans="1:7">
      <c r="A1704" t="s">
        <v>1697</v>
      </c>
      <c r="B1704" t="str">
        <f>MID(A1704,4,2)</f>
        <v>苏州</v>
      </c>
      <c r="C1704" s="2">
        <v>1102</v>
      </c>
      <c r="D1704"/>
      <c r="E1704" t="s">
        <v>2856</v>
      </c>
      <c r="F1704" s="3">
        <v>120.563095</v>
      </c>
      <c r="G1704" s="3">
        <v>31.271014000000001</v>
      </c>
    </row>
    <row r="1705" spans="1:7">
      <c r="A1705" t="s">
        <v>1425</v>
      </c>
      <c r="B1705" t="str">
        <f>MID(A1705,5,2)</f>
        <v>绥化</v>
      </c>
      <c r="C1705" s="2">
        <v>1010</v>
      </c>
      <c r="D1705" s="3">
        <f>VLOOKUP(E1705,Sheet1!A:B,2,FALSE)</f>
        <v>617</v>
      </c>
      <c r="E1705" t="s">
        <v>645</v>
      </c>
      <c r="F1705" s="2">
        <v>126.98396099999999</v>
      </c>
      <c r="G1705" s="2">
        <v>46.630398</v>
      </c>
    </row>
    <row r="1706" spans="1:7">
      <c r="A1706" t="s">
        <v>1452</v>
      </c>
      <c r="B1706" t="str">
        <f>MID(A1706,4,2)</f>
        <v>随州</v>
      </c>
      <c r="C1706" s="2">
        <v>1823</v>
      </c>
      <c r="D1706" s="3" t="e">
        <f>VLOOKUP(E1706,Sheet1!A:B,2,FALSE)</f>
        <v>#N/A</v>
      </c>
      <c r="E1706" t="s">
        <v>1453</v>
      </c>
      <c r="F1706" s="2">
        <v>113.369793</v>
      </c>
      <c r="G1706" s="2">
        <v>31.675605000000001</v>
      </c>
    </row>
    <row r="1707" spans="1:7">
      <c r="A1707" t="s">
        <v>2325</v>
      </c>
      <c r="B1707" t="str">
        <f>MID(A1707,4,2)</f>
        <v>遂宁</v>
      </c>
      <c r="C1707" s="2">
        <v>2315</v>
      </c>
      <c r="D1707" s="3" t="e">
        <f>VLOOKUP(E1707,Sheet1!A:B,2,FALSE)</f>
        <v>#N/A</v>
      </c>
      <c r="E1707" t="s">
        <v>2326</v>
      </c>
      <c r="F1707" s="2">
        <v>105.61147699999999</v>
      </c>
      <c r="G1707" s="2">
        <v>30.540161999999999</v>
      </c>
    </row>
    <row r="1708" spans="1:7">
      <c r="A1708" t="s">
        <v>2405</v>
      </c>
      <c r="B1708" t="str">
        <f>MID(A1708,9,2)</f>
        <v>塔城</v>
      </c>
      <c r="C1708" s="2">
        <v>3128</v>
      </c>
      <c r="D1708" s="3" t="e">
        <f>VLOOKUP(E1708,Sheet1!A:B,2,FALSE)</f>
        <v>#N/A</v>
      </c>
      <c r="E1708" t="s">
        <v>2406</v>
      </c>
      <c r="F1708" s="2">
        <v>82.964438999999999</v>
      </c>
      <c r="G1708" s="2">
        <v>46.752141999999999</v>
      </c>
    </row>
    <row r="1709" spans="1:7">
      <c r="A1709" t="s">
        <v>2524</v>
      </c>
      <c r="B1709" t="str">
        <f>MID(A1709,4,2)</f>
        <v>台州</v>
      </c>
      <c r="C1709" s="2">
        <v>1224</v>
      </c>
      <c r="D1709" s="3">
        <f>VLOOKUP(E1709,Sheet1!A:B,2,FALSE)</f>
        <v>531</v>
      </c>
      <c r="E1709" t="s">
        <v>542</v>
      </c>
      <c r="F1709" s="2">
        <v>121.39792199999999</v>
      </c>
      <c r="G1709" s="2">
        <v>28.658873</v>
      </c>
    </row>
    <row r="1710" spans="1:7">
      <c r="A1710" t="s">
        <v>2524</v>
      </c>
      <c r="B1710" t="str">
        <f>MID(A1710,4,2)</f>
        <v>台州</v>
      </c>
      <c r="C1710" s="2">
        <v>1224</v>
      </c>
      <c r="D1710" s="3" t="e">
        <f>VLOOKUP(E1710,Sheet1!A:B,2,FALSE)</f>
        <v>#N/A</v>
      </c>
      <c r="E1710" t="s">
        <v>2525</v>
      </c>
      <c r="F1710" s="2">
        <v>121.40821699999999</v>
      </c>
      <c r="G1710" s="2">
        <v>28.658255</v>
      </c>
    </row>
    <row r="1711" spans="1:7">
      <c r="A1711" t="s">
        <v>2524</v>
      </c>
      <c r="B1711" t="str">
        <f>MID(A1711,4,2)</f>
        <v>台州</v>
      </c>
      <c r="C1711" s="2">
        <v>1224</v>
      </c>
      <c r="D1711" s="3" t="e">
        <f>VLOOKUP(E1711,Sheet1!A:B,2,FALSE)</f>
        <v>#N/A</v>
      </c>
      <c r="E1711" t="s">
        <v>2526</v>
      </c>
      <c r="F1711" s="2">
        <v>121.26778299999999</v>
      </c>
      <c r="G1711" s="2">
        <v>28.671899</v>
      </c>
    </row>
    <row r="1712" spans="1:7">
      <c r="A1712" t="s">
        <v>2524</v>
      </c>
      <c r="B1712" t="str">
        <f>MID(A1712,4,2)</f>
        <v>台州</v>
      </c>
      <c r="C1712" s="2">
        <v>1224</v>
      </c>
      <c r="D1712" s="3" t="e">
        <f>VLOOKUP(E1712,Sheet1!A:B,2,FALSE)</f>
        <v>#N/A</v>
      </c>
      <c r="E1712" t="s">
        <v>2527</v>
      </c>
      <c r="F1712" s="2">
        <v>121.176367</v>
      </c>
      <c r="G1712" s="2">
        <v>28.880323000000001</v>
      </c>
    </row>
    <row r="1713" spans="1:7">
      <c r="A1713" t="s">
        <v>2102</v>
      </c>
      <c r="B1713" t="str">
        <f>MID(A1713,4,2)</f>
        <v>太原</v>
      </c>
      <c r="C1713" s="2">
        <v>601</v>
      </c>
      <c r="D1713" s="3">
        <f>VLOOKUP(E1713,Sheet1!A:B,2,FALSE)</f>
        <v>75</v>
      </c>
      <c r="E1713" t="s">
        <v>76</v>
      </c>
      <c r="F1713" s="2">
        <v>112.593705</v>
      </c>
      <c r="G1713" s="2">
        <v>37.807687000000001</v>
      </c>
    </row>
    <row r="1714" spans="1:7">
      <c r="A1714" t="s">
        <v>2102</v>
      </c>
      <c r="B1714" t="str">
        <f>MID(A1714,4,2)</f>
        <v>太原</v>
      </c>
      <c r="C1714" s="2">
        <v>601</v>
      </c>
      <c r="D1714" s="3">
        <f>VLOOKUP(E1714,Sheet1!A:B,2,FALSE)</f>
        <v>85</v>
      </c>
      <c r="E1714" t="s">
        <v>86</v>
      </c>
      <c r="F1714" s="2">
        <v>112.531074</v>
      </c>
      <c r="G1714" s="2">
        <v>37.859706000000003</v>
      </c>
    </row>
    <row r="1715" spans="1:7">
      <c r="A1715" t="s">
        <v>2102</v>
      </c>
      <c r="B1715" t="str">
        <f>MID(A1715,4,2)</f>
        <v>太原</v>
      </c>
      <c r="C1715" s="2">
        <v>601</v>
      </c>
      <c r="D1715" s="3">
        <f>VLOOKUP(E1715,Sheet1!A:B,2,FALSE)</f>
        <v>146</v>
      </c>
      <c r="E1715" t="s">
        <v>147</v>
      </c>
      <c r="F1715" s="2">
        <v>112.449428</v>
      </c>
      <c r="G1715" s="2">
        <v>38.016564000000002</v>
      </c>
    </row>
    <row r="1716" spans="1:7">
      <c r="A1716" t="s">
        <v>2102</v>
      </c>
      <c r="B1716" t="str">
        <f>MID(A1716,4,2)</f>
        <v>太原</v>
      </c>
      <c r="C1716" s="2">
        <v>601</v>
      </c>
      <c r="D1716" s="3">
        <f>VLOOKUP(E1716,Sheet1!A:B,2,FALSE)</f>
        <v>239</v>
      </c>
      <c r="E1716" t="s">
        <v>241</v>
      </c>
      <c r="F1716" s="2">
        <v>112.56122000000001</v>
      </c>
      <c r="G1716" s="2">
        <v>37.856727999999997</v>
      </c>
    </row>
    <row r="1717" spans="1:7">
      <c r="A1717" t="s">
        <v>2102</v>
      </c>
      <c r="B1717" t="str">
        <f>MID(A1717,4,2)</f>
        <v>太原</v>
      </c>
      <c r="C1717" s="2">
        <v>601</v>
      </c>
      <c r="D1717" s="3">
        <f>VLOOKUP(E1717,Sheet1!A:B,2,FALSE)</f>
        <v>253</v>
      </c>
      <c r="E1717" t="s">
        <v>257</v>
      </c>
      <c r="F1717" s="2">
        <v>112.596884</v>
      </c>
      <c r="G1717" s="2">
        <v>37.797927999999999</v>
      </c>
    </row>
    <row r="1718" spans="1:7">
      <c r="A1718" t="s">
        <v>2102</v>
      </c>
      <c r="B1718" t="str">
        <f>MID(A1718,4,2)</f>
        <v>太原</v>
      </c>
      <c r="C1718" s="2">
        <v>601</v>
      </c>
      <c r="D1718" s="3">
        <f>VLOOKUP(E1718,Sheet1!A:B,2,FALSE)</f>
        <v>272</v>
      </c>
      <c r="E1718" t="s">
        <v>274</v>
      </c>
      <c r="F1718" s="2">
        <v>112.49905200000001</v>
      </c>
      <c r="G1718" s="2">
        <v>37.880799000000003</v>
      </c>
    </row>
    <row r="1719" spans="1:7">
      <c r="A1719" t="s">
        <v>2102</v>
      </c>
      <c r="B1719" t="str">
        <f>MID(A1719,4,2)</f>
        <v>太原</v>
      </c>
      <c r="C1719" s="2">
        <v>601</v>
      </c>
      <c r="D1719" s="3">
        <f>VLOOKUP(E1719,Sheet1!A:B,2,FALSE)</f>
        <v>432</v>
      </c>
      <c r="E1719" t="s">
        <v>436</v>
      </c>
      <c r="F1719" s="2">
        <v>112.61305</v>
      </c>
      <c r="G1719" s="2">
        <v>37.786244000000003</v>
      </c>
    </row>
    <row r="1720" spans="1:7">
      <c r="A1720" t="s">
        <v>2102</v>
      </c>
      <c r="B1720" t="str">
        <f>MID(A1720,4,2)</f>
        <v>太原</v>
      </c>
      <c r="C1720" s="2">
        <v>601</v>
      </c>
      <c r="D1720" s="3">
        <f>VLOOKUP(E1720,Sheet1!A:B,2,FALSE)</f>
        <v>456</v>
      </c>
      <c r="E1720" t="s">
        <v>465</v>
      </c>
      <c r="F1720" s="2">
        <v>112.535989</v>
      </c>
      <c r="G1720" s="2">
        <v>37.847752999999997</v>
      </c>
    </row>
    <row r="1721" spans="1:7">
      <c r="A1721" t="s">
        <v>2102</v>
      </c>
      <c r="B1721" t="str">
        <f>MID(A1721,4,2)</f>
        <v>太原</v>
      </c>
      <c r="C1721" s="2">
        <v>601</v>
      </c>
      <c r="D1721" s="3">
        <f>VLOOKUP(E1721,Sheet1!A:B,2,FALSE)</f>
        <v>495</v>
      </c>
      <c r="E1721" t="s">
        <v>515</v>
      </c>
      <c r="F1721" s="2">
        <v>112.614885</v>
      </c>
      <c r="G1721" s="2">
        <v>37.700496999999999</v>
      </c>
    </row>
    <row r="1722" spans="1:7">
      <c r="A1722" t="s">
        <v>2102</v>
      </c>
      <c r="B1722" t="str">
        <f>MID(A1722,4,2)</f>
        <v>太原</v>
      </c>
      <c r="C1722" s="2">
        <v>601</v>
      </c>
      <c r="D1722" s="3">
        <f>VLOOKUP(E1722,Sheet1!A:B,2,FALSE)</f>
        <v>695</v>
      </c>
      <c r="E1722" t="s">
        <v>698</v>
      </c>
      <c r="F1722" s="2">
        <v>112.549735</v>
      </c>
      <c r="G1722" s="2">
        <v>37.963946</v>
      </c>
    </row>
    <row r="1723" spans="1:7">
      <c r="A1723" t="s">
        <v>2100</v>
      </c>
      <c r="B1723" t="str">
        <f>MID(A1723,4,2)</f>
        <v>太原</v>
      </c>
      <c r="C1723" s="2">
        <v>601</v>
      </c>
      <c r="D1723" s="3" t="e">
        <f>VLOOKUP(E1723,Sheet1!A:B,2,FALSE)</f>
        <v>#N/A</v>
      </c>
      <c r="E1723" t="s">
        <v>2101</v>
      </c>
      <c r="F1723" s="2">
        <v>112.59036</v>
      </c>
      <c r="G1723" s="2">
        <v>37.801698999999999</v>
      </c>
    </row>
    <row r="1724" spans="1:7">
      <c r="A1724" t="s">
        <v>2102</v>
      </c>
      <c r="B1724" t="str">
        <f>MID(A1724,4,2)</f>
        <v>太原</v>
      </c>
      <c r="C1724" s="2">
        <v>601</v>
      </c>
      <c r="D1724" s="3" t="e">
        <f>VLOOKUP(E1724,Sheet1!A:B,2,FALSE)</f>
        <v>#N/A</v>
      </c>
      <c r="E1724" t="s">
        <v>2103</v>
      </c>
      <c r="F1724" s="2">
        <v>112.61014299999999</v>
      </c>
      <c r="G1724" s="2">
        <v>37.870480999999998</v>
      </c>
    </row>
    <row r="1725" spans="1:7">
      <c r="A1725" t="s">
        <v>2102</v>
      </c>
      <c r="B1725" t="str">
        <f>MID(A1725,4,2)</f>
        <v>太原</v>
      </c>
      <c r="C1725" s="2">
        <v>601</v>
      </c>
      <c r="D1725" s="3" t="e">
        <f>VLOOKUP(E1725,Sheet1!A:B,2,FALSE)</f>
        <v>#N/A</v>
      </c>
      <c r="E1725" t="s">
        <v>2104</v>
      </c>
      <c r="F1725" s="2">
        <v>112.621163</v>
      </c>
      <c r="G1725" s="2">
        <v>37.886316999999998</v>
      </c>
    </row>
    <row r="1726" spans="1:7">
      <c r="A1726" t="s">
        <v>2102</v>
      </c>
      <c r="B1726" t="str">
        <f>MID(A1726,4,2)</f>
        <v>太原</v>
      </c>
      <c r="C1726" s="2">
        <v>601</v>
      </c>
      <c r="D1726" s="3" t="e">
        <f>VLOOKUP(E1726,Sheet1!A:B,2,FALSE)</f>
        <v>#N/A</v>
      </c>
      <c r="E1726" t="s">
        <v>2105</v>
      </c>
      <c r="F1726" s="2">
        <v>112.5874</v>
      </c>
      <c r="G1726" s="2">
        <v>37.772902999999999</v>
      </c>
    </row>
    <row r="1727" spans="1:7">
      <c r="A1727" t="s">
        <v>2102</v>
      </c>
      <c r="B1727" t="str">
        <f>MID(A1727,4,2)</f>
        <v>太原</v>
      </c>
      <c r="C1727" s="2">
        <v>601</v>
      </c>
      <c r="D1727" s="3" t="e">
        <f>VLOOKUP(E1727,Sheet1!A:B,2,FALSE)</f>
        <v>#N/A</v>
      </c>
      <c r="E1727" t="s">
        <v>2106</v>
      </c>
      <c r="F1727" s="2">
        <v>112.55617599999999</v>
      </c>
      <c r="G1727" s="2">
        <v>37.887079</v>
      </c>
    </row>
    <row r="1728" spans="1:7">
      <c r="A1728" t="s">
        <v>2102</v>
      </c>
      <c r="B1728" t="str">
        <f>MID(A1728,4,2)</f>
        <v>太原</v>
      </c>
      <c r="C1728" s="2">
        <v>601</v>
      </c>
      <c r="D1728" s="3" t="e">
        <f>VLOOKUP(E1728,Sheet1!A:B,2,FALSE)</f>
        <v>#N/A</v>
      </c>
      <c r="E1728" t="s">
        <v>2107</v>
      </c>
      <c r="F1728" s="2">
        <v>112.525012</v>
      </c>
      <c r="G1728" s="2">
        <v>37.858196</v>
      </c>
    </row>
    <row r="1729" spans="1:7">
      <c r="A1729" t="s">
        <v>2102</v>
      </c>
      <c r="B1729" t="str">
        <f>MID(A1729,4,2)</f>
        <v>太原</v>
      </c>
      <c r="C1729" s="2">
        <v>601</v>
      </c>
      <c r="D1729" s="3" t="e">
        <f>VLOOKUP(E1729,Sheet1!A:B,2,FALSE)</f>
        <v>#N/A</v>
      </c>
      <c r="E1729" t="s">
        <v>2108</v>
      </c>
      <c r="F1729" s="2">
        <v>112.530643</v>
      </c>
      <c r="G1729" s="2">
        <v>37.832720999999999</v>
      </c>
    </row>
    <row r="1730" spans="1:7">
      <c r="A1730" t="s">
        <v>2102</v>
      </c>
      <c r="B1730" t="str">
        <f>MID(A1730,4,2)</f>
        <v>太原</v>
      </c>
      <c r="C1730" s="2">
        <v>601</v>
      </c>
      <c r="D1730" s="3" t="e">
        <f>VLOOKUP(E1730,Sheet1!A:B,2,FALSE)</f>
        <v>#N/A</v>
      </c>
      <c r="E1730" t="s">
        <v>2109</v>
      </c>
      <c r="F1730" s="2">
        <v>112.57994100000001</v>
      </c>
      <c r="G1730" s="2">
        <v>37.858423999999999</v>
      </c>
    </row>
    <row r="1731" spans="1:7">
      <c r="A1731" t="s">
        <v>2102</v>
      </c>
      <c r="B1731" t="str">
        <f>MID(A1731,4,2)</f>
        <v>太原</v>
      </c>
      <c r="C1731" s="2">
        <v>601</v>
      </c>
      <c r="D1731" s="3" t="e">
        <f>VLOOKUP(E1731,Sheet1!A:B,2,FALSE)</f>
        <v>#N/A</v>
      </c>
      <c r="E1731" t="s">
        <v>2110</v>
      </c>
      <c r="F1731" s="2">
        <v>112.58833</v>
      </c>
      <c r="G1731" s="2">
        <v>37.815997000000003</v>
      </c>
    </row>
    <row r="1732" spans="1:7">
      <c r="A1732" t="s">
        <v>2102</v>
      </c>
      <c r="B1732" t="str">
        <f>MID(A1732,4,2)</f>
        <v>太原</v>
      </c>
      <c r="C1732" s="2">
        <v>601</v>
      </c>
      <c r="D1732" s="3" t="e">
        <f>VLOOKUP(E1732,Sheet1!A:B,2,FALSE)</f>
        <v>#N/A</v>
      </c>
      <c r="E1732" t="s">
        <v>2111</v>
      </c>
      <c r="F1732" s="2">
        <v>112.65956300000001</v>
      </c>
      <c r="G1732" s="2">
        <v>37.781951999999997</v>
      </c>
    </row>
    <row r="1733" spans="1:7">
      <c r="A1733" t="s">
        <v>2102</v>
      </c>
      <c r="B1733" t="str">
        <f>MID(A1733,4,2)</f>
        <v>太原</v>
      </c>
      <c r="C1733" s="2">
        <v>601</v>
      </c>
      <c r="D1733" s="3" t="e">
        <f>VLOOKUP(E1733,Sheet1!A:B,2,FALSE)</f>
        <v>#N/A</v>
      </c>
      <c r="E1733" t="s">
        <v>2112</v>
      </c>
      <c r="F1733" s="2">
        <v>112.55617599999999</v>
      </c>
      <c r="G1733" s="2">
        <v>37.887079</v>
      </c>
    </row>
    <row r="1734" spans="1:7">
      <c r="A1734" t="s">
        <v>2102</v>
      </c>
      <c r="B1734" t="str">
        <f>MID(A1734,4,2)</f>
        <v>太原</v>
      </c>
      <c r="C1734" s="2">
        <v>601</v>
      </c>
      <c r="D1734" s="3" t="e">
        <f>VLOOKUP(E1734,Sheet1!A:B,2,FALSE)</f>
        <v>#N/A</v>
      </c>
      <c r="E1734" t="s">
        <v>2113</v>
      </c>
      <c r="F1734" s="2">
        <v>112.66837200000001</v>
      </c>
      <c r="G1734" s="2">
        <v>37.758997000000001</v>
      </c>
    </row>
    <row r="1735" spans="1:7">
      <c r="A1735" t="s">
        <v>2102</v>
      </c>
      <c r="B1735" t="str">
        <f>MID(A1735,4,2)</f>
        <v>太原</v>
      </c>
      <c r="C1735" s="2">
        <v>601</v>
      </c>
      <c r="D1735" s="3" t="e">
        <f>VLOOKUP(E1735,Sheet1!A:B,2,FALSE)</f>
        <v>#N/A</v>
      </c>
      <c r="E1735" t="s">
        <v>2114</v>
      </c>
      <c r="F1735" s="2">
        <v>112.565836</v>
      </c>
      <c r="G1735" s="2">
        <v>37.877338999999999</v>
      </c>
    </row>
    <row r="1736" spans="1:7">
      <c r="A1736" t="s">
        <v>2102</v>
      </c>
      <c r="B1736" t="str">
        <f>MID(A1736,4,2)</f>
        <v>太原</v>
      </c>
      <c r="C1736" s="2">
        <v>601</v>
      </c>
      <c r="D1736" s="3" t="e">
        <f>VLOOKUP(E1736,Sheet1!A:B,2,FALSE)</f>
        <v>#N/A</v>
      </c>
      <c r="E1736" t="s">
        <v>2115</v>
      </c>
      <c r="F1736" s="2">
        <v>112.662834</v>
      </c>
      <c r="G1736" s="2">
        <v>37.781460000000003</v>
      </c>
    </row>
    <row r="1737" spans="1:7">
      <c r="A1737" t="s">
        <v>2102</v>
      </c>
      <c r="B1737" t="str">
        <f>MID(A1737,4,2)</f>
        <v>太原</v>
      </c>
      <c r="C1737" s="2">
        <v>601</v>
      </c>
      <c r="D1737" s="3" t="e">
        <f>VLOOKUP(E1737,Sheet1!A:B,2,FALSE)</f>
        <v>#N/A</v>
      </c>
      <c r="E1737" t="s">
        <v>2116</v>
      </c>
      <c r="F1737" s="2">
        <v>112.546335</v>
      </c>
      <c r="G1737" s="2">
        <v>37.900697999999998</v>
      </c>
    </row>
    <row r="1738" spans="1:7">
      <c r="A1738" t="s">
        <v>2102</v>
      </c>
      <c r="B1738" t="str">
        <f>MID(A1738,4,2)</f>
        <v>太原</v>
      </c>
      <c r="C1738" s="2">
        <v>601</v>
      </c>
      <c r="D1738" s="3" t="e">
        <f>VLOOKUP(E1738,Sheet1!A:B,2,FALSE)</f>
        <v>#N/A</v>
      </c>
      <c r="E1738" t="s">
        <v>2117</v>
      </c>
      <c r="F1738" s="2">
        <v>112.609764</v>
      </c>
      <c r="G1738" s="2">
        <v>37.686526999999998</v>
      </c>
    </row>
    <row r="1739" spans="1:7">
      <c r="A1739" t="s">
        <v>2102</v>
      </c>
      <c r="B1739" t="str">
        <f>MID(A1739,4,2)</f>
        <v>太原</v>
      </c>
      <c r="C1739" s="2">
        <v>601</v>
      </c>
      <c r="D1739" s="3" t="e">
        <f>VLOOKUP(E1739,Sheet1!A:B,2,FALSE)</f>
        <v>#N/A</v>
      </c>
      <c r="E1739" t="s">
        <v>2118</v>
      </c>
      <c r="F1739" s="2">
        <v>112.53627</v>
      </c>
      <c r="G1739" s="2">
        <v>37.960858999999999</v>
      </c>
    </row>
    <row r="1740" spans="1:7">
      <c r="A1740" t="s">
        <v>2102</v>
      </c>
      <c r="B1740" t="str">
        <f>MID(A1740,4,2)</f>
        <v>太原</v>
      </c>
      <c r="C1740" s="2">
        <v>601</v>
      </c>
      <c r="D1740" s="3" t="e">
        <f>VLOOKUP(E1740,Sheet1!A:B,2,FALSE)</f>
        <v>#N/A</v>
      </c>
      <c r="E1740" t="s">
        <v>2119</v>
      </c>
      <c r="F1740" s="2">
        <v>112.53536699999999</v>
      </c>
      <c r="G1740" s="2">
        <v>37.895800000000001</v>
      </c>
    </row>
    <row r="1741" spans="1:7">
      <c r="A1741" t="s">
        <v>2102</v>
      </c>
      <c r="B1741" t="str">
        <f>MID(A1741,4,2)</f>
        <v>太原</v>
      </c>
      <c r="C1741" s="2">
        <v>601</v>
      </c>
      <c r="D1741" s="3" t="e">
        <f>VLOOKUP(E1741,Sheet1!A:B,2,FALSE)</f>
        <v>#N/A</v>
      </c>
      <c r="E1741" t="s">
        <v>2120</v>
      </c>
      <c r="F1741" s="2">
        <v>112.56983200000001</v>
      </c>
      <c r="G1741" s="2">
        <v>37.786265</v>
      </c>
    </row>
    <row r="1742" spans="1:7">
      <c r="A1742" t="s">
        <v>2102</v>
      </c>
      <c r="B1742" t="str">
        <f>MID(A1742,4,2)</f>
        <v>太原</v>
      </c>
      <c r="C1742" s="2">
        <v>601</v>
      </c>
      <c r="D1742" s="3" t="e">
        <f>VLOOKUP(E1742,Sheet1!A:B,2,FALSE)</f>
        <v>#N/A</v>
      </c>
      <c r="E1742" t="s">
        <v>2121</v>
      </c>
      <c r="F1742" s="2">
        <v>112.602251</v>
      </c>
      <c r="G1742" s="2">
        <v>37.828302999999998</v>
      </c>
    </row>
    <row r="1743" spans="1:7">
      <c r="A1743" t="s">
        <v>2102</v>
      </c>
      <c r="B1743" t="str">
        <f>MID(A1743,4,2)</f>
        <v>太原</v>
      </c>
      <c r="C1743" s="2">
        <v>601</v>
      </c>
      <c r="D1743" s="3" t="e">
        <f>VLOOKUP(E1743,Sheet1!A:B,2,FALSE)</f>
        <v>#N/A</v>
      </c>
      <c r="E1743" t="s">
        <v>2122</v>
      </c>
      <c r="F1743" s="2">
        <v>112.60723900000001</v>
      </c>
      <c r="G1743" s="2">
        <v>37.816267000000003</v>
      </c>
    </row>
    <row r="1744" spans="1:7">
      <c r="A1744" t="s">
        <v>2102</v>
      </c>
      <c r="B1744" t="str">
        <f>MID(A1744,4,2)</f>
        <v>太原</v>
      </c>
      <c r="C1744" s="2">
        <v>601</v>
      </c>
      <c r="D1744" s="3" t="e">
        <f>VLOOKUP(E1744,Sheet1!A:B,2,FALSE)</f>
        <v>#N/A</v>
      </c>
      <c r="E1744" t="s">
        <v>2123</v>
      </c>
      <c r="F1744" s="2">
        <v>112.587879</v>
      </c>
      <c r="G1744" s="2">
        <v>37.837600999999999</v>
      </c>
    </row>
    <row r="1745" spans="1:7">
      <c r="A1745" t="s">
        <v>2102</v>
      </c>
      <c r="B1745" t="str">
        <f>MID(A1745,4,2)</f>
        <v>太原</v>
      </c>
      <c r="C1745" s="2">
        <v>601</v>
      </c>
      <c r="D1745" s="3" t="e">
        <f>VLOOKUP(E1745,Sheet1!A:B,2,FALSE)</f>
        <v>#N/A</v>
      </c>
      <c r="E1745" t="s">
        <v>2124</v>
      </c>
      <c r="F1745" s="2">
        <v>112.625687</v>
      </c>
      <c r="G1745" s="2">
        <v>37.808934000000001</v>
      </c>
    </row>
    <row r="1746" spans="1:7">
      <c r="A1746" t="s">
        <v>2102</v>
      </c>
      <c r="B1746" t="str">
        <f>MID(A1746,4,2)</f>
        <v>太原</v>
      </c>
      <c r="C1746" s="2">
        <v>601</v>
      </c>
      <c r="D1746" s="3" t="e">
        <f>VLOOKUP(E1746,Sheet1!A:B,2,FALSE)</f>
        <v>#N/A</v>
      </c>
      <c r="E1746" t="s">
        <v>2125</v>
      </c>
      <c r="F1746" s="2">
        <v>112.49616</v>
      </c>
      <c r="G1746" s="2">
        <v>37.783706000000002</v>
      </c>
    </row>
    <row r="1747" spans="1:7">
      <c r="A1747" t="s">
        <v>2102</v>
      </c>
      <c r="B1747" t="str">
        <f>MID(A1747,4,2)</f>
        <v>太原</v>
      </c>
      <c r="C1747" s="2">
        <v>601</v>
      </c>
      <c r="D1747" s="3" t="e">
        <f>VLOOKUP(E1747,Sheet1!A:B,2,FALSE)</f>
        <v>#N/A</v>
      </c>
      <c r="E1747" t="s">
        <v>2126</v>
      </c>
      <c r="F1747" s="2">
        <v>112.51983300000001</v>
      </c>
      <c r="G1747" s="2">
        <v>37.907587999999997</v>
      </c>
    </row>
    <row r="1748" spans="1:7">
      <c r="A1748" t="s">
        <v>2102</v>
      </c>
      <c r="B1748" t="str">
        <f>MID(A1748,4,2)</f>
        <v>太原</v>
      </c>
      <c r="C1748" s="2">
        <v>601</v>
      </c>
      <c r="D1748" s="3" t="e">
        <f>VLOOKUP(E1748,Sheet1!A:B,2,FALSE)</f>
        <v>#N/A</v>
      </c>
      <c r="E1748" t="s">
        <v>2127</v>
      </c>
      <c r="F1748" s="2">
        <v>112.535983</v>
      </c>
      <c r="G1748" s="2">
        <v>37.845815999999999</v>
      </c>
    </row>
    <row r="1749" spans="1:7">
      <c r="A1749" t="s">
        <v>2102</v>
      </c>
      <c r="B1749" t="str">
        <f>MID(A1749,4,2)</f>
        <v>太原</v>
      </c>
      <c r="C1749" s="2">
        <v>601</v>
      </c>
      <c r="D1749" s="3" t="e">
        <f>VLOOKUP(E1749,Sheet1!A:B,2,FALSE)</f>
        <v>#N/A</v>
      </c>
      <c r="E1749" t="s">
        <v>2128</v>
      </c>
      <c r="F1749" s="2">
        <v>112.608856</v>
      </c>
      <c r="G1749" s="2">
        <v>37.704678999999999</v>
      </c>
    </row>
    <row r="1750" spans="1:7">
      <c r="A1750" t="s">
        <v>2102</v>
      </c>
      <c r="B1750" t="str">
        <f>MID(A1750,4,2)</f>
        <v>太原</v>
      </c>
      <c r="C1750" s="2">
        <v>601</v>
      </c>
      <c r="D1750"/>
      <c r="E1750" t="s">
        <v>2914</v>
      </c>
      <c r="F1750" s="3">
        <v>112.586977</v>
      </c>
      <c r="G1750" s="3">
        <v>37.775970000000001</v>
      </c>
    </row>
    <row r="1751" spans="1:7">
      <c r="A1751" t="s">
        <v>2102</v>
      </c>
      <c r="B1751" t="str">
        <f>MID(A1751,4,2)</f>
        <v>太原</v>
      </c>
      <c r="C1751" s="2">
        <v>601</v>
      </c>
      <c r="D1751"/>
      <c r="E1751" t="s">
        <v>2915</v>
      </c>
      <c r="F1751" s="3">
        <v>112.637907</v>
      </c>
      <c r="G1751" s="3">
        <v>37.761471999999998</v>
      </c>
    </row>
    <row r="1752" spans="1:7">
      <c r="A1752" t="s">
        <v>2102</v>
      </c>
      <c r="B1752" t="str">
        <f>MID(A1752,4,2)</f>
        <v>太原</v>
      </c>
      <c r="C1752" s="2">
        <v>601</v>
      </c>
      <c r="D1752"/>
      <c r="E1752" t="s">
        <v>2916</v>
      </c>
      <c r="F1752" s="3">
        <v>112.435659</v>
      </c>
      <c r="G1752" s="3">
        <v>37.691473999999999</v>
      </c>
    </row>
    <row r="1753" spans="1:7">
      <c r="A1753" t="s">
        <v>2102</v>
      </c>
      <c r="B1753" t="str">
        <f>MID(A1753,4,2)</f>
        <v>太原</v>
      </c>
      <c r="C1753" s="2">
        <v>601</v>
      </c>
      <c r="D1753"/>
      <c r="E1753" t="s">
        <v>2917</v>
      </c>
      <c r="F1753" s="3">
        <v>112.51584800000001</v>
      </c>
      <c r="G1753" s="3">
        <v>37.803446000000001</v>
      </c>
    </row>
    <row r="1754" spans="1:7">
      <c r="A1754" t="s">
        <v>2102</v>
      </c>
      <c r="B1754" t="str">
        <f>MID(A1754,4,2)</f>
        <v>太原</v>
      </c>
      <c r="C1754" s="2">
        <v>601</v>
      </c>
      <c r="D1754"/>
      <c r="E1754" t="s">
        <v>2918</v>
      </c>
      <c r="F1754" s="3">
        <v>112.535415</v>
      </c>
      <c r="G1754" s="3">
        <v>37.829785000000001</v>
      </c>
    </row>
    <row r="1755" spans="1:7">
      <c r="A1755" t="s">
        <v>2102</v>
      </c>
      <c r="B1755" t="str">
        <f>MID(A1755,4,2)</f>
        <v>太原</v>
      </c>
      <c r="C1755" s="2">
        <v>601</v>
      </c>
      <c r="D1755"/>
      <c r="E1755" t="s">
        <v>2919</v>
      </c>
      <c r="F1755" s="3">
        <v>112.461803</v>
      </c>
      <c r="G1755" s="3">
        <v>38.022143</v>
      </c>
    </row>
    <row r="1756" spans="1:7">
      <c r="A1756" t="s">
        <v>2043</v>
      </c>
      <c r="B1756" t="str">
        <f>MID(A1756,4,2)</f>
        <v>泰安</v>
      </c>
      <c r="C1756" s="2">
        <v>1614</v>
      </c>
      <c r="D1756" s="3">
        <f>VLOOKUP(E1756,Sheet1!A:B,2,FALSE)</f>
        <v>124</v>
      </c>
      <c r="E1756" t="s">
        <v>125</v>
      </c>
      <c r="F1756" s="2">
        <v>117.12514899999999</v>
      </c>
      <c r="G1756" s="2">
        <v>36.200789999999998</v>
      </c>
    </row>
    <row r="1757" spans="1:7">
      <c r="A1757" t="s">
        <v>2043</v>
      </c>
      <c r="B1757" t="str">
        <f>MID(A1757,4,2)</f>
        <v>泰安</v>
      </c>
      <c r="C1757" s="2">
        <v>1614</v>
      </c>
      <c r="D1757" s="3">
        <f>VLOOKUP(E1757,Sheet1!A:B,2,FALSE)</f>
        <v>384</v>
      </c>
      <c r="E1757" t="s">
        <v>387</v>
      </c>
      <c r="F1757" s="2">
        <v>117.096411</v>
      </c>
      <c r="G1757" s="2">
        <v>36.137667</v>
      </c>
    </row>
    <row r="1758" spans="1:7">
      <c r="A1758" t="s">
        <v>2043</v>
      </c>
      <c r="B1758" t="str">
        <f>MID(A1758,4,2)</f>
        <v>泰安</v>
      </c>
      <c r="C1758" s="2">
        <v>1614</v>
      </c>
      <c r="D1758" s="3">
        <f>VLOOKUP(E1758,Sheet1!A:B,2,FALSE)</f>
        <v>588</v>
      </c>
      <c r="E1758" t="s">
        <v>590</v>
      </c>
      <c r="F1758" s="2">
        <v>117.042822</v>
      </c>
      <c r="G1758" s="2">
        <v>36.230542</v>
      </c>
    </row>
    <row r="1759" spans="1:7">
      <c r="A1759" t="s">
        <v>2043</v>
      </c>
      <c r="B1759" t="str">
        <f>MID(A1759,4,2)</f>
        <v>泰安</v>
      </c>
      <c r="C1759" s="2">
        <v>1614</v>
      </c>
      <c r="D1759" s="3" t="e">
        <f>VLOOKUP(E1759,Sheet1!A:B,2,FALSE)</f>
        <v>#N/A</v>
      </c>
      <c r="E1759" t="s">
        <v>2044</v>
      </c>
      <c r="F1759" s="2">
        <v>117.181884</v>
      </c>
      <c r="G1759" s="2">
        <v>36.186030000000002</v>
      </c>
    </row>
    <row r="1760" spans="1:7">
      <c r="A1760" t="s">
        <v>2043</v>
      </c>
      <c r="B1760" t="str">
        <f>MID(A1760,4,2)</f>
        <v>泰安</v>
      </c>
      <c r="C1760" s="2">
        <v>1614</v>
      </c>
      <c r="D1760" s="3" t="e">
        <f>VLOOKUP(E1760,Sheet1!A:B,2,FALSE)</f>
        <v>#N/A</v>
      </c>
      <c r="E1760" t="s">
        <v>2045</v>
      </c>
      <c r="F1760" s="2">
        <v>117.182292</v>
      </c>
      <c r="G1760" s="2">
        <v>36.227885000000001</v>
      </c>
    </row>
    <row r="1761" spans="1:7">
      <c r="A1761" t="s">
        <v>2043</v>
      </c>
      <c r="B1761" t="str">
        <f>MID(A1761,4,2)</f>
        <v>泰安</v>
      </c>
      <c r="C1761" s="2">
        <v>1614</v>
      </c>
      <c r="D1761" s="3" t="e">
        <f>VLOOKUP(E1761,Sheet1!A:B,2,FALSE)</f>
        <v>#N/A</v>
      </c>
      <c r="E1761" t="s">
        <v>2046</v>
      </c>
      <c r="F1761" s="2">
        <v>117.11008200000001</v>
      </c>
      <c r="G1761" s="2">
        <v>36.208514999999998</v>
      </c>
    </row>
    <row r="1762" spans="1:7">
      <c r="A1762" t="s">
        <v>2043</v>
      </c>
      <c r="B1762" t="str">
        <f>MID(A1762,4,2)</f>
        <v>泰安</v>
      </c>
      <c r="C1762" s="2">
        <v>1614</v>
      </c>
      <c r="D1762"/>
      <c r="E1762" t="s">
        <v>2907</v>
      </c>
      <c r="F1762" s="3">
        <v>117.090169</v>
      </c>
      <c r="G1762" s="3">
        <v>36.129403000000003</v>
      </c>
    </row>
    <row r="1763" spans="1:7">
      <c r="A1763" t="s">
        <v>2043</v>
      </c>
      <c r="B1763" t="str">
        <f>MID(A1763,4,2)</f>
        <v>泰安</v>
      </c>
      <c r="C1763" s="2">
        <v>1614</v>
      </c>
      <c r="D1763"/>
      <c r="E1763" t="s">
        <v>2908</v>
      </c>
      <c r="F1763" s="3">
        <v>117.13904700000001</v>
      </c>
      <c r="G1763" s="3">
        <v>36.206876999999999</v>
      </c>
    </row>
    <row r="1764" spans="1:7">
      <c r="A1764" t="s">
        <v>1715</v>
      </c>
      <c r="B1764" t="str">
        <f>MID(A1764,4,2)</f>
        <v>泰州</v>
      </c>
      <c r="C1764" s="2">
        <v>1115</v>
      </c>
      <c r="D1764" s="3">
        <f>VLOOKUP(E1764,Sheet1!A:B,2,FALSE)</f>
        <v>702</v>
      </c>
      <c r="E1764" t="s">
        <v>704</v>
      </c>
      <c r="F1764" s="2">
        <v>119.947592</v>
      </c>
      <c r="G1764" s="2">
        <v>32.481954000000002</v>
      </c>
    </row>
    <row r="1765" spans="1:7">
      <c r="A1765" t="s">
        <v>1715</v>
      </c>
      <c r="B1765" t="str">
        <f>MID(A1765,4,2)</f>
        <v>泰州</v>
      </c>
      <c r="C1765" s="2">
        <v>1115</v>
      </c>
      <c r="D1765" s="3" t="e">
        <f>VLOOKUP(E1765,Sheet1!A:B,2,FALSE)</f>
        <v>#N/A</v>
      </c>
      <c r="E1765" t="s">
        <v>1716</v>
      </c>
      <c r="F1765" s="2">
        <v>119.946218</v>
      </c>
      <c r="G1765" s="2">
        <v>32.491982</v>
      </c>
    </row>
    <row r="1766" spans="1:7">
      <c r="A1766" t="s">
        <v>1715</v>
      </c>
      <c r="B1766" t="str">
        <f>MID(A1766,4,2)</f>
        <v>泰州</v>
      </c>
      <c r="C1766" s="2">
        <v>1115</v>
      </c>
      <c r="D1766" s="3" t="e">
        <f>VLOOKUP(E1766,Sheet1!A:B,2,FALSE)</f>
        <v>#N/A</v>
      </c>
      <c r="E1766" t="s">
        <v>1717</v>
      </c>
      <c r="F1766" s="2">
        <v>119.95147900000001</v>
      </c>
      <c r="G1766" s="2">
        <v>32.461309</v>
      </c>
    </row>
    <row r="1767" spans="1:7">
      <c r="A1767" t="s">
        <v>2857</v>
      </c>
      <c r="B1767" t="str">
        <f>MID(A1767,4,2)</f>
        <v>泰州</v>
      </c>
      <c r="C1767" s="2">
        <v>1115</v>
      </c>
      <c r="D1767"/>
      <c r="E1767" t="s">
        <v>2858</v>
      </c>
      <c r="F1767" s="3">
        <v>119.901605</v>
      </c>
      <c r="G1767" s="3">
        <v>32.384687</v>
      </c>
    </row>
    <row r="1768" spans="1:7">
      <c r="A1768" t="s">
        <v>1715</v>
      </c>
      <c r="B1768" t="str">
        <f>MID(A1768,4,2)</f>
        <v>泰州</v>
      </c>
      <c r="C1768" s="2">
        <v>1115</v>
      </c>
      <c r="D1768"/>
      <c r="E1768" t="s">
        <v>2859</v>
      </c>
      <c r="F1768" s="3">
        <v>119.947028</v>
      </c>
      <c r="G1768" s="3">
        <v>32.468963000000002</v>
      </c>
    </row>
    <row r="1769" spans="1:7">
      <c r="A1769" t="s">
        <v>1715</v>
      </c>
      <c r="B1769" t="str">
        <f>MID(A1769,4,2)</f>
        <v>泰州</v>
      </c>
      <c r="C1769" s="2">
        <v>1115</v>
      </c>
      <c r="D1769"/>
      <c r="E1769" t="s">
        <v>2860</v>
      </c>
      <c r="F1769" s="3">
        <v>119.947592</v>
      </c>
      <c r="G1769" s="3">
        <v>32.481954000000002</v>
      </c>
    </row>
    <row r="1770" spans="1:7">
      <c r="A1770" t="s">
        <v>1247</v>
      </c>
      <c r="B1770" t="str">
        <f>MID(A1770,4,2)</f>
        <v>唐山</v>
      </c>
      <c r="C1770" s="2">
        <v>506</v>
      </c>
      <c r="D1770" s="3">
        <f>VLOOKUP(E1770,Sheet1!A:B,2,FALSE)</f>
        <v>283</v>
      </c>
      <c r="E1770" t="s">
        <v>284</v>
      </c>
      <c r="F1770" s="2">
        <v>118.16934000000001</v>
      </c>
      <c r="G1770" s="2">
        <v>39.630094</v>
      </c>
    </row>
    <row r="1771" spans="1:7">
      <c r="A1771" t="s">
        <v>1247</v>
      </c>
      <c r="B1771" t="str">
        <f>MID(A1771,4,2)</f>
        <v>唐山</v>
      </c>
      <c r="C1771" s="2">
        <v>506</v>
      </c>
      <c r="D1771" s="3">
        <f>VLOOKUP(E1771,Sheet1!A:B,2,FALSE)</f>
        <v>495</v>
      </c>
      <c r="E1771" t="s">
        <v>500</v>
      </c>
      <c r="F1771" s="2">
        <v>118.181119</v>
      </c>
      <c r="G1771" s="2">
        <v>39.679645999999998</v>
      </c>
    </row>
    <row r="1772" spans="1:7">
      <c r="A1772" t="s">
        <v>1247</v>
      </c>
      <c r="B1772" t="str">
        <f>MID(A1772,4,2)</f>
        <v>唐山</v>
      </c>
      <c r="C1772" s="2">
        <v>506</v>
      </c>
      <c r="D1772" s="3">
        <f>VLOOKUP(E1772,Sheet1!A:B,2,FALSE)</f>
        <v>495</v>
      </c>
      <c r="E1772" t="s">
        <v>501</v>
      </c>
      <c r="F1772" s="2">
        <v>118.177317</v>
      </c>
      <c r="G1772" s="2">
        <v>39.664005000000003</v>
      </c>
    </row>
    <row r="1773" spans="1:7">
      <c r="A1773" t="s">
        <v>1247</v>
      </c>
      <c r="B1773" t="str">
        <f>MID(A1773,4,2)</f>
        <v>唐山</v>
      </c>
      <c r="C1773" s="2">
        <v>506</v>
      </c>
      <c r="D1773" s="3" t="e">
        <f>VLOOKUP(E1773,Sheet1!A:B,2,FALSE)</f>
        <v>#N/A</v>
      </c>
      <c r="E1773" t="s">
        <v>1248</v>
      </c>
      <c r="F1773" s="2">
        <v>118.133089</v>
      </c>
      <c r="G1773" s="2">
        <v>39.637742000000003</v>
      </c>
    </row>
    <row r="1774" spans="1:7">
      <c r="A1774" t="s">
        <v>1247</v>
      </c>
      <c r="B1774" t="str">
        <f>MID(A1774,4,2)</f>
        <v>唐山</v>
      </c>
      <c r="C1774" s="2">
        <v>506</v>
      </c>
      <c r="D1774" s="3" t="e">
        <f>VLOOKUP(E1774,Sheet1!A:B,2,FALSE)</f>
        <v>#N/A</v>
      </c>
      <c r="E1774" t="s">
        <v>1249</v>
      </c>
      <c r="F1774" s="2">
        <v>118.139869</v>
      </c>
      <c r="G1774" s="2">
        <v>39.630004</v>
      </c>
    </row>
    <row r="1775" spans="1:7">
      <c r="A1775" t="s">
        <v>1247</v>
      </c>
      <c r="B1775" t="str">
        <f>MID(A1775,4,2)</f>
        <v>唐山</v>
      </c>
      <c r="C1775" s="2">
        <v>506</v>
      </c>
      <c r="D1775" s="3" t="e">
        <f>VLOOKUP(E1775,Sheet1!A:B,2,FALSE)</f>
        <v>#N/A</v>
      </c>
      <c r="E1775" t="s">
        <v>1250</v>
      </c>
      <c r="F1775" s="2">
        <v>118.214383</v>
      </c>
      <c r="G1775" s="2">
        <v>39.690674999999999</v>
      </c>
    </row>
    <row r="1776" spans="1:7">
      <c r="A1776" t="s">
        <v>1247</v>
      </c>
      <c r="B1776" t="str">
        <f>MID(A1776,4,2)</f>
        <v>唐山</v>
      </c>
      <c r="C1776" s="2">
        <v>506</v>
      </c>
      <c r="D1776" s="3" t="e">
        <f>VLOOKUP(E1776,Sheet1!A:B,2,FALSE)</f>
        <v>#N/A</v>
      </c>
      <c r="E1776" t="s">
        <v>1251</v>
      </c>
      <c r="F1776" s="2">
        <v>118.24436</v>
      </c>
      <c r="G1776" s="2">
        <v>39.603748000000003</v>
      </c>
    </row>
    <row r="1777" spans="1:7">
      <c r="A1777" t="s">
        <v>1247</v>
      </c>
      <c r="B1777" t="str">
        <f>MID(A1777,4,2)</f>
        <v>唐山</v>
      </c>
      <c r="C1777" s="2">
        <v>506</v>
      </c>
      <c r="D1777"/>
      <c r="E1777" t="s">
        <v>2774</v>
      </c>
      <c r="F1777" s="3">
        <v>118.096785</v>
      </c>
      <c r="G1777" s="3">
        <v>39.590536</v>
      </c>
    </row>
    <row r="1778" spans="1:7">
      <c r="A1778" t="s">
        <v>1247</v>
      </c>
      <c r="B1778" t="str">
        <f>MID(A1778,4,2)</f>
        <v>唐山</v>
      </c>
      <c r="C1778" s="2">
        <v>506</v>
      </c>
      <c r="D1778"/>
      <c r="E1778" t="s">
        <v>2775</v>
      </c>
      <c r="F1778" s="3">
        <v>118.166972</v>
      </c>
      <c r="G1778" s="3">
        <v>39.683109999999999</v>
      </c>
    </row>
    <row r="1779" spans="1:7">
      <c r="A1779" t="s">
        <v>2335</v>
      </c>
      <c r="B1779" t="str">
        <f>MID(A1779,1,2)</f>
        <v>天津</v>
      </c>
      <c r="C1779" s="2">
        <v>301</v>
      </c>
      <c r="D1779" s="3">
        <f>VLOOKUP(E1779,Sheet1!A:B,2,FALSE)</f>
        <v>15</v>
      </c>
      <c r="E1779" t="s">
        <v>16</v>
      </c>
      <c r="F1779" s="2">
        <v>117.176953</v>
      </c>
      <c r="G1779" s="2">
        <v>39.109299</v>
      </c>
    </row>
    <row r="1780" spans="1:7">
      <c r="A1780" t="s">
        <v>2335</v>
      </c>
      <c r="B1780" t="str">
        <f>MID(A1780,1,2)</f>
        <v>天津</v>
      </c>
      <c r="C1780" s="2">
        <v>301</v>
      </c>
      <c r="D1780" s="3">
        <f>VLOOKUP(E1780,Sheet1!A:B,2,FALSE)</f>
        <v>23</v>
      </c>
      <c r="E1780" t="s">
        <v>24</v>
      </c>
      <c r="F1780" s="2">
        <v>117.18150300000001</v>
      </c>
      <c r="G1780" s="2">
        <v>39.114877</v>
      </c>
    </row>
    <row r="1781" spans="1:7">
      <c r="A1781" t="s">
        <v>2335</v>
      </c>
      <c r="B1781" t="str">
        <f>MID(A1781,1,2)</f>
        <v>天津</v>
      </c>
      <c r="C1781" s="2">
        <v>301</v>
      </c>
      <c r="D1781" s="3">
        <f>VLOOKUP(E1781,Sheet1!A:B,2,FALSE)</f>
        <v>116</v>
      </c>
      <c r="E1781" t="s">
        <v>117</v>
      </c>
      <c r="F1781" s="2">
        <v>117.17312800000001</v>
      </c>
      <c r="G1781" s="2">
        <v>39.184204000000001</v>
      </c>
    </row>
    <row r="1782" spans="1:7">
      <c r="A1782" t="s">
        <v>2335</v>
      </c>
      <c r="B1782" t="str">
        <f>MID(A1782,1,2)</f>
        <v>天津</v>
      </c>
      <c r="C1782" s="2">
        <v>301</v>
      </c>
      <c r="D1782" s="3">
        <f>VLOOKUP(E1782,Sheet1!A:B,2,FALSE)</f>
        <v>121</v>
      </c>
      <c r="E1782" t="s">
        <v>122</v>
      </c>
      <c r="F1782" s="2">
        <v>117.1915</v>
      </c>
      <c r="G1782" s="2">
        <v>39.112217999999999</v>
      </c>
    </row>
    <row r="1783" spans="1:7">
      <c r="A1783" t="s">
        <v>2335</v>
      </c>
      <c r="B1783" t="str">
        <f>MID(A1783,1,2)</f>
        <v>天津</v>
      </c>
      <c r="C1783" s="2">
        <v>301</v>
      </c>
      <c r="D1783" s="3">
        <f>VLOOKUP(E1783,Sheet1!A:B,2,FALSE)</f>
        <v>138</v>
      </c>
      <c r="E1783" t="s">
        <v>139</v>
      </c>
      <c r="F1783" s="2">
        <v>117.130994</v>
      </c>
      <c r="G1783" s="2">
        <v>39.061669000000002</v>
      </c>
    </row>
    <row r="1784" spans="1:7">
      <c r="A1784" t="s">
        <v>2335</v>
      </c>
      <c r="B1784" t="str">
        <f>MID(A1784,1,2)</f>
        <v>天津</v>
      </c>
      <c r="C1784" s="2">
        <v>301</v>
      </c>
      <c r="D1784" s="3">
        <f>VLOOKUP(E1784,Sheet1!A:B,2,FALSE)</f>
        <v>168</v>
      </c>
      <c r="E1784" t="s">
        <v>172</v>
      </c>
      <c r="F1784" s="2">
        <v>117.17225999999999</v>
      </c>
      <c r="G1784" s="2">
        <v>39.122624000000002</v>
      </c>
    </row>
    <row r="1785" spans="1:7">
      <c r="A1785" t="s">
        <v>2335</v>
      </c>
      <c r="B1785" t="str">
        <f>MID(A1785,1,2)</f>
        <v>天津</v>
      </c>
      <c r="C1785" s="2">
        <v>301</v>
      </c>
      <c r="D1785" s="3">
        <f>VLOOKUP(E1785,Sheet1!A:B,2,FALSE)</f>
        <v>172</v>
      </c>
      <c r="E1785" t="s">
        <v>174</v>
      </c>
      <c r="F1785" s="2">
        <v>117.118049</v>
      </c>
      <c r="G1785" s="2">
        <v>39.071292</v>
      </c>
    </row>
    <row r="1786" spans="1:7">
      <c r="A1786" t="s">
        <v>2335</v>
      </c>
      <c r="B1786" t="str">
        <f>MID(A1786,1,2)</f>
        <v>天津</v>
      </c>
      <c r="C1786" s="2">
        <v>301</v>
      </c>
      <c r="D1786" s="3">
        <f>VLOOKUP(E1786,Sheet1!A:B,2,FALSE)</f>
        <v>206</v>
      </c>
      <c r="E1786" t="s">
        <v>211</v>
      </c>
      <c r="F1786" s="2">
        <v>117.284952</v>
      </c>
      <c r="G1786" s="2">
        <v>39.067013000000003</v>
      </c>
    </row>
    <row r="1787" spans="1:7">
      <c r="A1787" t="s">
        <v>2335</v>
      </c>
      <c r="B1787" t="str">
        <f>MID(A1787,1,2)</f>
        <v>天津</v>
      </c>
      <c r="C1787" s="2">
        <v>301</v>
      </c>
      <c r="D1787" s="3">
        <f>VLOOKUP(E1787,Sheet1!A:B,2,FALSE)</f>
        <v>236</v>
      </c>
      <c r="E1787" t="s">
        <v>237</v>
      </c>
      <c r="F1787" s="2">
        <v>117.27841100000001</v>
      </c>
      <c r="G1787" s="2">
        <v>39.077181000000003</v>
      </c>
    </row>
    <row r="1788" spans="1:7">
      <c r="A1788" t="s">
        <v>2335</v>
      </c>
      <c r="B1788" t="str">
        <f>MID(A1788,1,2)</f>
        <v>天津</v>
      </c>
      <c r="C1788" s="2">
        <v>301</v>
      </c>
      <c r="D1788" s="3">
        <f>VLOOKUP(E1788,Sheet1!A:B,2,FALSE)</f>
        <v>268</v>
      </c>
      <c r="E1788" t="s">
        <v>269</v>
      </c>
      <c r="F1788" s="2">
        <v>117.359398</v>
      </c>
      <c r="G1788" s="2">
        <v>39.112799000000003</v>
      </c>
    </row>
    <row r="1789" spans="1:7">
      <c r="A1789" t="s">
        <v>2335</v>
      </c>
      <c r="B1789" t="str">
        <f>MID(A1789,1,2)</f>
        <v>天津</v>
      </c>
      <c r="C1789" s="2">
        <v>301</v>
      </c>
      <c r="D1789" s="3">
        <f>VLOOKUP(E1789,Sheet1!A:B,2,FALSE)</f>
        <v>276</v>
      </c>
      <c r="E1789" t="s">
        <v>279</v>
      </c>
      <c r="F1789" s="2">
        <v>117.14847399999999</v>
      </c>
      <c r="G1789" s="2">
        <v>39.067138999999997</v>
      </c>
    </row>
    <row r="1790" spans="1:7">
      <c r="A1790" t="s">
        <v>2335</v>
      </c>
      <c r="B1790" t="str">
        <f>MID(A1790,1,2)</f>
        <v>天津</v>
      </c>
      <c r="C1790" s="2">
        <v>301</v>
      </c>
      <c r="D1790" s="3">
        <f>VLOOKUP(E1790,Sheet1!A:B,2,FALSE)</f>
        <v>326</v>
      </c>
      <c r="E1790" t="s">
        <v>328</v>
      </c>
      <c r="F1790" s="2">
        <v>117.135262</v>
      </c>
      <c r="G1790" s="2">
        <v>39.189084000000001</v>
      </c>
    </row>
    <row r="1791" spans="1:7">
      <c r="A1791" t="s">
        <v>2335</v>
      </c>
      <c r="B1791" t="str">
        <f>MID(A1791,1,2)</f>
        <v>天津</v>
      </c>
      <c r="C1791" s="2">
        <v>301</v>
      </c>
      <c r="D1791" s="3">
        <f>VLOOKUP(E1791,Sheet1!A:B,2,FALSE)</f>
        <v>367</v>
      </c>
      <c r="E1791" t="s">
        <v>369</v>
      </c>
      <c r="F1791" s="2">
        <v>117.102684</v>
      </c>
      <c r="G1791" s="2">
        <v>39.101382999999998</v>
      </c>
    </row>
    <row r="1792" spans="1:7">
      <c r="A1792" t="s">
        <v>2335</v>
      </c>
      <c r="B1792" t="str">
        <f>MID(A1792,1,2)</f>
        <v>天津</v>
      </c>
      <c r="C1792" s="2">
        <v>301</v>
      </c>
      <c r="D1792" s="3">
        <f>VLOOKUP(E1792,Sheet1!A:B,2,FALSE)</f>
        <v>406</v>
      </c>
      <c r="E1792" t="s">
        <v>407</v>
      </c>
      <c r="F1792" s="2">
        <v>117.216346</v>
      </c>
      <c r="G1792" s="2">
        <v>39.114365999999997</v>
      </c>
    </row>
    <row r="1793" spans="1:7">
      <c r="A1793" t="s">
        <v>2335</v>
      </c>
      <c r="B1793" t="str">
        <f>MID(A1793,1,2)</f>
        <v>天津</v>
      </c>
      <c r="C1793" s="2">
        <v>301</v>
      </c>
      <c r="D1793" s="3">
        <f>VLOOKUP(E1793,Sheet1!A:B,2,FALSE)</f>
        <v>410</v>
      </c>
      <c r="E1793" t="s">
        <v>414</v>
      </c>
      <c r="F1793" s="2">
        <v>117.300061</v>
      </c>
      <c r="G1793" s="2">
        <v>39.068111999999999</v>
      </c>
    </row>
    <row r="1794" spans="1:7">
      <c r="A1794" t="s">
        <v>2335</v>
      </c>
      <c r="B1794" t="str">
        <f>MID(A1794,1,2)</f>
        <v>天津</v>
      </c>
      <c r="C1794" s="2">
        <v>301</v>
      </c>
      <c r="D1794" s="3">
        <f>VLOOKUP(E1794,Sheet1!A:B,2,FALSE)</f>
        <v>432</v>
      </c>
      <c r="E1794" t="s">
        <v>437</v>
      </c>
      <c r="F1794" s="2">
        <v>117.10699</v>
      </c>
      <c r="G1794" s="2">
        <v>39.097365000000003</v>
      </c>
    </row>
    <row r="1795" spans="1:7">
      <c r="A1795" t="s">
        <v>2335</v>
      </c>
      <c r="B1795" t="str">
        <f>MID(A1795,1,2)</f>
        <v>天津</v>
      </c>
      <c r="C1795" s="2">
        <v>301</v>
      </c>
      <c r="D1795" s="3" t="e">
        <f>VLOOKUP(E1795,Sheet1!A:B,2,FALSE)</f>
        <v>#N/A</v>
      </c>
      <c r="E1795" t="s">
        <v>2336</v>
      </c>
      <c r="F1795" s="2">
        <v>117.194164</v>
      </c>
      <c r="G1795" s="2">
        <v>39.081536</v>
      </c>
    </row>
    <row r="1796" spans="1:7">
      <c r="A1796" t="s">
        <v>2335</v>
      </c>
      <c r="B1796" t="str">
        <f>MID(A1796,1,2)</f>
        <v>天津</v>
      </c>
      <c r="C1796" s="2">
        <v>301</v>
      </c>
      <c r="D1796" s="3" t="e">
        <f>VLOOKUP(E1796,Sheet1!A:B,2,FALSE)</f>
        <v>#N/A</v>
      </c>
      <c r="E1796" t="s">
        <v>2337</v>
      </c>
      <c r="F1796" s="2">
        <v>117.23548099999999</v>
      </c>
      <c r="G1796" s="2">
        <v>39.130096999999999</v>
      </c>
    </row>
    <row r="1797" spans="1:7">
      <c r="A1797" t="s">
        <v>2335</v>
      </c>
      <c r="B1797" t="str">
        <f>MID(A1797,1,2)</f>
        <v>天津</v>
      </c>
      <c r="C1797" s="2">
        <v>301</v>
      </c>
      <c r="D1797" s="3" t="e">
        <f>VLOOKUP(E1797,Sheet1!A:B,2,FALSE)</f>
        <v>#N/A</v>
      </c>
      <c r="E1797" t="s">
        <v>2338</v>
      </c>
      <c r="F1797" s="2">
        <v>117.20064600000001</v>
      </c>
      <c r="G1797" s="2">
        <v>39.159191</v>
      </c>
    </row>
    <row r="1798" spans="1:7">
      <c r="A1798" t="s">
        <v>2335</v>
      </c>
      <c r="B1798" t="str">
        <f>MID(A1798,1,2)</f>
        <v>天津</v>
      </c>
      <c r="C1798" s="2">
        <v>301</v>
      </c>
      <c r="D1798" s="3" t="e">
        <f>VLOOKUP(E1798,Sheet1!A:B,2,FALSE)</f>
        <v>#N/A</v>
      </c>
      <c r="E1798" t="s">
        <v>2339</v>
      </c>
      <c r="F1798" s="2">
        <v>117.07847099999999</v>
      </c>
      <c r="G1798" s="2">
        <v>39.407744999999998</v>
      </c>
    </row>
    <row r="1799" spans="1:7">
      <c r="A1799" t="s">
        <v>2335</v>
      </c>
      <c r="B1799" t="str">
        <f>MID(A1799,1,2)</f>
        <v>天津</v>
      </c>
      <c r="C1799" s="2">
        <v>301</v>
      </c>
      <c r="D1799" s="3" t="e">
        <f>VLOOKUP(E1799,Sheet1!A:B,2,FALSE)</f>
        <v>#N/A</v>
      </c>
      <c r="E1799" t="s">
        <v>2340</v>
      </c>
      <c r="F1799" s="2">
        <v>117.19614300000001</v>
      </c>
      <c r="G1799" s="2">
        <v>39.234746999999999</v>
      </c>
    </row>
    <row r="1800" spans="1:7">
      <c r="A1800" t="s">
        <v>2335</v>
      </c>
      <c r="B1800" t="str">
        <f>MID(A1800,1,2)</f>
        <v>天津</v>
      </c>
      <c r="C1800" s="2">
        <v>301</v>
      </c>
      <c r="D1800" s="3" t="e">
        <f>VLOOKUP(E1800,Sheet1!A:B,2,FALSE)</f>
        <v>#N/A</v>
      </c>
      <c r="E1800" t="s">
        <v>2341</v>
      </c>
      <c r="F1800" s="2">
        <v>117.392087</v>
      </c>
      <c r="G1800" s="2">
        <v>39.017336</v>
      </c>
    </row>
    <row r="1801" spans="1:7">
      <c r="A1801" t="s">
        <v>2335</v>
      </c>
      <c r="B1801" t="str">
        <f>MID(A1801,1,2)</f>
        <v>天津</v>
      </c>
      <c r="C1801" s="2">
        <v>301</v>
      </c>
      <c r="D1801" s="3" t="e">
        <f>VLOOKUP(E1801,Sheet1!A:B,2,FALSE)</f>
        <v>#N/A</v>
      </c>
      <c r="E1801" t="s">
        <v>2342</v>
      </c>
      <c r="F1801" s="2">
        <v>117.65217699999999</v>
      </c>
      <c r="G1801" s="2">
        <v>39.075220000000002</v>
      </c>
    </row>
    <row r="1802" spans="1:7">
      <c r="A1802" t="s">
        <v>2335</v>
      </c>
      <c r="B1802" t="str">
        <f>MID(A1802,1,2)</f>
        <v>天津</v>
      </c>
      <c r="C1802" s="2">
        <v>301</v>
      </c>
      <c r="D1802" s="3" t="e">
        <f>VLOOKUP(E1802,Sheet1!A:B,2,FALSE)</f>
        <v>#N/A</v>
      </c>
      <c r="E1802" t="s">
        <v>2343</v>
      </c>
      <c r="F1802" s="2">
        <v>117.507187</v>
      </c>
      <c r="G1802" s="2">
        <v>38.730617000000002</v>
      </c>
    </row>
    <row r="1803" spans="1:7">
      <c r="A1803" t="s">
        <v>2335</v>
      </c>
      <c r="B1803" t="str">
        <f>MID(A1803,1,2)</f>
        <v>天津</v>
      </c>
      <c r="C1803" s="2">
        <v>301</v>
      </c>
      <c r="D1803" s="3" t="e">
        <f>VLOOKUP(E1803,Sheet1!A:B,2,FALSE)</f>
        <v>#N/A</v>
      </c>
      <c r="E1803" t="s">
        <v>2344</v>
      </c>
      <c r="F1803" s="2">
        <v>117.358261</v>
      </c>
      <c r="G1803" s="2">
        <v>39.016452999999998</v>
      </c>
    </row>
    <row r="1804" spans="1:7">
      <c r="A1804" t="s">
        <v>2335</v>
      </c>
      <c r="B1804" t="str">
        <f>MID(A1804,1,2)</f>
        <v>天津</v>
      </c>
      <c r="C1804" s="2">
        <v>301</v>
      </c>
      <c r="D1804" s="3" t="e">
        <f>VLOOKUP(E1804,Sheet1!A:B,2,FALSE)</f>
        <v>#N/A</v>
      </c>
      <c r="E1804" t="s">
        <v>2345</v>
      </c>
      <c r="F1804" s="2">
        <v>117.368341</v>
      </c>
      <c r="G1804" s="2">
        <v>39.269523999999997</v>
      </c>
    </row>
    <row r="1805" spans="1:7">
      <c r="A1805" t="s">
        <v>2335</v>
      </c>
      <c r="B1805" t="str">
        <f>MID(A1805,1,2)</f>
        <v>天津</v>
      </c>
      <c r="C1805" s="2">
        <v>301</v>
      </c>
      <c r="D1805" s="3" t="e">
        <f>VLOOKUP(E1805,Sheet1!A:B,2,FALSE)</f>
        <v>#N/A</v>
      </c>
      <c r="E1805" t="s">
        <v>2346</v>
      </c>
      <c r="F1805" s="2">
        <v>117.385052</v>
      </c>
      <c r="G1805" s="2">
        <v>39.014504000000002</v>
      </c>
    </row>
    <row r="1806" spans="1:7">
      <c r="A1806" t="s">
        <v>2335</v>
      </c>
      <c r="B1806" t="str">
        <f>MID(A1806,1,2)</f>
        <v>天津</v>
      </c>
      <c r="C1806" s="2">
        <v>301</v>
      </c>
      <c r="D1806" s="3" t="e">
        <f>VLOOKUP(E1806,Sheet1!A:B,2,FALSE)</f>
        <v>#N/A</v>
      </c>
      <c r="E1806" t="s">
        <v>2347</v>
      </c>
      <c r="F1806" s="2">
        <v>117.141712</v>
      </c>
      <c r="G1806" s="2">
        <v>39.182175999999998</v>
      </c>
    </row>
    <row r="1807" spans="1:7">
      <c r="A1807" t="s">
        <v>2335</v>
      </c>
      <c r="B1807" t="str">
        <f>MID(A1807,1,2)</f>
        <v>天津</v>
      </c>
      <c r="C1807" s="2">
        <v>301</v>
      </c>
      <c r="D1807" s="3" t="e">
        <f>VLOOKUP(E1807,Sheet1!A:B,2,FALSE)</f>
        <v>#N/A</v>
      </c>
      <c r="E1807" t="s">
        <v>2348</v>
      </c>
      <c r="F1807" s="2">
        <v>117.37533000000001</v>
      </c>
      <c r="G1807" s="2">
        <v>39.025351999999998</v>
      </c>
    </row>
    <row r="1808" spans="1:7">
      <c r="A1808" t="s">
        <v>2335</v>
      </c>
      <c r="B1808" t="str">
        <f>MID(A1808,1,2)</f>
        <v>天津</v>
      </c>
      <c r="C1808" s="2">
        <v>301</v>
      </c>
      <c r="D1808" s="3" t="e">
        <f>VLOOKUP(E1808,Sheet1!A:B,2,FALSE)</f>
        <v>#N/A</v>
      </c>
      <c r="E1808" t="s">
        <v>2349</v>
      </c>
      <c r="F1808" s="2">
        <v>117.116434</v>
      </c>
      <c r="G1808" s="2">
        <v>39.011231000000002</v>
      </c>
    </row>
    <row r="1809" spans="1:7">
      <c r="A1809" t="s">
        <v>2335</v>
      </c>
      <c r="B1809" t="str">
        <f>MID(A1809,1,2)</f>
        <v>天津</v>
      </c>
      <c r="C1809" s="2">
        <v>301</v>
      </c>
      <c r="D1809" s="3" t="e">
        <f>VLOOKUP(E1809,Sheet1!A:B,2,FALSE)</f>
        <v>#N/A</v>
      </c>
      <c r="E1809" t="s">
        <v>2350</v>
      </c>
      <c r="F1809" s="2">
        <v>117.380641</v>
      </c>
      <c r="G1809" s="2">
        <v>39.027560000000001</v>
      </c>
    </row>
    <row r="1810" spans="1:7">
      <c r="A1810" t="s">
        <v>2335</v>
      </c>
      <c r="B1810" t="str">
        <f>MID(A1810,1,2)</f>
        <v>天津</v>
      </c>
      <c r="C1810" s="2">
        <v>301</v>
      </c>
      <c r="D1810" s="3" t="e">
        <f>VLOOKUP(E1810,Sheet1!A:B,2,FALSE)</f>
        <v>#N/A</v>
      </c>
      <c r="E1810" t="s">
        <v>2351</v>
      </c>
      <c r="F1810" s="2">
        <v>117.233935</v>
      </c>
      <c r="G1810" s="2">
        <v>39.068511000000001</v>
      </c>
    </row>
    <row r="1811" spans="1:7">
      <c r="A1811" t="s">
        <v>2335</v>
      </c>
      <c r="B1811" t="str">
        <f>MID(A1811,1,2)</f>
        <v>天津</v>
      </c>
      <c r="C1811" s="2">
        <v>301</v>
      </c>
      <c r="D1811" s="3" t="e">
        <f>VLOOKUP(E1811,Sheet1!A:B,2,FALSE)</f>
        <v>#N/A</v>
      </c>
      <c r="E1811" t="s">
        <v>2352</v>
      </c>
      <c r="F1811" s="2">
        <v>117.462194</v>
      </c>
      <c r="G1811" s="2">
        <v>38.873984999999998</v>
      </c>
    </row>
    <row r="1812" spans="1:7">
      <c r="A1812" t="s">
        <v>2335</v>
      </c>
      <c r="B1812" t="str">
        <f>MID(A1812,1,2)</f>
        <v>天津</v>
      </c>
      <c r="C1812" s="2">
        <v>301</v>
      </c>
      <c r="D1812" s="3" t="e">
        <f>VLOOKUP(E1812,Sheet1!A:B,2,FALSE)</f>
        <v>#N/A</v>
      </c>
      <c r="E1812" t="s">
        <v>2353</v>
      </c>
      <c r="F1812" s="2">
        <v>117.294212</v>
      </c>
      <c r="G1812" s="2">
        <v>39.078721000000002</v>
      </c>
    </row>
    <row r="1813" spans="1:7">
      <c r="A1813" t="s">
        <v>2335</v>
      </c>
      <c r="B1813" t="str">
        <f>MID(A1813,1,2)</f>
        <v>天津</v>
      </c>
      <c r="C1813" s="2">
        <v>301</v>
      </c>
      <c r="D1813" s="3" t="e">
        <f>VLOOKUP(E1813,Sheet1!A:B,2,FALSE)</f>
        <v>#N/A</v>
      </c>
      <c r="E1813" t="s">
        <v>2354</v>
      </c>
      <c r="F1813" s="2">
        <v>117.70341999999999</v>
      </c>
      <c r="G1813" s="2">
        <v>39.094389999999997</v>
      </c>
    </row>
    <row r="1814" spans="1:7">
      <c r="A1814" t="s">
        <v>2335</v>
      </c>
      <c r="B1814" t="str">
        <f>MID(A1814,1,2)</f>
        <v>天津</v>
      </c>
      <c r="C1814" s="2">
        <v>301</v>
      </c>
      <c r="D1814" s="3" t="e">
        <f>VLOOKUP(E1814,Sheet1!A:B,2,FALSE)</f>
        <v>#N/A</v>
      </c>
      <c r="E1814" t="s">
        <v>2355</v>
      </c>
      <c r="F1814" s="2">
        <v>117.280832</v>
      </c>
      <c r="G1814" s="2">
        <v>39.096693000000002</v>
      </c>
    </row>
    <row r="1815" spans="1:7">
      <c r="A1815" t="s">
        <v>2335</v>
      </c>
      <c r="B1815" t="str">
        <f>MID(A1815,1,2)</f>
        <v>天津</v>
      </c>
      <c r="C1815" s="2">
        <v>301</v>
      </c>
      <c r="D1815" s="3" t="e">
        <f>VLOOKUP(E1815,Sheet1!A:B,2,FALSE)</f>
        <v>#N/A</v>
      </c>
      <c r="E1815" t="s">
        <v>2356</v>
      </c>
      <c r="F1815" s="2">
        <v>117.083325</v>
      </c>
      <c r="G1815" s="2">
        <v>39.155008000000002</v>
      </c>
    </row>
    <row r="1816" spans="1:7">
      <c r="A1816" t="s">
        <v>2335</v>
      </c>
      <c r="B1816" t="str">
        <f>MID(A1816,1,2)</f>
        <v>天津</v>
      </c>
      <c r="C1816" s="2">
        <v>301</v>
      </c>
      <c r="D1816" s="3" t="e">
        <f>VLOOKUP(E1816,Sheet1!A:B,2,FALSE)</f>
        <v>#N/A</v>
      </c>
      <c r="E1816" t="s">
        <v>2357</v>
      </c>
      <c r="F1816" s="2">
        <v>117.12084299999999</v>
      </c>
      <c r="G1816" s="2">
        <v>39.265948999999999</v>
      </c>
    </row>
    <row r="1817" spans="1:7">
      <c r="A1817" t="s">
        <v>2335</v>
      </c>
      <c r="B1817" t="str">
        <f>MID(A1817,1,2)</f>
        <v>天津</v>
      </c>
      <c r="C1817" s="2">
        <v>301</v>
      </c>
      <c r="D1817" s="3" t="e">
        <f>VLOOKUP(E1817,Sheet1!A:B,2,FALSE)</f>
        <v>#N/A</v>
      </c>
      <c r="E1817" t="s">
        <v>2358</v>
      </c>
      <c r="F1817" s="2">
        <v>117.22528</v>
      </c>
      <c r="G1817" s="2">
        <v>38.849598999999998</v>
      </c>
    </row>
    <row r="1818" spans="1:7">
      <c r="A1818" t="s">
        <v>2335</v>
      </c>
      <c r="B1818" t="str">
        <f>MID(A1818,1,2)</f>
        <v>天津</v>
      </c>
      <c r="C1818" s="2">
        <v>301</v>
      </c>
      <c r="D1818" s="3" t="e">
        <f>VLOOKUP(E1818,Sheet1!A:B,2,FALSE)</f>
        <v>#N/A</v>
      </c>
      <c r="E1818" t="s">
        <v>2359</v>
      </c>
      <c r="F1818" s="2">
        <v>117.241984</v>
      </c>
      <c r="G1818" s="2">
        <v>39.155106000000004</v>
      </c>
    </row>
    <row r="1819" spans="1:7">
      <c r="A1819" t="s">
        <v>2335</v>
      </c>
      <c r="B1819" t="str">
        <f>MID(A1819,1,2)</f>
        <v>天津</v>
      </c>
      <c r="C1819" s="2">
        <v>301</v>
      </c>
      <c r="D1819" s="3" t="e">
        <f>VLOOKUP(E1819,Sheet1!A:B,2,FALSE)</f>
        <v>#N/A</v>
      </c>
      <c r="E1819" t="s">
        <v>2360</v>
      </c>
      <c r="F1819" s="2">
        <v>117.22719499999999</v>
      </c>
      <c r="G1819" s="2">
        <v>39.177778000000004</v>
      </c>
    </row>
    <row r="1820" spans="1:7">
      <c r="A1820" t="s">
        <v>2335</v>
      </c>
      <c r="B1820" t="str">
        <f>MID(A1820,1,2)</f>
        <v>天津</v>
      </c>
      <c r="C1820" s="2">
        <v>301</v>
      </c>
      <c r="D1820" s="3" t="e">
        <f>VLOOKUP(E1820,Sheet1!A:B,2,FALSE)</f>
        <v>#N/A</v>
      </c>
      <c r="E1820" t="s">
        <v>2361</v>
      </c>
      <c r="F1820" s="2">
        <v>117.241827</v>
      </c>
      <c r="G1820" s="2">
        <v>39.168044999999999</v>
      </c>
    </row>
    <row r="1821" spans="1:7">
      <c r="A1821" t="s">
        <v>2335</v>
      </c>
      <c r="B1821" t="str">
        <f>MID(A1821,1,2)</f>
        <v>天津</v>
      </c>
      <c r="C1821" s="2">
        <v>301</v>
      </c>
      <c r="D1821" s="3" t="e">
        <f>VLOOKUP(E1821,Sheet1!A:B,2,FALSE)</f>
        <v>#N/A</v>
      </c>
      <c r="E1821" t="s">
        <v>2362</v>
      </c>
      <c r="F1821" s="2">
        <v>117.11514099999999</v>
      </c>
      <c r="G1821" s="2">
        <v>39.198771999999998</v>
      </c>
    </row>
    <row r="1822" spans="1:7">
      <c r="A1822" t="s">
        <v>2335</v>
      </c>
      <c r="B1822" t="str">
        <f>MID(A1822,1,2)</f>
        <v>天津</v>
      </c>
      <c r="C1822" s="2">
        <v>301</v>
      </c>
      <c r="D1822" s="3" t="e">
        <f>VLOOKUP(E1822,Sheet1!A:B,2,FALSE)</f>
        <v>#N/A</v>
      </c>
      <c r="E1822" t="s">
        <v>2363</v>
      </c>
      <c r="F1822" s="2">
        <v>117.548734</v>
      </c>
      <c r="G1822" s="2">
        <v>39.079721999999997</v>
      </c>
    </row>
    <row r="1823" spans="1:7">
      <c r="A1823" t="s">
        <v>2335</v>
      </c>
      <c r="B1823" t="str">
        <f>MID(A1823,1,2)</f>
        <v>天津</v>
      </c>
      <c r="C1823" s="2">
        <v>301</v>
      </c>
      <c r="D1823" s="3" t="e">
        <f>VLOOKUP(E1823,Sheet1!A:B,2,FALSE)</f>
        <v>#N/A</v>
      </c>
      <c r="E1823" t="s">
        <v>2364</v>
      </c>
      <c r="F1823" s="2">
        <v>117.37189499999999</v>
      </c>
      <c r="G1823" s="2">
        <v>39.009444000000002</v>
      </c>
    </row>
    <row r="1824" spans="1:7">
      <c r="A1824" t="s">
        <v>2335</v>
      </c>
      <c r="B1824" t="str">
        <f>MID(A1824,1,2)</f>
        <v>天津</v>
      </c>
      <c r="C1824" s="2">
        <v>301</v>
      </c>
      <c r="D1824" s="3" t="e">
        <f>VLOOKUP(E1824,Sheet1!A:B,2,FALSE)</f>
        <v>#N/A</v>
      </c>
      <c r="E1824" t="s">
        <v>2365</v>
      </c>
      <c r="F1824" s="2">
        <v>117.121427</v>
      </c>
      <c r="G1824" s="2">
        <v>39.127003999999999</v>
      </c>
    </row>
    <row r="1825" spans="1:7">
      <c r="A1825" t="s">
        <v>2335</v>
      </c>
      <c r="B1825" t="str">
        <f>MID(A1825,1,2)</f>
        <v>天津</v>
      </c>
      <c r="C1825" s="2">
        <v>301</v>
      </c>
      <c r="D1825"/>
      <c r="E1825" t="s">
        <v>2944</v>
      </c>
      <c r="F1825" s="3">
        <v>117.398437</v>
      </c>
      <c r="G1825" s="3">
        <v>39.55115</v>
      </c>
    </row>
    <row r="1826" spans="1:7">
      <c r="A1826" t="s">
        <v>2335</v>
      </c>
      <c r="B1826" t="str">
        <f>MID(A1826,1,2)</f>
        <v>天津</v>
      </c>
      <c r="C1826" s="2">
        <v>301</v>
      </c>
      <c r="D1826"/>
      <c r="E1826" t="s">
        <v>2945</v>
      </c>
      <c r="F1826" s="3">
        <v>117.175906</v>
      </c>
      <c r="G1826" s="3">
        <v>39.178882999999999</v>
      </c>
    </row>
    <row r="1827" spans="1:7">
      <c r="A1827" t="s">
        <v>2335</v>
      </c>
      <c r="B1827" t="str">
        <f>MID(A1827,1,2)</f>
        <v>天津</v>
      </c>
      <c r="C1827" s="2">
        <v>301</v>
      </c>
      <c r="D1827"/>
      <c r="E1827" t="s">
        <v>2946</v>
      </c>
      <c r="F1827" s="3">
        <v>117.456346</v>
      </c>
      <c r="G1827" s="3">
        <v>38.868549000000002</v>
      </c>
    </row>
    <row r="1828" spans="1:7">
      <c r="A1828" t="s">
        <v>2335</v>
      </c>
      <c r="B1828" t="str">
        <f>MID(A1828,1,2)</f>
        <v>天津</v>
      </c>
      <c r="C1828" s="2">
        <v>301</v>
      </c>
      <c r="D1828"/>
      <c r="E1828" t="s">
        <v>2947</v>
      </c>
      <c r="F1828" s="3">
        <v>117.412217</v>
      </c>
      <c r="G1828" s="3">
        <v>39.556677999999998</v>
      </c>
    </row>
    <row r="1829" spans="1:7">
      <c r="A1829" t="s">
        <v>2335</v>
      </c>
      <c r="B1829" t="str">
        <f>MID(A1829,1,2)</f>
        <v>天津</v>
      </c>
      <c r="C1829" s="2">
        <v>301</v>
      </c>
      <c r="D1829"/>
      <c r="E1829" t="s">
        <v>2948</v>
      </c>
      <c r="F1829" s="3">
        <v>117.16339600000001</v>
      </c>
      <c r="G1829" s="3">
        <v>38.891216</v>
      </c>
    </row>
    <row r="1830" spans="1:7">
      <c r="A1830" t="s">
        <v>2335</v>
      </c>
      <c r="B1830" t="str">
        <f>MID(A1830,1,2)</f>
        <v>天津</v>
      </c>
      <c r="C1830" s="2">
        <v>301</v>
      </c>
      <c r="D1830"/>
      <c r="E1830" t="s">
        <v>2949</v>
      </c>
      <c r="F1830" s="3">
        <v>117.025131</v>
      </c>
      <c r="G1830" s="3">
        <v>39.132973</v>
      </c>
    </row>
    <row r="1831" spans="1:7">
      <c r="A1831" t="s">
        <v>2335</v>
      </c>
      <c r="B1831" t="str">
        <f>MID(A1831,1,2)</f>
        <v>天津</v>
      </c>
      <c r="C1831" s="2">
        <v>301</v>
      </c>
      <c r="D1831"/>
      <c r="E1831" t="s">
        <v>2950</v>
      </c>
      <c r="F1831" s="3">
        <v>117.09981999999999</v>
      </c>
      <c r="G1831" s="3">
        <v>39.096511</v>
      </c>
    </row>
    <row r="1832" spans="1:7">
      <c r="A1832" t="s">
        <v>2335</v>
      </c>
      <c r="B1832" t="str">
        <f>MID(A1832,1,2)</f>
        <v>天津</v>
      </c>
      <c r="C1832" s="2">
        <v>301</v>
      </c>
      <c r="D1832"/>
      <c r="E1832" t="s">
        <v>2951</v>
      </c>
      <c r="F1832" s="3">
        <v>117.130994</v>
      </c>
      <c r="G1832" s="3">
        <v>39.061669000000002</v>
      </c>
    </row>
    <row r="1833" spans="1:7">
      <c r="A1833" t="s">
        <v>2335</v>
      </c>
      <c r="B1833" t="str">
        <f>MID(A1833,1,2)</f>
        <v>天津</v>
      </c>
      <c r="C1833" s="2">
        <v>301</v>
      </c>
      <c r="D1833"/>
      <c r="E1833" t="s">
        <v>2952</v>
      </c>
      <c r="F1833" s="3">
        <v>117.27540500000001</v>
      </c>
      <c r="G1833" s="3">
        <v>40.050603000000002</v>
      </c>
    </row>
    <row r="1834" spans="1:7">
      <c r="A1834" t="s">
        <v>2335</v>
      </c>
      <c r="B1834" t="str">
        <f>MID(A1834,1,2)</f>
        <v>天津</v>
      </c>
      <c r="C1834" s="2">
        <v>301</v>
      </c>
      <c r="D1834"/>
      <c r="E1834" t="s">
        <v>2953</v>
      </c>
      <c r="F1834" s="3">
        <v>117.47393599999999</v>
      </c>
      <c r="G1834" s="3">
        <v>38.864632</v>
      </c>
    </row>
    <row r="1835" spans="1:7">
      <c r="A1835" t="s">
        <v>2335</v>
      </c>
      <c r="B1835" t="str">
        <f>MID(A1835,1,2)</f>
        <v>天津</v>
      </c>
      <c r="C1835" s="2">
        <v>301</v>
      </c>
      <c r="D1835"/>
      <c r="E1835" t="s">
        <v>2954</v>
      </c>
      <c r="F1835" s="3">
        <v>117.469763</v>
      </c>
      <c r="G1835" s="3">
        <v>38.873176999999998</v>
      </c>
    </row>
    <row r="1836" spans="1:7">
      <c r="A1836" t="s">
        <v>1432</v>
      </c>
      <c r="B1836" t="s">
        <v>3007</v>
      </c>
      <c r="C1836" s="2">
        <v>1840</v>
      </c>
      <c r="D1836" s="3" t="e">
        <f>VLOOKUP(E1836,Sheet1!A:B,2,FALSE)</f>
        <v>#N/A</v>
      </c>
      <c r="E1836" t="s">
        <v>1435</v>
      </c>
      <c r="F1836" s="2">
        <v>113.18944</v>
      </c>
      <c r="G1836" s="2">
        <v>30.673746000000001</v>
      </c>
    </row>
    <row r="1837" spans="1:7">
      <c r="A1837" t="s">
        <v>945</v>
      </c>
      <c r="B1837" t="str">
        <f>MID(A1837,4,2)</f>
        <v>天水</v>
      </c>
      <c r="C1837" s="2">
        <v>2805</v>
      </c>
      <c r="D1837" s="3">
        <f>VLOOKUP(E1837,Sheet1!A:B,2,FALSE)</f>
        <v>432</v>
      </c>
      <c r="E1837" t="s">
        <v>439</v>
      </c>
      <c r="F1837" s="2">
        <v>105.70598200000001</v>
      </c>
      <c r="G1837" s="2">
        <v>34.576154000000002</v>
      </c>
    </row>
    <row r="1838" spans="1:7">
      <c r="A1838" t="s">
        <v>945</v>
      </c>
      <c r="B1838" t="str">
        <f>MID(A1838,4,2)</f>
        <v>天水</v>
      </c>
      <c r="C1838" s="2">
        <v>2805</v>
      </c>
      <c r="D1838" s="3" t="e">
        <f>VLOOKUP(E1838,Sheet1!A:B,2,FALSE)</f>
        <v>#N/A</v>
      </c>
      <c r="E1838" t="s">
        <v>946</v>
      </c>
      <c r="F1838" s="2">
        <v>105.669648</v>
      </c>
      <c r="G1838" s="2">
        <v>34.571835999999998</v>
      </c>
    </row>
    <row r="1839" spans="1:7">
      <c r="A1839" t="s">
        <v>945</v>
      </c>
      <c r="B1839" t="str">
        <f>MID(A1839,4,2)</f>
        <v>天水</v>
      </c>
      <c r="C1839" s="2">
        <v>2805</v>
      </c>
      <c r="D1839" s="3" t="e">
        <f>VLOOKUP(E1839,Sheet1!A:B,2,FALSE)</f>
        <v>#N/A</v>
      </c>
      <c r="E1839" t="s">
        <v>947</v>
      </c>
      <c r="F1839" s="2">
        <v>105.918299</v>
      </c>
      <c r="G1839" s="2">
        <v>34.488849999999999</v>
      </c>
    </row>
    <row r="1840" spans="1:7">
      <c r="A1840" t="s">
        <v>945</v>
      </c>
      <c r="B1840" t="str">
        <f>MID(A1840,4,2)</f>
        <v>天水</v>
      </c>
      <c r="C1840" s="2">
        <v>2805</v>
      </c>
      <c r="D1840" s="3" t="e">
        <f>VLOOKUP(E1840,Sheet1!A:B,2,FALSE)</f>
        <v>#N/A</v>
      </c>
      <c r="E1840" t="s">
        <v>948</v>
      </c>
      <c r="F1840" s="2">
        <v>105.820921</v>
      </c>
      <c r="G1840" s="2">
        <v>34.570714000000002</v>
      </c>
    </row>
    <row r="1841" spans="1:7">
      <c r="A1841" t="s">
        <v>1901</v>
      </c>
      <c r="B1841" t="str">
        <f>MID(A1841,4,2)</f>
        <v>铁岭</v>
      </c>
      <c r="C1841" s="2">
        <v>813</v>
      </c>
      <c r="D1841" s="3" t="e">
        <f>VLOOKUP(E1841,Sheet1!A:B,2,FALSE)</f>
        <v>#N/A</v>
      </c>
      <c r="E1841" t="s">
        <v>1902</v>
      </c>
      <c r="F1841" s="2">
        <v>123.899793</v>
      </c>
      <c r="G1841" s="2">
        <v>42.311715</v>
      </c>
    </row>
    <row r="1842" spans="1:7">
      <c r="A1842" t="s">
        <v>1901</v>
      </c>
      <c r="B1842" t="str">
        <f>MID(A1842,4,2)</f>
        <v>铁岭</v>
      </c>
      <c r="C1842" s="2">
        <v>813</v>
      </c>
      <c r="D1842" s="3" t="e">
        <f>VLOOKUP(E1842,Sheet1!A:B,2,FALSE)</f>
        <v>#N/A</v>
      </c>
      <c r="E1842" t="s">
        <v>1903</v>
      </c>
      <c r="F1842" s="2">
        <v>123.75619</v>
      </c>
      <c r="G1842" s="2">
        <v>42.248314000000001</v>
      </c>
    </row>
    <row r="1843" spans="1:7">
      <c r="A1843" t="s">
        <v>1901</v>
      </c>
      <c r="B1843" t="str">
        <f>MID(A1843,4,2)</f>
        <v>铁岭</v>
      </c>
      <c r="C1843" s="2">
        <v>813</v>
      </c>
      <c r="D1843" s="3" t="e">
        <f>VLOOKUP(E1843,Sheet1!A:B,2,FALSE)</f>
        <v>#N/A</v>
      </c>
      <c r="E1843" t="s">
        <v>1904</v>
      </c>
      <c r="F1843" s="2">
        <v>123.752787</v>
      </c>
      <c r="G1843" s="2">
        <v>42.258510999999999</v>
      </c>
    </row>
    <row r="1844" spans="1:7">
      <c r="A1844" t="s">
        <v>1901</v>
      </c>
      <c r="B1844" t="str">
        <f>MID(A1844,4,2)</f>
        <v>铁岭</v>
      </c>
      <c r="C1844" s="2">
        <v>813</v>
      </c>
      <c r="D1844" s="3" t="e">
        <f>VLOOKUP(E1844,Sheet1!A:B,2,FALSE)</f>
        <v>#N/A</v>
      </c>
      <c r="E1844" t="s">
        <v>1905</v>
      </c>
      <c r="F1844" s="2">
        <v>123.75410100000001</v>
      </c>
      <c r="G1844" s="2">
        <v>42.252785000000003</v>
      </c>
    </row>
    <row r="1845" spans="1:7">
      <c r="A1845" t="s">
        <v>1626</v>
      </c>
      <c r="B1845" t="str">
        <f>MID(A1845,4,2)</f>
        <v>通化</v>
      </c>
      <c r="C1845" s="2">
        <v>903</v>
      </c>
      <c r="D1845" s="3">
        <f>VLOOKUP(E1845,Sheet1!A:B,2,FALSE)</f>
        <v>472</v>
      </c>
      <c r="E1845" t="s">
        <v>481</v>
      </c>
      <c r="F1845" s="2">
        <v>125.993441</v>
      </c>
      <c r="G1845" s="2">
        <v>41.753380999999997</v>
      </c>
    </row>
    <row r="1846" spans="1:7">
      <c r="A1846" t="s">
        <v>1941</v>
      </c>
      <c r="B1846" t="str">
        <f>MID(A1846,7,2)</f>
        <v>通辽</v>
      </c>
      <c r="C1846" s="2">
        <v>706</v>
      </c>
      <c r="D1846" s="3">
        <f>VLOOKUP(E1846,Sheet1!A:B,2,FALSE)</f>
        <v>357</v>
      </c>
      <c r="E1846" t="s">
        <v>362</v>
      </c>
      <c r="F1846" s="2">
        <v>122.260159</v>
      </c>
      <c r="G1846" s="2">
        <v>43.635021000000002</v>
      </c>
    </row>
    <row r="1847" spans="1:7">
      <c r="A1847" t="s">
        <v>1941</v>
      </c>
      <c r="B1847" t="str">
        <f>MID(A1847,7,2)</f>
        <v>通辽</v>
      </c>
      <c r="C1847" s="2">
        <v>706</v>
      </c>
      <c r="D1847" s="3" t="e">
        <f>VLOOKUP(E1847,Sheet1!A:B,2,FALSE)</f>
        <v>#N/A</v>
      </c>
      <c r="E1847" t="s">
        <v>1942</v>
      </c>
      <c r="F1847" s="2">
        <v>122.256829</v>
      </c>
      <c r="G1847" s="2">
        <v>43.686973999999999</v>
      </c>
    </row>
    <row r="1848" spans="1:7">
      <c r="A1848" t="s">
        <v>1941</v>
      </c>
      <c r="B1848" t="str">
        <f>MID(A1848,7,2)</f>
        <v>通辽</v>
      </c>
      <c r="C1848" s="2">
        <v>706</v>
      </c>
      <c r="D1848" s="3" t="e">
        <f>VLOOKUP(E1848,Sheet1!A:B,2,FALSE)</f>
        <v>#N/A</v>
      </c>
      <c r="E1848" t="s">
        <v>1943</v>
      </c>
      <c r="F1848" s="2">
        <v>122.266079</v>
      </c>
      <c r="G1848" s="2">
        <v>43.688017000000002</v>
      </c>
    </row>
    <row r="1849" spans="1:7">
      <c r="A1849" t="s">
        <v>2154</v>
      </c>
      <c r="B1849" t="str">
        <f>MID(A1849,4,2)</f>
        <v>铜川</v>
      </c>
      <c r="C1849" s="2">
        <v>2713</v>
      </c>
      <c r="D1849" s="3" t="e">
        <f>VLOOKUP(E1849,Sheet1!A:B,2,FALSE)</f>
        <v>#N/A</v>
      </c>
      <c r="E1849" t="s">
        <v>2155</v>
      </c>
      <c r="F1849" s="2">
        <v>108.937674</v>
      </c>
      <c r="G1849" s="2">
        <v>34.892324000000002</v>
      </c>
    </row>
    <row r="1850" spans="1:7">
      <c r="A1850" t="s">
        <v>791</v>
      </c>
      <c r="B1850" t="str">
        <f>MID(A1850,4,2)</f>
        <v>铜陵</v>
      </c>
      <c r="C1850" s="2">
        <v>1315</v>
      </c>
      <c r="D1850" s="3">
        <f>VLOOKUP(E1850,Sheet1!A:B,2,FALSE)</f>
        <v>561</v>
      </c>
      <c r="E1850" t="s">
        <v>582</v>
      </c>
      <c r="F1850" s="2">
        <v>117.852676</v>
      </c>
      <c r="G1850" s="2">
        <v>30.970030000000001</v>
      </c>
    </row>
    <row r="1851" spans="1:7">
      <c r="A1851" t="s">
        <v>791</v>
      </c>
      <c r="B1851" t="str">
        <f>MID(A1851,4,2)</f>
        <v>铜陵</v>
      </c>
      <c r="C1851" s="2">
        <v>1315</v>
      </c>
      <c r="D1851" s="3" t="e">
        <f>VLOOKUP(E1851,Sheet1!A:B,2,FALSE)</f>
        <v>#N/A</v>
      </c>
      <c r="E1851" t="s">
        <v>792</v>
      </c>
      <c r="F1851" s="2">
        <v>117.806884</v>
      </c>
      <c r="G1851" s="2">
        <v>30.941624000000001</v>
      </c>
    </row>
    <row r="1852" spans="1:7">
      <c r="A1852" t="s">
        <v>791</v>
      </c>
      <c r="B1852" t="str">
        <f>MID(A1852,4,2)</f>
        <v>铜陵</v>
      </c>
      <c r="C1852" s="2">
        <v>1315</v>
      </c>
      <c r="D1852" s="3" t="e">
        <f>VLOOKUP(E1852,Sheet1!A:B,2,FALSE)</f>
        <v>#N/A</v>
      </c>
      <c r="E1852" t="s">
        <v>793</v>
      </c>
      <c r="F1852" s="2">
        <v>117.865268</v>
      </c>
      <c r="G1852" s="2">
        <v>30.965748999999999</v>
      </c>
    </row>
    <row r="1853" spans="1:7">
      <c r="A1853" t="s">
        <v>1156</v>
      </c>
      <c r="B1853" t="str">
        <f>MID(A1853,4,2)</f>
        <v>铜仁</v>
      </c>
      <c r="C1853" s="2">
        <v>2413</v>
      </c>
      <c r="D1853" s="3">
        <f>VLOOKUP(E1853,Sheet1!A:B,2,FALSE)</f>
        <v>561</v>
      </c>
      <c r="E1853" t="s">
        <v>588</v>
      </c>
      <c r="F1853" s="2">
        <v>109.206968</v>
      </c>
      <c r="G1853" s="2">
        <v>27.737373999999999</v>
      </c>
    </row>
    <row r="1854" spans="1:7">
      <c r="A1854" t="s">
        <v>1156</v>
      </c>
      <c r="B1854" t="str">
        <f>MID(A1854,4,2)</f>
        <v>铜仁</v>
      </c>
      <c r="C1854" s="2">
        <v>2413</v>
      </c>
      <c r="D1854" s="3" t="e">
        <f>VLOOKUP(E1854,Sheet1!A:B,2,FALSE)</f>
        <v>#N/A</v>
      </c>
      <c r="E1854" t="s">
        <v>1157</v>
      </c>
      <c r="F1854" s="2">
        <v>109.206311</v>
      </c>
      <c r="G1854" s="2">
        <v>27.741986000000001</v>
      </c>
    </row>
    <row r="1855" spans="1:7">
      <c r="A1855" t="s">
        <v>1156</v>
      </c>
      <c r="B1855" t="str">
        <f>MID(A1855,4,2)</f>
        <v>铜仁</v>
      </c>
      <c r="C1855" s="2">
        <v>2413</v>
      </c>
      <c r="D1855" s="3" t="e">
        <f>VLOOKUP(E1855,Sheet1!A:B,2,FALSE)</f>
        <v>#N/A</v>
      </c>
      <c r="E1855" t="s">
        <v>1158</v>
      </c>
      <c r="F1855" s="2">
        <v>109.044332</v>
      </c>
      <c r="G1855" s="2">
        <v>27.639980999999999</v>
      </c>
    </row>
    <row r="1856" spans="1:7">
      <c r="A1856" t="s">
        <v>2047</v>
      </c>
      <c r="B1856" t="str">
        <f>MID(A1856,4,2)</f>
        <v>威海</v>
      </c>
      <c r="C1856" s="2">
        <v>1605</v>
      </c>
      <c r="D1856" s="3" t="e">
        <f>VLOOKUP(E1856,Sheet1!A:B,2,FALSE)</f>
        <v>#N/A</v>
      </c>
      <c r="E1856" t="s">
        <v>2048</v>
      </c>
      <c r="F1856" s="2">
        <v>121.659868</v>
      </c>
      <c r="G1856" s="2">
        <v>36.824970999999998</v>
      </c>
    </row>
    <row r="1857" spans="1:7">
      <c r="A1857" t="s">
        <v>2047</v>
      </c>
      <c r="B1857" t="str">
        <f>MID(A1857,4,2)</f>
        <v>威海</v>
      </c>
      <c r="C1857" s="2">
        <v>1605</v>
      </c>
      <c r="D1857" s="3" t="e">
        <f>VLOOKUP(E1857,Sheet1!A:B,2,FALSE)</f>
        <v>#N/A</v>
      </c>
      <c r="E1857" t="s">
        <v>2049</v>
      </c>
      <c r="F1857" s="2">
        <v>121.947836</v>
      </c>
      <c r="G1857" s="2">
        <v>37.440305000000002</v>
      </c>
    </row>
    <row r="1858" spans="1:7">
      <c r="A1858" t="s">
        <v>2047</v>
      </c>
      <c r="B1858" t="str">
        <f>MID(A1858,4,2)</f>
        <v>威海</v>
      </c>
      <c r="C1858" s="2">
        <v>1605</v>
      </c>
      <c r="D1858" s="3" t="e">
        <f>VLOOKUP(E1858,Sheet1!A:B,2,FALSE)</f>
        <v>#N/A</v>
      </c>
      <c r="E1858" t="s">
        <v>2050</v>
      </c>
      <c r="F1858" s="2">
        <v>121.94813600000001</v>
      </c>
      <c r="G1858" s="2">
        <v>37.449745</v>
      </c>
    </row>
    <row r="1859" spans="1:7">
      <c r="A1859" t="s">
        <v>2047</v>
      </c>
      <c r="B1859" t="str">
        <f>MID(A1859,4,2)</f>
        <v>威海</v>
      </c>
      <c r="C1859" s="2">
        <v>1605</v>
      </c>
      <c r="D1859" s="3" t="e">
        <f>VLOOKUP(E1859,Sheet1!A:B,2,FALSE)</f>
        <v>#N/A</v>
      </c>
      <c r="E1859" t="s">
        <v>2051</v>
      </c>
      <c r="F1859" s="2">
        <v>122.447766</v>
      </c>
      <c r="G1859" s="2">
        <v>37.067596999999999</v>
      </c>
    </row>
    <row r="1860" spans="1:7">
      <c r="A1860" t="s">
        <v>2052</v>
      </c>
      <c r="B1860" t="str">
        <f>MID(A1860,4,2)</f>
        <v>潍坊</v>
      </c>
      <c r="C1860" s="2">
        <v>1603</v>
      </c>
      <c r="D1860" s="3">
        <f>VLOOKUP(E1860,Sheet1!A:B,2,FALSE)</f>
        <v>376</v>
      </c>
      <c r="E1860" t="s">
        <v>381</v>
      </c>
      <c r="F1860" s="2">
        <v>119.040947</v>
      </c>
      <c r="G1860" s="2">
        <v>36.674335999999997</v>
      </c>
    </row>
    <row r="1861" spans="1:7">
      <c r="A1861" t="s">
        <v>2052</v>
      </c>
      <c r="B1861" t="str">
        <f>MID(A1861,4,2)</f>
        <v>潍坊</v>
      </c>
      <c r="C1861" s="2">
        <v>1603</v>
      </c>
      <c r="D1861" s="3">
        <f>VLOOKUP(E1861,Sheet1!A:B,2,FALSE)</f>
        <v>472</v>
      </c>
      <c r="E1861" t="s">
        <v>474</v>
      </c>
      <c r="F1861" s="2">
        <v>119.18652299999999</v>
      </c>
      <c r="G1861" s="2">
        <v>36.723506</v>
      </c>
    </row>
    <row r="1862" spans="1:7">
      <c r="A1862" t="s">
        <v>2052</v>
      </c>
      <c r="B1862" t="str">
        <f>MID(A1862,4,2)</f>
        <v>潍坊</v>
      </c>
      <c r="C1862" s="2">
        <v>1603</v>
      </c>
      <c r="D1862" s="3" t="e">
        <f>VLOOKUP(E1862,Sheet1!A:B,2,FALSE)</f>
        <v>#N/A</v>
      </c>
      <c r="E1862" t="s">
        <v>2053</v>
      </c>
      <c r="F1862" s="2">
        <v>118.982028</v>
      </c>
      <c r="G1862" s="2">
        <v>36.731402000000003</v>
      </c>
    </row>
    <row r="1863" spans="1:7">
      <c r="A1863" t="s">
        <v>2052</v>
      </c>
      <c r="B1863" t="str">
        <f>MID(A1863,4,2)</f>
        <v>潍坊</v>
      </c>
      <c r="C1863" s="2">
        <v>1603</v>
      </c>
      <c r="D1863" s="3" t="e">
        <f>VLOOKUP(E1863,Sheet1!A:B,2,FALSE)</f>
        <v>#N/A</v>
      </c>
      <c r="E1863" t="s">
        <v>2054</v>
      </c>
      <c r="F1863" s="2">
        <v>118.78201300000001</v>
      </c>
      <c r="G1863" s="2">
        <v>36.888874000000001</v>
      </c>
    </row>
    <row r="1864" spans="1:7">
      <c r="A1864" t="s">
        <v>2052</v>
      </c>
      <c r="B1864" t="str">
        <f>MID(A1864,4,2)</f>
        <v>潍坊</v>
      </c>
      <c r="C1864" s="2">
        <v>1603</v>
      </c>
      <c r="D1864" s="3" t="e">
        <f>VLOOKUP(E1864,Sheet1!A:B,2,FALSE)</f>
        <v>#N/A</v>
      </c>
      <c r="E1864" t="s">
        <v>2055</v>
      </c>
      <c r="F1864" s="2">
        <v>119.147824</v>
      </c>
      <c r="G1864" s="2">
        <v>36.719911000000003</v>
      </c>
    </row>
    <row r="1865" spans="1:7">
      <c r="A1865" t="s">
        <v>2052</v>
      </c>
      <c r="B1865" t="str">
        <f>MID(A1865,4,2)</f>
        <v>潍坊</v>
      </c>
      <c r="C1865" s="2">
        <v>1603</v>
      </c>
      <c r="D1865" s="3" t="e">
        <f>VLOOKUP(E1865,Sheet1!A:B,2,FALSE)</f>
        <v>#N/A</v>
      </c>
      <c r="E1865" t="s">
        <v>2056</v>
      </c>
      <c r="F1865" s="2">
        <v>119.03027</v>
      </c>
      <c r="G1865" s="2">
        <v>36.668900999999998</v>
      </c>
    </row>
    <row r="1866" spans="1:7">
      <c r="A1866" t="s">
        <v>2052</v>
      </c>
      <c r="B1866" t="str">
        <f>MID(A1866,4,2)</f>
        <v>潍坊</v>
      </c>
      <c r="C1866" s="2">
        <v>1603</v>
      </c>
      <c r="D1866" s="3" t="e">
        <f>VLOOKUP(E1866,Sheet1!A:B,2,FALSE)</f>
        <v>#N/A</v>
      </c>
      <c r="E1866" t="s">
        <v>2057</v>
      </c>
      <c r="F1866" s="2">
        <v>119.174436</v>
      </c>
      <c r="G1866" s="2">
        <v>36.711117000000002</v>
      </c>
    </row>
    <row r="1867" spans="1:7">
      <c r="A1867" t="s">
        <v>2052</v>
      </c>
      <c r="B1867" t="str">
        <f>MID(A1867,4,2)</f>
        <v>潍坊</v>
      </c>
      <c r="C1867" s="2">
        <v>1603</v>
      </c>
      <c r="D1867" s="3" t="e">
        <f>VLOOKUP(E1867,Sheet1!A:B,2,FALSE)</f>
        <v>#N/A</v>
      </c>
      <c r="E1867" t="s">
        <v>2058</v>
      </c>
      <c r="F1867" s="2">
        <v>119.181924</v>
      </c>
      <c r="G1867" s="2">
        <v>36.677548999999999</v>
      </c>
    </row>
    <row r="1868" spans="1:7">
      <c r="A1868" t="s">
        <v>2052</v>
      </c>
      <c r="B1868" t="str">
        <f>MID(A1868,4,2)</f>
        <v>潍坊</v>
      </c>
      <c r="C1868" s="2">
        <v>1603</v>
      </c>
      <c r="D1868" s="3" t="e">
        <f>VLOOKUP(E1868,Sheet1!A:B,2,FALSE)</f>
        <v>#N/A</v>
      </c>
      <c r="E1868" t="s">
        <v>2059</v>
      </c>
      <c r="F1868" s="2">
        <v>119.159948</v>
      </c>
      <c r="G1868" s="2">
        <v>36.718204999999998</v>
      </c>
    </row>
    <row r="1869" spans="1:7">
      <c r="A1869" t="s">
        <v>2052</v>
      </c>
      <c r="B1869" t="str">
        <f>MID(A1869,4,2)</f>
        <v>潍坊</v>
      </c>
      <c r="C1869" s="2">
        <v>1603</v>
      </c>
      <c r="D1869" s="3" t="e">
        <f>VLOOKUP(E1869,Sheet1!A:B,2,FALSE)</f>
        <v>#N/A</v>
      </c>
      <c r="E1869" t="s">
        <v>2060</v>
      </c>
      <c r="F1869" s="2">
        <v>119.1026</v>
      </c>
      <c r="G1869" s="2">
        <v>36.689024000000003</v>
      </c>
    </row>
    <row r="1870" spans="1:7">
      <c r="A1870" t="s">
        <v>2052</v>
      </c>
      <c r="B1870" t="str">
        <f>MID(A1870,4,2)</f>
        <v>潍坊</v>
      </c>
      <c r="C1870" s="2">
        <v>1603</v>
      </c>
      <c r="D1870" s="3" t="e">
        <f>VLOOKUP(E1870,Sheet1!A:B,2,FALSE)</f>
        <v>#N/A</v>
      </c>
      <c r="E1870" t="s">
        <v>2061</v>
      </c>
      <c r="F1870" s="2">
        <v>119.50284600000001</v>
      </c>
      <c r="G1870" s="2">
        <v>35.965679000000002</v>
      </c>
    </row>
    <row r="1871" spans="1:7">
      <c r="A1871" t="s">
        <v>2052</v>
      </c>
      <c r="B1871" t="str">
        <f>MID(A1871,4,2)</f>
        <v>潍坊</v>
      </c>
      <c r="C1871" s="2">
        <v>1603</v>
      </c>
      <c r="D1871" s="3" t="e">
        <f>VLOOKUP(E1871,Sheet1!A:B,2,FALSE)</f>
        <v>#N/A</v>
      </c>
      <c r="E1871" t="s">
        <v>2062</v>
      </c>
      <c r="F1871" s="2">
        <v>119.134597</v>
      </c>
      <c r="G1871" s="2">
        <v>36.687736000000001</v>
      </c>
    </row>
    <row r="1872" spans="1:7">
      <c r="A1872" t="s">
        <v>2052</v>
      </c>
      <c r="B1872" t="str">
        <f>MID(A1872,4,2)</f>
        <v>潍坊</v>
      </c>
      <c r="C1872" s="2">
        <v>1603</v>
      </c>
      <c r="D1872" s="3" t="e">
        <f>VLOOKUP(E1872,Sheet1!A:B,2,FALSE)</f>
        <v>#N/A</v>
      </c>
      <c r="E1872" t="s">
        <v>2063</v>
      </c>
      <c r="F1872" s="2">
        <v>118.487707</v>
      </c>
      <c r="G1872" s="2">
        <v>36.638948999999997</v>
      </c>
    </row>
    <row r="1873" spans="1:7">
      <c r="A1873" t="s">
        <v>2156</v>
      </c>
      <c r="B1873" t="str">
        <f>MID(A1873,4,2)</f>
        <v>渭南</v>
      </c>
      <c r="C1873" s="2">
        <v>2708</v>
      </c>
      <c r="D1873" s="3">
        <f>VLOOKUP(E1873,Sheet1!A:B,2,FALSE)</f>
        <v>588</v>
      </c>
      <c r="E1873" t="s">
        <v>593</v>
      </c>
      <c r="F1873" s="2">
        <v>109.47302999999999</v>
      </c>
      <c r="G1873" s="2">
        <v>34.498095999999997</v>
      </c>
    </row>
    <row r="1874" spans="1:7">
      <c r="A1874" t="s">
        <v>2156</v>
      </c>
      <c r="B1874" t="str">
        <f>MID(A1874,4,2)</f>
        <v>渭南</v>
      </c>
      <c r="C1874" s="2">
        <v>2708</v>
      </c>
      <c r="D1874" s="3" t="e">
        <f>VLOOKUP(E1874,Sheet1!A:B,2,FALSE)</f>
        <v>#N/A</v>
      </c>
      <c r="E1874" t="s">
        <v>2157</v>
      </c>
      <c r="F1874" s="2">
        <v>109.412719</v>
      </c>
      <c r="G1874" s="2">
        <v>34.518331000000003</v>
      </c>
    </row>
    <row r="1875" spans="1:7">
      <c r="A1875" t="s">
        <v>2156</v>
      </c>
      <c r="B1875" t="str">
        <f>MID(A1875,4,2)</f>
        <v>渭南</v>
      </c>
      <c r="C1875" s="2">
        <v>2708</v>
      </c>
      <c r="D1875" s="3" t="e">
        <f>VLOOKUP(E1875,Sheet1!A:B,2,FALSE)</f>
        <v>#N/A</v>
      </c>
      <c r="E1875" t="s">
        <v>2158</v>
      </c>
      <c r="F1875" s="2">
        <v>109.41821899999999</v>
      </c>
      <c r="G1875" s="2">
        <v>34.519119000000003</v>
      </c>
    </row>
    <row r="1876" spans="1:7">
      <c r="A1876" t="s">
        <v>2528</v>
      </c>
      <c r="B1876" t="str">
        <f>MID(A1876,4,2)</f>
        <v>温州</v>
      </c>
      <c r="C1876" s="2">
        <v>1203</v>
      </c>
      <c r="D1876" s="3">
        <f>VLOOKUP(E1876,Sheet1!A:B,2,FALSE)</f>
        <v>184</v>
      </c>
      <c r="E1876" t="s">
        <v>185</v>
      </c>
      <c r="F1876" s="2">
        <v>120.71841000000001</v>
      </c>
      <c r="G1876" s="2">
        <v>27.931467000000001</v>
      </c>
    </row>
    <row r="1877" spans="1:7">
      <c r="A1877" t="s">
        <v>2528</v>
      </c>
      <c r="B1877" t="str">
        <f>MID(A1877,4,2)</f>
        <v>温州</v>
      </c>
      <c r="C1877" s="2">
        <v>1203</v>
      </c>
      <c r="D1877" s="3">
        <f>VLOOKUP(E1877,Sheet1!A:B,2,FALSE)</f>
        <v>248</v>
      </c>
      <c r="E1877" t="s">
        <v>249</v>
      </c>
      <c r="F1877" s="2">
        <v>120.703563</v>
      </c>
      <c r="G1877" s="2">
        <v>27.924526</v>
      </c>
    </row>
    <row r="1878" spans="1:7">
      <c r="A1878" t="s">
        <v>2528</v>
      </c>
      <c r="B1878" t="str">
        <f>MID(A1878,4,2)</f>
        <v>温州</v>
      </c>
      <c r="C1878" s="2">
        <v>1203</v>
      </c>
      <c r="D1878" s="3" t="e">
        <f>VLOOKUP(E1878,Sheet1!A:B,2,FALSE)</f>
        <v>#N/A</v>
      </c>
      <c r="E1878" t="s">
        <v>2529</v>
      </c>
      <c r="F1878" s="2">
        <v>120.65745099999999</v>
      </c>
      <c r="G1878" s="2">
        <v>27.925595000000001</v>
      </c>
    </row>
    <row r="1879" spans="1:7">
      <c r="A1879" t="s">
        <v>2528</v>
      </c>
      <c r="B1879" t="str">
        <f>MID(A1879,4,2)</f>
        <v>温州</v>
      </c>
      <c r="C1879" s="2">
        <v>1203</v>
      </c>
      <c r="D1879" s="3" t="e">
        <f>VLOOKUP(E1879,Sheet1!A:B,2,FALSE)</f>
        <v>#N/A</v>
      </c>
      <c r="E1879" t="s">
        <v>2530</v>
      </c>
      <c r="F1879" s="2">
        <v>120.687601</v>
      </c>
      <c r="G1879" s="2">
        <v>28.015132000000001</v>
      </c>
    </row>
    <row r="1880" spans="1:7">
      <c r="A1880" t="s">
        <v>2528</v>
      </c>
      <c r="B1880" t="str">
        <f>MID(A1880,4,2)</f>
        <v>温州</v>
      </c>
      <c r="C1880" s="2">
        <v>1203</v>
      </c>
      <c r="D1880" s="3" t="e">
        <f>VLOOKUP(E1880,Sheet1!A:B,2,FALSE)</f>
        <v>#N/A</v>
      </c>
      <c r="E1880" t="s">
        <v>2531</v>
      </c>
      <c r="F1880" s="2">
        <v>120.70684</v>
      </c>
      <c r="G1880" s="2">
        <v>28.008268000000001</v>
      </c>
    </row>
    <row r="1881" spans="1:7">
      <c r="A1881" t="s">
        <v>2528</v>
      </c>
      <c r="B1881" t="str">
        <f>MID(A1881,4,2)</f>
        <v>温州</v>
      </c>
      <c r="C1881" s="2">
        <v>1203</v>
      </c>
      <c r="D1881" s="3" t="e">
        <f>VLOOKUP(E1881,Sheet1!A:B,2,FALSE)</f>
        <v>#N/A</v>
      </c>
      <c r="E1881" t="s">
        <v>2532</v>
      </c>
      <c r="F1881" s="2">
        <v>120.754868</v>
      </c>
      <c r="G1881" s="2">
        <v>27.971737000000001</v>
      </c>
    </row>
    <row r="1882" spans="1:7">
      <c r="A1882" t="s">
        <v>2528</v>
      </c>
      <c r="B1882" t="str">
        <f>MID(A1882,4,2)</f>
        <v>温州</v>
      </c>
      <c r="C1882" s="2">
        <v>1203</v>
      </c>
      <c r="D1882" s="3" t="e">
        <f>VLOOKUP(E1882,Sheet1!A:B,2,FALSE)</f>
        <v>#N/A</v>
      </c>
      <c r="E1882" t="s">
        <v>2533</v>
      </c>
      <c r="F1882" s="2">
        <v>120.63857</v>
      </c>
      <c r="G1882" s="2">
        <v>27.988444999999999</v>
      </c>
    </row>
    <row r="1883" spans="1:7">
      <c r="A1883" t="s">
        <v>2528</v>
      </c>
      <c r="B1883" t="str">
        <f>MID(A1883,4,2)</f>
        <v>温州</v>
      </c>
      <c r="C1883" s="2">
        <v>1203</v>
      </c>
      <c r="D1883"/>
      <c r="E1883" t="s">
        <v>2989</v>
      </c>
      <c r="F1883" s="3">
        <v>120.697788</v>
      </c>
      <c r="G1883" s="3">
        <v>27.923265000000001</v>
      </c>
    </row>
    <row r="1884" spans="1:7">
      <c r="A1884" t="s">
        <v>2528</v>
      </c>
      <c r="B1884" t="str">
        <f>MID(A1884,4,2)</f>
        <v>温州</v>
      </c>
      <c r="C1884" s="2">
        <v>1203</v>
      </c>
      <c r="D1884"/>
      <c r="E1884" t="s">
        <v>2990</v>
      </c>
      <c r="F1884" s="3">
        <v>120.71196</v>
      </c>
      <c r="G1884" s="3">
        <v>27.933302000000001</v>
      </c>
    </row>
    <row r="1885" spans="1:7">
      <c r="A1885" t="s">
        <v>2528</v>
      </c>
      <c r="B1885" t="str">
        <f>MID(A1885,4,2)</f>
        <v>温州</v>
      </c>
      <c r="C1885" s="2">
        <v>1203</v>
      </c>
      <c r="D1885"/>
      <c r="E1885" t="s">
        <v>2991</v>
      </c>
      <c r="F1885" s="3">
        <v>120.71631499999999</v>
      </c>
      <c r="G1885" s="3">
        <v>27.929735999999998</v>
      </c>
    </row>
    <row r="1886" spans="1:7">
      <c r="A1886" t="s">
        <v>1171</v>
      </c>
      <c r="B1886" t="s">
        <v>3004</v>
      </c>
      <c r="C1886" s="2">
        <v>2212</v>
      </c>
      <c r="D1886" s="3" t="e">
        <f>VLOOKUP(E1886,Sheet1!A:B,2,FALSE)</f>
        <v>#N/A</v>
      </c>
      <c r="E1886" t="s">
        <v>1173</v>
      </c>
      <c r="F1886" s="2">
        <v>110.771429</v>
      </c>
      <c r="G1886" s="2">
        <v>19.609479</v>
      </c>
    </row>
    <row r="1887" spans="1:7">
      <c r="A1887" t="s">
        <v>2462</v>
      </c>
      <c r="B1887" t="str">
        <f>MID(A1887,4,2)</f>
        <v>文山</v>
      </c>
      <c r="C1887" s="2">
        <v>2513</v>
      </c>
      <c r="D1887" s="3">
        <f>VLOOKUP(E1887,Sheet1!A:B,2,FALSE)</f>
        <v>617</v>
      </c>
      <c r="E1887" t="s">
        <v>666</v>
      </c>
      <c r="F1887" s="2">
        <v>104.25494</v>
      </c>
      <c r="G1887" s="2">
        <v>23.363606999999998</v>
      </c>
    </row>
    <row r="1888" spans="1:7">
      <c r="A1888" t="s">
        <v>2462</v>
      </c>
      <c r="B1888" t="str">
        <f>MID(A1888,4,2)</f>
        <v>文山</v>
      </c>
      <c r="C1888" s="2">
        <v>2513</v>
      </c>
      <c r="D1888" s="3" t="e">
        <f>VLOOKUP(E1888,Sheet1!A:B,2,FALSE)</f>
        <v>#N/A</v>
      </c>
      <c r="E1888" t="s">
        <v>2463</v>
      </c>
      <c r="F1888" s="2">
        <v>104.28228</v>
      </c>
      <c r="G1888" s="2">
        <v>23.358929</v>
      </c>
    </row>
    <row r="1889" spans="1:7">
      <c r="A1889" t="s">
        <v>1944</v>
      </c>
      <c r="B1889" t="str">
        <f>MID(A1889,7,2)</f>
        <v>乌海</v>
      </c>
      <c r="C1889" s="2">
        <v>714</v>
      </c>
      <c r="D1889" s="3" t="e">
        <f>VLOOKUP(E1889,Sheet1!A:B,2,FALSE)</f>
        <v>#N/A</v>
      </c>
      <c r="E1889" t="s">
        <v>1945</v>
      </c>
      <c r="F1889" s="2">
        <v>106.841691</v>
      </c>
      <c r="G1889" s="2">
        <v>39.697941999999998</v>
      </c>
    </row>
    <row r="1890" spans="1:7">
      <c r="A1890" t="s">
        <v>1946</v>
      </c>
      <c r="B1890" t="str">
        <f>MID(A1890,7,4)</f>
        <v>乌兰察布</v>
      </c>
      <c r="C1890" s="2">
        <v>713</v>
      </c>
      <c r="D1890" s="3">
        <f>VLOOKUP(E1890,Sheet1!A:B,2,FALSE)</f>
        <v>617</v>
      </c>
      <c r="E1890" t="s">
        <v>657</v>
      </c>
      <c r="F1890" s="2">
        <v>113.150408</v>
      </c>
      <c r="G1890" s="2">
        <v>41.016330000000004</v>
      </c>
    </row>
    <row r="1891" spans="1:7">
      <c r="A1891" t="s">
        <v>1946</v>
      </c>
      <c r="B1891" t="str">
        <f>MID(A1891,7,4)</f>
        <v>乌兰察布</v>
      </c>
      <c r="C1891" s="2">
        <v>713</v>
      </c>
      <c r="D1891" s="3" t="e">
        <f>VLOOKUP(E1891,Sheet1!A:B,2,FALSE)</f>
        <v>#N/A</v>
      </c>
      <c r="E1891" t="s">
        <v>1947</v>
      </c>
      <c r="F1891" s="2">
        <v>113.185659</v>
      </c>
      <c r="G1891" s="2">
        <v>40.981388000000003</v>
      </c>
    </row>
    <row r="1892" spans="1:7">
      <c r="A1892" t="s">
        <v>1946</v>
      </c>
      <c r="B1892" t="str">
        <f>MID(A1892,7,4)</f>
        <v>乌兰察布</v>
      </c>
      <c r="C1892" s="2">
        <v>713</v>
      </c>
      <c r="D1892" s="3" t="e">
        <f>VLOOKUP(E1892,Sheet1!A:B,2,FALSE)</f>
        <v>#N/A</v>
      </c>
      <c r="E1892" t="s">
        <v>1948</v>
      </c>
      <c r="F1892" s="2">
        <v>113.174578</v>
      </c>
      <c r="G1892" s="2">
        <v>40.986657000000001</v>
      </c>
    </row>
    <row r="1893" spans="1:7">
      <c r="A1893" t="s">
        <v>2385</v>
      </c>
      <c r="B1893" t="str">
        <f>MID(A1893,9,4)</f>
        <v>乌鲁木齐</v>
      </c>
      <c r="C1893" s="2">
        <v>3101</v>
      </c>
      <c r="D1893" s="3">
        <f>VLOOKUP(E1893,Sheet1!A:B,2,FALSE)</f>
        <v>86</v>
      </c>
      <c r="E1893" t="s">
        <v>88</v>
      </c>
      <c r="F1893" s="2">
        <v>87.622703999999999</v>
      </c>
      <c r="G1893" s="2">
        <v>43.772078</v>
      </c>
    </row>
    <row r="1894" spans="1:7">
      <c r="A1894" t="s">
        <v>2385</v>
      </c>
      <c r="B1894" t="str">
        <f>MID(A1894,9,4)</f>
        <v>乌鲁木齐</v>
      </c>
      <c r="C1894" s="2">
        <v>3101</v>
      </c>
      <c r="D1894" s="3">
        <f>VLOOKUP(E1894,Sheet1!A:B,2,FALSE)</f>
        <v>211</v>
      </c>
      <c r="E1894" t="s">
        <v>213</v>
      </c>
      <c r="F1894" s="2">
        <v>87.573014999999998</v>
      </c>
      <c r="G1894" s="2">
        <v>43.818545</v>
      </c>
    </row>
    <row r="1895" spans="1:7">
      <c r="A1895" t="s">
        <v>2385</v>
      </c>
      <c r="B1895" t="str">
        <f>MID(A1895,9,4)</f>
        <v>乌鲁木齐</v>
      </c>
      <c r="C1895" s="2">
        <v>3101</v>
      </c>
      <c r="D1895" s="3">
        <f>VLOOKUP(E1895,Sheet1!A:B,2,FALSE)</f>
        <v>233</v>
      </c>
      <c r="E1895" t="s">
        <v>236</v>
      </c>
      <c r="F1895" s="2">
        <v>87.586062999999996</v>
      </c>
      <c r="G1895" s="2">
        <v>43.843862000000001</v>
      </c>
    </row>
    <row r="1896" spans="1:7">
      <c r="A1896" t="s">
        <v>2385</v>
      </c>
      <c r="B1896" t="str">
        <f>MID(A1896,9,4)</f>
        <v>乌鲁木齐</v>
      </c>
      <c r="C1896" s="2">
        <v>3101</v>
      </c>
      <c r="D1896" s="3">
        <f>VLOOKUP(E1896,Sheet1!A:B,2,FALSE)</f>
        <v>236</v>
      </c>
      <c r="E1896" t="s">
        <v>239</v>
      </c>
      <c r="F1896" s="2">
        <v>87.600302999999997</v>
      </c>
      <c r="G1896" s="2">
        <v>43.839824</v>
      </c>
    </row>
    <row r="1897" spans="1:7">
      <c r="A1897" t="s">
        <v>2385</v>
      </c>
      <c r="B1897" t="str">
        <f>MID(A1897,9,4)</f>
        <v>乌鲁木齐</v>
      </c>
      <c r="C1897" s="2">
        <v>3101</v>
      </c>
      <c r="D1897" s="3">
        <f>VLOOKUP(E1897,Sheet1!A:B,2,FALSE)</f>
        <v>357</v>
      </c>
      <c r="E1897" t="s">
        <v>361</v>
      </c>
      <c r="F1897" s="2">
        <v>87.555938999999995</v>
      </c>
      <c r="G1897" s="2">
        <v>43.889356999999997</v>
      </c>
    </row>
    <row r="1898" spans="1:7">
      <c r="A1898" t="s">
        <v>2385</v>
      </c>
      <c r="B1898" t="str">
        <f>MID(A1898,9,4)</f>
        <v>乌鲁木齐</v>
      </c>
      <c r="C1898" s="2">
        <v>3101</v>
      </c>
      <c r="D1898" s="3">
        <f>VLOOKUP(E1898,Sheet1!A:B,2,FALSE)</f>
        <v>617</v>
      </c>
      <c r="E1898" t="s">
        <v>677</v>
      </c>
      <c r="F1898" s="2">
        <v>87.587389000000002</v>
      </c>
      <c r="G1898" s="2">
        <v>43.819833000000003</v>
      </c>
    </row>
    <row r="1899" spans="1:7">
      <c r="A1899" t="s">
        <v>2385</v>
      </c>
      <c r="B1899" t="str">
        <f>MID(A1899,9,4)</f>
        <v>乌鲁木齐</v>
      </c>
      <c r="C1899" s="2">
        <v>3101</v>
      </c>
      <c r="D1899" s="3" t="e">
        <f>VLOOKUP(E1899,Sheet1!A:B,2,FALSE)</f>
        <v>#N/A</v>
      </c>
      <c r="E1899" t="s">
        <v>2386</v>
      </c>
      <c r="F1899" s="2">
        <v>81.365022999999994</v>
      </c>
      <c r="G1899" s="2">
        <v>43.961818000000001</v>
      </c>
    </row>
    <row r="1900" spans="1:7">
      <c r="A1900" t="s">
        <v>2385</v>
      </c>
      <c r="B1900" t="str">
        <f>MID(A1900,9,4)</f>
        <v>乌鲁木齐</v>
      </c>
      <c r="C1900" s="2">
        <v>3101</v>
      </c>
      <c r="D1900" s="3" t="e">
        <f>VLOOKUP(E1900,Sheet1!A:B,2,FALSE)</f>
        <v>#N/A</v>
      </c>
      <c r="E1900" t="s">
        <v>2387</v>
      </c>
      <c r="F1900" s="2">
        <v>87.447610999999995</v>
      </c>
      <c r="G1900" s="2">
        <v>43.863948999999998</v>
      </c>
    </row>
    <row r="1901" spans="1:7">
      <c r="A1901" t="s">
        <v>2385</v>
      </c>
      <c r="B1901" t="str">
        <f>MID(A1901,9,4)</f>
        <v>乌鲁木齐</v>
      </c>
      <c r="C1901" s="2">
        <v>3101</v>
      </c>
      <c r="D1901" s="3" t="e">
        <f>VLOOKUP(E1901,Sheet1!A:B,2,FALSE)</f>
        <v>#N/A</v>
      </c>
      <c r="E1901" t="s">
        <v>2388</v>
      </c>
      <c r="F1901" s="2">
        <v>87.544766999999993</v>
      </c>
      <c r="G1901" s="2">
        <v>43.907896000000001</v>
      </c>
    </row>
    <row r="1902" spans="1:7">
      <c r="A1902" t="s">
        <v>2385</v>
      </c>
      <c r="B1902" t="str">
        <f>MID(A1902,9,4)</f>
        <v>乌鲁木齐</v>
      </c>
      <c r="C1902" s="2">
        <v>3101</v>
      </c>
      <c r="D1902" s="3" t="e">
        <f>VLOOKUP(E1902,Sheet1!A:B,2,FALSE)</f>
        <v>#N/A</v>
      </c>
      <c r="E1902" t="s">
        <v>2389</v>
      </c>
      <c r="F1902" s="2">
        <v>87.601112000000001</v>
      </c>
      <c r="G1902" s="2">
        <v>43.815500999999998</v>
      </c>
    </row>
    <row r="1903" spans="1:7">
      <c r="A1903" t="s">
        <v>2385</v>
      </c>
      <c r="B1903" t="str">
        <f>MID(A1903,9,4)</f>
        <v>乌鲁木齐</v>
      </c>
      <c r="C1903" s="2">
        <v>3101</v>
      </c>
      <c r="D1903" s="3" t="e">
        <f>VLOOKUP(E1903,Sheet1!A:B,2,FALSE)</f>
        <v>#N/A</v>
      </c>
      <c r="E1903" t="s">
        <v>2390</v>
      </c>
      <c r="F1903" s="2">
        <v>87.639426999999998</v>
      </c>
      <c r="G1903" s="2">
        <v>43.828139</v>
      </c>
    </row>
    <row r="1904" spans="1:7">
      <c r="A1904" t="s">
        <v>2385</v>
      </c>
      <c r="B1904" t="str">
        <f>MID(A1904,9,4)</f>
        <v>乌鲁木齐</v>
      </c>
      <c r="C1904" s="2">
        <v>3101</v>
      </c>
      <c r="D1904" s="3" t="e">
        <f>VLOOKUP(E1904,Sheet1!A:B,2,FALSE)</f>
        <v>#N/A</v>
      </c>
      <c r="E1904" t="s">
        <v>2391</v>
      </c>
      <c r="F1904" s="2">
        <v>87.624135999999993</v>
      </c>
      <c r="G1904" s="2">
        <v>43.810803999999997</v>
      </c>
    </row>
    <row r="1905" spans="1:7">
      <c r="A1905" t="s">
        <v>2385</v>
      </c>
      <c r="B1905" t="str">
        <f>MID(A1905,9,4)</f>
        <v>乌鲁木齐</v>
      </c>
      <c r="C1905" s="2">
        <v>3101</v>
      </c>
      <c r="D1905" s="3" t="e">
        <f>VLOOKUP(E1905,Sheet1!A:B,2,FALSE)</f>
        <v>#N/A</v>
      </c>
      <c r="E1905" t="s">
        <v>2392</v>
      </c>
      <c r="F1905" s="2">
        <v>87.561588</v>
      </c>
      <c r="G1905" s="2">
        <v>43.883296000000001</v>
      </c>
    </row>
    <row r="1906" spans="1:7">
      <c r="A1906" t="s">
        <v>2385</v>
      </c>
      <c r="B1906" t="str">
        <f>MID(A1906,9,4)</f>
        <v>乌鲁木齐</v>
      </c>
      <c r="C1906" s="2">
        <v>3101</v>
      </c>
      <c r="D1906" s="3" t="e">
        <f>VLOOKUP(E1906,Sheet1!A:B,2,FALSE)</f>
        <v>#N/A</v>
      </c>
      <c r="E1906" t="s">
        <v>2393</v>
      </c>
      <c r="F1906" s="2">
        <v>87.634880999999993</v>
      </c>
      <c r="G1906" s="2">
        <v>43.777402000000002</v>
      </c>
    </row>
    <row r="1907" spans="1:7">
      <c r="A1907" t="s">
        <v>2385</v>
      </c>
      <c r="B1907" t="str">
        <f>MID(A1907,9,4)</f>
        <v>乌鲁木齐</v>
      </c>
      <c r="C1907" s="2">
        <v>3101</v>
      </c>
      <c r="D1907" s="3" t="e">
        <f>VLOOKUP(E1907,Sheet1!A:B,2,FALSE)</f>
        <v>#N/A</v>
      </c>
      <c r="E1907" t="s">
        <v>2394</v>
      </c>
      <c r="F1907" s="2">
        <v>87.574231999999995</v>
      </c>
      <c r="G1907" s="2">
        <v>43.897126999999998</v>
      </c>
    </row>
    <row r="1908" spans="1:7">
      <c r="A1908" t="s">
        <v>2385</v>
      </c>
      <c r="B1908" t="str">
        <f>MID(A1908,9,4)</f>
        <v>乌鲁木齐</v>
      </c>
      <c r="C1908" s="2">
        <v>3101</v>
      </c>
      <c r="D1908" s="3" t="e">
        <f>VLOOKUP(E1908,Sheet1!A:B,2,FALSE)</f>
        <v>#N/A</v>
      </c>
      <c r="E1908" t="s">
        <v>2395</v>
      </c>
      <c r="F1908" s="2">
        <v>87.657042000000004</v>
      </c>
      <c r="G1908" s="2">
        <v>43.790562000000001</v>
      </c>
    </row>
    <row r="1909" spans="1:7">
      <c r="A1909" t="s">
        <v>2385</v>
      </c>
      <c r="B1909" t="str">
        <f>MID(A1909,9,4)</f>
        <v>乌鲁木齐</v>
      </c>
      <c r="C1909" s="2">
        <v>3101</v>
      </c>
      <c r="D1909" s="3" t="e">
        <f>VLOOKUP(E1909,Sheet1!A:B,2,FALSE)</f>
        <v>#N/A</v>
      </c>
      <c r="E1909" t="s">
        <v>2396</v>
      </c>
      <c r="F1909" s="2">
        <v>87.637244999999993</v>
      </c>
      <c r="G1909" s="2">
        <v>43.926623999999997</v>
      </c>
    </row>
    <row r="1910" spans="1:7">
      <c r="A1910" t="s">
        <v>2385</v>
      </c>
      <c r="B1910" t="str">
        <f>MID(A1910,9,4)</f>
        <v>乌鲁木齐</v>
      </c>
      <c r="C1910" s="2">
        <v>3101</v>
      </c>
      <c r="D1910" s="3" t="e">
        <f>VLOOKUP(E1910,Sheet1!A:B,2,FALSE)</f>
        <v>#N/A</v>
      </c>
      <c r="E1910" t="s">
        <v>2397</v>
      </c>
      <c r="F1910" s="2">
        <v>88.312174999999996</v>
      </c>
      <c r="G1910" s="2">
        <v>43.373809999999999</v>
      </c>
    </row>
    <row r="1911" spans="1:7">
      <c r="A1911" t="s">
        <v>2385</v>
      </c>
      <c r="B1911" t="str">
        <f>MID(A1911,9,4)</f>
        <v>乌鲁木齐</v>
      </c>
      <c r="C1911" s="2">
        <v>3101</v>
      </c>
      <c r="D1911" s="3" t="e">
        <f>VLOOKUP(E1911,Sheet1!A:B,2,FALSE)</f>
        <v>#N/A</v>
      </c>
      <c r="E1911" t="s">
        <v>2398</v>
      </c>
      <c r="F1911" s="2">
        <v>87.729209999999995</v>
      </c>
      <c r="G1911" s="2">
        <v>43.806477999999998</v>
      </c>
    </row>
    <row r="1912" spans="1:7">
      <c r="A1912" t="s">
        <v>2385</v>
      </c>
      <c r="B1912" t="str">
        <f>MID(A1912,9,4)</f>
        <v>乌鲁木齐</v>
      </c>
      <c r="C1912" s="2">
        <v>3101</v>
      </c>
      <c r="D1912" s="3" t="e">
        <f>VLOOKUP(E1912,Sheet1!A:B,2,FALSE)</f>
        <v>#N/A</v>
      </c>
      <c r="E1912" t="s">
        <v>2399</v>
      </c>
      <c r="F1912" s="2">
        <v>87.642112999999995</v>
      </c>
      <c r="G1912" s="2">
        <v>43.947007999999997</v>
      </c>
    </row>
    <row r="1913" spans="1:7">
      <c r="A1913" t="s">
        <v>2385</v>
      </c>
      <c r="B1913" t="str">
        <f>MID(A1913,9,4)</f>
        <v>乌鲁木齐</v>
      </c>
      <c r="C1913" s="2">
        <v>3101</v>
      </c>
      <c r="D1913" s="3" t="e">
        <f>VLOOKUP(E1913,Sheet1!A:B,2,FALSE)</f>
        <v>#N/A</v>
      </c>
      <c r="E1913" t="s">
        <v>2400</v>
      </c>
      <c r="F1913" s="2">
        <v>87.656780999999995</v>
      </c>
      <c r="G1913" s="2">
        <v>43.761062000000003</v>
      </c>
    </row>
    <row r="1914" spans="1:7">
      <c r="A1914" t="s">
        <v>2385</v>
      </c>
      <c r="B1914" t="str">
        <f>MID(A1914,9,4)</f>
        <v>乌鲁木齐</v>
      </c>
      <c r="C1914" s="2">
        <v>3101</v>
      </c>
      <c r="D1914"/>
      <c r="E1914" t="s">
        <v>2955</v>
      </c>
      <c r="F1914" s="3">
        <v>87.57705</v>
      </c>
      <c r="G1914" s="3">
        <v>43.823410000000003</v>
      </c>
    </row>
    <row r="1915" spans="1:7">
      <c r="A1915" t="s">
        <v>2385</v>
      </c>
      <c r="B1915" t="str">
        <f>MID(A1915,9,4)</f>
        <v>乌鲁木齐</v>
      </c>
      <c r="C1915" s="2">
        <v>3101</v>
      </c>
      <c r="D1915"/>
      <c r="E1915" t="s">
        <v>2956</v>
      </c>
      <c r="F1915" s="3">
        <v>87.551640000000006</v>
      </c>
      <c r="G1915" s="3">
        <v>43.893126000000002</v>
      </c>
    </row>
    <row r="1916" spans="1:7">
      <c r="A1916" t="s">
        <v>2385</v>
      </c>
      <c r="B1916" t="str">
        <f>MID(A1916,9,4)</f>
        <v>乌鲁木齐</v>
      </c>
      <c r="C1916" s="2">
        <v>3101</v>
      </c>
      <c r="D1916"/>
      <c r="E1916" t="s">
        <v>2957</v>
      </c>
      <c r="F1916" s="3">
        <v>87.588053000000002</v>
      </c>
      <c r="G1916" s="3">
        <v>43.827162999999999</v>
      </c>
    </row>
    <row r="1917" spans="1:7">
      <c r="A1917" t="s">
        <v>2385</v>
      </c>
      <c r="B1917" t="str">
        <f>MID(A1917,9,4)</f>
        <v>乌鲁木齐</v>
      </c>
      <c r="C1917" s="2">
        <v>3101</v>
      </c>
      <c r="D1917"/>
      <c r="E1917" t="s">
        <v>2958</v>
      </c>
      <c r="F1917" s="3">
        <v>87.589881000000005</v>
      </c>
      <c r="G1917" s="3">
        <v>43.858781999999998</v>
      </c>
    </row>
    <row r="1918" spans="1:7">
      <c r="A1918" t="s">
        <v>1718</v>
      </c>
      <c r="B1918" t="s">
        <v>2655</v>
      </c>
      <c r="C1918" s="2">
        <v>1105</v>
      </c>
      <c r="D1918" s="3">
        <v>25</v>
      </c>
      <c r="E1918" t="s">
        <v>2656</v>
      </c>
      <c r="F1918" s="3">
        <v>120.38261300000001</v>
      </c>
      <c r="G1918" s="4">
        <v>31.487449999999999</v>
      </c>
    </row>
    <row r="1919" spans="1:7">
      <c r="A1919" t="s">
        <v>1718</v>
      </c>
      <c r="B1919" t="str">
        <f>MID(A1919,4,2)</f>
        <v>无锡</v>
      </c>
      <c r="C1919" s="2">
        <v>1105</v>
      </c>
      <c r="D1919" s="3">
        <f>VLOOKUP(E1919,Sheet1!A:B,2,FALSE)</f>
        <v>81</v>
      </c>
      <c r="E1919" t="s">
        <v>82</v>
      </c>
      <c r="F1919" s="2">
        <v>120.27977799999999</v>
      </c>
      <c r="G1919" s="2">
        <v>31.494015999999998</v>
      </c>
    </row>
    <row r="1920" spans="1:7">
      <c r="A1920" t="s">
        <v>1718</v>
      </c>
      <c r="B1920" t="str">
        <f>MID(A1920,4,2)</f>
        <v>无锡</v>
      </c>
      <c r="C1920" s="2">
        <v>1105</v>
      </c>
      <c r="D1920" s="3" t="e">
        <f>VLOOKUP(E1920,Sheet1!A:B,2,FALSE)</f>
        <v>#N/A</v>
      </c>
      <c r="E1920" t="s">
        <v>1719</v>
      </c>
      <c r="F1920" s="2">
        <v>120.232339</v>
      </c>
      <c r="G1920" s="2">
        <v>31.575292000000001</v>
      </c>
    </row>
    <row r="1921" spans="1:7">
      <c r="A1921" t="s">
        <v>1718</v>
      </c>
      <c r="B1921" t="str">
        <f>MID(A1921,4,2)</f>
        <v>无锡</v>
      </c>
      <c r="C1921" s="2">
        <v>1105</v>
      </c>
      <c r="D1921" s="3" t="e">
        <f>VLOOKUP(E1921,Sheet1!A:B,2,FALSE)</f>
        <v>#N/A</v>
      </c>
      <c r="E1921" t="s">
        <v>1720</v>
      </c>
      <c r="F1921" s="2">
        <v>120.232057</v>
      </c>
      <c r="G1921" s="2">
        <v>31.580905999999999</v>
      </c>
    </row>
    <row r="1922" spans="1:7">
      <c r="A1922" t="s">
        <v>1718</v>
      </c>
      <c r="B1922" t="str">
        <f>MID(A1922,4,2)</f>
        <v>无锡</v>
      </c>
      <c r="C1922" s="2">
        <v>1105</v>
      </c>
      <c r="D1922" s="3" t="e">
        <f>VLOOKUP(E1922,Sheet1!A:B,2,FALSE)</f>
        <v>#N/A</v>
      </c>
      <c r="E1922" t="s">
        <v>1721</v>
      </c>
      <c r="F1922" s="2">
        <v>120.279259</v>
      </c>
      <c r="G1922" s="2">
        <v>31.500904999999999</v>
      </c>
    </row>
    <row r="1923" spans="1:7">
      <c r="A1923" t="s">
        <v>1718</v>
      </c>
      <c r="B1923" t="str">
        <f>MID(A1923,4,2)</f>
        <v>无锡</v>
      </c>
      <c r="C1923" s="2">
        <v>1105</v>
      </c>
      <c r="D1923" s="3" t="e">
        <f>VLOOKUP(E1923,Sheet1!A:B,2,FALSE)</f>
        <v>#N/A</v>
      </c>
      <c r="E1923" t="s">
        <v>1722</v>
      </c>
      <c r="F1923" s="2">
        <v>120.39784</v>
      </c>
      <c r="G1923" s="2">
        <v>31.525832999999999</v>
      </c>
    </row>
    <row r="1924" spans="1:7">
      <c r="A1924" t="s">
        <v>1718</v>
      </c>
      <c r="B1924" t="str">
        <f>MID(A1924,4,2)</f>
        <v>无锡</v>
      </c>
      <c r="C1924" s="2">
        <v>1105</v>
      </c>
      <c r="D1924" s="3" t="e">
        <f>VLOOKUP(E1924,Sheet1!A:B,2,FALSE)</f>
        <v>#N/A</v>
      </c>
      <c r="E1924" t="s">
        <v>1723</v>
      </c>
      <c r="F1924" s="2">
        <v>120.178529</v>
      </c>
      <c r="G1924" s="2">
        <v>31.568016</v>
      </c>
    </row>
    <row r="1925" spans="1:7">
      <c r="A1925" t="s">
        <v>1718</v>
      </c>
      <c r="B1925" t="str">
        <f>MID(A1925,4,2)</f>
        <v>无锡</v>
      </c>
      <c r="C1925" s="2">
        <v>1105</v>
      </c>
      <c r="D1925" s="3" t="e">
        <f>VLOOKUP(E1925,Sheet1!A:B,2,FALSE)</f>
        <v>#N/A</v>
      </c>
      <c r="E1925" t="s">
        <v>1724</v>
      </c>
      <c r="F1925" s="2">
        <v>120.25158399999999</v>
      </c>
      <c r="G1925" s="2">
        <v>31.501159000000001</v>
      </c>
    </row>
    <row r="1926" spans="1:7">
      <c r="A1926" t="s">
        <v>1718</v>
      </c>
      <c r="B1926" t="str">
        <f>MID(A1926,4,2)</f>
        <v>无锡</v>
      </c>
      <c r="C1926" s="2">
        <v>1105</v>
      </c>
      <c r="D1926" s="3" t="e">
        <f>VLOOKUP(E1926,Sheet1!A:B,2,FALSE)</f>
        <v>#N/A</v>
      </c>
      <c r="E1926" t="s">
        <v>1725</v>
      </c>
      <c r="F1926" s="2">
        <v>120.18152000000001</v>
      </c>
      <c r="G1926" s="2">
        <v>31.574352999999999</v>
      </c>
    </row>
    <row r="1927" spans="1:7">
      <c r="A1927" t="s">
        <v>1718</v>
      </c>
      <c r="B1927" t="str">
        <f>MID(A1927,4,2)</f>
        <v>无锡</v>
      </c>
      <c r="C1927" s="2">
        <v>1105</v>
      </c>
      <c r="D1927" s="3" t="e">
        <f>VLOOKUP(E1927,Sheet1!A:B,2,FALSE)</f>
        <v>#N/A</v>
      </c>
      <c r="E1927" t="s">
        <v>1726</v>
      </c>
      <c r="F1927" s="2">
        <v>120.17675199999999</v>
      </c>
      <c r="G1927" s="2">
        <v>31.575353</v>
      </c>
    </row>
    <row r="1928" spans="1:7">
      <c r="A1928" t="s">
        <v>1718</v>
      </c>
      <c r="B1928" t="str">
        <f>MID(A1928,4,2)</f>
        <v>无锡</v>
      </c>
      <c r="C1928" s="2">
        <v>1105</v>
      </c>
      <c r="D1928" s="3" t="e">
        <f>VLOOKUP(E1928,Sheet1!A:B,2,FALSE)</f>
        <v>#N/A</v>
      </c>
      <c r="E1928" t="s">
        <v>1727</v>
      </c>
      <c r="F1928" s="2">
        <v>120.25404899999999</v>
      </c>
      <c r="G1928" s="2">
        <v>31.879788999999999</v>
      </c>
    </row>
    <row r="1929" spans="1:7">
      <c r="A1929" t="s">
        <v>1718</v>
      </c>
      <c r="B1929" t="str">
        <f>MID(A1929,4,2)</f>
        <v>无锡</v>
      </c>
      <c r="C1929" s="2">
        <v>1105</v>
      </c>
      <c r="D1929" s="3" t="e">
        <f>VLOOKUP(E1929,Sheet1!A:B,2,FALSE)</f>
        <v>#N/A</v>
      </c>
      <c r="E1929" t="s">
        <v>1728</v>
      </c>
      <c r="F1929" s="2">
        <v>120.192128</v>
      </c>
      <c r="G1929" s="2">
        <v>31.587112000000001</v>
      </c>
    </row>
    <row r="1930" spans="1:7">
      <c r="A1930" t="s">
        <v>1718</v>
      </c>
      <c r="B1930" t="str">
        <f>MID(A1930,4,2)</f>
        <v>无锡</v>
      </c>
      <c r="C1930" s="2">
        <v>1105</v>
      </c>
      <c r="D1930" s="3" t="e">
        <f>VLOOKUP(E1930,Sheet1!A:B,2,FALSE)</f>
        <v>#N/A</v>
      </c>
      <c r="E1930" t="s">
        <v>1729</v>
      </c>
      <c r="F1930" s="2">
        <v>119.839111</v>
      </c>
      <c r="G1930" s="2">
        <v>31.346209000000002</v>
      </c>
    </row>
    <row r="1931" spans="1:7">
      <c r="A1931" t="s">
        <v>794</v>
      </c>
      <c r="B1931" t="str">
        <f>MID(A1931,4,2)</f>
        <v>芜湖</v>
      </c>
      <c r="C1931" s="2">
        <v>1304</v>
      </c>
      <c r="D1931" s="3">
        <f>VLOOKUP(E1931,Sheet1!A:B,2,FALSE)</f>
        <v>131</v>
      </c>
      <c r="E1931" t="s">
        <v>132</v>
      </c>
      <c r="F1931" s="2">
        <v>118.38118299999999</v>
      </c>
      <c r="G1931" s="2">
        <v>31.339708999999999</v>
      </c>
    </row>
    <row r="1932" spans="1:7">
      <c r="A1932" t="s">
        <v>794</v>
      </c>
      <c r="B1932" t="str">
        <f>MID(A1932,4,2)</f>
        <v>芜湖</v>
      </c>
      <c r="C1932" s="2">
        <v>1304</v>
      </c>
      <c r="D1932" s="3">
        <f>VLOOKUP(E1932,Sheet1!A:B,2,FALSE)</f>
        <v>338</v>
      </c>
      <c r="E1932" t="s">
        <v>339</v>
      </c>
      <c r="F1932" s="2">
        <v>118.418053</v>
      </c>
      <c r="G1932" s="2">
        <v>31.344836999999998</v>
      </c>
    </row>
    <row r="1933" spans="1:7">
      <c r="A1933" t="s">
        <v>794</v>
      </c>
      <c r="B1933" t="str">
        <f>MID(A1933,4,2)</f>
        <v>芜湖</v>
      </c>
      <c r="C1933" s="2">
        <v>1304</v>
      </c>
      <c r="D1933" s="3">
        <f>VLOOKUP(E1933,Sheet1!A:B,2,FALSE)</f>
        <v>392</v>
      </c>
      <c r="E1933" t="s">
        <v>404</v>
      </c>
      <c r="F1933" s="2">
        <v>118.380247</v>
      </c>
      <c r="G1933" s="2">
        <v>31.348576000000001</v>
      </c>
    </row>
    <row r="1934" spans="1:7">
      <c r="A1934" t="s">
        <v>794</v>
      </c>
      <c r="B1934" t="str">
        <f>MID(A1934,4,2)</f>
        <v>芜湖</v>
      </c>
      <c r="C1934" s="2">
        <v>1304</v>
      </c>
      <c r="D1934" s="3" t="e">
        <f>VLOOKUP(E1934,Sheet1!A:B,2,FALSE)</f>
        <v>#N/A</v>
      </c>
      <c r="E1934" t="s">
        <v>795</v>
      </c>
      <c r="F1934" s="2">
        <v>118.382215</v>
      </c>
      <c r="G1934" s="2">
        <v>31.305869000000001</v>
      </c>
    </row>
    <row r="1935" spans="1:7">
      <c r="A1935" t="s">
        <v>794</v>
      </c>
      <c r="B1935" t="str">
        <f>MID(A1935,4,2)</f>
        <v>芜湖</v>
      </c>
      <c r="C1935" s="2">
        <v>1304</v>
      </c>
      <c r="D1935" s="3" t="e">
        <f>VLOOKUP(E1935,Sheet1!A:B,2,FALSE)</f>
        <v>#N/A</v>
      </c>
      <c r="E1935" t="s">
        <v>796</v>
      </c>
      <c r="F1935" s="2">
        <v>118.383262</v>
      </c>
      <c r="G1935" s="2">
        <v>31.397659000000001</v>
      </c>
    </row>
    <row r="1936" spans="1:7">
      <c r="A1936" t="s">
        <v>794</v>
      </c>
      <c r="B1936" t="str">
        <f>MID(A1936,4,2)</f>
        <v>芜湖</v>
      </c>
      <c r="C1936" s="2">
        <v>1304</v>
      </c>
      <c r="D1936" s="3" t="e">
        <f>VLOOKUP(E1936,Sheet1!A:B,2,FALSE)</f>
        <v>#N/A</v>
      </c>
      <c r="E1936" t="s">
        <v>797</v>
      </c>
      <c r="F1936" s="2">
        <v>118.374296</v>
      </c>
      <c r="G1936" s="2">
        <v>31.294467999999998</v>
      </c>
    </row>
    <row r="1937" spans="1:7">
      <c r="A1937" t="s">
        <v>794</v>
      </c>
      <c r="B1937" t="str">
        <f>MID(A1937,4,2)</f>
        <v>芜湖</v>
      </c>
      <c r="C1937" s="2">
        <v>1304</v>
      </c>
      <c r="D1937" s="3" t="e">
        <f>VLOOKUP(E1937,Sheet1!A:B,2,FALSE)</f>
        <v>#N/A</v>
      </c>
      <c r="E1937" t="s">
        <v>798</v>
      </c>
      <c r="F1937" s="2">
        <v>118.36776399999999</v>
      </c>
      <c r="G1937" s="2">
        <v>31.288837000000001</v>
      </c>
    </row>
    <row r="1938" spans="1:7">
      <c r="A1938" t="s">
        <v>794</v>
      </c>
      <c r="B1938" t="str">
        <f>MID(A1938,4,2)</f>
        <v>芜湖</v>
      </c>
      <c r="C1938" s="2">
        <v>1304</v>
      </c>
      <c r="D1938" s="3" t="e">
        <f>VLOOKUP(E1938,Sheet1!A:B,2,FALSE)</f>
        <v>#N/A</v>
      </c>
      <c r="E1938" t="s">
        <v>799</v>
      </c>
      <c r="F1938" s="2">
        <v>118.283659</v>
      </c>
      <c r="G1938" s="2">
        <v>31.231645</v>
      </c>
    </row>
    <row r="1939" spans="1:7">
      <c r="A1939" t="s">
        <v>2703</v>
      </c>
      <c r="B1939" t="str">
        <f>MID(A1939,4,2)</f>
        <v>芜湖</v>
      </c>
      <c r="C1939" s="2">
        <v>1304</v>
      </c>
      <c r="D1939"/>
      <c r="E1939" t="s">
        <v>2704</v>
      </c>
      <c r="F1939" s="3">
        <v>118.420665</v>
      </c>
      <c r="G1939" s="3">
        <v>31.344906000000002</v>
      </c>
    </row>
    <row r="1940" spans="1:7">
      <c r="A1940" t="s">
        <v>2703</v>
      </c>
      <c r="B1940" t="str">
        <f>MID(A1940,4,2)</f>
        <v>芜湖</v>
      </c>
      <c r="C1940" s="2">
        <v>1304</v>
      </c>
      <c r="D1940"/>
      <c r="E1940" t="s">
        <v>2705</v>
      </c>
      <c r="F1940" s="3">
        <v>118.362561</v>
      </c>
      <c r="G1940" s="3">
        <v>31.288459</v>
      </c>
    </row>
    <row r="1941" spans="1:7">
      <c r="A1941" t="s">
        <v>794</v>
      </c>
      <c r="B1941" t="str">
        <f>MID(A1941,4,2)</f>
        <v>芜湖</v>
      </c>
      <c r="C1941" s="2">
        <v>1304</v>
      </c>
      <c r="D1941"/>
      <c r="E1941" t="s">
        <v>2706</v>
      </c>
      <c r="F1941" s="3">
        <v>118.412408</v>
      </c>
      <c r="G1941" s="3">
        <v>31.444151999999999</v>
      </c>
    </row>
    <row r="1942" spans="1:7">
      <c r="A1942" t="s">
        <v>1954</v>
      </c>
      <c r="B1942" t="str">
        <f>MID(A1942,8,2)</f>
        <v>吴忠</v>
      </c>
      <c r="C1942" s="2">
        <v>2903</v>
      </c>
      <c r="D1942" s="3" t="e">
        <f>VLOOKUP(E1942,Sheet1!A:B,2,FALSE)</f>
        <v>#N/A</v>
      </c>
      <c r="E1942" t="s">
        <v>1955</v>
      </c>
      <c r="F1942" s="2">
        <v>106.16043500000001</v>
      </c>
      <c r="G1942" s="2">
        <v>37.975445000000001</v>
      </c>
    </row>
    <row r="1943" spans="1:7">
      <c r="A1943" t="s">
        <v>1119</v>
      </c>
      <c r="B1943" t="str">
        <f>MID(A1943,8,2)</f>
        <v>梧州</v>
      </c>
      <c r="C1943" s="2">
        <v>2108</v>
      </c>
      <c r="D1943" s="3">
        <f>VLOOKUP(E1943,Sheet1!A:B,2,FALSE)</f>
        <v>695</v>
      </c>
      <c r="E1943" t="s">
        <v>702</v>
      </c>
      <c r="F1943" s="2">
        <v>111.323178</v>
      </c>
      <c r="G1943" s="2">
        <v>23.503450000000001</v>
      </c>
    </row>
    <row r="1944" spans="1:7">
      <c r="A1944" t="s">
        <v>1119</v>
      </c>
      <c r="B1944" t="str">
        <f>MID(A1944,8,2)</f>
        <v>梧州</v>
      </c>
      <c r="C1944" s="2">
        <v>2108</v>
      </c>
      <c r="D1944" s="3" t="e">
        <f>VLOOKUP(E1944,Sheet1!A:B,2,FALSE)</f>
        <v>#N/A</v>
      </c>
      <c r="E1944" t="s">
        <v>1120</v>
      </c>
      <c r="F1944" s="2">
        <v>111.24359200000001</v>
      </c>
      <c r="G1944" s="2">
        <v>23.474201000000001</v>
      </c>
    </row>
    <row r="1945" spans="1:7">
      <c r="A1945" t="s">
        <v>1454</v>
      </c>
      <c r="B1945" t="str">
        <f>MID(A1945,4,2)</f>
        <v>武汉</v>
      </c>
      <c r="C1945" s="2">
        <v>1801</v>
      </c>
      <c r="D1945" s="3">
        <f>VLOOKUP(E1945,Sheet1!A:B,2,FALSE)</f>
        <v>5</v>
      </c>
      <c r="E1945" t="s">
        <v>6</v>
      </c>
      <c r="F1945" s="2">
        <v>114.37139000000001</v>
      </c>
      <c r="G1945" s="2">
        <v>30.544741999999999</v>
      </c>
    </row>
    <row r="1946" spans="1:7">
      <c r="A1946" t="s">
        <v>1454</v>
      </c>
      <c r="B1946" t="s">
        <v>2657</v>
      </c>
      <c r="C1946" s="2">
        <v>1801</v>
      </c>
      <c r="D1946" s="3">
        <v>5</v>
      </c>
      <c r="E1946" t="s">
        <v>2662</v>
      </c>
      <c r="F1946" s="3">
        <v>114.362222</v>
      </c>
      <c r="G1946" s="4">
        <v>30.560245999999999</v>
      </c>
    </row>
    <row r="1947" spans="1:7">
      <c r="A1947" t="s">
        <v>1454</v>
      </c>
      <c r="B1947" t="s">
        <v>2657</v>
      </c>
      <c r="C1947" s="2">
        <v>1801</v>
      </c>
      <c r="D1947" s="3">
        <v>5</v>
      </c>
      <c r="E1947" t="s">
        <v>2663</v>
      </c>
      <c r="F1947" s="3">
        <v>114.36660000000001</v>
      </c>
      <c r="G1947" s="4">
        <v>30.532207</v>
      </c>
    </row>
    <row r="1948" spans="1:7">
      <c r="A1948" t="s">
        <v>1454</v>
      </c>
      <c r="B1948" t="str">
        <f>MID(A1948,4,2)</f>
        <v>武汉</v>
      </c>
      <c r="C1948" s="2">
        <v>1801</v>
      </c>
      <c r="D1948" s="3">
        <f>VLOOKUP(E1948,Sheet1!A:B,2,FALSE)</f>
        <v>12</v>
      </c>
      <c r="E1948" t="s">
        <v>13</v>
      </c>
      <c r="F1948" s="2">
        <v>114.42031900000001</v>
      </c>
      <c r="G1948" s="2">
        <v>30.519064</v>
      </c>
    </row>
    <row r="1949" spans="1:7">
      <c r="A1949" t="s">
        <v>1454</v>
      </c>
      <c r="B1949" t="s">
        <v>2657</v>
      </c>
      <c r="C1949" s="2">
        <v>1801</v>
      </c>
      <c r="D1949" s="3">
        <v>12</v>
      </c>
      <c r="E1949" t="s">
        <v>2658</v>
      </c>
      <c r="F1949" s="3">
        <v>114.31526700000001</v>
      </c>
      <c r="G1949" s="4">
        <v>30.495331</v>
      </c>
    </row>
    <row r="1950" spans="1:7">
      <c r="A1950" t="s">
        <v>1454</v>
      </c>
      <c r="B1950" t="s">
        <v>2657</v>
      </c>
      <c r="C1950" s="2">
        <v>1801</v>
      </c>
      <c r="D1950" s="3">
        <v>12</v>
      </c>
      <c r="E1950" t="s">
        <v>2659</v>
      </c>
      <c r="F1950" s="3">
        <v>114.367919</v>
      </c>
      <c r="G1950" s="4">
        <v>30.565632999999998</v>
      </c>
    </row>
    <row r="1951" spans="1:7">
      <c r="A1951" t="s">
        <v>1454</v>
      </c>
      <c r="B1951" t="s">
        <v>2657</v>
      </c>
      <c r="C1951" s="2">
        <v>1801</v>
      </c>
      <c r="D1951" s="3">
        <v>12</v>
      </c>
      <c r="E1951" t="s">
        <v>2660</v>
      </c>
      <c r="F1951" s="3">
        <v>114.26929800000001</v>
      </c>
      <c r="G1951" s="4">
        <v>30.589480999999999</v>
      </c>
    </row>
    <row r="1952" spans="1:7">
      <c r="A1952" t="s">
        <v>1454</v>
      </c>
      <c r="B1952" t="s">
        <v>2657</v>
      </c>
      <c r="C1952" s="2">
        <v>1801</v>
      </c>
      <c r="D1952" s="3">
        <v>12</v>
      </c>
      <c r="E1952" t="s">
        <v>2661</v>
      </c>
      <c r="F1952" s="3">
        <v>114.437847</v>
      </c>
      <c r="G1952" s="4">
        <v>30.518122999999999</v>
      </c>
    </row>
    <row r="1953" spans="1:7">
      <c r="A1953" t="s">
        <v>1454</v>
      </c>
      <c r="B1953" t="str">
        <f>MID(A1953,4,2)</f>
        <v>武汉</v>
      </c>
      <c r="C1953" s="2">
        <v>1801</v>
      </c>
      <c r="D1953" s="3">
        <f>VLOOKUP(E1953,Sheet1!A:B,2,FALSE)</f>
        <v>36</v>
      </c>
      <c r="E1953" t="s">
        <v>37</v>
      </c>
      <c r="F1953" s="2">
        <v>114.36948700000001</v>
      </c>
      <c r="G1953" s="2">
        <v>30.522385</v>
      </c>
    </row>
    <row r="1954" spans="1:7">
      <c r="A1954" t="s">
        <v>1454</v>
      </c>
      <c r="B1954" t="str">
        <f>MID(A1954,4,2)</f>
        <v>武汉</v>
      </c>
      <c r="C1954" s="2">
        <v>1801</v>
      </c>
      <c r="D1954" s="3">
        <f>VLOOKUP(E1954,Sheet1!A:B,2,FALSE)</f>
        <v>44</v>
      </c>
      <c r="E1954" t="s">
        <v>46</v>
      </c>
      <c r="F1954" s="2">
        <v>114.36449399999999</v>
      </c>
      <c r="G1954" s="2">
        <v>30.480121</v>
      </c>
    </row>
    <row r="1955" spans="1:7">
      <c r="A1955" t="s">
        <v>1454</v>
      </c>
      <c r="B1955" t="str">
        <f>MID(A1955,4,2)</f>
        <v>武汉</v>
      </c>
      <c r="C1955" s="2">
        <v>1801</v>
      </c>
      <c r="D1955" s="3">
        <f>VLOOKUP(E1955,Sheet1!A:B,2,FALSE)</f>
        <v>50</v>
      </c>
      <c r="E1955" t="s">
        <v>51</v>
      </c>
      <c r="F1955" s="2">
        <v>114.358518</v>
      </c>
      <c r="G1955" s="2">
        <v>30.525666999999999</v>
      </c>
    </row>
    <row r="1956" spans="1:7">
      <c r="A1956" t="s">
        <v>1454</v>
      </c>
      <c r="B1956" t="str">
        <f>MID(A1956,4,2)</f>
        <v>武汉</v>
      </c>
      <c r="C1956" s="2">
        <v>1801</v>
      </c>
      <c r="D1956" s="3">
        <f>VLOOKUP(E1956,Sheet1!A:B,2,FALSE)</f>
        <v>72</v>
      </c>
      <c r="E1956" t="s">
        <v>73</v>
      </c>
      <c r="F1956" s="2">
        <v>114.39179300000001</v>
      </c>
      <c r="G1956" s="2">
        <v>30.478705000000001</v>
      </c>
    </row>
    <row r="1957" spans="1:7">
      <c r="A1957" t="s">
        <v>1454</v>
      </c>
      <c r="B1957" t="str">
        <f>MID(A1957,4,2)</f>
        <v>武汉</v>
      </c>
      <c r="C1957" s="2">
        <v>1801</v>
      </c>
      <c r="D1957" s="3">
        <f>VLOOKUP(E1957,Sheet1!A:B,2,FALSE)</f>
        <v>131</v>
      </c>
      <c r="E1957" t="s">
        <v>133</v>
      </c>
      <c r="F1957" s="2">
        <v>114.3386</v>
      </c>
      <c r="G1957" s="2">
        <v>30.584771</v>
      </c>
    </row>
    <row r="1958" spans="1:7">
      <c r="A1958" t="s">
        <v>1454</v>
      </c>
      <c r="B1958" t="str">
        <f>MID(A1958,4,2)</f>
        <v>武汉</v>
      </c>
      <c r="C1958" s="2">
        <v>1801</v>
      </c>
      <c r="D1958" s="3">
        <f>VLOOKUP(E1958,Sheet1!A:B,2,FALSE)</f>
        <v>139</v>
      </c>
      <c r="E1958" t="s">
        <v>141</v>
      </c>
      <c r="F1958" s="2">
        <v>114.37746</v>
      </c>
      <c r="G1958" s="2">
        <v>30.628215999999998</v>
      </c>
    </row>
    <row r="1959" spans="1:7">
      <c r="A1959" t="s">
        <v>1454</v>
      </c>
      <c r="B1959" t="str">
        <f>MID(A1959,4,2)</f>
        <v>武汉</v>
      </c>
      <c r="C1959" s="2">
        <v>1801</v>
      </c>
      <c r="D1959" s="3">
        <f>VLOOKUP(E1959,Sheet1!A:B,2,FALSE)</f>
        <v>223</v>
      </c>
      <c r="E1959" t="s">
        <v>224</v>
      </c>
      <c r="F1959" s="2">
        <v>114.40483500000001</v>
      </c>
      <c r="G1959" s="2">
        <v>30.491581</v>
      </c>
    </row>
    <row r="1960" spans="1:7">
      <c r="A1960" t="s">
        <v>1454</v>
      </c>
      <c r="B1960" t="str">
        <f>MID(A1960,4,2)</f>
        <v>武汉</v>
      </c>
      <c r="C1960" s="2">
        <v>1801</v>
      </c>
      <c r="D1960" s="3">
        <f>VLOOKUP(E1960,Sheet1!A:B,2,FALSE)</f>
        <v>227</v>
      </c>
      <c r="E1960" t="s">
        <v>228</v>
      </c>
      <c r="F1960" s="2">
        <v>114.402072</v>
      </c>
      <c r="G1960" s="2">
        <v>30.493192000000001</v>
      </c>
    </row>
    <row r="1961" spans="1:7">
      <c r="A1961" t="s">
        <v>1454</v>
      </c>
      <c r="B1961" t="str">
        <f>MID(A1961,4,2)</f>
        <v>武汉</v>
      </c>
      <c r="C1961" s="2">
        <v>1801</v>
      </c>
      <c r="D1961" s="3">
        <f>VLOOKUP(E1961,Sheet1!A:B,2,FALSE)</f>
        <v>239</v>
      </c>
      <c r="E1961" t="s">
        <v>240</v>
      </c>
      <c r="F1961" s="2">
        <v>114.315352</v>
      </c>
      <c r="G1961" s="2">
        <v>30.485527999999999</v>
      </c>
    </row>
    <row r="1962" spans="1:7">
      <c r="A1962" t="s">
        <v>1454</v>
      </c>
      <c r="B1962" t="str">
        <f>MID(A1962,4,2)</f>
        <v>武汉</v>
      </c>
      <c r="C1962" s="2">
        <v>1801</v>
      </c>
      <c r="D1962" s="3">
        <f>VLOOKUP(E1962,Sheet1!A:B,2,FALSE)</f>
        <v>246</v>
      </c>
      <c r="E1962" t="s">
        <v>248</v>
      </c>
      <c r="F1962" s="2">
        <v>114.39771399999999</v>
      </c>
      <c r="G1962" s="2">
        <v>30.508026999999998</v>
      </c>
    </row>
    <row r="1963" spans="1:7">
      <c r="A1963" t="s">
        <v>1454</v>
      </c>
      <c r="B1963" t="str">
        <f>MID(A1963,4,2)</f>
        <v>武汉</v>
      </c>
      <c r="C1963" s="2">
        <v>1801</v>
      </c>
      <c r="D1963" s="3">
        <f>VLOOKUP(E1963,Sheet1!A:B,2,FALSE)</f>
        <v>306</v>
      </c>
      <c r="E1963" t="s">
        <v>308</v>
      </c>
      <c r="F1963" s="2">
        <v>114.27545600000001</v>
      </c>
      <c r="G1963" s="2">
        <v>30.454542</v>
      </c>
    </row>
    <row r="1964" spans="1:7">
      <c r="A1964" t="s">
        <v>1454</v>
      </c>
      <c r="B1964" t="str">
        <f>MID(A1964,4,2)</f>
        <v>武汉</v>
      </c>
      <c r="C1964" s="2">
        <v>1801</v>
      </c>
      <c r="D1964" s="3">
        <f>VLOOKUP(E1964,Sheet1!A:B,2,FALSE)</f>
        <v>313</v>
      </c>
      <c r="E1964" t="s">
        <v>315</v>
      </c>
      <c r="F1964" s="2">
        <v>114.253232</v>
      </c>
      <c r="G1964" s="2">
        <v>30.643294000000001</v>
      </c>
    </row>
    <row r="1965" spans="1:7">
      <c r="A1965" t="s">
        <v>1454</v>
      </c>
      <c r="B1965" t="str">
        <f>MID(A1965,4,2)</f>
        <v>武汉</v>
      </c>
      <c r="C1965" s="2">
        <v>1801</v>
      </c>
      <c r="D1965" s="3">
        <f>VLOOKUP(E1965,Sheet1!A:B,2,FALSE)</f>
        <v>414</v>
      </c>
      <c r="E1965" t="s">
        <v>416</v>
      </c>
      <c r="F1965" s="2">
        <v>114.16630000000001</v>
      </c>
      <c r="G1965" s="2">
        <v>30.515827999999999</v>
      </c>
    </row>
    <row r="1966" spans="1:7">
      <c r="A1966" t="s">
        <v>1454</v>
      </c>
      <c r="B1966" t="str">
        <f>MID(A1966,4,2)</f>
        <v>武汉</v>
      </c>
      <c r="C1966" s="2">
        <v>1801</v>
      </c>
      <c r="D1966" s="3">
        <f>VLOOKUP(E1966,Sheet1!A:B,2,FALSE)</f>
        <v>524</v>
      </c>
      <c r="E1966" t="s">
        <v>528</v>
      </c>
      <c r="F1966" s="2">
        <v>114.442464</v>
      </c>
      <c r="G1966" s="2">
        <v>30.423873</v>
      </c>
    </row>
    <row r="1967" spans="1:7">
      <c r="A1967" t="s">
        <v>1454</v>
      </c>
      <c r="B1967" t="str">
        <f>MID(A1967,4,2)</f>
        <v>武汉</v>
      </c>
      <c r="C1967" s="2">
        <v>1801</v>
      </c>
      <c r="D1967" s="3">
        <f>VLOOKUP(E1967,Sheet1!A:B,2,FALSE)</f>
        <v>547</v>
      </c>
      <c r="E1967" t="s">
        <v>549</v>
      </c>
      <c r="F1967" s="2">
        <v>114.47051399999999</v>
      </c>
      <c r="G1967" s="2">
        <v>30.537036000000001</v>
      </c>
    </row>
    <row r="1968" spans="1:7">
      <c r="A1968" t="s">
        <v>1454</v>
      </c>
      <c r="B1968" t="str">
        <f>MID(A1968,4,2)</f>
        <v>武汉</v>
      </c>
      <c r="C1968" s="2">
        <v>1801</v>
      </c>
      <c r="D1968" s="3">
        <f>VLOOKUP(E1968,Sheet1!A:B,2,FALSE)</f>
        <v>617</v>
      </c>
      <c r="E1968" t="s">
        <v>638</v>
      </c>
      <c r="F1968" s="2">
        <v>114.09403500000001</v>
      </c>
      <c r="G1968" s="2">
        <v>30.466068</v>
      </c>
    </row>
    <row r="1969" spans="1:7">
      <c r="A1969" t="s">
        <v>1454</v>
      </c>
      <c r="B1969" t="str">
        <f>MID(A1969,4,2)</f>
        <v>武汉</v>
      </c>
      <c r="C1969" s="2">
        <v>1801</v>
      </c>
      <c r="D1969" s="3">
        <f>VLOOKUP(E1969,Sheet1!A:B,2,FALSE)</f>
        <v>687</v>
      </c>
      <c r="E1969" t="s">
        <v>694</v>
      </c>
      <c r="F1969" s="2">
        <v>114.456428</v>
      </c>
      <c r="G1969" s="2">
        <v>30.486307</v>
      </c>
    </row>
    <row r="1970" spans="1:7">
      <c r="A1970" t="s">
        <v>1454</v>
      </c>
      <c r="B1970" t="str">
        <f>MID(A1970,4,2)</f>
        <v>武汉</v>
      </c>
      <c r="C1970" s="2">
        <v>1801</v>
      </c>
      <c r="D1970" s="3" t="e">
        <f>VLOOKUP(E1970,Sheet1!A:B,2,FALSE)</f>
        <v>#N/A</v>
      </c>
      <c r="E1970" t="s">
        <v>1455</v>
      </c>
      <c r="F1970" s="2">
        <v>114.409031</v>
      </c>
      <c r="G1970" s="2">
        <v>30.526561000000001</v>
      </c>
    </row>
    <row r="1971" spans="1:7">
      <c r="A1971" t="s">
        <v>1454</v>
      </c>
      <c r="B1971" t="str">
        <f>MID(A1971,4,2)</f>
        <v>武汉</v>
      </c>
      <c r="C1971" s="2">
        <v>1801</v>
      </c>
      <c r="D1971" s="3" t="e">
        <f>VLOOKUP(E1971,Sheet1!A:B,2,FALSE)</f>
        <v>#N/A</v>
      </c>
      <c r="E1971" t="s">
        <v>1456</v>
      </c>
      <c r="F1971" s="2">
        <v>114.323339</v>
      </c>
      <c r="G1971" s="2">
        <v>30.424955000000001</v>
      </c>
    </row>
    <row r="1972" spans="1:7">
      <c r="A1972" t="s">
        <v>1454</v>
      </c>
      <c r="B1972" t="str">
        <f>MID(A1972,4,2)</f>
        <v>武汉</v>
      </c>
      <c r="C1972" s="2">
        <v>1801</v>
      </c>
      <c r="D1972" s="3" t="e">
        <f>VLOOKUP(E1972,Sheet1!A:B,2,FALSE)</f>
        <v>#N/A</v>
      </c>
      <c r="E1972" t="s">
        <v>1457</v>
      </c>
      <c r="F1972" s="2">
        <v>114.444249</v>
      </c>
      <c r="G1972" s="2">
        <v>30.500931999999999</v>
      </c>
    </row>
    <row r="1973" spans="1:7">
      <c r="A1973" t="s">
        <v>1454</v>
      </c>
      <c r="B1973" t="str">
        <f>MID(A1973,4,2)</f>
        <v>武汉</v>
      </c>
      <c r="C1973" s="2">
        <v>1801</v>
      </c>
      <c r="D1973" s="3" t="e">
        <f>VLOOKUP(E1973,Sheet1!A:B,2,FALSE)</f>
        <v>#N/A</v>
      </c>
      <c r="E1973" t="s">
        <v>1458</v>
      </c>
      <c r="F1973" s="2">
        <v>114.057295</v>
      </c>
      <c r="G1973" s="2">
        <v>30.324963</v>
      </c>
    </row>
    <row r="1974" spans="1:7">
      <c r="A1974" t="s">
        <v>1454</v>
      </c>
      <c r="B1974" t="str">
        <f>MID(A1974,4,2)</f>
        <v>武汉</v>
      </c>
      <c r="C1974" s="2">
        <v>1801</v>
      </c>
      <c r="D1974" s="3" t="e">
        <f>VLOOKUP(E1974,Sheet1!A:B,2,FALSE)</f>
        <v>#N/A</v>
      </c>
      <c r="E1974" t="s">
        <v>1459</v>
      </c>
      <c r="F1974" s="2">
        <v>114.384322</v>
      </c>
      <c r="G1974" s="2">
        <v>30.526087</v>
      </c>
    </row>
    <row r="1975" spans="1:7">
      <c r="A1975" t="s">
        <v>1454</v>
      </c>
      <c r="B1975" t="str">
        <f>MID(A1975,4,2)</f>
        <v>武汉</v>
      </c>
      <c r="C1975" s="2">
        <v>1801</v>
      </c>
      <c r="D1975" s="3" t="e">
        <f>VLOOKUP(E1975,Sheet1!A:B,2,FALSE)</f>
        <v>#N/A</v>
      </c>
      <c r="E1975" t="s">
        <v>1460</v>
      </c>
      <c r="F1975" s="2">
        <v>114.428698</v>
      </c>
      <c r="G1975" s="2">
        <v>30.401588</v>
      </c>
    </row>
    <row r="1976" spans="1:7">
      <c r="A1976" t="s">
        <v>1454</v>
      </c>
      <c r="B1976" t="str">
        <f>MID(A1976,4,2)</f>
        <v>武汉</v>
      </c>
      <c r="C1976" s="2">
        <v>1801</v>
      </c>
      <c r="D1976" s="3" t="e">
        <f>VLOOKUP(E1976,Sheet1!A:B,2,FALSE)</f>
        <v>#N/A</v>
      </c>
      <c r="E1976" t="s">
        <v>1461</v>
      </c>
      <c r="F1976" s="2">
        <v>114.210829</v>
      </c>
      <c r="G1976" s="2">
        <v>30.607866999999999</v>
      </c>
    </row>
    <row r="1977" spans="1:7">
      <c r="A1977" t="s">
        <v>1454</v>
      </c>
      <c r="B1977" t="str">
        <f>MID(A1977,4,2)</f>
        <v>武汉</v>
      </c>
      <c r="C1977" s="2">
        <v>1801</v>
      </c>
      <c r="D1977" s="3" t="e">
        <f>VLOOKUP(E1977,Sheet1!A:B,2,FALSE)</f>
        <v>#N/A</v>
      </c>
      <c r="E1977" t="s">
        <v>1462</v>
      </c>
      <c r="F1977" s="2">
        <v>114.301861</v>
      </c>
      <c r="G1977" s="2">
        <v>30.543506000000001</v>
      </c>
    </row>
    <row r="1978" spans="1:7">
      <c r="A1978" t="s">
        <v>1454</v>
      </c>
      <c r="B1978" t="str">
        <f>MID(A1978,4,2)</f>
        <v>武汉</v>
      </c>
      <c r="C1978" s="2">
        <v>1801</v>
      </c>
      <c r="D1978" s="3" t="e">
        <f>VLOOKUP(E1978,Sheet1!A:B,2,FALSE)</f>
        <v>#N/A</v>
      </c>
      <c r="E1978" t="s">
        <v>1463</v>
      </c>
      <c r="F1978" s="2">
        <v>114.323385</v>
      </c>
      <c r="G1978" s="2">
        <v>30.428186</v>
      </c>
    </row>
    <row r="1979" spans="1:7">
      <c r="A1979" t="s">
        <v>1454</v>
      </c>
      <c r="B1979" t="str">
        <f>MID(A1979,4,2)</f>
        <v>武汉</v>
      </c>
      <c r="C1979" s="2">
        <v>1801</v>
      </c>
      <c r="D1979" s="3" t="e">
        <f>VLOOKUP(E1979,Sheet1!A:B,2,FALSE)</f>
        <v>#N/A</v>
      </c>
      <c r="E1979" t="s">
        <v>1464</v>
      </c>
      <c r="F1979" s="2">
        <v>114.376434</v>
      </c>
      <c r="G1979" s="2">
        <v>30.423141000000001</v>
      </c>
    </row>
    <row r="1980" spans="1:7">
      <c r="A1980" t="s">
        <v>1454</v>
      </c>
      <c r="B1980" t="str">
        <f>MID(A1980,4,2)</f>
        <v>武汉</v>
      </c>
      <c r="C1980" s="2">
        <v>1801</v>
      </c>
      <c r="D1980" s="3" t="e">
        <f>VLOOKUP(E1980,Sheet1!A:B,2,FALSE)</f>
        <v>#N/A</v>
      </c>
      <c r="E1980" t="s">
        <v>1465</v>
      </c>
      <c r="F1980" s="2">
        <v>114.533092</v>
      </c>
      <c r="G1980" s="2">
        <v>30.717244000000001</v>
      </c>
    </row>
    <row r="1981" spans="1:7">
      <c r="A1981" t="s">
        <v>1454</v>
      </c>
      <c r="B1981" t="str">
        <f>MID(A1981,4,2)</f>
        <v>武汉</v>
      </c>
      <c r="C1981" s="2">
        <v>1801</v>
      </c>
      <c r="D1981" s="3" t="e">
        <f>VLOOKUP(E1981,Sheet1!A:B,2,FALSE)</f>
        <v>#N/A</v>
      </c>
      <c r="E1981" t="s">
        <v>1466</v>
      </c>
      <c r="F1981" s="2">
        <v>114.291962</v>
      </c>
      <c r="G1981" s="2">
        <v>30.491247000000001</v>
      </c>
    </row>
    <row r="1982" spans="1:7">
      <c r="A1982" t="s">
        <v>1454</v>
      </c>
      <c r="B1982" t="str">
        <f>MID(A1982,4,2)</f>
        <v>武汉</v>
      </c>
      <c r="C1982" s="2">
        <v>1801</v>
      </c>
      <c r="D1982" s="3" t="e">
        <f>VLOOKUP(E1982,Sheet1!A:B,2,FALSE)</f>
        <v>#N/A</v>
      </c>
      <c r="E1982" t="s">
        <v>1467</v>
      </c>
      <c r="F1982" s="2">
        <v>114.278572</v>
      </c>
      <c r="G1982" s="2">
        <v>30.464666999999999</v>
      </c>
    </row>
    <row r="1983" spans="1:7">
      <c r="A1983" t="s">
        <v>1454</v>
      </c>
      <c r="B1983" t="str">
        <f>MID(A1983,4,2)</f>
        <v>武汉</v>
      </c>
      <c r="C1983" s="2">
        <v>1801</v>
      </c>
      <c r="D1983" s="3" t="e">
        <f>VLOOKUP(E1983,Sheet1!A:B,2,FALSE)</f>
        <v>#N/A</v>
      </c>
      <c r="E1983" t="s">
        <v>1468</v>
      </c>
      <c r="F1983" s="2">
        <v>114.34082600000001</v>
      </c>
      <c r="G1983" s="2">
        <v>30.353444</v>
      </c>
    </row>
    <row r="1984" spans="1:7">
      <c r="A1984" t="s">
        <v>1454</v>
      </c>
      <c r="B1984" t="str">
        <f>MID(A1984,4,2)</f>
        <v>武汉</v>
      </c>
      <c r="C1984" s="2">
        <v>1801</v>
      </c>
      <c r="D1984" s="3" t="e">
        <f>VLOOKUP(E1984,Sheet1!A:B,2,FALSE)</f>
        <v>#N/A</v>
      </c>
      <c r="E1984" t="s">
        <v>1469</v>
      </c>
      <c r="F1984" s="2">
        <v>114.42279600000001</v>
      </c>
      <c r="G1984" s="2">
        <v>30.489808</v>
      </c>
    </row>
    <row r="1985" spans="1:7">
      <c r="A1985" t="s">
        <v>1454</v>
      </c>
      <c r="B1985" t="str">
        <f>MID(A1985,4,2)</f>
        <v>武汉</v>
      </c>
      <c r="C1985" s="2">
        <v>1801</v>
      </c>
      <c r="D1985" s="3" t="e">
        <f>VLOOKUP(E1985,Sheet1!A:B,2,FALSE)</f>
        <v>#N/A</v>
      </c>
      <c r="E1985" t="s">
        <v>1470</v>
      </c>
      <c r="F1985" s="2">
        <v>114.402704</v>
      </c>
      <c r="G1985" s="2">
        <v>30.503173</v>
      </c>
    </row>
    <row r="1986" spans="1:7">
      <c r="A1986" t="s">
        <v>1454</v>
      </c>
      <c r="B1986" t="str">
        <f>MID(A1986,4,2)</f>
        <v>武汉</v>
      </c>
      <c r="C1986" s="2">
        <v>1801</v>
      </c>
      <c r="D1986" s="3" t="e">
        <f>VLOOKUP(E1986,Sheet1!A:B,2,FALSE)</f>
        <v>#N/A</v>
      </c>
      <c r="E1986" t="s">
        <v>1471</v>
      </c>
      <c r="F1986" s="2">
        <v>114.329768</v>
      </c>
      <c r="G1986" s="2">
        <v>30.482268000000001</v>
      </c>
    </row>
    <row r="1987" spans="1:7">
      <c r="A1987" t="s">
        <v>1454</v>
      </c>
      <c r="B1987" t="str">
        <f>MID(A1987,4,2)</f>
        <v>武汉</v>
      </c>
      <c r="C1987" s="2">
        <v>1801</v>
      </c>
      <c r="D1987" s="3" t="e">
        <f>VLOOKUP(E1987,Sheet1!A:B,2,FALSE)</f>
        <v>#N/A</v>
      </c>
      <c r="E1987" t="s">
        <v>1472</v>
      </c>
      <c r="F1987" s="2">
        <v>114.241792</v>
      </c>
      <c r="G1987" s="2">
        <v>30.574013000000001</v>
      </c>
    </row>
    <row r="1988" spans="1:7">
      <c r="A1988" t="s">
        <v>1454</v>
      </c>
      <c r="B1988" t="str">
        <f>MID(A1988,4,2)</f>
        <v>武汉</v>
      </c>
      <c r="C1988" s="2">
        <v>1801</v>
      </c>
      <c r="D1988" s="3" t="e">
        <f>VLOOKUP(E1988,Sheet1!A:B,2,FALSE)</f>
        <v>#N/A</v>
      </c>
      <c r="E1988" t="s">
        <v>1473</v>
      </c>
      <c r="F1988" s="2">
        <v>114.421948</v>
      </c>
      <c r="G1988" s="2">
        <v>30.535792000000001</v>
      </c>
    </row>
    <row r="1989" spans="1:7">
      <c r="A1989" t="s">
        <v>1454</v>
      </c>
      <c r="B1989" t="str">
        <f>MID(A1989,4,2)</f>
        <v>武汉</v>
      </c>
      <c r="C1989" s="2">
        <v>1801</v>
      </c>
      <c r="D1989" s="3" t="e">
        <f>VLOOKUP(E1989,Sheet1!A:B,2,FALSE)</f>
        <v>#N/A</v>
      </c>
      <c r="E1989" t="s">
        <v>1474</v>
      </c>
      <c r="F1989" s="2">
        <v>114.554688</v>
      </c>
      <c r="G1989" s="2">
        <v>30.719379</v>
      </c>
    </row>
    <row r="1990" spans="1:7">
      <c r="A1990" t="s">
        <v>1454</v>
      </c>
      <c r="B1990" t="str">
        <f>MID(A1990,4,2)</f>
        <v>武汉</v>
      </c>
      <c r="C1990" s="2">
        <v>1801</v>
      </c>
      <c r="D1990" s="3" t="e">
        <f>VLOOKUP(E1990,Sheet1!A:B,2,FALSE)</f>
        <v>#N/A</v>
      </c>
      <c r="E1990" t="s">
        <v>1475</v>
      </c>
      <c r="F1990" s="2">
        <v>114.352009</v>
      </c>
      <c r="G1990" s="2">
        <v>30.528428000000002</v>
      </c>
    </row>
    <row r="1991" spans="1:7">
      <c r="A1991" t="s">
        <v>1454</v>
      </c>
      <c r="B1991" t="str">
        <f>MID(A1991,4,2)</f>
        <v>武汉</v>
      </c>
      <c r="C1991" s="2">
        <v>1801</v>
      </c>
      <c r="D1991" s="3" t="e">
        <f>VLOOKUP(E1991,Sheet1!A:B,2,FALSE)</f>
        <v>#N/A</v>
      </c>
      <c r="E1991" t="s">
        <v>1476</v>
      </c>
      <c r="F1991" s="2">
        <v>114.37869600000001</v>
      </c>
      <c r="G1991" s="2">
        <v>30.514607000000002</v>
      </c>
    </row>
    <row r="1992" spans="1:7">
      <c r="A1992" t="s">
        <v>1454</v>
      </c>
      <c r="B1992" t="str">
        <f>MID(A1992,4,2)</f>
        <v>武汉</v>
      </c>
      <c r="C1992" s="2">
        <v>1801</v>
      </c>
      <c r="D1992" s="3" t="e">
        <f>VLOOKUP(E1992,Sheet1!A:B,2,FALSE)</f>
        <v>#N/A</v>
      </c>
      <c r="E1992" t="s">
        <v>1477</v>
      </c>
      <c r="F1992" s="2">
        <v>114.333797</v>
      </c>
      <c r="G1992" s="2">
        <v>30.583262999999999</v>
      </c>
    </row>
    <row r="1993" spans="1:7">
      <c r="A1993" t="s">
        <v>1454</v>
      </c>
      <c r="B1993" t="str">
        <f>MID(A1993,4,2)</f>
        <v>武汉</v>
      </c>
      <c r="C1993" s="2">
        <v>1801</v>
      </c>
      <c r="D1993" s="3" t="e">
        <f>VLOOKUP(E1993,Sheet1!A:B,2,FALSE)</f>
        <v>#N/A</v>
      </c>
      <c r="E1993" t="s">
        <v>1478</v>
      </c>
      <c r="F1993" s="2">
        <v>114.415435</v>
      </c>
      <c r="G1993" s="2">
        <v>30.437877</v>
      </c>
    </row>
    <row r="1994" spans="1:7">
      <c r="A1994" t="s">
        <v>1454</v>
      </c>
      <c r="B1994" t="str">
        <f>MID(A1994,4,2)</f>
        <v>武汉</v>
      </c>
      <c r="C1994" s="2">
        <v>1801</v>
      </c>
      <c r="D1994" s="3" t="e">
        <f>VLOOKUP(E1994,Sheet1!A:B,2,FALSE)</f>
        <v>#N/A</v>
      </c>
      <c r="E1994" t="s">
        <v>1479</v>
      </c>
      <c r="F1994" s="2">
        <v>114.433694</v>
      </c>
      <c r="G1994" s="2">
        <v>30.450299999999999</v>
      </c>
    </row>
    <row r="1995" spans="1:7">
      <c r="A1995" t="s">
        <v>1454</v>
      </c>
      <c r="B1995" t="str">
        <f>MID(A1995,4,2)</f>
        <v>武汉</v>
      </c>
      <c r="C1995" s="2">
        <v>1801</v>
      </c>
      <c r="D1995" s="3" t="e">
        <f>VLOOKUP(E1995,Sheet1!A:B,2,FALSE)</f>
        <v>#N/A</v>
      </c>
      <c r="E1995" t="s">
        <v>1480</v>
      </c>
      <c r="F1995" s="2">
        <v>114.37348900000001</v>
      </c>
      <c r="G1995" s="2">
        <v>30.530683</v>
      </c>
    </row>
    <row r="1996" spans="1:7">
      <c r="A1996" t="s">
        <v>1454</v>
      </c>
      <c r="B1996" t="str">
        <f>MID(A1996,4,2)</f>
        <v>武汉</v>
      </c>
      <c r="C1996" s="2">
        <v>1801</v>
      </c>
      <c r="D1996" s="3" t="e">
        <f>VLOOKUP(E1996,Sheet1!A:B,2,FALSE)</f>
        <v>#N/A</v>
      </c>
      <c r="E1996" t="s">
        <v>1481</v>
      </c>
      <c r="F1996" s="2">
        <v>114.34584700000001</v>
      </c>
      <c r="G1996" s="2">
        <v>30.49737</v>
      </c>
    </row>
    <row r="1997" spans="1:7">
      <c r="A1997" t="s">
        <v>1454</v>
      </c>
      <c r="B1997" t="str">
        <f>MID(A1997,4,2)</f>
        <v>武汉</v>
      </c>
      <c r="C1997" s="2">
        <v>1801</v>
      </c>
      <c r="D1997" s="3" t="e">
        <f>VLOOKUP(E1997,Sheet1!A:B,2,FALSE)</f>
        <v>#N/A</v>
      </c>
      <c r="E1997" t="s">
        <v>1482</v>
      </c>
      <c r="F1997" s="2">
        <v>114.44337299999999</v>
      </c>
      <c r="G1997" s="2">
        <v>30.408954999999999</v>
      </c>
    </row>
    <row r="1998" spans="1:7">
      <c r="A1998" t="s">
        <v>1454</v>
      </c>
      <c r="B1998" t="str">
        <f>MID(A1998,4,2)</f>
        <v>武汉</v>
      </c>
      <c r="C1998" s="2">
        <v>1801</v>
      </c>
      <c r="D1998" s="3" t="e">
        <f>VLOOKUP(E1998,Sheet1!A:B,2,FALSE)</f>
        <v>#N/A</v>
      </c>
      <c r="E1998" t="s">
        <v>1483</v>
      </c>
      <c r="F1998" s="2">
        <v>114.133683</v>
      </c>
      <c r="G1998" s="2">
        <v>30.631898</v>
      </c>
    </row>
    <row r="1999" spans="1:7">
      <c r="A1999" t="s">
        <v>1454</v>
      </c>
      <c r="B1999" t="str">
        <f>MID(A1999,4,2)</f>
        <v>武汉</v>
      </c>
      <c r="C1999" s="2">
        <v>1801</v>
      </c>
      <c r="D1999" s="3" t="e">
        <f>VLOOKUP(E1999,Sheet1!A:B,2,FALSE)</f>
        <v>#N/A</v>
      </c>
      <c r="E1999" t="s">
        <v>1484</v>
      </c>
      <c r="F1999" s="2">
        <v>114.350375</v>
      </c>
      <c r="G1999" s="2">
        <v>30.467624000000001</v>
      </c>
    </row>
    <row r="2000" spans="1:7">
      <c r="A2000" t="s">
        <v>1454</v>
      </c>
      <c r="B2000" t="str">
        <f>MID(A2000,4,2)</f>
        <v>武汉</v>
      </c>
      <c r="C2000" s="2">
        <v>1801</v>
      </c>
      <c r="D2000" s="3" t="e">
        <f>VLOOKUP(E2000,Sheet1!A:B,2,FALSE)</f>
        <v>#N/A</v>
      </c>
      <c r="E2000" t="s">
        <v>1485</v>
      </c>
      <c r="F2000" s="2">
        <v>114.40447</v>
      </c>
      <c r="G2000" s="2">
        <v>30.505669999999999</v>
      </c>
    </row>
    <row r="2001" spans="1:7">
      <c r="A2001" t="s">
        <v>1454</v>
      </c>
      <c r="B2001" t="str">
        <f>MID(A2001,4,2)</f>
        <v>武汉</v>
      </c>
      <c r="C2001" s="2">
        <v>1801</v>
      </c>
      <c r="D2001" s="3" t="e">
        <f>VLOOKUP(E2001,Sheet1!A:B,2,FALSE)</f>
        <v>#N/A</v>
      </c>
      <c r="E2001" t="s">
        <v>1486</v>
      </c>
      <c r="F2001" s="2">
        <v>114.36859200000001</v>
      </c>
      <c r="G2001" s="2">
        <v>30.608146999999999</v>
      </c>
    </row>
    <row r="2002" spans="1:7">
      <c r="A2002" t="s">
        <v>1454</v>
      </c>
      <c r="B2002" t="str">
        <f>MID(A2002,4,2)</f>
        <v>武汉</v>
      </c>
      <c r="C2002" s="2">
        <v>1801</v>
      </c>
      <c r="D2002" s="3" t="e">
        <f>VLOOKUP(E2002,Sheet1!A:B,2,FALSE)</f>
        <v>#N/A</v>
      </c>
      <c r="E2002" t="s">
        <v>1487</v>
      </c>
      <c r="F2002" s="2">
        <v>114.43373099999999</v>
      </c>
      <c r="G2002" s="2">
        <v>30.590233999999999</v>
      </c>
    </row>
    <row r="2003" spans="1:7">
      <c r="A2003" t="s">
        <v>1454</v>
      </c>
      <c r="B2003" t="str">
        <f>MID(A2003,4,2)</f>
        <v>武汉</v>
      </c>
      <c r="C2003" s="2">
        <v>1801</v>
      </c>
      <c r="D2003" s="3" t="e">
        <f>VLOOKUP(E2003,Sheet1!A:B,2,FALSE)</f>
        <v>#N/A</v>
      </c>
      <c r="E2003" t="s">
        <v>1488</v>
      </c>
      <c r="F2003" s="2">
        <v>114.382002</v>
      </c>
      <c r="G2003" s="2">
        <v>30.409585</v>
      </c>
    </row>
    <row r="2004" spans="1:7">
      <c r="A2004" t="s">
        <v>1454</v>
      </c>
      <c r="B2004" t="str">
        <f>MID(A2004,4,2)</f>
        <v>武汉</v>
      </c>
      <c r="C2004" s="2">
        <v>1801</v>
      </c>
      <c r="D2004" s="3" t="e">
        <f>VLOOKUP(E2004,Sheet1!A:B,2,FALSE)</f>
        <v>#N/A</v>
      </c>
      <c r="E2004" t="s">
        <v>1489</v>
      </c>
      <c r="F2004" s="2">
        <v>114.40955700000001</v>
      </c>
      <c r="G2004" s="2">
        <v>30.378933</v>
      </c>
    </row>
    <row r="2005" spans="1:7">
      <c r="A2005" t="s">
        <v>1454</v>
      </c>
      <c r="B2005" t="str">
        <f>MID(A2005,4,2)</f>
        <v>武汉</v>
      </c>
      <c r="C2005" s="2">
        <v>1801</v>
      </c>
      <c r="D2005" s="3" t="e">
        <f>VLOOKUP(E2005,Sheet1!A:B,2,FALSE)</f>
        <v>#N/A</v>
      </c>
      <c r="E2005" t="s">
        <v>1490</v>
      </c>
      <c r="F2005" s="2">
        <v>114.46605099999999</v>
      </c>
      <c r="G2005" s="2">
        <v>30.441917</v>
      </c>
    </row>
    <row r="2006" spans="1:7">
      <c r="A2006" t="s">
        <v>1454</v>
      </c>
      <c r="B2006" t="str">
        <f>MID(A2006,4,2)</f>
        <v>武汉</v>
      </c>
      <c r="C2006" s="2">
        <v>1801</v>
      </c>
      <c r="D2006" s="3" t="e">
        <f>VLOOKUP(E2006,Sheet1!A:B,2,FALSE)</f>
        <v>#N/A</v>
      </c>
      <c r="E2006" t="s">
        <v>1491</v>
      </c>
      <c r="F2006" s="2">
        <v>114.353241</v>
      </c>
      <c r="G2006" s="2">
        <v>30.534011</v>
      </c>
    </row>
    <row r="2007" spans="1:7">
      <c r="A2007" t="s">
        <v>1454</v>
      </c>
      <c r="B2007" t="str">
        <f>MID(A2007,4,2)</f>
        <v>武汉</v>
      </c>
      <c r="C2007" s="2">
        <v>1801</v>
      </c>
      <c r="D2007" s="3" t="e">
        <f>VLOOKUP(E2007,Sheet1!A:B,2,FALSE)</f>
        <v>#N/A</v>
      </c>
      <c r="E2007" t="s">
        <v>1492</v>
      </c>
      <c r="F2007" s="2">
        <v>114.27197099999999</v>
      </c>
      <c r="G2007" s="2">
        <v>30.433852999999999</v>
      </c>
    </row>
    <row r="2008" spans="1:7">
      <c r="A2008" t="s">
        <v>1454</v>
      </c>
      <c r="B2008" t="str">
        <f>MID(A2008,4,2)</f>
        <v>武汉</v>
      </c>
      <c r="C2008" s="2">
        <v>1801</v>
      </c>
      <c r="D2008" s="3" t="e">
        <f>VLOOKUP(E2008,Sheet1!A:B,2,FALSE)</f>
        <v>#N/A</v>
      </c>
      <c r="E2008" t="s">
        <v>1493</v>
      </c>
      <c r="F2008" s="2">
        <v>114.322586</v>
      </c>
      <c r="G2008" s="2">
        <v>30.408619999999999</v>
      </c>
    </row>
    <row r="2009" spans="1:7">
      <c r="A2009" t="s">
        <v>1454</v>
      </c>
      <c r="B2009" t="str">
        <f>MID(A2009,4,2)</f>
        <v>武汉</v>
      </c>
      <c r="C2009" s="2">
        <v>1801</v>
      </c>
      <c r="D2009" s="3" t="e">
        <f>VLOOKUP(E2009,Sheet1!A:B,2,FALSE)</f>
        <v>#N/A</v>
      </c>
      <c r="E2009" t="s">
        <v>1494</v>
      </c>
      <c r="F2009" s="2">
        <v>114.317559</v>
      </c>
      <c r="G2009" s="2">
        <v>30.448751000000001</v>
      </c>
    </row>
    <row r="2010" spans="1:7">
      <c r="A2010" t="s">
        <v>1454</v>
      </c>
      <c r="B2010" t="str">
        <f>MID(A2010,4,2)</f>
        <v>武汉</v>
      </c>
      <c r="C2010" s="2">
        <v>1801</v>
      </c>
      <c r="D2010" s="3" t="e">
        <f>VLOOKUP(E2010,Sheet1!A:B,2,FALSE)</f>
        <v>#N/A</v>
      </c>
      <c r="E2010" t="s">
        <v>1495</v>
      </c>
      <c r="F2010" s="2">
        <v>114.38447499999999</v>
      </c>
      <c r="G2010" s="2">
        <v>30.513293000000001</v>
      </c>
    </row>
    <row r="2011" spans="1:7">
      <c r="A2011" t="s">
        <v>1454</v>
      </c>
      <c r="B2011" t="str">
        <f>MID(A2011,4,2)</f>
        <v>武汉</v>
      </c>
      <c r="C2011" s="2">
        <v>1801</v>
      </c>
      <c r="D2011" s="3" t="e">
        <f>VLOOKUP(E2011,Sheet1!A:B,2,FALSE)</f>
        <v>#N/A</v>
      </c>
      <c r="E2011" t="s">
        <v>1496</v>
      </c>
      <c r="F2011" s="2">
        <v>114.30535999999999</v>
      </c>
      <c r="G2011" s="2">
        <v>30.520572999999999</v>
      </c>
    </row>
    <row r="2012" spans="1:7">
      <c r="A2012" t="s">
        <v>1454</v>
      </c>
      <c r="B2012" t="str">
        <f>MID(A2012,4,2)</f>
        <v>武汉</v>
      </c>
      <c r="C2012" s="2">
        <v>1801</v>
      </c>
      <c r="D2012" s="3" t="e">
        <f>VLOOKUP(E2012,Sheet1!A:B,2,FALSE)</f>
        <v>#N/A</v>
      </c>
      <c r="E2012" t="s">
        <v>1497</v>
      </c>
      <c r="F2012" s="2">
        <v>114.34310499999999</v>
      </c>
      <c r="G2012" s="2">
        <v>30.351012999999998</v>
      </c>
    </row>
    <row r="2013" spans="1:7">
      <c r="A2013" t="s">
        <v>1454</v>
      </c>
      <c r="B2013" t="str">
        <f>MID(A2013,4,2)</f>
        <v>武汉</v>
      </c>
      <c r="C2013" s="2">
        <v>1801</v>
      </c>
      <c r="D2013" s="3" t="e">
        <f>VLOOKUP(E2013,Sheet1!A:B,2,FALSE)</f>
        <v>#N/A</v>
      </c>
      <c r="E2013" t="s">
        <v>1498</v>
      </c>
      <c r="F2013" s="2">
        <v>114.411275</v>
      </c>
      <c r="G2013" s="2">
        <v>30.477685999999999</v>
      </c>
    </row>
    <row r="2014" spans="1:7">
      <c r="A2014" t="s">
        <v>1454</v>
      </c>
      <c r="B2014" t="str">
        <f>MID(A2014,4,2)</f>
        <v>武汉</v>
      </c>
      <c r="C2014" s="2">
        <v>1801</v>
      </c>
      <c r="D2014" s="3" t="e">
        <f>VLOOKUP(E2014,Sheet1!A:B,2,FALSE)</f>
        <v>#N/A</v>
      </c>
      <c r="E2014" t="s">
        <v>1499</v>
      </c>
      <c r="F2014" s="2">
        <v>114.376914</v>
      </c>
      <c r="G2014" s="2">
        <v>30.512585000000001</v>
      </c>
    </row>
    <row r="2015" spans="1:7">
      <c r="A2015" t="s">
        <v>1454</v>
      </c>
      <c r="B2015" t="str">
        <f>MID(A2015,4,2)</f>
        <v>武汉</v>
      </c>
      <c r="C2015" s="2">
        <v>1801</v>
      </c>
      <c r="D2015" s="3" t="e">
        <f>VLOOKUP(E2015,Sheet1!A:B,2,FALSE)</f>
        <v>#N/A</v>
      </c>
      <c r="E2015" t="s">
        <v>1500</v>
      </c>
      <c r="F2015" s="2">
        <v>114.45564299999999</v>
      </c>
      <c r="G2015" s="2">
        <v>30.494374000000001</v>
      </c>
    </row>
    <row r="2016" spans="1:7">
      <c r="A2016" t="s">
        <v>1454</v>
      </c>
      <c r="B2016" t="str">
        <f>MID(A2016,4,2)</f>
        <v>武汉</v>
      </c>
      <c r="C2016" s="2">
        <v>1801</v>
      </c>
      <c r="D2016" s="3" t="e">
        <f>VLOOKUP(E2016,Sheet1!A:B,2,FALSE)</f>
        <v>#N/A</v>
      </c>
      <c r="E2016" t="s">
        <v>1501</v>
      </c>
      <c r="F2016" s="2">
        <v>114.334884</v>
      </c>
      <c r="G2016" s="2">
        <v>30.543171999999998</v>
      </c>
    </row>
    <row r="2017" spans="1:7">
      <c r="A2017" t="s">
        <v>1454</v>
      </c>
      <c r="B2017" t="str">
        <f>MID(A2017,4,2)</f>
        <v>武汉</v>
      </c>
      <c r="C2017" s="2">
        <v>1801</v>
      </c>
      <c r="D2017"/>
      <c r="E2017" t="s">
        <v>2794</v>
      </c>
      <c r="F2017" s="3">
        <v>114.379048</v>
      </c>
      <c r="G2017" s="3">
        <v>30.695423999999999</v>
      </c>
    </row>
    <row r="2018" spans="1:7">
      <c r="A2018" t="s">
        <v>1454</v>
      </c>
      <c r="B2018" t="str">
        <f>MID(A2018,4,2)</f>
        <v>武汉</v>
      </c>
      <c r="C2018" s="2">
        <v>1801</v>
      </c>
      <c r="D2018"/>
      <c r="E2018" t="s">
        <v>2795</v>
      </c>
      <c r="F2018" s="3">
        <v>114.314213</v>
      </c>
      <c r="G2018" s="3">
        <v>30.483972000000001</v>
      </c>
    </row>
    <row r="2019" spans="1:7">
      <c r="A2019" t="s">
        <v>1454</v>
      </c>
      <c r="B2019" t="str">
        <f>MID(A2019,4,2)</f>
        <v>武汉</v>
      </c>
      <c r="C2019" s="2">
        <v>1801</v>
      </c>
      <c r="D2019"/>
      <c r="E2019" t="s">
        <v>2796</v>
      </c>
      <c r="F2019" s="3">
        <v>114.38511800000001</v>
      </c>
      <c r="G2019" s="3">
        <v>30.510773</v>
      </c>
    </row>
    <row r="2020" spans="1:7">
      <c r="A2020" t="s">
        <v>1454</v>
      </c>
      <c r="B2020" t="str">
        <f>MID(A2020,4,2)</f>
        <v>武汉</v>
      </c>
      <c r="C2020" s="2">
        <v>1801</v>
      </c>
      <c r="D2020"/>
      <c r="E2020" t="s">
        <v>2797</v>
      </c>
      <c r="F2020" s="3">
        <v>114.436235</v>
      </c>
      <c r="G2020" s="3">
        <v>30.422035000000001</v>
      </c>
    </row>
    <row r="2021" spans="1:7">
      <c r="A2021" t="s">
        <v>1454</v>
      </c>
      <c r="B2021" t="str">
        <f>MID(A2021,4,2)</f>
        <v>武汉</v>
      </c>
      <c r="C2021" s="2">
        <v>1801</v>
      </c>
      <c r="D2021"/>
      <c r="E2021" t="s">
        <v>2798</v>
      </c>
      <c r="F2021" s="3">
        <v>114.31526700000001</v>
      </c>
      <c r="G2021" s="3">
        <v>30.495331</v>
      </c>
    </row>
    <row r="2022" spans="1:7">
      <c r="A2022" t="s">
        <v>1454</v>
      </c>
      <c r="B2022" t="str">
        <f>MID(A2022,4,2)</f>
        <v>武汉</v>
      </c>
      <c r="C2022" s="2">
        <v>1801</v>
      </c>
      <c r="D2022"/>
      <c r="E2022" t="s">
        <v>2799</v>
      </c>
      <c r="F2022" s="3">
        <v>114.41591200000001</v>
      </c>
      <c r="G2022" s="3">
        <v>30.407544999999999</v>
      </c>
    </row>
    <row r="2023" spans="1:7">
      <c r="A2023" t="s">
        <v>1454</v>
      </c>
      <c r="B2023" t="str">
        <f>MID(A2023,4,2)</f>
        <v>武汉</v>
      </c>
      <c r="C2023" s="2">
        <v>1801</v>
      </c>
      <c r="D2023"/>
      <c r="E2023" t="s">
        <v>2800</v>
      </c>
      <c r="F2023" s="3">
        <v>114.42605399999999</v>
      </c>
      <c r="G2023" s="3">
        <v>30.445668999999999</v>
      </c>
    </row>
    <row r="2024" spans="1:7">
      <c r="A2024" t="s">
        <v>1454</v>
      </c>
      <c r="B2024" t="str">
        <f>MID(A2024,4,2)</f>
        <v>武汉</v>
      </c>
      <c r="C2024" s="2">
        <v>1801</v>
      </c>
      <c r="D2024"/>
      <c r="E2024" t="s">
        <v>2801</v>
      </c>
      <c r="F2024" s="3">
        <v>114.16437999999999</v>
      </c>
      <c r="G2024" s="3">
        <v>30.525822000000002</v>
      </c>
    </row>
    <row r="2025" spans="1:7">
      <c r="A2025" t="s">
        <v>1454</v>
      </c>
      <c r="B2025" t="str">
        <f>MID(A2025,4,2)</f>
        <v>武汉</v>
      </c>
      <c r="C2025" s="2">
        <v>1801</v>
      </c>
      <c r="D2025"/>
      <c r="E2025" t="s">
        <v>2802</v>
      </c>
      <c r="F2025" s="3">
        <v>114.317527</v>
      </c>
      <c r="G2025" s="3">
        <v>30.448782000000001</v>
      </c>
    </row>
    <row r="2026" spans="1:7">
      <c r="A2026" t="s">
        <v>1454</v>
      </c>
      <c r="B2026" t="str">
        <f>MID(A2026,4,2)</f>
        <v>武汉</v>
      </c>
      <c r="C2026" s="2">
        <v>1801</v>
      </c>
      <c r="D2026"/>
      <c r="E2026" t="s">
        <v>2803</v>
      </c>
      <c r="F2026" s="3">
        <v>114.341618</v>
      </c>
      <c r="G2026" s="3">
        <v>30.382905000000001</v>
      </c>
    </row>
    <row r="2027" spans="1:7">
      <c r="A2027" t="s">
        <v>1454</v>
      </c>
      <c r="B2027" t="str">
        <f>MID(A2027,4,2)</f>
        <v>武汉</v>
      </c>
      <c r="C2027" s="2">
        <v>1801</v>
      </c>
      <c r="D2027"/>
      <c r="E2027" t="s">
        <v>2804</v>
      </c>
      <c r="F2027" s="3">
        <v>114.396376</v>
      </c>
      <c r="G2027" s="3">
        <v>30.505685</v>
      </c>
    </row>
    <row r="2028" spans="1:7">
      <c r="A2028" t="s">
        <v>1454</v>
      </c>
      <c r="B2028" t="str">
        <f>MID(A2028,4,2)</f>
        <v>武汉</v>
      </c>
      <c r="C2028" s="2">
        <v>1801</v>
      </c>
      <c r="D2028"/>
      <c r="E2028" t="s">
        <v>2805</v>
      </c>
      <c r="F2028" s="3">
        <v>114.432545</v>
      </c>
      <c r="G2028" s="3">
        <v>30.592613</v>
      </c>
    </row>
    <row r="2029" spans="1:7">
      <c r="A2029" t="s">
        <v>1454</v>
      </c>
      <c r="B2029" t="str">
        <f>MID(A2029,4,2)</f>
        <v>武汉</v>
      </c>
      <c r="C2029" s="2">
        <v>1801</v>
      </c>
      <c r="D2029"/>
      <c r="E2029" t="s">
        <v>2806</v>
      </c>
      <c r="F2029" s="3">
        <v>114.41804</v>
      </c>
      <c r="G2029" s="3">
        <v>30.472401999999999</v>
      </c>
    </row>
    <row r="2030" spans="1:7">
      <c r="A2030" t="s">
        <v>1454</v>
      </c>
      <c r="B2030" t="str">
        <f>MID(A2030,4,2)</f>
        <v>武汉</v>
      </c>
      <c r="C2030" s="2">
        <v>1801</v>
      </c>
      <c r="D2030"/>
      <c r="E2030" t="s">
        <v>2807</v>
      </c>
      <c r="F2030" s="3">
        <v>114.44009699999999</v>
      </c>
      <c r="G2030" s="3">
        <v>30.404032999999998</v>
      </c>
    </row>
    <row r="2031" spans="1:7">
      <c r="A2031" t="s">
        <v>1454</v>
      </c>
      <c r="B2031" t="str">
        <f>MID(A2031,4,2)</f>
        <v>武汉</v>
      </c>
      <c r="C2031" s="2">
        <v>1801</v>
      </c>
      <c r="D2031"/>
      <c r="E2031" t="s">
        <v>2808</v>
      </c>
      <c r="F2031" s="3">
        <v>114.385527</v>
      </c>
      <c r="G2031" s="3">
        <v>30.506253000000001</v>
      </c>
    </row>
    <row r="2032" spans="1:7">
      <c r="A2032" t="s">
        <v>949</v>
      </c>
      <c r="B2032" t="str">
        <f>MID(A2032,4,2)</f>
        <v>武威</v>
      </c>
      <c r="C2032" s="2">
        <v>2808</v>
      </c>
      <c r="D2032" s="3" t="e">
        <f>VLOOKUP(E2032,Sheet1!A:B,2,FALSE)</f>
        <v>#N/A</v>
      </c>
      <c r="E2032" t="s">
        <v>950</v>
      </c>
      <c r="F2032" s="2">
        <v>102.612973</v>
      </c>
      <c r="G2032" s="2">
        <v>37.937398000000002</v>
      </c>
    </row>
    <row r="2033" spans="1:7">
      <c r="A2033" t="s">
        <v>949</v>
      </c>
      <c r="B2033" t="str">
        <f>MID(A2033,4,2)</f>
        <v>武威</v>
      </c>
      <c r="C2033" s="2">
        <v>2808</v>
      </c>
      <c r="D2033" s="3" t="e">
        <f>VLOOKUP(E2033,Sheet1!A:B,2,FALSE)</f>
        <v>#N/A</v>
      </c>
      <c r="E2033" t="s">
        <v>951</v>
      </c>
      <c r="F2033" s="2">
        <v>102.861728</v>
      </c>
      <c r="G2033" s="2">
        <v>37.682820999999997</v>
      </c>
    </row>
    <row r="2034" spans="1:7">
      <c r="A2034" t="s">
        <v>2159</v>
      </c>
      <c r="B2034" t="str">
        <f>MID(A2034,4,2)</f>
        <v>西安</v>
      </c>
      <c r="C2034" s="2">
        <v>2701</v>
      </c>
      <c r="D2034" s="3">
        <f>VLOOKUP(E2034,Sheet1!A:B,2,FALSE)</f>
        <v>18</v>
      </c>
      <c r="E2034" t="s">
        <v>19</v>
      </c>
      <c r="F2034" s="2">
        <v>108.990471</v>
      </c>
      <c r="G2034" s="2">
        <v>34.256146999999999</v>
      </c>
    </row>
    <row r="2035" spans="1:7">
      <c r="A2035" t="s">
        <v>2159</v>
      </c>
      <c r="B2035" t="s">
        <v>2664</v>
      </c>
      <c r="C2035" s="2">
        <v>2701</v>
      </c>
      <c r="D2035" s="3">
        <v>18</v>
      </c>
      <c r="E2035" t="s">
        <v>2665</v>
      </c>
      <c r="F2035" s="3">
        <v>108.990471</v>
      </c>
      <c r="G2035" s="4">
        <v>34.256146999999999</v>
      </c>
    </row>
    <row r="2036" spans="1:7">
      <c r="A2036" t="s">
        <v>2159</v>
      </c>
      <c r="B2036" t="s">
        <v>2664</v>
      </c>
      <c r="C2036" s="2">
        <v>2701</v>
      </c>
      <c r="D2036" s="3">
        <v>18</v>
      </c>
      <c r="E2036" t="s">
        <v>2666</v>
      </c>
      <c r="F2036" s="3">
        <v>108.95084</v>
      </c>
      <c r="G2036" s="4">
        <v>34.223303999999999</v>
      </c>
    </row>
    <row r="2037" spans="1:7">
      <c r="A2037" t="s">
        <v>2159</v>
      </c>
      <c r="B2037" t="s">
        <v>2664</v>
      </c>
      <c r="C2037" s="2">
        <v>2701</v>
      </c>
      <c r="D2037" s="3">
        <v>18</v>
      </c>
      <c r="E2037" t="s">
        <v>2667</v>
      </c>
      <c r="F2037" s="3">
        <v>109.007711</v>
      </c>
      <c r="G2037" s="4">
        <v>34.229191999999998</v>
      </c>
    </row>
    <row r="2038" spans="1:7">
      <c r="A2038" t="s">
        <v>2159</v>
      </c>
      <c r="B2038" t="str">
        <f>MID(A2038,4,2)</f>
        <v>西安</v>
      </c>
      <c r="C2038" s="2">
        <v>2701</v>
      </c>
      <c r="D2038" s="3">
        <f>VLOOKUP(E2038,Sheet1!A:B,2,FALSE)</f>
        <v>29</v>
      </c>
      <c r="E2038" t="s">
        <v>30</v>
      </c>
      <c r="F2038" s="2">
        <v>108.922922</v>
      </c>
      <c r="G2038" s="2">
        <v>34.250067000000001</v>
      </c>
    </row>
    <row r="2039" spans="1:7">
      <c r="A2039" t="s">
        <v>2159</v>
      </c>
      <c r="B2039" t="s">
        <v>2664</v>
      </c>
      <c r="C2039" s="2">
        <v>2701</v>
      </c>
      <c r="D2039" s="3">
        <v>29</v>
      </c>
      <c r="E2039" t="s">
        <v>2668</v>
      </c>
      <c r="F2039" s="3">
        <v>108.922922</v>
      </c>
      <c r="G2039" s="4">
        <v>34.250067000000001</v>
      </c>
    </row>
    <row r="2040" spans="1:7">
      <c r="A2040" t="s">
        <v>2159</v>
      </c>
      <c r="B2040" t="s">
        <v>2664</v>
      </c>
      <c r="C2040" s="2">
        <v>2701</v>
      </c>
      <c r="D2040" s="3">
        <v>29</v>
      </c>
      <c r="E2040" t="s">
        <v>2669</v>
      </c>
      <c r="F2040" s="3">
        <v>108.773115</v>
      </c>
      <c r="G2040" s="4">
        <v>34.039382000000003</v>
      </c>
    </row>
    <row r="2041" spans="1:7">
      <c r="A2041" t="s">
        <v>2159</v>
      </c>
      <c r="B2041" t="str">
        <f>MID(A2041,4,2)</f>
        <v>西安</v>
      </c>
      <c r="C2041" s="2">
        <v>2701</v>
      </c>
      <c r="D2041" s="3">
        <f>VLOOKUP(E2041,Sheet1!A:B,2,FALSE)</f>
        <v>37</v>
      </c>
      <c r="E2041" t="s">
        <v>38</v>
      </c>
      <c r="F2041" s="2">
        <v>108.934224</v>
      </c>
      <c r="G2041" s="2">
        <v>34.253588000000001</v>
      </c>
    </row>
    <row r="2042" spans="1:7">
      <c r="A2042" t="s">
        <v>2159</v>
      </c>
      <c r="B2042" t="str">
        <f>MID(A2042,4,2)</f>
        <v>西安</v>
      </c>
      <c r="C2042" s="2">
        <v>2701</v>
      </c>
      <c r="D2042" s="3">
        <f>VLOOKUP(E2042,Sheet1!A:B,2,FALSE)</f>
        <v>43</v>
      </c>
      <c r="E2042" t="s">
        <v>44</v>
      </c>
      <c r="F2042" s="2">
        <v>108.962926</v>
      </c>
      <c r="G2042" s="2">
        <v>34.238489000000001</v>
      </c>
    </row>
    <row r="2043" spans="1:7">
      <c r="A2043" t="s">
        <v>2159</v>
      </c>
      <c r="B2043" t="str">
        <f>MID(A2043,4,2)</f>
        <v>西安</v>
      </c>
      <c r="C2043" s="2">
        <v>2701</v>
      </c>
      <c r="D2043" s="3">
        <f>VLOOKUP(E2043,Sheet1!A:B,2,FALSE)</f>
        <v>65</v>
      </c>
      <c r="E2043" t="s">
        <v>66</v>
      </c>
      <c r="F2043" s="2">
        <v>108.924729</v>
      </c>
      <c r="G2043" s="2">
        <v>34.238219999999998</v>
      </c>
    </row>
    <row r="2044" spans="1:7">
      <c r="A2044" t="s">
        <v>2159</v>
      </c>
      <c r="B2044" t="str">
        <f>MID(A2044,4,2)</f>
        <v>西安</v>
      </c>
      <c r="C2044" s="2">
        <v>2701</v>
      </c>
      <c r="D2044" s="3">
        <f>VLOOKUP(E2044,Sheet1!A:B,2,FALSE)</f>
        <v>71</v>
      </c>
      <c r="E2044" t="s">
        <v>72</v>
      </c>
      <c r="F2044" s="2">
        <v>108.902888</v>
      </c>
      <c r="G2044" s="2">
        <v>34.159134000000002</v>
      </c>
    </row>
    <row r="2045" spans="1:7">
      <c r="A2045" t="s">
        <v>2159</v>
      </c>
      <c r="B2045" t="str">
        <f>MID(A2045,4,2)</f>
        <v>西安</v>
      </c>
      <c r="C2045" s="2">
        <v>2701</v>
      </c>
      <c r="D2045" s="3">
        <f>VLOOKUP(E2045,Sheet1!A:B,2,FALSE)</f>
        <v>133</v>
      </c>
      <c r="E2045" t="s">
        <v>134</v>
      </c>
      <c r="F2045" s="2">
        <v>108.97283</v>
      </c>
      <c r="G2045" s="2">
        <v>34.244799999999998</v>
      </c>
    </row>
    <row r="2046" spans="1:7">
      <c r="A2046" t="s">
        <v>2159</v>
      </c>
      <c r="B2046" t="str">
        <f>MID(A2046,4,2)</f>
        <v>西安</v>
      </c>
      <c r="C2046" s="2">
        <v>2701</v>
      </c>
      <c r="D2046" s="3">
        <f>VLOOKUP(E2046,Sheet1!A:B,2,FALSE)</f>
        <v>139</v>
      </c>
      <c r="E2046" t="s">
        <v>142</v>
      </c>
      <c r="F2046" s="2">
        <v>108.999854</v>
      </c>
      <c r="G2046" s="2">
        <v>34.259563</v>
      </c>
    </row>
    <row r="2047" spans="1:7">
      <c r="A2047" t="s">
        <v>2159</v>
      </c>
      <c r="B2047" t="str">
        <f>MID(A2047,4,2)</f>
        <v>西安</v>
      </c>
      <c r="C2047" s="2">
        <v>2701</v>
      </c>
      <c r="D2047" s="3">
        <f>VLOOKUP(E2047,Sheet1!A:B,2,FALSE)</f>
        <v>200</v>
      </c>
      <c r="E2047" t="s">
        <v>201</v>
      </c>
      <c r="F2047" s="2">
        <v>109.200282</v>
      </c>
      <c r="G2047" s="2">
        <v>34.377369999999999</v>
      </c>
    </row>
    <row r="2048" spans="1:7">
      <c r="A2048" t="s">
        <v>2159</v>
      </c>
      <c r="B2048" t="str">
        <f>MID(A2048,4,2)</f>
        <v>西安</v>
      </c>
      <c r="C2048" s="2">
        <v>2701</v>
      </c>
      <c r="D2048" s="3">
        <f>VLOOKUP(E2048,Sheet1!A:B,2,FALSE)</f>
        <v>231</v>
      </c>
      <c r="E2048" t="s">
        <v>233</v>
      </c>
      <c r="F2048" s="2">
        <v>108.983819</v>
      </c>
      <c r="G2048" s="2">
        <v>34.384058000000003</v>
      </c>
    </row>
    <row r="2049" spans="1:7">
      <c r="A2049" t="s">
        <v>2159</v>
      </c>
      <c r="B2049" t="str">
        <f>MID(A2049,4,2)</f>
        <v>西安</v>
      </c>
      <c r="C2049" s="2">
        <v>2701</v>
      </c>
      <c r="D2049" s="3">
        <f>VLOOKUP(E2049,Sheet1!A:B,2,FALSE)</f>
        <v>284</v>
      </c>
      <c r="E2049" t="s">
        <v>290</v>
      </c>
      <c r="F2049" s="2">
        <v>108.92290300000001</v>
      </c>
      <c r="G2049" s="2">
        <v>34.159336000000003</v>
      </c>
    </row>
    <row r="2050" spans="1:7">
      <c r="A2050" t="s">
        <v>2159</v>
      </c>
      <c r="B2050" t="str">
        <f>MID(A2050,4,2)</f>
        <v>西安</v>
      </c>
      <c r="C2050" s="2">
        <v>2701</v>
      </c>
      <c r="D2050" s="3">
        <f>VLOOKUP(E2050,Sheet1!A:B,2,FALSE)</f>
        <v>306</v>
      </c>
      <c r="E2050" t="s">
        <v>307</v>
      </c>
      <c r="F2050" s="2">
        <v>108.991956</v>
      </c>
      <c r="G2050" s="2">
        <v>34.385793</v>
      </c>
    </row>
    <row r="2051" spans="1:7">
      <c r="A2051" t="s">
        <v>2159</v>
      </c>
      <c r="B2051" t="str">
        <f>MID(A2051,4,2)</f>
        <v>西安</v>
      </c>
      <c r="C2051" s="2">
        <v>2701</v>
      </c>
      <c r="D2051" s="3">
        <f>VLOOKUP(E2051,Sheet1!A:B,2,FALSE)</f>
        <v>309</v>
      </c>
      <c r="E2051" t="s">
        <v>311</v>
      </c>
      <c r="F2051" s="2">
        <v>108.934802</v>
      </c>
      <c r="G2051" s="2">
        <v>34.219290000000001</v>
      </c>
    </row>
    <row r="2052" spans="1:7">
      <c r="A2052" t="s">
        <v>2159</v>
      </c>
      <c r="B2052" t="str">
        <f>MID(A2052,4,2)</f>
        <v>西安</v>
      </c>
      <c r="C2052" s="2">
        <v>2701</v>
      </c>
      <c r="D2052" s="3">
        <f>VLOOKUP(E2052,Sheet1!A:B,2,FALSE)</f>
        <v>333</v>
      </c>
      <c r="E2052" t="s">
        <v>335</v>
      </c>
      <c r="F2052" s="2">
        <v>109.192364</v>
      </c>
      <c r="G2052" s="2">
        <v>34.375633999999998</v>
      </c>
    </row>
    <row r="2053" spans="1:7">
      <c r="A2053" t="s">
        <v>2159</v>
      </c>
      <c r="B2053" t="str">
        <f>MID(A2053,4,2)</f>
        <v>西安</v>
      </c>
      <c r="C2053" s="2">
        <v>2701</v>
      </c>
      <c r="D2053" s="3">
        <f>VLOOKUP(E2053,Sheet1!A:B,2,FALSE)</f>
        <v>349</v>
      </c>
      <c r="E2053" t="s">
        <v>357</v>
      </c>
      <c r="F2053" s="2">
        <v>108.881388</v>
      </c>
      <c r="G2053" s="2">
        <v>34.143262999999997</v>
      </c>
    </row>
    <row r="2054" spans="1:7">
      <c r="A2054" t="s">
        <v>2159</v>
      </c>
      <c r="B2054" t="str">
        <f>MID(A2054,4,2)</f>
        <v>西安</v>
      </c>
      <c r="C2054" s="2">
        <v>2701</v>
      </c>
      <c r="D2054" s="3">
        <f>VLOOKUP(E2054,Sheet1!A:B,2,FALSE)</f>
        <v>410</v>
      </c>
      <c r="E2054" t="s">
        <v>411</v>
      </c>
      <c r="F2054" s="2">
        <v>108.960981</v>
      </c>
      <c r="G2054" s="2">
        <v>34.215991000000002</v>
      </c>
    </row>
    <row r="2055" spans="1:7">
      <c r="A2055" t="s">
        <v>2159</v>
      </c>
      <c r="B2055" t="str">
        <f>MID(A2055,4,2)</f>
        <v>西安</v>
      </c>
      <c r="C2055" s="2">
        <v>2701</v>
      </c>
      <c r="D2055" s="3">
        <f>VLOOKUP(E2055,Sheet1!A:B,2,FALSE)</f>
        <v>414</v>
      </c>
      <c r="E2055" t="s">
        <v>419</v>
      </c>
      <c r="F2055" s="2">
        <v>108.954959</v>
      </c>
      <c r="G2055" s="2">
        <v>34.221027999999997</v>
      </c>
    </row>
    <row r="2056" spans="1:7">
      <c r="A2056" t="s">
        <v>2159</v>
      </c>
      <c r="B2056" t="str">
        <f>MID(A2056,4,2)</f>
        <v>西安</v>
      </c>
      <c r="C2056" s="2">
        <v>2701</v>
      </c>
      <c r="D2056" s="3">
        <f>VLOOKUP(E2056,Sheet1!A:B,2,FALSE)</f>
        <v>516</v>
      </c>
      <c r="E2056" t="s">
        <v>518</v>
      </c>
      <c r="F2056" s="2">
        <v>109.00152300000001</v>
      </c>
      <c r="G2056" s="2">
        <v>34.389367999999997</v>
      </c>
    </row>
    <row r="2057" spans="1:7">
      <c r="A2057" t="s">
        <v>2159</v>
      </c>
      <c r="B2057" t="str">
        <f>MID(A2057,4,2)</f>
        <v>西安</v>
      </c>
      <c r="C2057" s="2">
        <v>2701</v>
      </c>
      <c r="D2057" s="3">
        <f>VLOOKUP(E2057,Sheet1!A:B,2,FALSE)</f>
        <v>561</v>
      </c>
      <c r="E2057" t="s">
        <v>568</v>
      </c>
      <c r="F2057" s="2">
        <v>108.910833</v>
      </c>
      <c r="G2057" s="2">
        <v>34.219490999999998</v>
      </c>
    </row>
    <row r="2058" spans="1:7">
      <c r="A2058" t="s">
        <v>2159</v>
      </c>
      <c r="B2058" t="str">
        <f>MID(A2058,4,2)</f>
        <v>西安</v>
      </c>
      <c r="C2058" s="2">
        <v>2701</v>
      </c>
      <c r="D2058" s="3">
        <f>VLOOKUP(E2058,Sheet1!A:B,2,FALSE)</f>
        <v>617</v>
      </c>
      <c r="E2058" t="s">
        <v>642</v>
      </c>
      <c r="F2058" s="2">
        <v>108.89858099999999</v>
      </c>
      <c r="G2058" s="2">
        <v>34.268169999999998</v>
      </c>
    </row>
    <row r="2059" spans="1:7">
      <c r="A2059" t="s">
        <v>2159</v>
      </c>
      <c r="B2059" t="str">
        <f>MID(A2059,4,2)</f>
        <v>西安</v>
      </c>
      <c r="C2059" s="2">
        <v>2701</v>
      </c>
      <c r="D2059" s="3" t="e">
        <f>VLOOKUP(E2059,Sheet1!A:B,2,FALSE)</f>
        <v>#N/A</v>
      </c>
      <c r="E2059" t="s">
        <v>2160</v>
      </c>
      <c r="F2059" s="2">
        <v>105.669648</v>
      </c>
      <c r="G2059" s="2">
        <v>34.571835999999998</v>
      </c>
    </row>
    <row r="2060" spans="1:7">
      <c r="A2060" t="s">
        <v>2159</v>
      </c>
      <c r="B2060" t="str">
        <f>MID(A2060,4,2)</f>
        <v>西安</v>
      </c>
      <c r="C2060" s="2">
        <v>2701</v>
      </c>
      <c r="D2060" s="3" t="e">
        <f>VLOOKUP(E2060,Sheet1!A:B,2,FALSE)</f>
        <v>#N/A</v>
      </c>
      <c r="E2060" t="s">
        <v>2161</v>
      </c>
      <c r="F2060" s="2">
        <v>108.939939</v>
      </c>
      <c r="G2060" s="2">
        <v>34.244450000000001</v>
      </c>
    </row>
    <row r="2061" spans="1:7">
      <c r="A2061" t="s">
        <v>2159</v>
      </c>
      <c r="B2061" t="str">
        <f>MID(A2061,4,2)</f>
        <v>西安</v>
      </c>
      <c r="C2061" s="2">
        <v>2701</v>
      </c>
      <c r="D2061" s="3" t="e">
        <f>VLOOKUP(E2061,Sheet1!A:B,2,FALSE)</f>
        <v>#N/A</v>
      </c>
      <c r="E2061" t="s">
        <v>2162</v>
      </c>
      <c r="F2061" s="2">
        <v>108.95042100000001</v>
      </c>
      <c r="G2061" s="2">
        <v>34.235078999999999</v>
      </c>
    </row>
    <row r="2062" spans="1:7">
      <c r="A2062" t="s">
        <v>2159</v>
      </c>
      <c r="B2062" t="str">
        <f>MID(A2062,4,2)</f>
        <v>西安</v>
      </c>
      <c r="C2062" s="2">
        <v>2701</v>
      </c>
      <c r="D2062" s="3" t="e">
        <f>VLOOKUP(E2062,Sheet1!A:B,2,FALSE)</f>
        <v>#N/A</v>
      </c>
      <c r="E2062" t="s">
        <v>2163</v>
      </c>
      <c r="F2062" s="2">
        <v>108.937022</v>
      </c>
      <c r="G2062" s="2">
        <v>34.224043000000002</v>
      </c>
    </row>
    <row r="2063" spans="1:7">
      <c r="A2063" t="s">
        <v>2159</v>
      </c>
      <c r="B2063" t="str">
        <f>MID(A2063,4,2)</f>
        <v>西安</v>
      </c>
      <c r="C2063" s="2">
        <v>2701</v>
      </c>
      <c r="D2063" s="3" t="e">
        <f>VLOOKUP(E2063,Sheet1!A:B,2,FALSE)</f>
        <v>#N/A</v>
      </c>
      <c r="E2063" t="s">
        <v>2164</v>
      </c>
      <c r="F2063" s="2">
        <v>108.942802</v>
      </c>
      <c r="G2063" s="2">
        <v>34.128480000000003</v>
      </c>
    </row>
    <row r="2064" spans="1:7">
      <c r="A2064" t="s">
        <v>2159</v>
      </c>
      <c r="B2064" t="str">
        <f>MID(A2064,4,2)</f>
        <v>西安</v>
      </c>
      <c r="C2064" s="2">
        <v>2701</v>
      </c>
      <c r="D2064" s="3" t="e">
        <f>VLOOKUP(E2064,Sheet1!A:B,2,FALSE)</f>
        <v>#N/A</v>
      </c>
      <c r="E2064" t="s">
        <v>2165</v>
      </c>
      <c r="F2064" s="2">
        <v>108.927091</v>
      </c>
      <c r="G2064" s="2">
        <v>34.182946000000001</v>
      </c>
    </row>
    <row r="2065" spans="1:7">
      <c r="A2065" t="s">
        <v>2159</v>
      </c>
      <c r="B2065" t="str">
        <f>MID(A2065,4,2)</f>
        <v>西安</v>
      </c>
      <c r="C2065" s="2">
        <v>2701</v>
      </c>
      <c r="D2065" s="3" t="e">
        <f>VLOOKUP(E2065,Sheet1!A:B,2,FALSE)</f>
        <v>#N/A</v>
      </c>
      <c r="E2065" t="s">
        <v>2166</v>
      </c>
      <c r="F2065" s="2">
        <v>108.876087</v>
      </c>
      <c r="G2065" s="2">
        <v>34.236660999999998</v>
      </c>
    </row>
    <row r="2066" spans="1:7">
      <c r="A2066" t="s">
        <v>2159</v>
      </c>
      <c r="B2066" t="str">
        <f>MID(A2066,4,2)</f>
        <v>西安</v>
      </c>
      <c r="C2066" s="2">
        <v>2701</v>
      </c>
      <c r="D2066" s="3" t="e">
        <f>VLOOKUP(E2066,Sheet1!A:B,2,FALSE)</f>
        <v>#N/A</v>
      </c>
      <c r="E2066" t="s">
        <v>2167</v>
      </c>
      <c r="F2066" s="2">
        <v>109.01365300000001</v>
      </c>
      <c r="G2066" s="2">
        <v>34.032178999999999</v>
      </c>
    </row>
    <row r="2067" spans="1:7">
      <c r="A2067" t="s">
        <v>2159</v>
      </c>
      <c r="B2067" t="str">
        <f>MID(A2067,4,2)</f>
        <v>西安</v>
      </c>
      <c r="C2067" s="2">
        <v>2701</v>
      </c>
      <c r="D2067" s="3" t="e">
        <f>VLOOKUP(E2067,Sheet1!A:B,2,FALSE)</f>
        <v>#N/A</v>
      </c>
      <c r="E2067" t="s">
        <v>2168</v>
      </c>
      <c r="F2067" s="2">
        <v>108.938851</v>
      </c>
      <c r="G2067" s="2">
        <v>34.141941000000003</v>
      </c>
    </row>
    <row r="2068" spans="1:7">
      <c r="A2068" t="s">
        <v>2159</v>
      </c>
      <c r="B2068" t="str">
        <f>MID(A2068,4,2)</f>
        <v>西安</v>
      </c>
      <c r="C2068" s="2">
        <v>2701</v>
      </c>
      <c r="D2068" s="3" t="e">
        <f>VLOOKUP(E2068,Sheet1!A:B,2,FALSE)</f>
        <v>#N/A</v>
      </c>
      <c r="E2068" t="s">
        <v>2169</v>
      </c>
      <c r="F2068" s="2">
        <v>109.085016</v>
      </c>
      <c r="G2068" s="2">
        <v>34.241025</v>
      </c>
    </row>
    <row r="2069" spans="1:7">
      <c r="A2069" t="s">
        <v>2159</v>
      </c>
      <c r="B2069" t="str">
        <f>MID(A2069,4,2)</f>
        <v>西安</v>
      </c>
      <c r="C2069" s="2">
        <v>2701</v>
      </c>
      <c r="D2069" s="3" t="e">
        <f>VLOOKUP(E2069,Sheet1!A:B,2,FALSE)</f>
        <v>#N/A</v>
      </c>
      <c r="E2069" t="s">
        <v>2170</v>
      </c>
      <c r="F2069" s="2">
        <v>108.928847</v>
      </c>
      <c r="G2069" s="2">
        <v>34.225662999999997</v>
      </c>
    </row>
    <row r="2070" spans="1:7">
      <c r="A2070" t="s">
        <v>2159</v>
      </c>
      <c r="B2070" t="str">
        <f>MID(A2070,4,2)</f>
        <v>西安</v>
      </c>
      <c r="C2070" s="2">
        <v>2701</v>
      </c>
      <c r="D2070" s="3" t="e">
        <f>VLOOKUP(E2070,Sheet1!A:B,2,FALSE)</f>
        <v>#N/A</v>
      </c>
      <c r="E2070" t="s">
        <v>2171</v>
      </c>
      <c r="F2070" s="2">
        <v>108.99241000000001</v>
      </c>
      <c r="G2070" s="2">
        <v>34.274614</v>
      </c>
    </row>
    <row r="2071" spans="1:7">
      <c r="A2071" t="s">
        <v>2159</v>
      </c>
      <c r="B2071" t="str">
        <f>MID(A2071,4,2)</f>
        <v>西安</v>
      </c>
      <c r="C2071" s="2">
        <v>2701</v>
      </c>
      <c r="D2071" s="3" t="e">
        <f>VLOOKUP(E2071,Sheet1!A:B,2,FALSE)</f>
        <v>#N/A</v>
      </c>
      <c r="E2071" t="s">
        <v>2172</v>
      </c>
      <c r="F2071" s="2">
        <v>108.63095300000001</v>
      </c>
      <c r="G2071" s="2">
        <v>34.099713000000001</v>
      </c>
    </row>
    <row r="2072" spans="1:7">
      <c r="A2072" t="s">
        <v>2159</v>
      </c>
      <c r="B2072" t="str">
        <f>MID(A2072,4,2)</f>
        <v>西安</v>
      </c>
      <c r="C2072" s="2">
        <v>2701</v>
      </c>
      <c r="D2072" s="3" t="e">
        <f>VLOOKUP(E2072,Sheet1!A:B,2,FALSE)</f>
        <v>#N/A</v>
      </c>
      <c r="E2072" t="s">
        <v>2173</v>
      </c>
      <c r="F2072" s="2">
        <v>109.218839</v>
      </c>
      <c r="G2072" s="2">
        <v>34.656365000000001</v>
      </c>
    </row>
    <row r="2073" spans="1:7">
      <c r="A2073" t="s">
        <v>2159</v>
      </c>
      <c r="B2073" t="str">
        <f>MID(A2073,4,2)</f>
        <v>西安</v>
      </c>
      <c r="C2073" s="2">
        <v>2701</v>
      </c>
      <c r="D2073" s="3" t="e">
        <f>VLOOKUP(E2073,Sheet1!A:B,2,FALSE)</f>
        <v>#N/A</v>
      </c>
      <c r="E2073" t="s">
        <v>2174</v>
      </c>
      <c r="F2073" s="2">
        <v>108.946195</v>
      </c>
      <c r="G2073" s="2">
        <v>34.331251000000002</v>
      </c>
    </row>
    <row r="2074" spans="1:7">
      <c r="A2074" t="s">
        <v>2159</v>
      </c>
      <c r="B2074" t="str">
        <f>MID(A2074,4,2)</f>
        <v>西安</v>
      </c>
      <c r="C2074" s="2">
        <v>2701</v>
      </c>
      <c r="D2074" s="3" t="e">
        <f>VLOOKUP(E2074,Sheet1!A:B,2,FALSE)</f>
        <v>#N/A</v>
      </c>
      <c r="E2074" t="s">
        <v>2175</v>
      </c>
      <c r="F2074" s="2">
        <v>108.997923</v>
      </c>
      <c r="G2074" s="2">
        <v>34.127963999999999</v>
      </c>
    </row>
    <row r="2075" spans="1:7">
      <c r="A2075" t="s">
        <v>2159</v>
      </c>
      <c r="B2075" t="str">
        <f>MID(A2075,4,2)</f>
        <v>西安</v>
      </c>
      <c r="C2075" s="2">
        <v>2701</v>
      </c>
      <c r="D2075" s="3" t="e">
        <f>VLOOKUP(E2075,Sheet1!A:B,2,FALSE)</f>
        <v>#N/A</v>
      </c>
      <c r="E2075" t="s">
        <v>2176</v>
      </c>
      <c r="F2075" s="2">
        <v>108.90499699999999</v>
      </c>
      <c r="G2075" s="2">
        <v>34.090214000000003</v>
      </c>
    </row>
    <row r="2076" spans="1:7">
      <c r="A2076" t="s">
        <v>2159</v>
      </c>
      <c r="B2076" t="str">
        <f>MID(A2076,4,2)</f>
        <v>西安</v>
      </c>
      <c r="C2076" s="2">
        <v>2701</v>
      </c>
      <c r="D2076" s="3" t="e">
        <f>VLOOKUP(E2076,Sheet1!A:B,2,FALSE)</f>
        <v>#N/A</v>
      </c>
      <c r="E2076" t="s">
        <v>2177</v>
      </c>
      <c r="F2076" s="2">
        <v>108.786914</v>
      </c>
      <c r="G2076" s="2">
        <v>34.050905</v>
      </c>
    </row>
    <row r="2077" spans="1:7">
      <c r="A2077" t="s">
        <v>2159</v>
      </c>
      <c r="B2077" t="str">
        <f>MID(A2077,4,2)</f>
        <v>西安</v>
      </c>
      <c r="C2077" s="2">
        <v>2701</v>
      </c>
      <c r="D2077" s="3" t="e">
        <f>VLOOKUP(E2077,Sheet1!A:B,2,FALSE)</f>
        <v>#N/A</v>
      </c>
      <c r="E2077" t="s">
        <v>2178</v>
      </c>
      <c r="F2077" s="2">
        <v>109.378885</v>
      </c>
      <c r="G2077" s="2">
        <v>34.123863</v>
      </c>
    </row>
    <row r="2078" spans="1:7">
      <c r="A2078" t="s">
        <v>2159</v>
      </c>
      <c r="B2078" t="str">
        <f>MID(A2078,4,2)</f>
        <v>西安</v>
      </c>
      <c r="C2078" s="2">
        <v>2701</v>
      </c>
      <c r="D2078" s="3" t="e">
        <f>VLOOKUP(E2078,Sheet1!A:B,2,FALSE)</f>
        <v>#N/A</v>
      </c>
      <c r="E2078" t="s">
        <v>2179</v>
      </c>
      <c r="F2078" s="2">
        <v>109.088167</v>
      </c>
      <c r="G2078" s="2">
        <v>34.237101000000003</v>
      </c>
    </row>
    <row r="2079" spans="1:7">
      <c r="A2079" t="s">
        <v>2159</v>
      </c>
      <c r="B2079" t="str">
        <f>MID(A2079,4,2)</f>
        <v>西安</v>
      </c>
      <c r="C2079" s="2">
        <v>2701</v>
      </c>
      <c r="D2079" s="3" t="e">
        <f>VLOOKUP(E2079,Sheet1!A:B,2,FALSE)</f>
        <v>#N/A</v>
      </c>
      <c r="E2079" t="s">
        <v>2180</v>
      </c>
      <c r="F2079" s="2">
        <v>109.11032</v>
      </c>
      <c r="G2079" s="2">
        <v>34.219259999999998</v>
      </c>
    </row>
    <row r="2080" spans="1:7">
      <c r="A2080" t="s">
        <v>2159</v>
      </c>
      <c r="B2080" t="str">
        <f>MID(A2080,4,2)</f>
        <v>西安</v>
      </c>
      <c r="C2080" s="2">
        <v>2701</v>
      </c>
      <c r="D2080" s="3" t="e">
        <f>VLOOKUP(E2080,Sheet1!A:B,2,FALSE)</f>
        <v>#N/A</v>
      </c>
      <c r="E2080" t="s">
        <v>2181</v>
      </c>
      <c r="F2080" s="2">
        <v>109.010786</v>
      </c>
      <c r="G2080" s="2">
        <v>34.247121</v>
      </c>
    </row>
    <row r="2081" spans="1:7">
      <c r="A2081" t="s">
        <v>2159</v>
      </c>
      <c r="B2081" t="str">
        <f>MID(A2081,4,2)</f>
        <v>西安</v>
      </c>
      <c r="C2081" s="2">
        <v>2701</v>
      </c>
      <c r="D2081" s="3" t="e">
        <f>VLOOKUP(E2081,Sheet1!A:B,2,FALSE)</f>
        <v>#N/A</v>
      </c>
      <c r="E2081" t="s">
        <v>2182</v>
      </c>
      <c r="F2081" s="2">
        <v>108.93173</v>
      </c>
      <c r="G2081" s="2">
        <v>34.343449999999997</v>
      </c>
    </row>
    <row r="2082" spans="1:7">
      <c r="A2082" t="s">
        <v>2159</v>
      </c>
      <c r="B2082" t="str">
        <f>MID(A2082,4,2)</f>
        <v>西安</v>
      </c>
      <c r="C2082" s="2">
        <v>2701</v>
      </c>
      <c r="D2082" s="3" t="e">
        <f>VLOOKUP(E2082,Sheet1!A:B,2,FALSE)</f>
        <v>#N/A</v>
      </c>
      <c r="E2082" t="s">
        <v>2183</v>
      </c>
      <c r="F2082" s="2">
        <v>108.946691</v>
      </c>
      <c r="G2082" s="2">
        <v>34.286574999999999</v>
      </c>
    </row>
    <row r="2083" spans="1:7">
      <c r="A2083" t="s">
        <v>2159</v>
      </c>
      <c r="B2083" t="str">
        <f>MID(A2083,4,2)</f>
        <v>西安</v>
      </c>
      <c r="C2083" s="2">
        <v>2701</v>
      </c>
      <c r="D2083" s="3" t="e">
        <f>VLOOKUP(E2083,Sheet1!A:B,2,FALSE)</f>
        <v>#N/A</v>
      </c>
      <c r="E2083" t="s">
        <v>2184</v>
      </c>
      <c r="F2083" s="2">
        <v>108.84637600000001</v>
      </c>
      <c r="G2083" s="2">
        <v>34.232871000000003</v>
      </c>
    </row>
    <row r="2084" spans="1:7">
      <c r="A2084" t="s">
        <v>2159</v>
      </c>
      <c r="B2084" t="str">
        <f>MID(A2084,4,2)</f>
        <v>西安</v>
      </c>
      <c r="C2084" s="2">
        <v>2701</v>
      </c>
      <c r="D2084" s="3" t="e">
        <f>VLOOKUP(E2084,Sheet1!A:B,2,FALSE)</f>
        <v>#N/A</v>
      </c>
      <c r="E2084" t="s">
        <v>2185</v>
      </c>
      <c r="F2084" s="2">
        <v>108.84039300000001</v>
      </c>
      <c r="G2084" s="2">
        <v>34.053821999999997</v>
      </c>
    </row>
    <row r="2085" spans="1:7">
      <c r="A2085" t="s">
        <v>2159</v>
      </c>
      <c r="B2085" t="str">
        <f>MID(A2085,4,2)</f>
        <v>西安</v>
      </c>
      <c r="C2085" s="2">
        <v>2701</v>
      </c>
      <c r="D2085" s="3" t="e">
        <f>VLOOKUP(E2085,Sheet1!A:B,2,FALSE)</f>
        <v>#N/A</v>
      </c>
      <c r="E2085" t="s">
        <v>2186</v>
      </c>
      <c r="F2085" s="2">
        <v>108.94907499999999</v>
      </c>
      <c r="G2085" s="2">
        <v>34.123123</v>
      </c>
    </row>
    <row r="2086" spans="1:7">
      <c r="A2086" t="s">
        <v>2159</v>
      </c>
      <c r="B2086" t="str">
        <f>MID(A2086,4,2)</f>
        <v>西安</v>
      </c>
      <c r="C2086" s="2">
        <v>2701</v>
      </c>
      <c r="D2086" s="3" t="e">
        <f>VLOOKUP(E2086,Sheet1!A:B,2,FALSE)</f>
        <v>#N/A</v>
      </c>
      <c r="E2086" t="s">
        <v>2187</v>
      </c>
      <c r="F2086" s="2">
        <v>108.926124</v>
      </c>
      <c r="G2086" s="2">
        <v>34.294941000000001</v>
      </c>
    </row>
    <row r="2087" spans="1:7">
      <c r="A2087" t="s">
        <v>2159</v>
      </c>
      <c r="B2087" t="str">
        <f>MID(A2087,4,2)</f>
        <v>西安</v>
      </c>
      <c r="C2087" s="2">
        <v>2701</v>
      </c>
      <c r="D2087" s="3" t="e">
        <f>VLOOKUP(E2087,Sheet1!A:B,2,FALSE)</f>
        <v>#N/A</v>
      </c>
      <c r="E2087" t="s">
        <v>2188</v>
      </c>
      <c r="F2087" s="2">
        <v>108.736982</v>
      </c>
      <c r="G2087" s="2">
        <v>34.116197</v>
      </c>
    </row>
    <row r="2088" spans="1:7">
      <c r="A2088" t="s">
        <v>2159</v>
      </c>
      <c r="B2088" t="str">
        <f>MID(A2088,4,2)</f>
        <v>西安</v>
      </c>
      <c r="C2088" s="2">
        <v>2701</v>
      </c>
      <c r="D2088" s="3" t="e">
        <f>VLOOKUP(E2088,Sheet1!A:B,2,FALSE)</f>
        <v>#N/A</v>
      </c>
      <c r="E2088" t="s">
        <v>2189</v>
      </c>
      <c r="F2088" s="2">
        <v>108.96043400000001</v>
      </c>
      <c r="G2088" s="2">
        <v>34.241481</v>
      </c>
    </row>
    <row r="2089" spans="1:7">
      <c r="A2089" t="s">
        <v>2920</v>
      </c>
      <c r="B2089" t="str">
        <f>MID(A2089,4,2)</f>
        <v>西安</v>
      </c>
      <c r="C2089" s="2">
        <v>2701</v>
      </c>
      <c r="D2089"/>
      <c r="E2089" t="s">
        <v>2921</v>
      </c>
      <c r="F2089" s="3">
        <v>109.00276700000001</v>
      </c>
      <c r="G2089" s="3">
        <v>34.271638000000003</v>
      </c>
    </row>
    <row r="2090" spans="1:7">
      <c r="A2090" t="s">
        <v>2159</v>
      </c>
      <c r="B2090" t="str">
        <f>MID(A2090,4,2)</f>
        <v>西安</v>
      </c>
      <c r="C2090" s="2">
        <v>2701</v>
      </c>
      <c r="D2090"/>
      <c r="E2090" t="s">
        <v>2922</v>
      </c>
      <c r="F2090" s="3">
        <v>109.101687</v>
      </c>
      <c r="G2090" s="3">
        <v>34.233623999999999</v>
      </c>
    </row>
    <row r="2091" spans="1:7">
      <c r="A2091" t="s">
        <v>2159</v>
      </c>
      <c r="B2091" t="str">
        <f>MID(A2091,4,2)</f>
        <v>西安</v>
      </c>
      <c r="C2091" s="2">
        <v>2701</v>
      </c>
      <c r="D2091"/>
      <c r="E2091" t="s">
        <v>2923</v>
      </c>
      <c r="F2091" s="3">
        <v>108.868634</v>
      </c>
      <c r="G2091" s="3">
        <v>34.168998999999999</v>
      </c>
    </row>
    <row r="2092" spans="1:7">
      <c r="A2092" t="s">
        <v>2159</v>
      </c>
      <c r="B2092" t="str">
        <f>MID(A2092,4,2)</f>
        <v>西安</v>
      </c>
      <c r="C2092" s="2">
        <v>2701</v>
      </c>
      <c r="D2092"/>
      <c r="E2092" t="s">
        <v>2924</v>
      </c>
      <c r="F2092" s="3">
        <v>109.027045</v>
      </c>
      <c r="G2092" s="3">
        <v>34.252274999999997</v>
      </c>
    </row>
    <row r="2093" spans="1:7">
      <c r="A2093" t="s">
        <v>2159</v>
      </c>
      <c r="B2093" t="str">
        <f>MID(A2093,4,2)</f>
        <v>西安</v>
      </c>
      <c r="C2093" s="2">
        <v>2701</v>
      </c>
      <c r="D2093"/>
      <c r="E2093" t="s">
        <v>2925</v>
      </c>
      <c r="F2093" s="3">
        <v>108.864983</v>
      </c>
      <c r="G2093" s="3">
        <v>34.374636000000002</v>
      </c>
    </row>
    <row r="2094" spans="1:7">
      <c r="A2094" t="s">
        <v>2159</v>
      </c>
      <c r="B2094" t="str">
        <f>MID(A2094,4,2)</f>
        <v>西安</v>
      </c>
      <c r="C2094" s="2">
        <v>2701</v>
      </c>
      <c r="D2094"/>
      <c r="E2094" t="s">
        <v>2926</v>
      </c>
      <c r="F2094" s="3">
        <v>108.891516</v>
      </c>
      <c r="G2094" s="3">
        <v>34.111012000000002</v>
      </c>
    </row>
    <row r="2095" spans="1:7">
      <c r="A2095" t="s">
        <v>2159</v>
      </c>
      <c r="B2095" t="str">
        <f>MID(A2095,4,2)</f>
        <v>西安</v>
      </c>
      <c r="C2095" s="2">
        <v>2701</v>
      </c>
      <c r="D2095"/>
      <c r="E2095" t="s">
        <v>2927</v>
      </c>
      <c r="F2095" s="3">
        <v>108.90499699999999</v>
      </c>
      <c r="G2095" s="3">
        <v>34.090214000000003</v>
      </c>
    </row>
    <row r="2096" spans="1:7">
      <c r="A2096" t="s">
        <v>2159</v>
      </c>
      <c r="B2096" t="str">
        <f>MID(A2096,4,2)</f>
        <v>西安</v>
      </c>
      <c r="C2096" s="2">
        <v>2701</v>
      </c>
      <c r="D2096"/>
      <c r="E2096" t="s">
        <v>2928</v>
      </c>
      <c r="F2096" s="3">
        <v>108.801483</v>
      </c>
      <c r="G2096" s="3">
        <v>34.052729999999997</v>
      </c>
    </row>
    <row r="2097" spans="1:7">
      <c r="A2097" t="s">
        <v>2159</v>
      </c>
      <c r="B2097" t="str">
        <f>MID(A2097,4,2)</f>
        <v>西安</v>
      </c>
      <c r="C2097" s="2">
        <v>2701</v>
      </c>
      <c r="D2097"/>
      <c r="E2097" t="s">
        <v>2929</v>
      </c>
      <c r="F2097" s="3">
        <v>108.793228</v>
      </c>
      <c r="G2097" s="3">
        <v>34.050987999999997</v>
      </c>
    </row>
    <row r="2098" spans="1:7">
      <c r="A2098" t="s">
        <v>2159</v>
      </c>
      <c r="B2098" t="str">
        <f>MID(A2098,4,2)</f>
        <v>西安</v>
      </c>
      <c r="C2098" s="2">
        <v>2701</v>
      </c>
      <c r="D2098"/>
      <c r="E2098" t="s">
        <v>2930</v>
      </c>
      <c r="F2098" s="3">
        <v>108.942744</v>
      </c>
      <c r="G2098" s="3">
        <v>34.160418999999997</v>
      </c>
    </row>
    <row r="2099" spans="1:7">
      <c r="A2099" t="s">
        <v>2159</v>
      </c>
      <c r="B2099" t="str">
        <f>MID(A2099,4,2)</f>
        <v>西安</v>
      </c>
      <c r="C2099" s="2">
        <v>2701</v>
      </c>
      <c r="D2099"/>
      <c r="E2099" t="s">
        <v>2931</v>
      </c>
      <c r="F2099" s="3">
        <v>108.867228</v>
      </c>
      <c r="G2099" s="3">
        <v>34.246336999999997</v>
      </c>
    </row>
    <row r="2100" spans="1:7">
      <c r="A2100" t="s">
        <v>1967</v>
      </c>
      <c r="B2100" t="str">
        <f>MID(A2100,4,2)</f>
        <v>西宁</v>
      </c>
      <c r="C2100" s="2">
        <v>3001</v>
      </c>
      <c r="D2100" s="3">
        <f>VLOOKUP(E2100,Sheet1!A:B,2,FALSE)</f>
        <v>146</v>
      </c>
      <c r="E2100" t="s">
        <v>148</v>
      </c>
      <c r="F2100" s="2">
        <v>101.757749</v>
      </c>
      <c r="G2100" s="2">
        <v>36.735523999999998</v>
      </c>
    </row>
    <row r="2101" spans="1:7">
      <c r="A2101" t="s">
        <v>1967</v>
      </c>
      <c r="B2101" t="str">
        <f>MID(A2101,4,2)</f>
        <v>西宁</v>
      </c>
      <c r="C2101" s="2">
        <v>3001</v>
      </c>
      <c r="D2101" s="3">
        <f>VLOOKUP(E2101,Sheet1!A:B,2,FALSE)</f>
        <v>239</v>
      </c>
      <c r="E2101" t="s">
        <v>242</v>
      </c>
      <c r="F2101" s="2">
        <v>101.83578799999999</v>
      </c>
      <c r="G2101" s="2">
        <v>36.595751999999997</v>
      </c>
    </row>
    <row r="2102" spans="1:7">
      <c r="A2102" t="s">
        <v>1967</v>
      </c>
      <c r="B2102" t="str">
        <f>MID(A2102,4,2)</f>
        <v>西宁</v>
      </c>
      <c r="C2102" s="2">
        <v>3001</v>
      </c>
      <c r="D2102" s="3">
        <f>VLOOKUP(E2102,Sheet1!A:B,2,FALSE)</f>
        <v>293</v>
      </c>
      <c r="E2102" t="s">
        <v>296</v>
      </c>
      <c r="F2102" s="2">
        <v>101.74888</v>
      </c>
      <c r="G2102" s="2">
        <v>36.645819000000003</v>
      </c>
    </row>
    <row r="2103" spans="1:7">
      <c r="A2103" t="s">
        <v>1967</v>
      </c>
      <c r="B2103" t="str">
        <f>MID(A2103,4,2)</f>
        <v>西宁</v>
      </c>
      <c r="C2103" s="2">
        <v>3001</v>
      </c>
      <c r="D2103" s="3" t="e">
        <f>VLOOKUP(E2103,Sheet1!A:B,2,FALSE)</f>
        <v>#N/A</v>
      </c>
      <c r="E2103" t="s">
        <v>1968</v>
      </c>
      <c r="F2103" s="2">
        <v>101.794437</v>
      </c>
      <c r="G2103" s="2">
        <v>36.633048000000002</v>
      </c>
    </row>
    <row r="2104" spans="1:7">
      <c r="A2104" t="s">
        <v>1967</v>
      </c>
      <c r="B2104" t="str">
        <f>MID(A2104,4,2)</f>
        <v>西宁</v>
      </c>
      <c r="C2104" s="2">
        <v>3001</v>
      </c>
      <c r="D2104" s="3" t="e">
        <f>VLOOKUP(E2104,Sheet1!A:B,2,FALSE)</f>
        <v>#N/A</v>
      </c>
      <c r="E2104" t="s">
        <v>1969</v>
      </c>
      <c r="F2104" s="2">
        <v>101.79199199999999</v>
      </c>
      <c r="G2104" s="2">
        <v>36.607326</v>
      </c>
    </row>
    <row r="2105" spans="1:7">
      <c r="A2105" t="s">
        <v>1967</v>
      </c>
      <c r="B2105" t="str">
        <f>MID(A2105,4,2)</f>
        <v>西宁</v>
      </c>
      <c r="C2105" s="2">
        <v>3001</v>
      </c>
      <c r="D2105" s="3" t="e">
        <f>VLOOKUP(E2105,Sheet1!A:B,2,FALSE)</f>
        <v>#N/A</v>
      </c>
      <c r="E2105" t="s">
        <v>1970</v>
      </c>
      <c r="F2105" s="2">
        <v>101.265601</v>
      </c>
      <c r="G2105" s="2">
        <v>36.691997999999998</v>
      </c>
    </row>
    <row r="2106" spans="1:7">
      <c r="A2106" t="s">
        <v>1967</v>
      </c>
      <c r="B2106" t="str">
        <f>MID(A2106,4,2)</f>
        <v>西宁</v>
      </c>
      <c r="C2106" s="2">
        <v>3001</v>
      </c>
      <c r="D2106" s="3" t="e">
        <f>VLOOKUP(E2106,Sheet1!A:B,2,FALSE)</f>
        <v>#N/A</v>
      </c>
      <c r="E2106" t="s">
        <v>1971</v>
      </c>
      <c r="F2106" s="2">
        <v>101.75381400000001</v>
      </c>
      <c r="G2106" s="2">
        <v>36.654353</v>
      </c>
    </row>
    <row r="2107" spans="1:7">
      <c r="A2107" t="s">
        <v>1967</v>
      </c>
      <c r="B2107" t="str">
        <f>MID(A2107,4,2)</f>
        <v>西宁</v>
      </c>
      <c r="C2107" s="2">
        <v>3001</v>
      </c>
      <c r="D2107" s="3" t="e">
        <f>VLOOKUP(E2107,Sheet1!A:B,2,FALSE)</f>
        <v>#N/A</v>
      </c>
      <c r="E2107" t="s">
        <v>1972</v>
      </c>
      <c r="F2107" s="2">
        <v>101.767191</v>
      </c>
      <c r="G2107" s="2">
        <v>36.607058000000002</v>
      </c>
    </row>
    <row r="2108" spans="1:7">
      <c r="A2108" t="s">
        <v>1967</v>
      </c>
      <c r="B2108" t="str">
        <f>MID(A2108,4,2)</f>
        <v>西宁</v>
      </c>
      <c r="C2108" s="2">
        <v>3001</v>
      </c>
      <c r="D2108"/>
      <c r="E2108" t="s">
        <v>2899</v>
      </c>
      <c r="F2108" s="3">
        <v>101.761225</v>
      </c>
      <c r="G2108" s="3">
        <v>36.694645999999999</v>
      </c>
    </row>
    <row r="2109" spans="1:7">
      <c r="A2109" t="s">
        <v>2464</v>
      </c>
      <c r="B2109" t="str">
        <f>MID(A2109,4,4)</f>
        <v>西双版纳</v>
      </c>
      <c r="C2109" s="2">
        <v>2507</v>
      </c>
      <c r="D2109" s="3" t="e">
        <f>VLOOKUP(E2109,Sheet1!A:B,2,FALSE)</f>
        <v>#N/A</v>
      </c>
      <c r="E2109" t="s">
        <v>2465</v>
      </c>
      <c r="F2109" s="2">
        <v>100.795266</v>
      </c>
      <c r="G2109" s="2">
        <v>22.014006999999999</v>
      </c>
    </row>
    <row r="2110" spans="1:7">
      <c r="A2110" t="s">
        <v>1949</v>
      </c>
      <c r="B2110" t="str">
        <f>MID(A2110,7,5)</f>
        <v>锡林郭勒盟</v>
      </c>
      <c r="C2110" s="2">
        <v>733</v>
      </c>
      <c r="D2110" s="3" t="e">
        <f>VLOOKUP(E2110,Sheet1!A:B,2,FALSE)</f>
        <v>#N/A</v>
      </c>
      <c r="E2110" t="s">
        <v>1950</v>
      </c>
      <c r="F2110" s="2">
        <v>116.033576</v>
      </c>
      <c r="G2110" s="2">
        <v>43.936881999999997</v>
      </c>
    </row>
    <row r="2111" spans="1:7">
      <c r="A2111" t="s">
        <v>1432</v>
      </c>
      <c r="B2111" t="s">
        <v>3005</v>
      </c>
      <c r="C2111" s="2">
        <v>1815</v>
      </c>
      <c r="D2111" s="3" t="e">
        <f>VLOOKUP(E2111,Sheet1!A:B,2,FALSE)</f>
        <v>#N/A</v>
      </c>
      <c r="E2111" t="s">
        <v>1433</v>
      </c>
      <c r="F2111" s="2">
        <v>113.43375899999999</v>
      </c>
      <c r="G2111" s="2">
        <v>30.343260000000001</v>
      </c>
    </row>
    <row r="2112" spans="1:7">
      <c r="A2112" t="s">
        <v>1502</v>
      </c>
      <c r="B2112" t="str">
        <f>MID(A2112,4,2)</f>
        <v>咸宁</v>
      </c>
      <c r="C2112" s="2">
        <v>1820</v>
      </c>
      <c r="D2112" s="3">
        <f>VLOOKUP(E2112,Sheet1!A:B,2,FALSE)</f>
        <v>547</v>
      </c>
      <c r="E2112" t="s">
        <v>555</v>
      </c>
      <c r="F2112" s="2">
        <v>114.344115</v>
      </c>
      <c r="G2112" s="2">
        <v>29.854876999999998</v>
      </c>
    </row>
    <row r="2113" spans="1:7">
      <c r="A2113" t="s">
        <v>1502</v>
      </c>
      <c r="B2113" t="str">
        <f>MID(A2113,4,2)</f>
        <v>咸宁</v>
      </c>
      <c r="C2113" s="2">
        <v>1820</v>
      </c>
      <c r="D2113" s="3" t="e">
        <f>VLOOKUP(E2113,Sheet1!A:B,2,FALSE)</f>
        <v>#N/A</v>
      </c>
      <c r="E2113" t="s">
        <v>1503</v>
      </c>
      <c r="F2113" s="2">
        <v>114.321834</v>
      </c>
      <c r="G2113" s="2">
        <v>29.831655999999999</v>
      </c>
    </row>
    <row r="2114" spans="1:7">
      <c r="A2114" t="s">
        <v>2190</v>
      </c>
      <c r="B2114" t="str">
        <f>MID(A2114,4,2)</f>
        <v>咸阳</v>
      </c>
      <c r="C2114" s="2">
        <v>2703</v>
      </c>
      <c r="D2114" s="3">
        <f>VLOOKUP(E2114,Sheet1!A:B,2,FALSE)</f>
        <v>52</v>
      </c>
      <c r="E2114" t="s">
        <v>54</v>
      </c>
      <c r="F2114" s="2">
        <v>108.078672</v>
      </c>
      <c r="G2114" s="2">
        <v>34.292085999999998</v>
      </c>
    </row>
    <row r="2115" spans="1:7">
      <c r="A2115" t="s">
        <v>2190</v>
      </c>
      <c r="B2115" t="s">
        <v>2670</v>
      </c>
      <c r="C2115" s="2">
        <v>2703</v>
      </c>
      <c r="D2115" s="3">
        <v>52</v>
      </c>
      <c r="E2115" t="s">
        <v>2671</v>
      </c>
      <c r="F2115" s="3">
        <v>108.078672</v>
      </c>
      <c r="G2115" s="4">
        <v>34.292085999999998</v>
      </c>
    </row>
    <row r="2116" spans="1:7">
      <c r="A2116" t="s">
        <v>2190</v>
      </c>
      <c r="B2116" t="s">
        <v>2670</v>
      </c>
      <c r="C2116" s="2">
        <v>2703</v>
      </c>
      <c r="D2116" s="3">
        <v>52</v>
      </c>
      <c r="E2116" t="s">
        <v>2672</v>
      </c>
      <c r="F2116" s="3">
        <v>108.078462</v>
      </c>
      <c r="G2116" s="4">
        <v>34.272593000000001</v>
      </c>
    </row>
    <row r="2117" spans="1:7">
      <c r="A2117" t="s">
        <v>2190</v>
      </c>
      <c r="B2117" t="str">
        <f>MID(A2117,4,2)</f>
        <v>咸阳</v>
      </c>
      <c r="C2117" s="2">
        <v>2703</v>
      </c>
      <c r="D2117" s="3">
        <f>VLOOKUP(E2117,Sheet1!A:B,2,FALSE)</f>
        <v>293</v>
      </c>
      <c r="E2117" t="s">
        <v>298</v>
      </c>
      <c r="F2117" s="2">
        <v>108.73848599999999</v>
      </c>
      <c r="G2117" s="2">
        <v>34.355207</v>
      </c>
    </row>
    <row r="2118" spans="1:7">
      <c r="A2118" t="s">
        <v>2190</v>
      </c>
      <c r="B2118" t="str">
        <f>MID(A2118,4,2)</f>
        <v>咸阳</v>
      </c>
      <c r="C2118" s="2">
        <v>2703</v>
      </c>
      <c r="D2118" s="3">
        <f>VLOOKUP(E2118,Sheet1!A:B,2,FALSE)</f>
        <v>422</v>
      </c>
      <c r="E2118" t="s">
        <v>431</v>
      </c>
      <c r="F2118" s="2">
        <v>108.74711600000001</v>
      </c>
      <c r="G2118" s="2">
        <v>34.321204000000002</v>
      </c>
    </row>
    <row r="2119" spans="1:7">
      <c r="A2119" t="s">
        <v>2190</v>
      </c>
      <c r="B2119" t="str">
        <f>MID(A2119,4,2)</f>
        <v>咸阳</v>
      </c>
      <c r="C2119" s="2">
        <v>2703</v>
      </c>
      <c r="D2119" s="3">
        <f>VLOOKUP(E2119,Sheet1!A:B,2,FALSE)</f>
        <v>472</v>
      </c>
      <c r="E2119" t="s">
        <v>477</v>
      </c>
      <c r="F2119" s="2">
        <v>108.73450200000001</v>
      </c>
      <c r="G2119" s="2">
        <v>34.366821999999999</v>
      </c>
    </row>
    <row r="2120" spans="1:7">
      <c r="A2120" t="s">
        <v>2190</v>
      </c>
      <c r="B2120" t="str">
        <f>MID(A2120,4,2)</f>
        <v>咸阳</v>
      </c>
      <c r="C2120" s="2">
        <v>2703</v>
      </c>
      <c r="D2120" s="3">
        <f>VLOOKUP(E2120,Sheet1!A:B,2,FALSE)</f>
        <v>617</v>
      </c>
      <c r="E2120" t="s">
        <v>668</v>
      </c>
      <c r="F2120" s="2">
        <v>108.941503</v>
      </c>
      <c r="G2120" s="2">
        <v>34.134225000000001</v>
      </c>
    </row>
    <row r="2121" spans="1:7">
      <c r="A2121" t="s">
        <v>2190</v>
      </c>
      <c r="B2121" t="str">
        <f>MID(A2121,4,2)</f>
        <v>咸阳</v>
      </c>
      <c r="C2121" s="2">
        <v>2703</v>
      </c>
      <c r="D2121" s="3" t="e">
        <f>VLOOKUP(E2121,Sheet1!A:B,2,FALSE)</f>
        <v>#N/A</v>
      </c>
      <c r="E2121" t="s">
        <v>2191</v>
      </c>
      <c r="F2121" s="2">
        <v>108.723562</v>
      </c>
      <c r="G2121" s="2">
        <v>34.306444999999997</v>
      </c>
    </row>
    <row r="2122" spans="1:7">
      <c r="A2122" t="s">
        <v>2190</v>
      </c>
      <c r="B2122" t="str">
        <f>MID(A2122,4,2)</f>
        <v>咸阳</v>
      </c>
      <c r="C2122" s="2">
        <v>2703</v>
      </c>
      <c r="D2122" s="3" t="e">
        <f>VLOOKUP(E2122,Sheet1!A:B,2,FALSE)</f>
        <v>#N/A</v>
      </c>
      <c r="E2122" t="s">
        <v>2192</v>
      </c>
      <c r="F2122" s="2">
        <v>108.72093</v>
      </c>
      <c r="G2122" s="2">
        <v>34.362873999999998</v>
      </c>
    </row>
    <row r="2123" spans="1:7">
      <c r="A2123" t="s">
        <v>2190</v>
      </c>
      <c r="B2123" t="str">
        <f>MID(A2123,4,2)</f>
        <v>咸阳</v>
      </c>
      <c r="C2123" s="2">
        <v>2703</v>
      </c>
      <c r="D2123" s="3" t="e">
        <f>VLOOKUP(E2123,Sheet1!A:B,2,FALSE)</f>
        <v>#N/A</v>
      </c>
      <c r="E2123" t="s">
        <v>2193</v>
      </c>
      <c r="F2123" s="2">
        <v>108.70528299999999</v>
      </c>
      <c r="G2123" s="2">
        <v>34.360928999999999</v>
      </c>
    </row>
    <row r="2124" spans="1:7">
      <c r="A2124" t="s">
        <v>2190</v>
      </c>
      <c r="B2124" t="str">
        <f>MID(A2124,4,2)</f>
        <v>咸阳</v>
      </c>
      <c r="C2124" s="2">
        <v>2703</v>
      </c>
      <c r="D2124" s="3" t="e">
        <f>VLOOKUP(E2124,Sheet1!A:B,2,FALSE)</f>
        <v>#N/A</v>
      </c>
      <c r="E2124" t="s">
        <v>2194</v>
      </c>
      <c r="F2124" s="2">
        <v>108.72520299999999</v>
      </c>
      <c r="G2124" s="2">
        <v>34.309479000000003</v>
      </c>
    </row>
    <row r="2125" spans="1:7">
      <c r="A2125" t="s">
        <v>2190</v>
      </c>
      <c r="B2125" t="str">
        <f>MID(A2125,4,2)</f>
        <v>咸阳</v>
      </c>
      <c r="C2125" s="2">
        <v>2703</v>
      </c>
      <c r="D2125" s="3" t="e">
        <f>VLOOKUP(E2125,Sheet1!A:B,2,FALSE)</f>
        <v>#N/A</v>
      </c>
      <c r="E2125" t="s">
        <v>2195</v>
      </c>
      <c r="F2125" s="2">
        <v>108.72251799999999</v>
      </c>
      <c r="G2125" s="2">
        <v>34.354902000000003</v>
      </c>
    </row>
    <row r="2126" spans="1:7">
      <c r="A2126" t="s">
        <v>2190</v>
      </c>
      <c r="B2126" t="str">
        <f>MID(A2126,4,2)</f>
        <v>咸阳</v>
      </c>
      <c r="C2126" s="2">
        <v>2703</v>
      </c>
      <c r="D2126" s="3" t="e">
        <f>VLOOKUP(E2126,Sheet1!A:B,2,FALSE)</f>
        <v>#N/A</v>
      </c>
      <c r="E2126" t="s">
        <v>2196</v>
      </c>
      <c r="F2126" s="2">
        <v>108.08588</v>
      </c>
      <c r="G2126" s="2">
        <v>34.271034</v>
      </c>
    </row>
    <row r="2127" spans="1:7">
      <c r="A2127" t="s">
        <v>2190</v>
      </c>
      <c r="B2127" t="str">
        <f>MID(A2127,4,2)</f>
        <v>咸阳</v>
      </c>
      <c r="C2127" s="2">
        <v>2703</v>
      </c>
      <c r="D2127" s="3" t="e">
        <f>VLOOKUP(E2127,Sheet1!A:B,2,FALSE)</f>
        <v>#N/A</v>
      </c>
      <c r="E2127" t="s">
        <v>2197</v>
      </c>
      <c r="F2127" s="2">
        <v>108.714883</v>
      </c>
      <c r="G2127" s="2">
        <v>34.361890000000002</v>
      </c>
    </row>
    <row r="2128" spans="1:7">
      <c r="A2128" t="s">
        <v>2190</v>
      </c>
      <c r="B2128" t="str">
        <f>MID(A2128,4,2)</f>
        <v>咸阳</v>
      </c>
      <c r="C2128" s="2">
        <v>2703</v>
      </c>
      <c r="D2128" s="3" t="e">
        <f>VLOOKUP(E2128,Sheet1!A:B,2,FALSE)</f>
        <v>#N/A</v>
      </c>
      <c r="E2128" t="s">
        <v>2198</v>
      </c>
      <c r="F2128" s="2">
        <v>108.74405</v>
      </c>
      <c r="G2128" s="2">
        <v>34.303469999999997</v>
      </c>
    </row>
    <row r="2129" spans="1:7">
      <c r="A2129" t="s">
        <v>2190</v>
      </c>
      <c r="B2129" t="str">
        <f>MID(A2129,4,2)</f>
        <v>咸阳</v>
      </c>
      <c r="C2129" s="2">
        <v>2703</v>
      </c>
      <c r="D2129"/>
      <c r="E2129" t="s">
        <v>2932</v>
      </c>
      <c r="F2129" s="3">
        <v>108.731376</v>
      </c>
      <c r="G2129" s="3">
        <v>34.309255</v>
      </c>
    </row>
    <row r="2130" spans="1:7">
      <c r="A2130" t="s">
        <v>1536</v>
      </c>
      <c r="B2130" t="str">
        <f>MID(A2130,4,2)</f>
        <v>湘潭</v>
      </c>
      <c r="C2130" s="2">
        <v>1906</v>
      </c>
      <c r="D2130" s="3">
        <f>VLOOKUP(E2130,Sheet1!A:B,2,FALSE)</f>
        <v>102</v>
      </c>
      <c r="E2130" t="s">
        <v>103</v>
      </c>
      <c r="F2130" s="2">
        <v>112.872495</v>
      </c>
      <c r="G2130" s="2">
        <v>27.889371000000001</v>
      </c>
    </row>
    <row r="2131" spans="1:7">
      <c r="A2131" t="s">
        <v>1536</v>
      </c>
      <c r="B2131" t="str">
        <f>MID(A2131,4,2)</f>
        <v>湘潭</v>
      </c>
      <c r="C2131" s="2">
        <v>1906</v>
      </c>
      <c r="D2131" s="3">
        <f>VLOOKUP(E2131,Sheet1!A:B,2,FALSE)</f>
        <v>211</v>
      </c>
      <c r="E2131" t="s">
        <v>214</v>
      </c>
      <c r="F2131" s="2">
        <v>112.92135</v>
      </c>
      <c r="G2131" s="2">
        <v>27.914981999999998</v>
      </c>
    </row>
    <row r="2132" spans="1:7">
      <c r="A2132" t="s">
        <v>1536</v>
      </c>
      <c r="B2132" t="str">
        <f>MID(A2132,4,2)</f>
        <v>湘潭</v>
      </c>
      <c r="C2132" s="2">
        <v>1906</v>
      </c>
      <c r="D2132" s="3">
        <f>VLOOKUP(E2132,Sheet1!A:B,2,FALSE)</f>
        <v>482</v>
      </c>
      <c r="E2132" t="s">
        <v>484</v>
      </c>
      <c r="F2132" s="2">
        <v>112.934054</v>
      </c>
      <c r="G2132" s="2">
        <v>27.819393999999999</v>
      </c>
    </row>
    <row r="2133" spans="1:7">
      <c r="A2133" t="s">
        <v>1536</v>
      </c>
      <c r="B2133" t="str">
        <f>MID(A2133,4,2)</f>
        <v>湘潭</v>
      </c>
      <c r="C2133" s="2">
        <v>1906</v>
      </c>
      <c r="D2133" s="3">
        <f>VLOOKUP(E2133,Sheet1!A:B,2,FALSE)</f>
        <v>561</v>
      </c>
      <c r="E2133" t="s">
        <v>564</v>
      </c>
      <c r="F2133" s="2">
        <v>112.934106</v>
      </c>
      <c r="G2133" s="2">
        <v>27.818707</v>
      </c>
    </row>
    <row r="2134" spans="1:7">
      <c r="A2134" t="s">
        <v>1536</v>
      </c>
      <c r="B2134" t="str">
        <f>MID(A2134,4,2)</f>
        <v>湘潭</v>
      </c>
      <c r="C2134" s="2">
        <v>1906</v>
      </c>
      <c r="D2134" s="3" t="e">
        <f>VLOOKUP(E2134,Sheet1!A:B,2,FALSE)</f>
        <v>#N/A</v>
      </c>
      <c r="E2134" t="s">
        <v>1537</v>
      </c>
      <c r="F2134" s="2">
        <v>112.956833</v>
      </c>
      <c r="G2134" s="2">
        <v>27.821294999999999</v>
      </c>
    </row>
    <row r="2135" spans="1:7">
      <c r="A2135" t="s">
        <v>1536</v>
      </c>
      <c r="B2135" t="str">
        <f>MID(A2135,4,2)</f>
        <v>湘潭</v>
      </c>
      <c r="C2135" s="2">
        <v>1906</v>
      </c>
      <c r="D2135" s="3" t="e">
        <f>VLOOKUP(E2135,Sheet1!A:B,2,FALSE)</f>
        <v>#N/A</v>
      </c>
      <c r="E2135" t="s">
        <v>1538</v>
      </c>
      <c r="F2135" s="2">
        <v>113.01778299999999</v>
      </c>
      <c r="G2135" s="2">
        <v>27.918278000000001</v>
      </c>
    </row>
    <row r="2136" spans="1:7">
      <c r="A2136" t="s">
        <v>1536</v>
      </c>
      <c r="B2136" t="str">
        <f>MID(A2136,4,2)</f>
        <v>湘潭</v>
      </c>
      <c r="C2136" s="2">
        <v>1906</v>
      </c>
      <c r="D2136" s="3" t="e">
        <f>VLOOKUP(E2136,Sheet1!A:B,2,FALSE)</f>
        <v>#N/A</v>
      </c>
      <c r="E2136" t="s">
        <v>1539</v>
      </c>
      <c r="F2136" s="2">
        <v>112.946962</v>
      </c>
      <c r="G2136" s="2">
        <v>27.916682000000002</v>
      </c>
    </row>
    <row r="2137" spans="1:7">
      <c r="A2137" t="s">
        <v>1536</v>
      </c>
      <c r="B2137" t="str">
        <f>MID(A2137,4,2)</f>
        <v>湘潭</v>
      </c>
      <c r="C2137" s="2">
        <v>1906</v>
      </c>
      <c r="D2137" s="3" t="e">
        <f>VLOOKUP(E2137,Sheet1!A:B,2,FALSE)</f>
        <v>#N/A</v>
      </c>
      <c r="E2137" t="s">
        <v>1540</v>
      </c>
      <c r="F2137" s="2">
        <v>112.95600899999999</v>
      </c>
      <c r="G2137" s="2">
        <v>27.847097999999999</v>
      </c>
    </row>
    <row r="2138" spans="1:7">
      <c r="A2138" t="s">
        <v>1536</v>
      </c>
      <c r="B2138" t="str">
        <f>MID(A2138,4,2)</f>
        <v>湘潭</v>
      </c>
      <c r="C2138" s="2">
        <v>1906</v>
      </c>
      <c r="D2138" s="3" t="e">
        <f>VLOOKUP(E2138,Sheet1!A:B,2,FALSE)</f>
        <v>#N/A</v>
      </c>
      <c r="E2138" t="s">
        <v>1541</v>
      </c>
      <c r="F2138" s="2">
        <v>112.927673</v>
      </c>
      <c r="G2138" s="2">
        <v>27.842890000000001</v>
      </c>
    </row>
    <row r="2139" spans="1:7">
      <c r="A2139" t="s">
        <v>1536</v>
      </c>
      <c r="B2139" t="str">
        <f>MID(A2139,4,2)</f>
        <v>湘潭</v>
      </c>
      <c r="C2139" s="2">
        <v>1906</v>
      </c>
      <c r="D2139" s="3" t="e">
        <f>VLOOKUP(E2139,Sheet1!A:B,2,FALSE)</f>
        <v>#N/A</v>
      </c>
      <c r="E2139" t="s">
        <v>1542</v>
      </c>
      <c r="F2139" s="2">
        <v>112.93886999999999</v>
      </c>
      <c r="G2139" s="2">
        <v>27.914216</v>
      </c>
    </row>
    <row r="2140" spans="1:7">
      <c r="A2140" t="s">
        <v>1536</v>
      </c>
      <c r="B2140" t="str">
        <f>MID(A2140,4,2)</f>
        <v>湘潭</v>
      </c>
      <c r="C2140" s="2">
        <v>1906</v>
      </c>
      <c r="D2140" s="3" t="e">
        <f>VLOOKUP(E2140,Sheet1!A:B,2,FALSE)</f>
        <v>#N/A</v>
      </c>
      <c r="E2140" t="s">
        <v>1543</v>
      </c>
      <c r="F2140" s="2">
        <v>112.930218</v>
      </c>
      <c r="G2140" s="2">
        <v>27.816973999999998</v>
      </c>
    </row>
    <row r="2141" spans="1:7">
      <c r="A2141" t="s">
        <v>1536</v>
      </c>
      <c r="B2141" t="str">
        <f>MID(A2141,4,2)</f>
        <v>湘潭</v>
      </c>
      <c r="C2141" s="2">
        <v>1906</v>
      </c>
      <c r="D2141" s="3" t="e">
        <f>VLOOKUP(E2141,Sheet1!A:B,2,FALSE)</f>
        <v>#N/A</v>
      </c>
      <c r="E2141" t="s">
        <v>1544</v>
      </c>
      <c r="F2141" s="2">
        <v>112.656178</v>
      </c>
      <c r="G2141" s="2">
        <v>27.851928999999998</v>
      </c>
    </row>
    <row r="2142" spans="1:7">
      <c r="A2142" t="s">
        <v>1536</v>
      </c>
      <c r="B2142" t="str">
        <f>MID(A2142,4,2)</f>
        <v>湘潭</v>
      </c>
      <c r="C2142" s="2">
        <v>1906</v>
      </c>
      <c r="D2142"/>
      <c r="E2142" t="s">
        <v>2816</v>
      </c>
      <c r="F2142" s="3">
        <v>112.92992</v>
      </c>
      <c r="G2142" s="3">
        <v>27.853957000000001</v>
      </c>
    </row>
    <row r="2143" spans="1:7">
      <c r="A2143" t="s">
        <v>1536</v>
      </c>
      <c r="B2143" t="str">
        <f>MID(A2143,4,2)</f>
        <v>湘潭</v>
      </c>
      <c r="C2143" s="2">
        <v>1906</v>
      </c>
      <c r="D2143"/>
      <c r="E2143" t="s">
        <v>2817</v>
      </c>
      <c r="F2143" s="3">
        <v>112.929902</v>
      </c>
      <c r="G2143" s="3">
        <v>27.90025</v>
      </c>
    </row>
    <row r="2144" spans="1:7">
      <c r="A2144" t="s">
        <v>1536</v>
      </c>
      <c r="B2144" t="str">
        <f>MID(A2144,4,2)</f>
        <v>湘潭</v>
      </c>
      <c r="C2144" s="2">
        <v>1906</v>
      </c>
      <c r="D2144"/>
      <c r="E2144" t="s">
        <v>2818</v>
      </c>
      <c r="F2144" s="3">
        <v>112.86805099999999</v>
      </c>
      <c r="G2144" s="3">
        <v>27.883959000000001</v>
      </c>
    </row>
    <row r="2145" spans="1:7">
      <c r="A2145" t="s">
        <v>1545</v>
      </c>
      <c r="B2145" t="str">
        <f>MID(A2145,4,2)</f>
        <v>湘西</v>
      </c>
      <c r="C2145" s="2">
        <v>1937</v>
      </c>
      <c r="D2145" s="3">
        <f>VLOOKUP(E2145,Sheet1!A:B,2,FALSE)</f>
        <v>284</v>
      </c>
      <c r="E2145" t="s">
        <v>289</v>
      </c>
      <c r="F2145" s="2">
        <v>109.73218300000001</v>
      </c>
      <c r="G2145" s="2">
        <v>28.293464</v>
      </c>
    </row>
    <row r="2146" spans="1:7">
      <c r="A2146" t="s">
        <v>1545</v>
      </c>
      <c r="B2146" t="str">
        <f>MID(A2146,4,2)</f>
        <v>湘西</v>
      </c>
      <c r="C2146" s="2">
        <v>1937</v>
      </c>
      <c r="D2146" s="3" t="e">
        <f>VLOOKUP(E2146,Sheet1!A:B,2,FALSE)</f>
        <v>#N/A</v>
      </c>
      <c r="E2146" t="s">
        <v>1546</v>
      </c>
      <c r="F2146" s="2">
        <v>109.684506</v>
      </c>
      <c r="G2146" s="2">
        <v>28.234947999999999</v>
      </c>
    </row>
    <row r="2147" spans="1:7">
      <c r="A2147" t="s">
        <v>1504</v>
      </c>
      <c r="B2147" t="str">
        <f>MID(A2147,4,2)</f>
        <v>襄阳</v>
      </c>
      <c r="C2147" s="2">
        <v>1834</v>
      </c>
      <c r="D2147" s="3">
        <f>VLOOKUP(E2147,Sheet1!A:B,2,FALSE)</f>
        <v>472</v>
      </c>
      <c r="E2147" t="s">
        <v>475</v>
      </c>
      <c r="F2147" s="2">
        <v>112.048508</v>
      </c>
      <c r="G2147" s="2">
        <v>32.007452999999998</v>
      </c>
    </row>
    <row r="2148" spans="1:7">
      <c r="A2148" t="s">
        <v>1504</v>
      </c>
      <c r="B2148" t="str">
        <f>MID(A2148,4,2)</f>
        <v>襄阳</v>
      </c>
      <c r="C2148" s="2">
        <v>1834</v>
      </c>
      <c r="D2148" s="3" t="e">
        <f>VLOOKUP(E2148,Sheet1!A:B,2,FALSE)</f>
        <v>#N/A</v>
      </c>
      <c r="E2148" t="s">
        <v>1505</v>
      </c>
      <c r="F2148" s="2">
        <v>112.086795</v>
      </c>
      <c r="G2148" s="2">
        <v>32.012557999999999</v>
      </c>
    </row>
    <row r="2149" spans="1:7">
      <c r="A2149" t="s">
        <v>1504</v>
      </c>
      <c r="B2149" t="str">
        <f>MID(A2149,4,2)</f>
        <v>襄阳</v>
      </c>
      <c r="C2149" s="2">
        <v>1834</v>
      </c>
      <c r="D2149" s="3" t="e">
        <f>VLOOKUP(E2149,Sheet1!A:B,2,FALSE)</f>
        <v>#N/A</v>
      </c>
      <c r="E2149" t="s">
        <v>1506</v>
      </c>
      <c r="F2149" s="2">
        <v>112.10028699999999</v>
      </c>
      <c r="G2149" s="2">
        <v>31.958365000000001</v>
      </c>
    </row>
    <row r="2150" spans="1:7">
      <c r="A2150" t="s">
        <v>1504</v>
      </c>
      <c r="B2150" t="str">
        <f>MID(A2150,4,2)</f>
        <v>襄阳</v>
      </c>
      <c r="C2150" s="2">
        <v>1834</v>
      </c>
      <c r="D2150"/>
      <c r="E2150" t="s">
        <v>2809</v>
      </c>
      <c r="F2150" s="3">
        <v>112.09194599999999</v>
      </c>
      <c r="G2150" s="3">
        <v>31.951264999999999</v>
      </c>
    </row>
    <row r="2151" spans="1:7">
      <c r="A2151" t="s">
        <v>1507</v>
      </c>
      <c r="B2151" t="str">
        <f>MID(A2151,4,2)</f>
        <v>孝感</v>
      </c>
      <c r="C2151" s="2">
        <v>1822</v>
      </c>
      <c r="D2151" s="3" t="e">
        <f>VLOOKUP(E2151,Sheet1!A:B,2,FALSE)</f>
        <v>#N/A</v>
      </c>
      <c r="E2151" t="s">
        <v>1508</v>
      </c>
      <c r="F2151" s="2">
        <v>113.931518</v>
      </c>
      <c r="G2151" s="2">
        <v>30.913094000000001</v>
      </c>
    </row>
    <row r="2152" spans="1:7">
      <c r="A2152" t="s">
        <v>2810</v>
      </c>
      <c r="B2152" t="str">
        <f>MID(A2152,4,2)</f>
        <v>孝感</v>
      </c>
      <c r="C2152" s="2">
        <v>1822</v>
      </c>
      <c r="D2152"/>
      <c r="E2152" t="s">
        <v>2811</v>
      </c>
      <c r="F2152" s="3">
        <v>113.912954</v>
      </c>
      <c r="G2152" s="3">
        <v>30.938782</v>
      </c>
    </row>
    <row r="2153" spans="1:7">
      <c r="A2153" t="s">
        <v>2129</v>
      </c>
      <c r="B2153" t="str">
        <f>MID(A2153,4,2)</f>
        <v>忻州</v>
      </c>
      <c r="C2153" s="2">
        <v>606</v>
      </c>
      <c r="D2153" s="3">
        <f>VLOOKUP(E2153,Sheet1!A:B,2,FALSE)</f>
        <v>495</v>
      </c>
      <c r="E2153" t="s">
        <v>506</v>
      </c>
      <c r="F2153" s="2">
        <v>112.734161</v>
      </c>
      <c r="G2153" s="2">
        <v>38.435645999999998</v>
      </c>
    </row>
    <row r="2154" spans="1:7">
      <c r="A2154" t="s">
        <v>2129</v>
      </c>
      <c r="B2154" t="str">
        <f>MID(A2154,4,2)</f>
        <v>忻州</v>
      </c>
      <c r="C2154" s="2">
        <v>606</v>
      </c>
      <c r="D2154" s="3" t="e">
        <f>VLOOKUP(E2154,Sheet1!A:B,2,FALSE)</f>
        <v>#N/A</v>
      </c>
      <c r="E2154" t="s">
        <v>2130</v>
      </c>
      <c r="F2154" s="2">
        <v>112.74088</v>
      </c>
      <c r="G2154" s="2">
        <v>38.476602</v>
      </c>
    </row>
    <row r="2155" spans="1:7">
      <c r="A2155" t="s">
        <v>1305</v>
      </c>
      <c r="B2155" t="str">
        <f>MID(A2155,4,2)</f>
        <v>新乡</v>
      </c>
      <c r="C2155" s="2">
        <v>1704</v>
      </c>
      <c r="D2155" s="3">
        <f>VLOOKUP(E2155,Sheet1!A:B,2,FALSE)</f>
        <v>163</v>
      </c>
      <c r="E2155" t="s">
        <v>166</v>
      </c>
      <c r="F2155" s="2">
        <v>113.91968799999999</v>
      </c>
      <c r="G2155" s="2">
        <v>35.334203000000002</v>
      </c>
    </row>
    <row r="2156" spans="1:7">
      <c r="A2156" t="s">
        <v>1305</v>
      </c>
      <c r="B2156" t="str">
        <f>MID(A2156,4,2)</f>
        <v>新乡</v>
      </c>
      <c r="C2156" s="2">
        <v>1704</v>
      </c>
      <c r="D2156" s="3">
        <f>VLOOKUP(E2156,Sheet1!A:B,2,FALSE)</f>
        <v>370</v>
      </c>
      <c r="E2156" t="s">
        <v>374</v>
      </c>
      <c r="F2156" s="2">
        <v>113.939694</v>
      </c>
      <c r="G2156" s="2">
        <v>35.290816999999997</v>
      </c>
    </row>
    <row r="2157" spans="1:7">
      <c r="A2157" t="s">
        <v>1305</v>
      </c>
      <c r="B2157" t="str">
        <f>MID(A2157,4,2)</f>
        <v>新乡</v>
      </c>
      <c r="C2157" s="2">
        <v>1704</v>
      </c>
      <c r="D2157" s="3">
        <f>VLOOKUP(E2157,Sheet1!A:B,2,FALSE)</f>
        <v>531</v>
      </c>
      <c r="E2157" t="s">
        <v>541</v>
      </c>
      <c r="F2157" s="2">
        <v>113.942865</v>
      </c>
      <c r="G2157" s="2">
        <v>35.287362999999999</v>
      </c>
    </row>
    <row r="2158" spans="1:7">
      <c r="A2158" t="s">
        <v>1305</v>
      </c>
      <c r="B2158" t="str">
        <f>MID(A2158,4,2)</f>
        <v>新乡</v>
      </c>
      <c r="C2158" s="2">
        <v>1704</v>
      </c>
      <c r="D2158" s="3">
        <f>VLOOKUP(E2158,Sheet1!A:B,2,FALSE)</f>
        <v>617</v>
      </c>
      <c r="E2158" t="s">
        <v>647</v>
      </c>
      <c r="F2158" s="2">
        <v>113.948087</v>
      </c>
      <c r="G2158" s="2">
        <v>35.297578999999999</v>
      </c>
    </row>
    <row r="2159" spans="1:7">
      <c r="A2159" t="s">
        <v>1305</v>
      </c>
      <c r="B2159" t="str">
        <f>MID(A2159,4,2)</f>
        <v>新乡</v>
      </c>
      <c r="C2159" s="2">
        <v>1704</v>
      </c>
      <c r="D2159" s="3" t="e">
        <f>VLOOKUP(E2159,Sheet1!A:B,2,FALSE)</f>
        <v>#N/A</v>
      </c>
      <c r="E2159" t="s">
        <v>1306</v>
      </c>
      <c r="F2159" s="2">
        <v>113.91034399999999</v>
      </c>
      <c r="G2159" s="2">
        <v>35.323293</v>
      </c>
    </row>
    <row r="2160" spans="1:7">
      <c r="A2160" t="s">
        <v>1305</v>
      </c>
      <c r="B2160" t="str">
        <f>MID(A2160,4,2)</f>
        <v>新乡</v>
      </c>
      <c r="C2160" s="2">
        <v>1704</v>
      </c>
      <c r="D2160" s="3" t="e">
        <f>VLOOKUP(E2160,Sheet1!A:B,2,FALSE)</f>
        <v>#N/A</v>
      </c>
      <c r="E2160" t="s">
        <v>1307</v>
      </c>
      <c r="F2160" s="2">
        <v>114.047798</v>
      </c>
      <c r="G2160" s="2">
        <v>35.285065000000003</v>
      </c>
    </row>
    <row r="2161" spans="1:7">
      <c r="A2161" t="s">
        <v>1305</v>
      </c>
      <c r="B2161" t="str">
        <f>MID(A2161,4,2)</f>
        <v>新乡</v>
      </c>
      <c r="C2161" s="2">
        <v>1704</v>
      </c>
      <c r="D2161" s="3" t="e">
        <f>VLOOKUP(E2161,Sheet1!A:B,2,FALSE)</f>
        <v>#N/A</v>
      </c>
      <c r="E2161" t="s">
        <v>1308</v>
      </c>
      <c r="F2161" s="2">
        <v>114.6716</v>
      </c>
      <c r="G2161" s="2">
        <v>35.189028</v>
      </c>
    </row>
    <row r="2162" spans="1:7">
      <c r="A2162" t="s">
        <v>1305</v>
      </c>
      <c r="B2162" t="str">
        <f>MID(A2162,4,2)</f>
        <v>新乡</v>
      </c>
      <c r="C2162" s="2">
        <v>1704</v>
      </c>
      <c r="D2162"/>
      <c r="E2162" t="s">
        <v>2779</v>
      </c>
      <c r="F2162" s="3">
        <v>113.940423</v>
      </c>
      <c r="G2162" s="3">
        <v>35.287775000000003</v>
      </c>
    </row>
    <row r="2163" spans="1:7">
      <c r="A2163" t="s">
        <v>1305</v>
      </c>
      <c r="B2163" t="str">
        <f>MID(A2163,4,2)</f>
        <v>新乡</v>
      </c>
      <c r="C2163" s="2">
        <v>1704</v>
      </c>
      <c r="D2163"/>
      <c r="E2163" t="s">
        <v>2780</v>
      </c>
      <c r="F2163" s="3">
        <v>113.691024</v>
      </c>
      <c r="G2163" s="3">
        <v>34.999181999999998</v>
      </c>
    </row>
    <row r="2164" spans="1:7">
      <c r="A2164" t="s">
        <v>1816</v>
      </c>
      <c r="B2164" t="str">
        <f>MID(A2164,4,2)</f>
        <v>新余</v>
      </c>
      <c r="C2164" s="2">
        <v>1514</v>
      </c>
      <c r="D2164" s="3">
        <f>VLOOKUP(E2164,Sheet1!A:B,2,FALSE)</f>
        <v>617</v>
      </c>
      <c r="E2164" t="s">
        <v>654</v>
      </c>
      <c r="F2164" s="2">
        <v>115.003404</v>
      </c>
      <c r="G2164" s="2">
        <v>27.862787999999998</v>
      </c>
    </row>
    <row r="2165" spans="1:7">
      <c r="A2165" t="s">
        <v>1816</v>
      </c>
      <c r="B2165" t="str">
        <f>MID(A2165,4,2)</f>
        <v>新余</v>
      </c>
      <c r="C2165" s="2">
        <v>1514</v>
      </c>
      <c r="D2165" s="3" t="e">
        <f>VLOOKUP(E2165,Sheet1!A:B,2,FALSE)</f>
        <v>#N/A</v>
      </c>
      <c r="E2165" t="s">
        <v>1817</v>
      </c>
      <c r="F2165" s="2">
        <v>115.026366</v>
      </c>
      <c r="G2165" s="2">
        <v>27.837651000000001</v>
      </c>
    </row>
    <row r="2166" spans="1:7">
      <c r="A2166" t="s">
        <v>1816</v>
      </c>
      <c r="B2166" t="str">
        <f>MID(A2166,4,2)</f>
        <v>新余</v>
      </c>
      <c r="C2166" s="2">
        <v>1514</v>
      </c>
      <c r="D2166" s="3" t="e">
        <f>VLOOKUP(E2166,Sheet1!A:B,2,FALSE)</f>
        <v>#N/A</v>
      </c>
      <c r="E2166" t="s">
        <v>1818</v>
      </c>
      <c r="F2166" s="2">
        <v>114.933429</v>
      </c>
      <c r="G2166" s="2">
        <v>27.802523999999998</v>
      </c>
    </row>
    <row r="2167" spans="1:7">
      <c r="A2167" t="s">
        <v>1816</v>
      </c>
      <c r="B2167" t="str">
        <f>MID(A2167,4,2)</f>
        <v>新余</v>
      </c>
      <c r="C2167" s="2">
        <v>1514</v>
      </c>
      <c r="D2167" s="3" t="e">
        <f>VLOOKUP(E2167,Sheet1!A:B,2,FALSE)</f>
        <v>#N/A</v>
      </c>
      <c r="E2167" t="s">
        <v>1819</v>
      </c>
      <c r="F2167" s="2">
        <v>114.85774000000001</v>
      </c>
      <c r="G2167" s="2">
        <v>27.796707999999999</v>
      </c>
    </row>
    <row r="2168" spans="1:7">
      <c r="A2168" t="s">
        <v>1816</v>
      </c>
      <c r="B2168" t="str">
        <f>MID(A2168,4,2)</f>
        <v>新余</v>
      </c>
      <c r="C2168" s="2">
        <v>1514</v>
      </c>
      <c r="D2168" s="3" t="e">
        <f>VLOOKUP(E2168,Sheet1!A:B,2,FALSE)</f>
        <v>#N/A</v>
      </c>
      <c r="E2168" t="s">
        <v>1820</v>
      </c>
      <c r="F2168" s="2">
        <v>114.938283</v>
      </c>
      <c r="G2168" s="2">
        <v>27.836956000000001</v>
      </c>
    </row>
    <row r="2169" spans="1:7">
      <c r="A2169" t="s">
        <v>1309</v>
      </c>
      <c r="B2169" t="str">
        <f>MID(A2169,4,2)</f>
        <v>信阳</v>
      </c>
      <c r="C2169" s="2">
        <v>1720</v>
      </c>
      <c r="D2169" s="3">
        <f>VLOOKUP(E2169,Sheet1!A:B,2,FALSE)</f>
        <v>392</v>
      </c>
      <c r="E2169" t="s">
        <v>394</v>
      </c>
      <c r="F2169" s="2">
        <v>114.049682</v>
      </c>
      <c r="G2169" s="2">
        <v>32.139775999999998</v>
      </c>
    </row>
    <row r="2170" spans="1:7">
      <c r="A2170" t="s">
        <v>1309</v>
      </c>
      <c r="B2170" t="str">
        <f>MID(A2170,4,2)</f>
        <v>信阳</v>
      </c>
      <c r="C2170" s="2">
        <v>1720</v>
      </c>
      <c r="D2170" s="3">
        <f>VLOOKUP(E2170,Sheet1!A:B,2,FALSE)</f>
        <v>617</v>
      </c>
      <c r="E2170" t="s">
        <v>675</v>
      </c>
      <c r="F2170" s="2">
        <v>114.13076</v>
      </c>
      <c r="G2170" s="2">
        <v>32.163009000000002</v>
      </c>
    </row>
    <row r="2171" spans="1:7">
      <c r="A2171" t="s">
        <v>1309</v>
      </c>
      <c r="B2171" t="str">
        <f>MID(A2171,4,2)</f>
        <v>信阳</v>
      </c>
      <c r="C2171" s="2">
        <v>1720</v>
      </c>
      <c r="D2171" s="3" t="e">
        <f>VLOOKUP(E2171,Sheet1!A:B,2,FALSE)</f>
        <v>#N/A</v>
      </c>
      <c r="E2171" t="s">
        <v>1310</v>
      </c>
      <c r="F2171" s="2">
        <v>114.13767</v>
      </c>
      <c r="G2171" s="2">
        <v>32.166944999999998</v>
      </c>
    </row>
    <row r="2172" spans="1:7">
      <c r="A2172" t="s">
        <v>1309</v>
      </c>
      <c r="B2172" t="str">
        <f>MID(A2172,4,2)</f>
        <v>信阳</v>
      </c>
      <c r="C2172" s="2">
        <v>1720</v>
      </c>
      <c r="D2172" s="3" t="e">
        <f>VLOOKUP(E2172,Sheet1!A:B,2,FALSE)</f>
        <v>#N/A</v>
      </c>
      <c r="E2172" t="s">
        <v>1311</v>
      </c>
      <c r="F2172" s="2">
        <v>114.88820800000001</v>
      </c>
      <c r="G2172" s="2">
        <v>31.677057000000001</v>
      </c>
    </row>
    <row r="2173" spans="1:7">
      <c r="A2173" t="s">
        <v>1309</v>
      </c>
      <c r="B2173" t="str">
        <f>MID(A2173,4,2)</f>
        <v>信阳</v>
      </c>
      <c r="C2173" s="2">
        <v>1720</v>
      </c>
      <c r="D2173"/>
      <c r="E2173" t="s">
        <v>2781</v>
      </c>
      <c r="F2173" s="3">
        <v>114.045518</v>
      </c>
      <c r="G2173" s="3">
        <v>32.147235999999999</v>
      </c>
    </row>
    <row r="2174" spans="1:7">
      <c r="A2174" t="s">
        <v>1252</v>
      </c>
      <c r="B2174" t="str">
        <f>MID(A2174,4,2)</f>
        <v>邢台</v>
      </c>
      <c r="C2174" s="2">
        <v>505</v>
      </c>
      <c r="D2174" s="3">
        <f>VLOOKUP(E2174,Sheet1!A:B,2,FALSE)</f>
        <v>617</v>
      </c>
      <c r="E2174" t="s">
        <v>634</v>
      </c>
      <c r="F2174" s="2">
        <v>114.511934</v>
      </c>
      <c r="G2174" s="2">
        <v>37.096848000000001</v>
      </c>
    </row>
    <row r="2175" spans="1:7">
      <c r="A2175" t="s">
        <v>1252</v>
      </c>
      <c r="B2175" t="str">
        <f>MID(A2175,4,2)</f>
        <v>邢台</v>
      </c>
      <c r="C2175" s="2">
        <v>505</v>
      </c>
      <c r="D2175" s="3" t="e">
        <f>VLOOKUP(E2175,Sheet1!A:B,2,FALSE)</f>
        <v>#N/A</v>
      </c>
      <c r="E2175" t="s">
        <v>1253</v>
      </c>
      <c r="F2175" s="2">
        <v>114.466767</v>
      </c>
      <c r="G2175" s="2">
        <v>37.090874999999997</v>
      </c>
    </row>
    <row r="2176" spans="1:7">
      <c r="A2176" t="s">
        <v>1252</v>
      </c>
      <c r="B2176" t="str">
        <f>MID(A2176,4,2)</f>
        <v>邢台</v>
      </c>
      <c r="C2176" s="2">
        <v>505</v>
      </c>
      <c r="D2176" s="3" t="e">
        <f>VLOOKUP(E2176,Sheet1!A:B,2,FALSE)</f>
        <v>#N/A</v>
      </c>
      <c r="E2176" t="s">
        <v>1254</v>
      </c>
      <c r="F2176" s="2">
        <v>114.46826299999999</v>
      </c>
      <c r="G2176" s="2">
        <v>37.095106000000001</v>
      </c>
    </row>
    <row r="2177" spans="1:7">
      <c r="A2177" t="s">
        <v>1252</v>
      </c>
      <c r="B2177" t="str">
        <f>MID(A2177,4,2)</f>
        <v>邢台</v>
      </c>
      <c r="C2177" s="2">
        <v>505</v>
      </c>
      <c r="D2177" s="3" t="e">
        <f>VLOOKUP(E2177,Sheet1!A:B,2,FALSE)</f>
        <v>#N/A</v>
      </c>
      <c r="E2177" t="s">
        <v>1255</v>
      </c>
      <c r="F2177" s="2">
        <v>114.46364699999999</v>
      </c>
      <c r="G2177" s="2">
        <v>37.100999999999999</v>
      </c>
    </row>
    <row r="2178" spans="1:7">
      <c r="A2178" t="s">
        <v>1730</v>
      </c>
      <c r="B2178" t="str">
        <f>MID(A2178,4,2)</f>
        <v>宿迁</v>
      </c>
      <c r="C2178" s="2">
        <v>1131</v>
      </c>
      <c r="D2178" s="3" t="e">
        <f>VLOOKUP(E2178,Sheet1!A:B,2,FALSE)</f>
        <v>#N/A</v>
      </c>
      <c r="E2178" t="s">
        <v>1731</v>
      </c>
      <c r="F2178" s="2">
        <v>118.302907</v>
      </c>
      <c r="G2178" s="2">
        <v>33.935760999999999</v>
      </c>
    </row>
    <row r="2179" spans="1:7">
      <c r="A2179" t="s">
        <v>1730</v>
      </c>
      <c r="B2179" t="str">
        <f>MID(A2179,4,2)</f>
        <v>宿迁</v>
      </c>
      <c r="C2179" s="2">
        <v>1131</v>
      </c>
      <c r="D2179" s="3" t="e">
        <f>VLOOKUP(E2179,Sheet1!A:B,2,FALSE)</f>
        <v>#N/A</v>
      </c>
      <c r="E2179" t="s">
        <v>1732</v>
      </c>
      <c r="F2179" s="2">
        <v>118.295936</v>
      </c>
      <c r="G2179" s="2">
        <v>34.02375</v>
      </c>
    </row>
    <row r="2180" spans="1:7">
      <c r="A2180" t="s">
        <v>1730</v>
      </c>
      <c r="B2180" t="str">
        <f>MID(A2180,4,2)</f>
        <v>宿迁</v>
      </c>
      <c r="C2180" s="2">
        <v>1131</v>
      </c>
      <c r="D2180" s="3" t="e">
        <f>VLOOKUP(E2180,Sheet1!A:B,2,FALSE)</f>
        <v>#N/A</v>
      </c>
      <c r="E2180" t="s">
        <v>1733</v>
      </c>
      <c r="F2180" s="2">
        <v>118.29280900000001</v>
      </c>
      <c r="G2180" s="2">
        <v>34.027160000000002</v>
      </c>
    </row>
    <row r="2181" spans="1:7">
      <c r="A2181" t="s">
        <v>800</v>
      </c>
      <c r="B2181" t="str">
        <f>MID(A2181,4,2)</f>
        <v>宿州</v>
      </c>
      <c r="C2181" s="2">
        <v>1314</v>
      </c>
      <c r="D2181" s="3">
        <f>VLOOKUP(E2181,Sheet1!A:B,2,FALSE)</f>
        <v>588</v>
      </c>
      <c r="E2181" t="s">
        <v>605</v>
      </c>
      <c r="F2181" s="2">
        <v>117.083493</v>
      </c>
      <c r="G2181" s="2">
        <v>33.639231000000002</v>
      </c>
    </row>
    <row r="2182" spans="1:7">
      <c r="A2182" t="s">
        <v>800</v>
      </c>
      <c r="B2182" t="str">
        <f>MID(A2182,4,2)</f>
        <v>宿州</v>
      </c>
      <c r="C2182" s="2">
        <v>1314</v>
      </c>
      <c r="D2182" s="3" t="e">
        <f>VLOOKUP(E2182,Sheet1!A:B,2,FALSE)</f>
        <v>#N/A</v>
      </c>
      <c r="E2182" t="s">
        <v>801</v>
      </c>
      <c r="F2182" s="2">
        <v>117.08926599999999</v>
      </c>
      <c r="G2182" s="2">
        <v>33.637247000000002</v>
      </c>
    </row>
    <row r="2183" spans="1:7">
      <c r="A2183" t="s">
        <v>800</v>
      </c>
      <c r="B2183" t="str">
        <f>MID(A2183,4,2)</f>
        <v>宿州</v>
      </c>
      <c r="C2183" s="2">
        <v>1314</v>
      </c>
      <c r="D2183" s="3" t="e">
        <f>VLOOKUP(E2183,Sheet1!A:B,2,FALSE)</f>
        <v>#N/A</v>
      </c>
      <c r="E2183" t="s">
        <v>802</v>
      </c>
      <c r="F2183" s="2">
        <v>116.979499</v>
      </c>
      <c r="G2183" s="2">
        <v>33.730575999999999</v>
      </c>
    </row>
    <row r="2184" spans="1:7">
      <c r="A2184" t="s">
        <v>1734</v>
      </c>
      <c r="B2184" t="str">
        <f>MID(A2184,4,2)</f>
        <v>徐州</v>
      </c>
      <c r="C2184" s="2">
        <v>1106</v>
      </c>
      <c r="D2184" s="3">
        <f>VLOOKUP(E2184,Sheet1!A:B,2,FALSE)</f>
        <v>216</v>
      </c>
      <c r="E2184" t="s">
        <v>217</v>
      </c>
      <c r="F2184" s="2">
        <v>117.18596700000001</v>
      </c>
      <c r="G2184" s="2">
        <v>34.201675999999999</v>
      </c>
    </row>
    <row r="2185" spans="1:7">
      <c r="A2185" t="s">
        <v>1734</v>
      </c>
      <c r="B2185" t="str">
        <f>MID(A2185,4,2)</f>
        <v>徐州</v>
      </c>
      <c r="C2185" s="2">
        <v>1106</v>
      </c>
      <c r="D2185" s="3">
        <f>VLOOKUP(E2185,Sheet1!A:B,2,FALSE)</f>
        <v>318</v>
      </c>
      <c r="E2185" t="s">
        <v>323</v>
      </c>
      <c r="F2185" s="2">
        <v>117.26265100000001</v>
      </c>
      <c r="G2185" s="2">
        <v>34.268059000000001</v>
      </c>
    </row>
    <row r="2186" spans="1:7">
      <c r="A2186" t="s">
        <v>1734</v>
      </c>
      <c r="B2186" t="str">
        <f>MID(A2186,4,2)</f>
        <v>徐州</v>
      </c>
      <c r="C2186" s="2">
        <v>1106</v>
      </c>
      <c r="D2186" s="3">
        <f>VLOOKUP(E2186,Sheet1!A:B,2,FALSE)</f>
        <v>547</v>
      </c>
      <c r="E2186" t="s">
        <v>558</v>
      </c>
      <c r="F2186" s="2">
        <v>117.306805</v>
      </c>
      <c r="G2186" s="2">
        <v>34.198324999999997</v>
      </c>
    </row>
    <row r="2187" spans="1:7">
      <c r="A2187" t="s">
        <v>1734</v>
      </c>
      <c r="B2187" t="str">
        <f>MID(A2187,4,2)</f>
        <v>徐州</v>
      </c>
      <c r="C2187" s="2">
        <v>1106</v>
      </c>
      <c r="D2187" s="3" t="e">
        <f>VLOOKUP(E2187,Sheet1!A:B,2,FALSE)</f>
        <v>#N/A</v>
      </c>
      <c r="E2187" t="s">
        <v>1735</v>
      </c>
      <c r="F2187" s="2">
        <v>117.153897</v>
      </c>
      <c r="G2187" s="2">
        <v>34.221558000000002</v>
      </c>
    </row>
    <row r="2188" spans="1:7">
      <c r="A2188" t="s">
        <v>1734</v>
      </c>
      <c r="B2188" t="str">
        <f>MID(A2188,4,2)</f>
        <v>徐州</v>
      </c>
      <c r="C2188" s="2">
        <v>1106</v>
      </c>
      <c r="D2188" s="3" t="e">
        <f>VLOOKUP(E2188,Sheet1!A:B,2,FALSE)</f>
        <v>#N/A</v>
      </c>
      <c r="E2188" t="s">
        <v>1736</v>
      </c>
      <c r="F2188" s="2">
        <v>117.205304</v>
      </c>
      <c r="G2188" s="2">
        <v>34.226185000000001</v>
      </c>
    </row>
    <row r="2189" spans="1:7">
      <c r="A2189" t="s">
        <v>1734</v>
      </c>
      <c r="B2189" t="str">
        <f>MID(A2189,4,2)</f>
        <v>徐州</v>
      </c>
      <c r="C2189" s="2">
        <v>1106</v>
      </c>
      <c r="D2189" s="3" t="e">
        <f>VLOOKUP(E2189,Sheet1!A:B,2,FALSE)</f>
        <v>#N/A</v>
      </c>
      <c r="E2189" t="s">
        <v>1737</v>
      </c>
      <c r="F2189" s="2">
        <v>117.191892</v>
      </c>
      <c r="G2189" s="2">
        <v>34.206758999999998</v>
      </c>
    </row>
    <row r="2190" spans="1:7">
      <c r="A2190" t="s">
        <v>1734</v>
      </c>
      <c r="B2190" t="str">
        <f>MID(A2190,4,2)</f>
        <v>徐州</v>
      </c>
      <c r="C2190" s="2">
        <v>1106</v>
      </c>
      <c r="D2190" s="3" t="e">
        <f>VLOOKUP(E2190,Sheet1!A:B,2,FALSE)</f>
        <v>#N/A</v>
      </c>
      <c r="E2190" t="s">
        <v>1738</v>
      </c>
      <c r="F2190" s="2">
        <v>117.16723</v>
      </c>
      <c r="G2190" s="2">
        <v>34.189926999999997</v>
      </c>
    </row>
    <row r="2191" spans="1:7">
      <c r="A2191" t="s">
        <v>1734</v>
      </c>
      <c r="B2191" t="str">
        <f>MID(A2191,4,2)</f>
        <v>徐州</v>
      </c>
      <c r="C2191" s="2">
        <v>1106</v>
      </c>
      <c r="D2191" s="3" t="e">
        <f>VLOOKUP(E2191,Sheet1!A:B,2,FALSE)</f>
        <v>#N/A</v>
      </c>
      <c r="E2191" t="s">
        <v>1739</v>
      </c>
      <c r="F2191" s="2">
        <v>117.144671</v>
      </c>
      <c r="G2191" s="2">
        <v>34.304656000000001</v>
      </c>
    </row>
    <row r="2192" spans="1:7">
      <c r="A2192" t="s">
        <v>1734</v>
      </c>
      <c r="B2192" t="str">
        <f>MID(A2192,4,2)</f>
        <v>徐州</v>
      </c>
      <c r="C2192" s="2">
        <v>1106</v>
      </c>
      <c r="D2192" s="3" t="e">
        <f>VLOOKUP(E2192,Sheet1!A:B,2,FALSE)</f>
        <v>#N/A</v>
      </c>
      <c r="E2192" t="s">
        <v>1740</v>
      </c>
      <c r="F2192" s="2">
        <v>117.25337500000001</v>
      </c>
      <c r="G2192" s="2">
        <v>34.297856000000003</v>
      </c>
    </row>
    <row r="2193" spans="1:7">
      <c r="A2193" t="s">
        <v>1734</v>
      </c>
      <c r="B2193" t="str">
        <f>MID(A2193,4,2)</f>
        <v>徐州</v>
      </c>
      <c r="C2193" s="2">
        <v>1106</v>
      </c>
      <c r="D2193" s="3" t="e">
        <f>VLOOKUP(E2193,Sheet1!A:B,2,FALSE)</f>
        <v>#N/A</v>
      </c>
      <c r="E2193" t="s">
        <v>1741</v>
      </c>
      <c r="F2193" s="2">
        <v>117.14276</v>
      </c>
      <c r="G2193" s="2">
        <v>34.268363999999998</v>
      </c>
    </row>
    <row r="2194" spans="1:7">
      <c r="A2194" t="s">
        <v>1734</v>
      </c>
      <c r="B2194" t="str">
        <f>MID(A2194,4,2)</f>
        <v>徐州</v>
      </c>
      <c r="C2194" s="2">
        <v>1106</v>
      </c>
      <c r="D2194"/>
      <c r="E2194" t="s">
        <v>2861</v>
      </c>
      <c r="F2194" s="3">
        <v>117.186251</v>
      </c>
      <c r="G2194" s="3">
        <v>34.200519</v>
      </c>
    </row>
    <row r="2195" spans="1:7">
      <c r="A2195" t="s">
        <v>1734</v>
      </c>
      <c r="B2195" t="str">
        <f>MID(A2195,4,2)</f>
        <v>徐州</v>
      </c>
      <c r="C2195" s="2">
        <v>1106</v>
      </c>
      <c r="D2195"/>
      <c r="E2195" t="s">
        <v>2862</v>
      </c>
      <c r="F2195" s="3">
        <v>117.205265</v>
      </c>
      <c r="G2195" s="3">
        <v>34.227967999999997</v>
      </c>
    </row>
    <row r="2196" spans="1:7">
      <c r="A2196" t="s">
        <v>1312</v>
      </c>
      <c r="B2196" t="str">
        <f>MID(A2196,4,2)</f>
        <v>许昌</v>
      </c>
      <c r="C2196" s="2">
        <v>1713</v>
      </c>
      <c r="D2196" s="3">
        <f>VLOOKUP(E2196,Sheet1!A:B,2,FALSE)</f>
        <v>561</v>
      </c>
      <c r="E2196" t="s">
        <v>575</v>
      </c>
      <c r="F2196" s="2">
        <v>113.875257</v>
      </c>
      <c r="G2196" s="2">
        <v>34.048549999999999</v>
      </c>
    </row>
    <row r="2197" spans="1:7">
      <c r="A2197" t="s">
        <v>1312</v>
      </c>
      <c r="B2197" t="str">
        <f>MID(A2197,4,2)</f>
        <v>许昌</v>
      </c>
      <c r="C2197" s="2">
        <v>1713</v>
      </c>
      <c r="D2197" s="3" t="e">
        <f>VLOOKUP(E2197,Sheet1!A:B,2,FALSE)</f>
        <v>#N/A</v>
      </c>
      <c r="E2197" t="s">
        <v>1313</v>
      </c>
      <c r="F2197" s="2">
        <v>113.890293</v>
      </c>
      <c r="G2197" s="2">
        <v>34.023009000000002</v>
      </c>
    </row>
    <row r="2198" spans="1:7">
      <c r="A2198" t="s">
        <v>1312</v>
      </c>
      <c r="B2198" t="str">
        <f>MID(A2198,4,2)</f>
        <v>许昌</v>
      </c>
      <c r="C2198" s="2">
        <v>1713</v>
      </c>
      <c r="D2198" s="3" t="e">
        <f>VLOOKUP(E2198,Sheet1!A:B,2,FALSE)</f>
        <v>#N/A</v>
      </c>
      <c r="E2198" t="s">
        <v>1314</v>
      </c>
      <c r="F2198" s="2">
        <v>113.501813</v>
      </c>
      <c r="G2198" s="2">
        <v>34.179512000000003</v>
      </c>
    </row>
    <row r="2199" spans="1:7">
      <c r="A2199" t="s">
        <v>1312</v>
      </c>
      <c r="B2199" t="str">
        <f>MID(A2199,4,2)</f>
        <v>许昌</v>
      </c>
      <c r="C2199" s="2">
        <v>1713</v>
      </c>
      <c r="D2199" s="3" t="e">
        <f>VLOOKUP(E2199,Sheet1!A:B,2,FALSE)</f>
        <v>#N/A</v>
      </c>
      <c r="E2199" t="s">
        <v>1315</v>
      </c>
      <c r="F2199" s="2">
        <v>113.862848</v>
      </c>
      <c r="G2199" s="2">
        <v>34.073484999999998</v>
      </c>
    </row>
    <row r="2200" spans="1:7">
      <c r="A2200" t="s">
        <v>803</v>
      </c>
      <c r="B2200" t="str">
        <f>MID(A2200,4,2)</f>
        <v>宣城</v>
      </c>
      <c r="C2200" s="2">
        <v>1328</v>
      </c>
      <c r="D2200" s="3" t="e">
        <f>VLOOKUP(E2200,Sheet1!A:B,2,FALSE)</f>
        <v>#N/A</v>
      </c>
      <c r="E2200" t="s">
        <v>804</v>
      </c>
      <c r="F2200" s="2">
        <v>118.736351</v>
      </c>
      <c r="G2200" s="2">
        <v>30.915223999999998</v>
      </c>
    </row>
    <row r="2201" spans="1:7">
      <c r="A2201" t="s">
        <v>2327</v>
      </c>
      <c r="B2201" t="str">
        <f>MID(A2201,4,2)</f>
        <v>雅安</v>
      </c>
      <c r="C2201" s="2">
        <v>2306</v>
      </c>
      <c r="D2201" s="3">
        <f>VLOOKUP(E2201,Sheet1!A:B,2,FALSE)</f>
        <v>117</v>
      </c>
      <c r="E2201" t="s">
        <v>119</v>
      </c>
      <c r="F2201" s="2">
        <v>103.007339</v>
      </c>
      <c r="G2201" s="2">
        <v>29.984534</v>
      </c>
    </row>
    <row r="2202" spans="1:7">
      <c r="A2202" t="s">
        <v>2327</v>
      </c>
      <c r="B2202" t="str">
        <f>MID(A2202,4,2)</f>
        <v>雅安</v>
      </c>
      <c r="C2202" s="2">
        <v>2306</v>
      </c>
      <c r="D2202" s="3" t="e">
        <f>VLOOKUP(E2202,Sheet1!A:B,2,FALSE)</f>
        <v>#N/A</v>
      </c>
      <c r="E2202" t="s">
        <v>2328</v>
      </c>
      <c r="F2202" s="2">
        <v>103.01622999999999</v>
      </c>
      <c r="G2202" s="2">
        <v>29.984010000000001</v>
      </c>
    </row>
    <row r="2203" spans="1:7">
      <c r="A2203" t="s">
        <v>2064</v>
      </c>
      <c r="B2203" t="str">
        <f>MID(A2203,4,2)</f>
        <v>烟台</v>
      </c>
      <c r="C2203" s="2">
        <v>1604</v>
      </c>
      <c r="D2203" s="3">
        <f>VLOOKUP(E2203,Sheet1!A:B,2,FALSE)</f>
        <v>229</v>
      </c>
      <c r="E2203" t="s">
        <v>230</v>
      </c>
      <c r="F2203" s="2">
        <v>121.46478500000001</v>
      </c>
      <c r="G2203" s="2">
        <v>37.479633999999997</v>
      </c>
    </row>
    <row r="2204" spans="1:7">
      <c r="A2204" t="s">
        <v>2064</v>
      </c>
      <c r="B2204" t="str">
        <f>MID(A2204,4,2)</f>
        <v>烟台</v>
      </c>
      <c r="C2204" s="2">
        <v>1604</v>
      </c>
      <c r="D2204" s="3">
        <f>VLOOKUP(E2204,Sheet1!A:B,2,FALSE)</f>
        <v>300</v>
      </c>
      <c r="E2204" t="s">
        <v>303</v>
      </c>
      <c r="F2204" s="2">
        <v>121.365593</v>
      </c>
      <c r="G2204" s="2">
        <v>37.528502000000003</v>
      </c>
    </row>
    <row r="2205" spans="1:7">
      <c r="A2205" t="s">
        <v>2064</v>
      </c>
      <c r="B2205" t="str">
        <f>MID(A2205,4,2)</f>
        <v>烟台</v>
      </c>
      <c r="C2205" s="2">
        <v>1604</v>
      </c>
      <c r="D2205" s="3">
        <f>VLOOKUP(E2205,Sheet1!A:B,2,FALSE)</f>
        <v>392</v>
      </c>
      <c r="E2205" t="s">
        <v>398</v>
      </c>
      <c r="F2205" s="2">
        <v>121.45654399999999</v>
      </c>
      <c r="G2205" s="2">
        <v>37.493943999999999</v>
      </c>
    </row>
    <row r="2206" spans="1:7">
      <c r="A2206" t="s">
        <v>2064</v>
      </c>
      <c r="B2206" t="str">
        <f>MID(A2206,4,2)</f>
        <v>烟台</v>
      </c>
      <c r="C2206" s="2">
        <v>1604</v>
      </c>
      <c r="D2206" s="3" t="e">
        <f>VLOOKUP(E2206,Sheet1!A:B,2,FALSE)</f>
        <v>#N/A</v>
      </c>
      <c r="E2206" t="s">
        <v>2065</v>
      </c>
      <c r="F2206" s="2">
        <v>120.498125</v>
      </c>
      <c r="G2206" s="2">
        <v>37.604765999999998</v>
      </c>
    </row>
    <row r="2207" spans="1:7">
      <c r="A2207" t="s">
        <v>2064</v>
      </c>
      <c r="B2207" t="str">
        <f>MID(A2207,4,2)</f>
        <v>烟台</v>
      </c>
      <c r="C2207" s="2">
        <v>1604</v>
      </c>
      <c r="D2207" s="3" t="e">
        <f>VLOOKUP(E2207,Sheet1!A:B,2,FALSE)</f>
        <v>#N/A</v>
      </c>
      <c r="E2207" t="s">
        <v>2066</v>
      </c>
      <c r="F2207" s="2">
        <v>121.54092</v>
      </c>
      <c r="G2207" s="2">
        <v>37.441665999999998</v>
      </c>
    </row>
    <row r="2208" spans="1:7">
      <c r="A2208" t="s">
        <v>2064</v>
      </c>
      <c r="B2208" t="str">
        <f>MID(A2208,4,2)</f>
        <v>烟台</v>
      </c>
      <c r="C2208" s="2">
        <v>1604</v>
      </c>
      <c r="D2208" s="3" t="e">
        <f>VLOOKUP(E2208,Sheet1!A:B,2,FALSE)</f>
        <v>#N/A</v>
      </c>
      <c r="E2208" t="s">
        <v>2067</v>
      </c>
      <c r="F2208" s="2">
        <v>121.232748</v>
      </c>
      <c r="G2208" s="2">
        <v>37.565868000000002</v>
      </c>
    </row>
    <row r="2209" spans="1:7">
      <c r="A2209" t="s">
        <v>2064</v>
      </c>
      <c r="B2209" t="str">
        <f>MID(A2209,4,2)</f>
        <v>烟台</v>
      </c>
      <c r="C2209" s="2">
        <v>1604</v>
      </c>
      <c r="D2209" s="3" t="e">
        <f>VLOOKUP(E2209,Sheet1!A:B,2,FALSE)</f>
        <v>#N/A</v>
      </c>
      <c r="E2209" t="s">
        <v>2068</v>
      </c>
      <c r="F2209" s="2">
        <v>121.640753</v>
      </c>
      <c r="G2209" s="2">
        <v>37.445677000000003</v>
      </c>
    </row>
    <row r="2210" spans="1:7">
      <c r="A2210" t="s">
        <v>2064</v>
      </c>
      <c r="B2210" t="str">
        <f>MID(A2210,4,2)</f>
        <v>烟台</v>
      </c>
      <c r="C2210" s="2">
        <v>1604</v>
      </c>
      <c r="D2210" s="3" t="e">
        <f>VLOOKUP(E2210,Sheet1!A:B,2,FALSE)</f>
        <v>#N/A</v>
      </c>
      <c r="E2210" t="s">
        <v>2069</v>
      </c>
      <c r="F2210" s="2">
        <v>121.516066</v>
      </c>
      <c r="G2210" s="2">
        <v>37.432203000000001</v>
      </c>
    </row>
    <row r="2211" spans="1:7">
      <c r="A2211" t="s">
        <v>2064</v>
      </c>
      <c r="B2211" t="str">
        <f>MID(A2211,4,2)</f>
        <v>烟台</v>
      </c>
      <c r="C2211" s="2">
        <v>1604</v>
      </c>
      <c r="D2211" s="3" t="e">
        <f>VLOOKUP(E2211,Sheet1!A:B,2,FALSE)</f>
        <v>#N/A</v>
      </c>
      <c r="E2211" t="s">
        <v>2070</v>
      </c>
      <c r="F2211" s="2">
        <v>121.254087</v>
      </c>
      <c r="G2211" s="2">
        <v>37.4542</v>
      </c>
    </row>
    <row r="2212" spans="1:7">
      <c r="A2212" t="s">
        <v>2064</v>
      </c>
      <c r="B2212" t="str">
        <f>MID(A2212,4,2)</f>
        <v>烟台</v>
      </c>
      <c r="C2212" s="2">
        <v>1604</v>
      </c>
      <c r="D2212" s="3" t="e">
        <f>VLOOKUP(E2212,Sheet1!A:B,2,FALSE)</f>
        <v>#N/A</v>
      </c>
      <c r="E2212" t="s">
        <v>2071</v>
      </c>
      <c r="F2212" s="2">
        <v>120.713594</v>
      </c>
      <c r="G2212" s="2">
        <v>37.817137000000002</v>
      </c>
    </row>
    <row r="2213" spans="1:7">
      <c r="A2213" t="s">
        <v>2064</v>
      </c>
      <c r="B2213" t="str">
        <f>MID(A2213,4,2)</f>
        <v>烟台</v>
      </c>
      <c r="C2213" s="2">
        <v>1604</v>
      </c>
      <c r="D2213"/>
      <c r="E2213" t="s">
        <v>2909</v>
      </c>
      <c r="F2213" s="3">
        <v>120.713702</v>
      </c>
      <c r="G2213" s="3">
        <v>37.817022999999999</v>
      </c>
    </row>
    <row r="2214" spans="1:7">
      <c r="A2214" t="s">
        <v>2064</v>
      </c>
      <c r="B2214" t="str">
        <f>MID(A2214,4,2)</f>
        <v>烟台</v>
      </c>
      <c r="C2214" s="2">
        <v>1604</v>
      </c>
      <c r="D2214"/>
      <c r="E2214" t="s">
        <v>2910</v>
      </c>
      <c r="F2214" s="3">
        <v>120.73191199999999</v>
      </c>
      <c r="G2214" s="3">
        <v>36.992308999999999</v>
      </c>
    </row>
    <row r="2215" spans="1:7">
      <c r="A2215" t="s">
        <v>2064</v>
      </c>
      <c r="B2215" t="str">
        <f>MID(A2215,4,2)</f>
        <v>烟台</v>
      </c>
      <c r="C2215" s="2">
        <v>1604</v>
      </c>
      <c r="D2215"/>
      <c r="E2215" t="s">
        <v>2911</v>
      </c>
      <c r="F2215" s="3">
        <v>121.48259899999999</v>
      </c>
      <c r="G2215" s="3">
        <v>37.461111000000002</v>
      </c>
    </row>
    <row r="2216" spans="1:7">
      <c r="A2216" t="s">
        <v>2199</v>
      </c>
      <c r="B2216" t="str">
        <f>MID(A2216,4,2)</f>
        <v>延安</v>
      </c>
      <c r="C2216" s="2">
        <v>2705</v>
      </c>
      <c r="D2216" s="3">
        <f>VLOOKUP(E2216,Sheet1!A:B,2,FALSE)</f>
        <v>357</v>
      </c>
      <c r="E2216" t="s">
        <v>358</v>
      </c>
      <c r="F2216" s="2">
        <v>109.469025</v>
      </c>
      <c r="G2216" s="2">
        <v>36.627487000000002</v>
      </c>
    </row>
    <row r="2217" spans="1:7">
      <c r="A2217" t="s">
        <v>2199</v>
      </c>
      <c r="B2217" t="str">
        <f>MID(A2217,4,2)</f>
        <v>延安</v>
      </c>
      <c r="C2217" s="2">
        <v>2705</v>
      </c>
      <c r="D2217" s="3" t="e">
        <f>VLOOKUP(E2217,Sheet1!A:B,2,FALSE)</f>
        <v>#N/A</v>
      </c>
      <c r="E2217" t="s">
        <v>2200</v>
      </c>
      <c r="F2217" s="2">
        <v>109.41306899999999</v>
      </c>
      <c r="G2217" s="2">
        <v>36.635662000000004</v>
      </c>
    </row>
    <row r="2218" spans="1:7">
      <c r="A2218" t="s">
        <v>1627</v>
      </c>
      <c r="B2218" t="str">
        <f>MID(A2218,4,2)</f>
        <v>延边</v>
      </c>
      <c r="C2218" s="2">
        <v>905</v>
      </c>
      <c r="D2218" s="3">
        <f>VLOOKUP(E2218,Sheet1!A:B,2,FALSE)</f>
        <v>134</v>
      </c>
      <c r="E2218" t="s">
        <v>135</v>
      </c>
      <c r="F2218" s="2">
        <v>129.49903900000001</v>
      </c>
      <c r="G2218" s="2">
        <v>42.916792999999998</v>
      </c>
    </row>
    <row r="2219" spans="1:7">
      <c r="A2219" t="s">
        <v>1627</v>
      </c>
      <c r="B2219" t="str">
        <f>MID(A2219,4,2)</f>
        <v>延边</v>
      </c>
      <c r="C2219" s="2">
        <v>905</v>
      </c>
      <c r="D2219" s="3" t="e">
        <f>VLOOKUP(E2219,Sheet1!A:B,2,FALSE)</f>
        <v>#N/A</v>
      </c>
      <c r="E2219" t="s">
        <v>1628</v>
      </c>
      <c r="F2219" s="2">
        <v>129.534615</v>
      </c>
      <c r="G2219" s="2">
        <v>42.820357000000001</v>
      </c>
    </row>
    <row r="2220" spans="1:7">
      <c r="A2220" t="s">
        <v>1742</v>
      </c>
      <c r="B2220" t="str">
        <f>MID(A2220,4,2)</f>
        <v>盐城</v>
      </c>
      <c r="C2220" s="2">
        <v>1116</v>
      </c>
      <c r="D2220" s="3">
        <f>VLOOKUP(E2220,Sheet1!A:B,2,FALSE)</f>
        <v>422</v>
      </c>
      <c r="E2220" t="s">
        <v>430</v>
      </c>
      <c r="F2220" s="2">
        <v>120.163172</v>
      </c>
      <c r="G2220" s="2">
        <v>33.390377999999998</v>
      </c>
    </row>
    <row r="2221" spans="1:7">
      <c r="A2221" t="s">
        <v>1742</v>
      </c>
      <c r="B2221" t="str">
        <f>MID(A2221,4,2)</f>
        <v>盐城</v>
      </c>
      <c r="C2221" s="2">
        <v>1116</v>
      </c>
      <c r="D2221" s="3">
        <f>VLOOKUP(E2221,Sheet1!A:B,2,FALSE)</f>
        <v>441</v>
      </c>
      <c r="E2221" t="s">
        <v>452</v>
      </c>
      <c r="F2221" s="2">
        <v>120.20747799999999</v>
      </c>
      <c r="G2221" s="2">
        <v>33.388584999999999</v>
      </c>
    </row>
    <row r="2222" spans="1:7">
      <c r="A2222" t="s">
        <v>1742</v>
      </c>
      <c r="B2222" t="str">
        <f>MID(A2222,4,2)</f>
        <v>盐城</v>
      </c>
      <c r="C2222" s="2">
        <v>1116</v>
      </c>
      <c r="D2222" s="3" t="e">
        <f>VLOOKUP(E2222,Sheet1!A:B,2,FALSE)</f>
        <v>#N/A</v>
      </c>
      <c r="E2222" t="s">
        <v>1743</v>
      </c>
      <c r="F2222" s="2">
        <v>120.279505</v>
      </c>
      <c r="G2222" s="2">
        <v>33.745458999999997</v>
      </c>
    </row>
    <row r="2223" spans="1:7">
      <c r="A2223" t="s">
        <v>1742</v>
      </c>
      <c r="B2223" t="str">
        <f>MID(A2223,4,2)</f>
        <v>盐城</v>
      </c>
      <c r="C2223" s="2">
        <v>1116</v>
      </c>
      <c r="D2223" s="3" t="e">
        <f>VLOOKUP(E2223,Sheet1!A:B,2,FALSE)</f>
        <v>#N/A</v>
      </c>
      <c r="E2223" t="s">
        <v>1744</v>
      </c>
      <c r="F2223" s="2">
        <v>120.177761</v>
      </c>
      <c r="G2223" s="2">
        <v>33.331141000000002</v>
      </c>
    </row>
    <row r="2224" spans="1:7">
      <c r="A2224" t="s">
        <v>1742</v>
      </c>
      <c r="B2224" t="str">
        <f>MID(A2224,4,2)</f>
        <v>盐城</v>
      </c>
      <c r="C2224" s="2">
        <v>1116</v>
      </c>
      <c r="D2224" s="3" t="e">
        <f>VLOOKUP(E2224,Sheet1!A:B,2,FALSE)</f>
        <v>#N/A</v>
      </c>
      <c r="E2224" t="s">
        <v>1745</v>
      </c>
      <c r="F2224" s="2">
        <v>120.18164899999999</v>
      </c>
      <c r="G2224" s="2">
        <v>33.327022999999997</v>
      </c>
    </row>
    <row r="2225" spans="1:7">
      <c r="A2225" t="s">
        <v>1746</v>
      </c>
      <c r="B2225" t="str">
        <f>MID(A2225,4,2)</f>
        <v>扬州</v>
      </c>
      <c r="C2225" s="2">
        <v>1104</v>
      </c>
      <c r="D2225" s="3">
        <f>VLOOKUP(E2225,Sheet1!A:B,2,FALSE)</f>
        <v>111</v>
      </c>
      <c r="E2225" t="s">
        <v>112</v>
      </c>
      <c r="F2225" s="2">
        <v>119.42925</v>
      </c>
      <c r="G2225" s="2">
        <v>32.389161999999999</v>
      </c>
    </row>
    <row r="2226" spans="1:7">
      <c r="A2226" t="s">
        <v>1746</v>
      </c>
      <c r="B2226" t="str">
        <f>MID(A2226,4,2)</f>
        <v>扬州</v>
      </c>
      <c r="C2226" s="2">
        <v>1104</v>
      </c>
      <c r="D2226" s="3" t="e">
        <f>VLOOKUP(E2226,Sheet1!A:B,2,FALSE)</f>
        <v>#N/A</v>
      </c>
      <c r="E2226" t="s">
        <v>1747</v>
      </c>
      <c r="F2226" s="2">
        <v>119.38702600000001</v>
      </c>
      <c r="G2226" s="2">
        <v>32.401189000000002</v>
      </c>
    </row>
    <row r="2227" spans="1:7">
      <c r="A2227" t="s">
        <v>1746</v>
      </c>
      <c r="B2227" t="str">
        <f>MID(A2227,4,2)</f>
        <v>扬州</v>
      </c>
      <c r="C2227" s="2">
        <v>1104</v>
      </c>
      <c r="D2227" s="3" t="e">
        <f>VLOOKUP(E2227,Sheet1!A:B,2,FALSE)</f>
        <v>#N/A</v>
      </c>
      <c r="E2227" t="s">
        <v>1748</v>
      </c>
      <c r="F2227" s="2">
        <v>119.427223</v>
      </c>
      <c r="G2227" s="2">
        <v>32.404161000000002</v>
      </c>
    </row>
    <row r="2228" spans="1:7">
      <c r="A2228" t="s">
        <v>1746</v>
      </c>
      <c r="B2228" t="str">
        <f>MID(A2228,4,2)</f>
        <v>扬州</v>
      </c>
      <c r="C2228" s="2">
        <v>1104</v>
      </c>
      <c r="D2228" s="3" t="e">
        <f>VLOOKUP(E2228,Sheet1!A:B,2,FALSE)</f>
        <v>#N/A</v>
      </c>
      <c r="E2228" t="s">
        <v>1749</v>
      </c>
      <c r="F2228" s="2">
        <v>119.454385</v>
      </c>
      <c r="G2228" s="2">
        <v>32.420803999999997</v>
      </c>
    </row>
    <row r="2229" spans="1:7">
      <c r="A2229" t="s">
        <v>1746</v>
      </c>
      <c r="B2229" t="str">
        <f>MID(A2229,4,2)</f>
        <v>扬州</v>
      </c>
      <c r="C2229" s="2">
        <v>1104</v>
      </c>
      <c r="D2229"/>
      <c r="E2229" t="s">
        <v>2863</v>
      </c>
      <c r="F2229" s="3">
        <v>119.432199</v>
      </c>
      <c r="G2229" s="3">
        <v>32.379823999999999</v>
      </c>
    </row>
    <row r="2230" spans="1:7">
      <c r="A2230" t="s">
        <v>1048</v>
      </c>
      <c r="B2230" t="str">
        <f>MID(A2230,4,2)</f>
        <v>阳江</v>
      </c>
      <c r="C2230" s="2">
        <v>2020</v>
      </c>
      <c r="D2230" s="3" t="e">
        <f>VLOOKUP(E2230,Sheet1!A:B,2,FALSE)</f>
        <v>#N/A</v>
      </c>
      <c r="E2230" t="s">
        <v>1049</v>
      </c>
      <c r="F2230" s="2">
        <v>111.993512</v>
      </c>
      <c r="G2230" s="2">
        <v>21.848399000000001</v>
      </c>
    </row>
    <row r="2231" spans="1:7">
      <c r="A2231" t="s">
        <v>2131</v>
      </c>
      <c r="B2231" t="str">
        <f>MID(A2231,4,2)</f>
        <v>阳泉</v>
      </c>
      <c r="C2231" s="2">
        <v>611</v>
      </c>
      <c r="D2231" s="3" t="e">
        <f>VLOOKUP(E2231,Sheet1!A:B,2,FALSE)</f>
        <v>#N/A</v>
      </c>
      <c r="E2231" t="s">
        <v>2132</v>
      </c>
      <c r="F2231" s="2">
        <v>113.585801</v>
      </c>
      <c r="G2231" s="2">
        <v>37.879773999999998</v>
      </c>
    </row>
    <row r="2232" spans="1:7">
      <c r="A2232" t="s">
        <v>2131</v>
      </c>
      <c r="B2232" t="str">
        <f>MID(A2232,4,2)</f>
        <v>阳泉</v>
      </c>
      <c r="C2232" s="2">
        <v>611</v>
      </c>
      <c r="D2232" s="3" t="e">
        <f>VLOOKUP(E2232,Sheet1!A:B,2,FALSE)</f>
        <v>#N/A</v>
      </c>
      <c r="E2232" t="s">
        <v>2133</v>
      </c>
      <c r="F2232" s="2">
        <v>113.62464300000001</v>
      </c>
      <c r="G2232" s="2">
        <v>37.807921999999998</v>
      </c>
    </row>
    <row r="2233" spans="1:7">
      <c r="A2233" t="s">
        <v>1426</v>
      </c>
      <c r="B2233" t="str">
        <f>MID(A2233,5,2)</f>
        <v>伊春</v>
      </c>
      <c r="C2233" s="2">
        <v>1019</v>
      </c>
      <c r="D2233" s="3" t="e">
        <f>VLOOKUP(E2233,Sheet1!A:B,2,FALSE)</f>
        <v>#N/A</v>
      </c>
      <c r="E2233" t="s">
        <v>1427</v>
      </c>
      <c r="F2233" s="2">
        <v>128.87951100000001</v>
      </c>
      <c r="G2233" s="2">
        <v>47.724876000000002</v>
      </c>
    </row>
    <row r="2234" spans="1:7">
      <c r="A2234" t="s">
        <v>2403</v>
      </c>
      <c r="B2234" t="str">
        <f>MID(A2234,9,2)</f>
        <v>伊犁</v>
      </c>
      <c r="C2234" s="2">
        <v>3103</v>
      </c>
      <c r="D2234" s="3">
        <f>VLOOKUP(E2234,Sheet1!A:B,2,FALSE)</f>
        <v>432</v>
      </c>
      <c r="E2234" t="s">
        <v>441</v>
      </c>
      <c r="F2234" s="2">
        <v>81.311071999999996</v>
      </c>
      <c r="G2234" s="2">
        <v>43.942256999999998</v>
      </c>
    </row>
    <row r="2235" spans="1:7">
      <c r="A2235" t="s">
        <v>2403</v>
      </c>
      <c r="B2235" t="str">
        <f>MID(A2235,9,2)</f>
        <v>伊犁</v>
      </c>
      <c r="C2235" s="2">
        <v>3103</v>
      </c>
      <c r="D2235" s="3" t="e">
        <f>VLOOKUP(E2235,Sheet1!A:B,2,FALSE)</f>
        <v>#N/A</v>
      </c>
      <c r="E2235" t="s">
        <v>2404</v>
      </c>
      <c r="F2235" s="2">
        <v>84.891245999999995</v>
      </c>
      <c r="G2235" s="2">
        <v>44.421809000000003</v>
      </c>
    </row>
    <row r="2236" spans="1:7">
      <c r="A2236" t="s">
        <v>2407</v>
      </c>
      <c r="B2236" t="str">
        <f>MID(A2236,9,2)</f>
        <v>伊犁</v>
      </c>
      <c r="C2236" s="2">
        <v>3103</v>
      </c>
      <c r="D2236" s="3" t="e">
        <f>VLOOKUP(E2236,Sheet1!A:B,2,FALSE)</f>
        <v>#N/A</v>
      </c>
      <c r="E2236" t="s">
        <v>2408</v>
      </c>
      <c r="F2236" s="2">
        <v>81.344575000000006</v>
      </c>
      <c r="G2236" s="2">
        <v>43.936720000000001</v>
      </c>
    </row>
    <row r="2237" spans="1:7">
      <c r="A2237" t="s">
        <v>2407</v>
      </c>
      <c r="B2237" t="str">
        <f>MID(A2237,9,2)</f>
        <v>伊犁</v>
      </c>
      <c r="C2237" s="2">
        <v>3103</v>
      </c>
      <c r="D2237" s="3" t="e">
        <f>VLOOKUP(E2237,Sheet1!A:B,2,FALSE)</f>
        <v>#N/A</v>
      </c>
      <c r="E2237" t="s">
        <v>2409</v>
      </c>
      <c r="F2237" s="2">
        <v>81.346204999999998</v>
      </c>
      <c r="G2237" s="2">
        <v>43.937440000000002</v>
      </c>
    </row>
    <row r="2238" spans="1:7">
      <c r="A2238" t="s">
        <v>2407</v>
      </c>
      <c r="B2238" t="str">
        <f>MID(A2238,9,2)</f>
        <v>伊犁</v>
      </c>
      <c r="C2238" s="2">
        <v>3103</v>
      </c>
      <c r="D2238" s="3" t="e">
        <f>VLOOKUP(E2238,Sheet1!A:B,2,FALSE)</f>
        <v>#N/A</v>
      </c>
      <c r="E2238" t="s">
        <v>2410</v>
      </c>
      <c r="F2238" s="2">
        <v>81.365022999999994</v>
      </c>
      <c r="G2238" s="2">
        <v>43.961818000000001</v>
      </c>
    </row>
    <row r="2239" spans="1:7">
      <c r="A2239" t="s">
        <v>2329</v>
      </c>
      <c r="B2239" t="str">
        <f>MID(A2239,4,2)</f>
        <v>宜宾</v>
      </c>
      <c r="C2239" s="2">
        <v>2308</v>
      </c>
      <c r="D2239" s="3">
        <f>VLOOKUP(E2239,Sheet1!A:B,2,FALSE)</f>
        <v>456</v>
      </c>
      <c r="E2239" t="s">
        <v>463</v>
      </c>
      <c r="F2239" s="2">
        <v>104.61947000000001</v>
      </c>
      <c r="G2239" s="2">
        <v>28.799410999999999</v>
      </c>
    </row>
    <row r="2240" spans="1:7">
      <c r="A2240" t="s">
        <v>2329</v>
      </c>
      <c r="B2240" t="str">
        <f>MID(A2240,4,2)</f>
        <v>宜宾</v>
      </c>
      <c r="C2240" s="2">
        <v>2308</v>
      </c>
      <c r="D2240" s="3" t="e">
        <f>VLOOKUP(E2240,Sheet1!A:B,2,FALSE)</f>
        <v>#N/A</v>
      </c>
      <c r="E2240" t="s">
        <v>2330</v>
      </c>
      <c r="F2240" s="2">
        <v>104.584045</v>
      </c>
      <c r="G2240" s="2">
        <v>28.717794000000001</v>
      </c>
    </row>
    <row r="2241" spans="1:7">
      <c r="A2241" t="s">
        <v>1509</v>
      </c>
      <c r="B2241" t="str">
        <f>MID(A2241,4,2)</f>
        <v>宜昌</v>
      </c>
      <c r="C2241" s="2">
        <v>1803</v>
      </c>
      <c r="D2241" s="3">
        <f>VLOOKUP(E2241,Sheet1!A:B,2,FALSE)</f>
        <v>253</v>
      </c>
      <c r="E2241" t="s">
        <v>254</v>
      </c>
      <c r="F2241" s="2">
        <v>111.313018</v>
      </c>
      <c r="G2241" s="2">
        <v>30.694756000000002</v>
      </c>
    </row>
    <row r="2242" spans="1:7">
      <c r="A2242" t="s">
        <v>1509</v>
      </c>
      <c r="B2242" t="str">
        <f>MID(A2242,4,2)</f>
        <v>宜昌</v>
      </c>
      <c r="C2242" s="2">
        <v>1803</v>
      </c>
      <c r="D2242" s="3" t="e">
        <f>VLOOKUP(E2242,Sheet1!A:B,2,FALSE)</f>
        <v>#N/A</v>
      </c>
      <c r="E2242" t="s">
        <v>1510</v>
      </c>
      <c r="F2242" s="2">
        <v>111.318864</v>
      </c>
      <c r="G2242" s="2">
        <v>30.698273</v>
      </c>
    </row>
    <row r="2243" spans="1:7">
      <c r="A2243" t="s">
        <v>1509</v>
      </c>
      <c r="B2243" t="str">
        <f>MID(A2243,4,2)</f>
        <v>宜昌</v>
      </c>
      <c r="C2243" s="2">
        <v>1803</v>
      </c>
      <c r="D2243" s="3" t="e">
        <f>VLOOKUP(E2243,Sheet1!A:B,2,FALSE)</f>
        <v>#N/A</v>
      </c>
      <c r="E2243" t="s">
        <v>1511</v>
      </c>
      <c r="F2243" s="2">
        <v>111.31348199999999</v>
      </c>
      <c r="G2243" s="2">
        <v>30.712719</v>
      </c>
    </row>
    <row r="2244" spans="1:7">
      <c r="A2244" t="s">
        <v>1509</v>
      </c>
      <c r="B2244" t="str">
        <f>MID(A2244,4,2)</f>
        <v>宜昌</v>
      </c>
      <c r="C2244" s="2">
        <v>1803</v>
      </c>
      <c r="D2244" s="3" t="e">
        <f>VLOOKUP(E2244,Sheet1!A:B,2,FALSE)</f>
        <v>#N/A</v>
      </c>
      <c r="E2244" t="s">
        <v>1512</v>
      </c>
      <c r="F2244" s="2">
        <v>111.435937</v>
      </c>
      <c r="G2244" s="2">
        <v>30.670041999999999</v>
      </c>
    </row>
    <row r="2245" spans="1:7">
      <c r="A2245" t="s">
        <v>1509</v>
      </c>
      <c r="B2245" t="str">
        <f>MID(A2245,4,2)</f>
        <v>宜昌</v>
      </c>
      <c r="C2245" s="2">
        <v>1803</v>
      </c>
      <c r="D2245"/>
      <c r="E2245" t="s">
        <v>2812</v>
      </c>
      <c r="F2245" s="3">
        <v>111.326768</v>
      </c>
      <c r="G2245" s="3">
        <v>30.729033999999999</v>
      </c>
    </row>
    <row r="2246" spans="1:7">
      <c r="A2246" t="s">
        <v>1821</v>
      </c>
      <c r="B2246" t="str">
        <f>MID(A2246,4,2)</f>
        <v>宜春</v>
      </c>
      <c r="C2246" s="2">
        <v>1509</v>
      </c>
      <c r="D2246" s="3">
        <f>VLOOKUP(E2246,Sheet1!A:B,2,FALSE)</f>
        <v>561</v>
      </c>
      <c r="E2246" t="s">
        <v>571</v>
      </c>
      <c r="F2246" s="2">
        <v>114.36410600000001</v>
      </c>
      <c r="G2246" s="2">
        <v>27.797841999999999</v>
      </c>
    </row>
    <row r="2247" spans="1:7">
      <c r="A2247" t="s">
        <v>1821</v>
      </c>
      <c r="B2247" t="str">
        <f>MID(A2247,4,2)</f>
        <v>宜春</v>
      </c>
      <c r="C2247" s="2">
        <v>1509</v>
      </c>
      <c r="D2247" s="3" t="e">
        <f>VLOOKUP(E2247,Sheet1!A:B,2,FALSE)</f>
        <v>#N/A</v>
      </c>
      <c r="E2247" t="s">
        <v>1822</v>
      </c>
      <c r="F2247" s="2">
        <v>115.373903</v>
      </c>
      <c r="G2247" s="2">
        <v>28.430851000000001</v>
      </c>
    </row>
    <row r="2248" spans="1:7">
      <c r="A2248" t="s">
        <v>1821</v>
      </c>
      <c r="B2248" t="str">
        <f>MID(A2248,4,2)</f>
        <v>宜春</v>
      </c>
      <c r="C2248" s="2">
        <v>1509</v>
      </c>
      <c r="D2248" s="3" t="e">
        <f>VLOOKUP(E2248,Sheet1!A:B,2,FALSE)</f>
        <v>#N/A</v>
      </c>
      <c r="E2248" t="s">
        <v>1823</v>
      </c>
      <c r="F2248" s="2">
        <v>114.375871</v>
      </c>
      <c r="G2248" s="2">
        <v>27.803961999999999</v>
      </c>
    </row>
    <row r="2249" spans="1:7">
      <c r="A2249" t="s">
        <v>1821</v>
      </c>
      <c r="B2249" t="str">
        <f>MID(A2249,4,2)</f>
        <v>宜春</v>
      </c>
      <c r="C2249" s="2">
        <v>1509</v>
      </c>
      <c r="D2249" s="3" t="e">
        <f>VLOOKUP(E2249,Sheet1!A:B,2,FALSE)</f>
        <v>#N/A</v>
      </c>
      <c r="E2249" t="s">
        <v>1824</v>
      </c>
      <c r="F2249" s="2">
        <v>115.56089</v>
      </c>
      <c r="G2249" s="2">
        <v>28.053457999999999</v>
      </c>
    </row>
    <row r="2250" spans="1:7">
      <c r="A2250" t="s">
        <v>1547</v>
      </c>
      <c r="B2250" t="str">
        <f>MID(A2250,4,2)</f>
        <v>益阳</v>
      </c>
      <c r="C2250" s="2">
        <v>1920</v>
      </c>
      <c r="D2250" s="3">
        <f>VLOOKUP(E2250,Sheet1!A:B,2,FALSE)</f>
        <v>588</v>
      </c>
      <c r="E2250" t="s">
        <v>602</v>
      </c>
      <c r="F2250" s="2">
        <v>112.396856</v>
      </c>
      <c r="G2250" s="2">
        <v>28.547046000000002</v>
      </c>
    </row>
    <row r="2251" spans="1:7">
      <c r="A2251" t="s">
        <v>1547</v>
      </c>
      <c r="B2251" t="str">
        <f>MID(A2251,4,2)</f>
        <v>益阳</v>
      </c>
      <c r="C2251" s="2">
        <v>1920</v>
      </c>
      <c r="D2251" s="3" t="e">
        <f>VLOOKUP(E2251,Sheet1!A:B,2,FALSE)</f>
        <v>#N/A</v>
      </c>
      <c r="E2251" t="s">
        <v>1548</v>
      </c>
      <c r="F2251" s="2">
        <v>112.256826</v>
      </c>
      <c r="G2251" s="2">
        <v>28.686350000000001</v>
      </c>
    </row>
    <row r="2252" spans="1:7">
      <c r="A2252" t="s">
        <v>1547</v>
      </c>
      <c r="B2252" t="str">
        <f>MID(A2252,4,2)</f>
        <v>益阳</v>
      </c>
      <c r="C2252" s="2">
        <v>1920</v>
      </c>
      <c r="D2252" s="3" t="e">
        <f>VLOOKUP(E2252,Sheet1!A:B,2,FALSE)</f>
        <v>#N/A</v>
      </c>
      <c r="E2252" t="s">
        <v>1549</v>
      </c>
      <c r="F2252" s="2">
        <v>112.341694</v>
      </c>
      <c r="G2252" s="2">
        <v>28.581047000000002</v>
      </c>
    </row>
    <row r="2253" spans="1:7">
      <c r="A2253" t="s">
        <v>1547</v>
      </c>
      <c r="B2253" t="str">
        <f>MID(A2253,4,2)</f>
        <v>益阳</v>
      </c>
      <c r="C2253" s="2">
        <v>1920</v>
      </c>
      <c r="D2253" s="3" t="e">
        <f>VLOOKUP(E2253,Sheet1!A:B,2,FALSE)</f>
        <v>#N/A</v>
      </c>
      <c r="E2253" t="s">
        <v>1550</v>
      </c>
      <c r="F2253" s="2">
        <v>112.40220100000001</v>
      </c>
      <c r="G2253" s="2">
        <v>28.543136000000001</v>
      </c>
    </row>
    <row r="2254" spans="1:7">
      <c r="A2254" t="s">
        <v>1956</v>
      </c>
      <c r="B2254" t="str">
        <f>MID(A2254,8,2)</f>
        <v>银川</v>
      </c>
      <c r="C2254" s="2">
        <v>2901</v>
      </c>
      <c r="D2254" s="3">
        <f>VLOOKUP(E2254,Sheet1!A:B,2,FALSE)</f>
        <v>106</v>
      </c>
      <c r="E2254" t="s">
        <v>107</v>
      </c>
      <c r="F2254" s="2">
        <v>106.149692</v>
      </c>
      <c r="G2254" s="2">
        <v>38.508819000000003</v>
      </c>
    </row>
    <row r="2255" spans="1:7">
      <c r="A2255" t="s">
        <v>1956</v>
      </c>
      <c r="B2255" t="str">
        <f>MID(A2255,8,2)</f>
        <v>银川</v>
      </c>
      <c r="C2255" s="2">
        <v>2901</v>
      </c>
      <c r="D2255" s="3">
        <f>VLOOKUP(E2255,Sheet1!A:B,2,FALSE)</f>
        <v>293</v>
      </c>
      <c r="E2255" t="s">
        <v>295</v>
      </c>
      <c r="F2255" s="2">
        <v>106.288608</v>
      </c>
      <c r="G2255" s="2">
        <v>38.420205000000003</v>
      </c>
    </row>
    <row r="2256" spans="1:7">
      <c r="A2256" t="s">
        <v>1956</v>
      </c>
      <c r="B2256" t="str">
        <f>MID(A2256,8,2)</f>
        <v>银川</v>
      </c>
      <c r="C2256" s="2">
        <v>2901</v>
      </c>
      <c r="D2256" s="3">
        <f>VLOOKUP(E2256,Sheet1!A:B,2,FALSE)</f>
        <v>376</v>
      </c>
      <c r="E2256" t="s">
        <v>382</v>
      </c>
      <c r="F2256" s="2">
        <v>106.113595</v>
      </c>
      <c r="G2256" s="2">
        <v>38.502741</v>
      </c>
    </row>
    <row r="2257" spans="1:7">
      <c r="A2257" t="s">
        <v>1956</v>
      </c>
      <c r="B2257" t="str">
        <f>MID(A2257,8,2)</f>
        <v>银川</v>
      </c>
      <c r="C2257" s="2">
        <v>2901</v>
      </c>
      <c r="D2257" s="3" t="e">
        <f>VLOOKUP(E2257,Sheet1!A:B,2,FALSE)</f>
        <v>#N/A</v>
      </c>
      <c r="E2257" t="s">
        <v>1957</v>
      </c>
      <c r="F2257" s="2">
        <v>106.23681000000001</v>
      </c>
      <c r="G2257" s="2">
        <v>38.478996000000002</v>
      </c>
    </row>
    <row r="2258" spans="1:7">
      <c r="A2258" t="s">
        <v>1956</v>
      </c>
      <c r="B2258" t="str">
        <f>MID(A2258,8,2)</f>
        <v>银川</v>
      </c>
      <c r="C2258" s="2">
        <v>2901</v>
      </c>
      <c r="D2258" s="3" t="e">
        <f>VLOOKUP(E2258,Sheet1!A:B,2,FALSE)</f>
        <v>#N/A</v>
      </c>
      <c r="E2258" t="s">
        <v>1958</v>
      </c>
      <c r="F2258" s="2">
        <v>106.13591</v>
      </c>
      <c r="G2258" s="2">
        <v>38.527648999999997</v>
      </c>
    </row>
    <row r="2259" spans="1:7">
      <c r="A2259" t="s">
        <v>1956</v>
      </c>
      <c r="B2259" t="str">
        <f>MID(A2259,8,2)</f>
        <v>银川</v>
      </c>
      <c r="C2259" s="2">
        <v>2901</v>
      </c>
      <c r="D2259" s="3" t="e">
        <f>VLOOKUP(E2259,Sheet1!A:B,2,FALSE)</f>
        <v>#N/A</v>
      </c>
      <c r="E2259" t="s">
        <v>1959</v>
      </c>
      <c r="F2259" s="2">
        <v>106.342119</v>
      </c>
      <c r="G2259" s="2">
        <v>38.428190999999998</v>
      </c>
    </row>
    <row r="2260" spans="1:7">
      <c r="A2260" t="s">
        <v>1956</v>
      </c>
      <c r="B2260" t="str">
        <f>MID(A2260,8,2)</f>
        <v>银川</v>
      </c>
      <c r="C2260" s="2">
        <v>2901</v>
      </c>
      <c r="D2260" s="3" t="e">
        <f>VLOOKUP(E2260,Sheet1!A:B,2,FALSE)</f>
        <v>#N/A</v>
      </c>
      <c r="E2260" t="s">
        <v>1960</v>
      </c>
      <c r="F2260" s="2">
        <v>106.241612</v>
      </c>
      <c r="G2260" s="2">
        <v>38.254226000000003</v>
      </c>
    </row>
    <row r="2261" spans="1:7">
      <c r="A2261" t="s">
        <v>1956</v>
      </c>
      <c r="B2261" t="str">
        <f>MID(A2261,8,2)</f>
        <v>银川</v>
      </c>
      <c r="C2261" s="2">
        <v>2901</v>
      </c>
      <c r="D2261" s="3" t="e">
        <f>VLOOKUP(E2261,Sheet1!A:B,2,FALSE)</f>
        <v>#N/A</v>
      </c>
      <c r="E2261" t="s">
        <v>1961</v>
      </c>
      <c r="F2261" s="2">
        <v>106.136101</v>
      </c>
      <c r="G2261" s="2">
        <v>38.503207000000003</v>
      </c>
    </row>
    <row r="2262" spans="1:7">
      <c r="A2262" t="s">
        <v>1956</v>
      </c>
      <c r="B2262" t="str">
        <f>MID(A2262,8,2)</f>
        <v>银川</v>
      </c>
      <c r="C2262" s="2">
        <v>2901</v>
      </c>
      <c r="D2262" s="3" t="e">
        <f>VLOOKUP(E2262,Sheet1!A:B,2,FALSE)</f>
        <v>#N/A</v>
      </c>
      <c r="E2262" t="s">
        <v>1962</v>
      </c>
      <c r="F2262" s="2">
        <v>106.143371</v>
      </c>
      <c r="G2262" s="2">
        <v>38.532983000000002</v>
      </c>
    </row>
    <row r="2263" spans="1:7">
      <c r="A2263" t="s">
        <v>1956</v>
      </c>
      <c r="B2263" t="str">
        <f>MID(A2263,8,2)</f>
        <v>银川</v>
      </c>
      <c r="C2263" s="2">
        <v>2901</v>
      </c>
      <c r="D2263" s="3" t="e">
        <f>VLOOKUP(E2263,Sheet1!A:B,2,FALSE)</f>
        <v>#N/A</v>
      </c>
      <c r="E2263" t="s">
        <v>1963</v>
      </c>
      <c r="F2263" s="2">
        <v>106.142937</v>
      </c>
      <c r="G2263" s="2">
        <v>38.500934000000001</v>
      </c>
    </row>
    <row r="2264" spans="1:7">
      <c r="A2264" t="s">
        <v>1956</v>
      </c>
      <c r="B2264" t="str">
        <f>MID(A2264,8,2)</f>
        <v>银川</v>
      </c>
      <c r="C2264" s="2">
        <v>2901</v>
      </c>
      <c r="D2264" s="3" t="e">
        <f>VLOOKUP(E2264,Sheet1!A:B,2,FALSE)</f>
        <v>#N/A</v>
      </c>
      <c r="E2264" t="s">
        <v>1964</v>
      </c>
      <c r="F2264" s="2">
        <v>106.152867</v>
      </c>
      <c r="G2264" s="2">
        <v>38.512551999999999</v>
      </c>
    </row>
    <row r="2265" spans="1:7">
      <c r="A2265" t="s">
        <v>1956</v>
      </c>
      <c r="B2265" t="str">
        <f>MID(A2265,8,2)</f>
        <v>银川</v>
      </c>
      <c r="C2265" s="2">
        <v>2901</v>
      </c>
      <c r="D2265" s="3" t="e">
        <f>VLOOKUP(E2265,Sheet1!A:B,2,FALSE)</f>
        <v>#N/A</v>
      </c>
      <c r="E2265" t="s">
        <v>1965</v>
      </c>
      <c r="F2265" s="2">
        <v>106.149322</v>
      </c>
      <c r="G2265" s="2">
        <v>38.511218</v>
      </c>
    </row>
    <row r="2266" spans="1:7">
      <c r="A2266" t="s">
        <v>1956</v>
      </c>
      <c r="B2266" t="str">
        <f>MID(A2266,8,2)</f>
        <v>银川</v>
      </c>
      <c r="C2266" s="2">
        <v>2901</v>
      </c>
      <c r="D2266" s="3" t="e">
        <f>VLOOKUP(E2266,Sheet1!A:B,2,FALSE)</f>
        <v>#N/A</v>
      </c>
      <c r="E2266" t="s">
        <v>1966</v>
      </c>
      <c r="F2266" s="2">
        <v>106.174009</v>
      </c>
      <c r="G2266" s="2">
        <v>38.330959</v>
      </c>
    </row>
    <row r="2267" spans="1:7">
      <c r="A2267" t="s">
        <v>1956</v>
      </c>
      <c r="B2267" t="str">
        <f>MID(A2267,8,2)</f>
        <v>银川</v>
      </c>
      <c r="C2267" s="2">
        <v>2901</v>
      </c>
      <c r="D2267"/>
      <c r="E2267" t="s">
        <v>2897</v>
      </c>
      <c r="F2267" s="3">
        <v>106.12661199999999</v>
      </c>
      <c r="G2267" s="3">
        <v>38.505529000000003</v>
      </c>
    </row>
    <row r="2268" spans="1:7">
      <c r="A2268" t="s">
        <v>1956</v>
      </c>
      <c r="B2268" t="str">
        <f>MID(A2268,8,2)</f>
        <v>银川</v>
      </c>
      <c r="C2268" s="2">
        <v>2901</v>
      </c>
      <c r="D2268"/>
      <c r="E2268" t="s">
        <v>2898</v>
      </c>
      <c r="F2268" s="3">
        <v>106.15866200000001</v>
      </c>
      <c r="G2268" s="3">
        <v>38.519441</v>
      </c>
    </row>
    <row r="2269" spans="1:7">
      <c r="A2269" t="s">
        <v>1825</v>
      </c>
      <c r="B2269" t="str">
        <f>MID(A2269,4,2)</f>
        <v>鹰潭</v>
      </c>
      <c r="C2269" s="2">
        <v>1517</v>
      </c>
      <c r="D2269" s="3" t="e">
        <f>VLOOKUP(E2269,Sheet1!A:B,2,FALSE)</f>
        <v>#N/A</v>
      </c>
      <c r="E2269" t="s">
        <v>1826</v>
      </c>
      <c r="F2269" s="2">
        <v>117.053223</v>
      </c>
      <c r="G2269" s="2">
        <v>28.232959000000001</v>
      </c>
    </row>
    <row r="2270" spans="1:7">
      <c r="A2270" t="s">
        <v>1906</v>
      </c>
      <c r="B2270" t="str">
        <f>MID(A2270,4,2)</f>
        <v>营口</v>
      </c>
      <c r="C2270" s="2">
        <v>815</v>
      </c>
      <c r="D2270" s="3">
        <f>VLOOKUP(E2270,Sheet1!A:B,2,FALSE)</f>
        <v>702</v>
      </c>
      <c r="E2270" t="s">
        <v>709</v>
      </c>
      <c r="F2270" s="2">
        <v>122.25206300000001</v>
      </c>
      <c r="G2270" s="2">
        <v>40.637208999999999</v>
      </c>
    </row>
    <row r="2271" spans="1:7">
      <c r="A2271" t="s">
        <v>1906</v>
      </c>
      <c r="B2271" t="str">
        <f>MID(A2271,4,2)</f>
        <v>营口</v>
      </c>
      <c r="C2271" s="2">
        <v>815</v>
      </c>
      <c r="D2271" s="3" t="e">
        <f>VLOOKUP(E2271,Sheet1!A:B,2,FALSE)</f>
        <v>#N/A</v>
      </c>
      <c r="E2271" t="s">
        <v>1907</v>
      </c>
      <c r="F2271" s="2">
        <v>122.159583</v>
      </c>
      <c r="G2271" s="2">
        <v>40.190452999999998</v>
      </c>
    </row>
    <row r="2272" spans="1:7">
      <c r="A2272" t="s">
        <v>1906</v>
      </c>
      <c r="B2272" t="str">
        <f>MID(A2272,4,2)</f>
        <v>营口</v>
      </c>
      <c r="C2272" s="2">
        <v>815</v>
      </c>
      <c r="D2272" s="3" t="e">
        <f>VLOOKUP(E2272,Sheet1!A:B,2,FALSE)</f>
        <v>#N/A</v>
      </c>
      <c r="E2272" t="s">
        <v>1908</v>
      </c>
      <c r="F2272" s="2">
        <v>122.25227</v>
      </c>
      <c r="G2272" s="2">
        <v>40.665548999999999</v>
      </c>
    </row>
    <row r="2273" spans="1:7">
      <c r="A2273" t="s">
        <v>1551</v>
      </c>
      <c r="B2273" t="str">
        <f>MID(A2273,4,2)</f>
        <v>永州</v>
      </c>
      <c r="C2273" s="2">
        <v>1923</v>
      </c>
      <c r="D2273" s="3">
        <f>VLOOKUP(E2273,Sheet1!A:B,2,FALSE)</f>
        <v>519</v>
      </c>
      <c r="E2273" t="s">
        <v>520</v>
      </c>
      <c r="F2273" s="2">
        <v>111.61279</v>
      </c>
      <c r="G2273" s="2">
        <v>26.210827999999999</v>
      </c>
    </row>
    <row r="2274" spans="1:7">
      <c r="A2274" t="s">
        <v>1551</v>
      </c>
      <c r="B2274" t="str">
        <f>MID(A2274,4,2)</f>
        <v>永州</v>
      </c>
      <c r="C2274" s="2">
        <v>1923</v>
      </c>
      <c r="D2274" s="3" t="e">
        <f>VLOOKUP(E2274,Sheet1!A:B,2,FALSE)</f>
        <v>#N/A</v>
      </c>
      <c r="E2274" t="s">
        <v>1552</v>
      </c>
      <c r="F2274" s="2">
        <v>111.60311400000001</v>
      </c>
      <c r="G2274" s="2">
        <v>26.466453999999999</v>
      </c>
    </row>
    <row r="2275" spans="1:7">
      <c r="A2275" t="s">
        <v>1551</v>
      </c>
      <c r="B2275" t="str">
        <f>MID(A2275,4,2)</f>
        <v>永州</v>
      </c>
      <c r="C2275" s="2">
        <v>1923</v>
      </c>
      <c r="D2275" s="3" t="e">
        <f>VLOOKUP(E2275,Sheet1!A:B,2,FALSE)</f>
        <v>#N/A</v>
      </c>
      <c r="E2275" t="s">
        <v>1553</v>
      </c>
      <c r="F2275" s="2">
        <v>111.6347</v>
      </c>
      <c r="G2275" s="2">
        <v>26.392220999999999</v>
      </c>
    </row>
    <row r="2276" spans="1:7">
      <c r="A2276" t="s">
        <v>2201</v>
      </c>
      <c r="B2276" t="str">
        <f>MID(A2276,4,2)</f>
        <v>榆林</v>
      </c>
      <c r="C2276" s="2">
        <v>2709</v>
      </c>
      <c r="D2276" s="3">
        <f>VLOOKUP(E2276,Sheet1!A:B,2,FALSE)</f>
        <v>617</v>
      </c>
      <c r="E2276" t="s">
        <v>636</v>
      </c>
      <c r="F2276" s="2">
        <v>109.729625</v>
      </c>
      <c r="G2276" s="2">
        <v>38.299413000000001</v>
      </c>
    </row>
    <row r="2277" spans="1:7">
      <c r="A2277" t="s">
        <v>2201</v>
      </c>
      <c r="B2277" t="str">
        <f>MID(A2277,4,2)</f>
        <v>榆林</v>
      </c>
      <c r="C2277" s="2">
        <v>2709</v>
      </c>
      <c r="D2277" s="3" t="e">
        <f>VLOOKUP(E2277,Sheet1!A:B,2,FALSE)</f>
        <v>#N/A</v>
      </c>
      <c r="E2277" t="s">
        <v>2202</v>
      </c>
      <c r="F2277" s="2">
        <v>109.77498900000001</v>
      </c>
      <c r="G2277" s="2">
        <v>38.226841999999998</v>
      </c>
    </row>
    <row r="2278" spans="1:7">
      <c r="A2278" t="s">
        <v>1121</v>
      </c>
      <c r="B2278" t="str">
        <f>MID(A2278,8,2)</f>
        <v>玉林</v>
      </c>
      <c r="C2278" s="2">
        <v>2104</v>
      </c>
      <c r="D2278" s="3">
        <f>VLOOKUP(E2278,Sheet1!A:B,2,FALSE)</f>
        <v>472</v>
      </c>
      <c r="E2278" t="s">
        <v>479</v>
      </c>
      <c r="F2278" s="2">
        <v>110.20531099999999</v>
      </c>
      <c r="G2278" s="2">
        <v>22.686644999999999</v>
      </c>
    </row>
    <row r="2279" spans="1:7">
      <c r="A2279" t="s">
        <v>2466</v>
      </c>
      <c r="B2279" t="str">
        <f>MID(A2279,4,2)</f>
        <v>玉溪</v>
      </c>
      <c r="C2279" s="2">
        <v>2523</v>
      </c>
      <c r="D2279" s="3">
        <f>VLOOKUP(E2279,Sheet1!A:B,2,FALSE)</f>
        <v>495</v>
      </c>
      <c r="E2279" t="s">
        <v>508</v>
      </c>
      <c r="F2279" s="2">
        <v>102.569489</v>
      </c>
      <c r="G2279" s="2">
        <v>24.345400000000001</v>
      </c>
    </row>
    <row r="2280" spans="1:7">
      <c r="A2280" t="s">
        <v>2466</v>
      </c>
      <c r="B2280" t="str">
        <f>MID(A2280,4,2)</f>
        <v>玉溪</v>
      </c>
      <c r="C2280" s="2">
        <v>2523</v>
      </c>
      <c r="D2280" s="3" t="e">
        <f>VLOOKUP(E2280,Sheet1!A:B,2,FALSE)</f>
        <v>#N/A</v>
      </c>
      <c r="E2280" t="s">
        <v>2467</v>
      </c>
      <c r="F2280" s="2">
        <v>102.507025</v>
      </c>
      <c r="G2280" s="2">
        <v>24.245622000000001</v>
      </c>
    </row>
    <row r="2281" spans="1:7">
      <c r="A2281" t="s">
        <v>1554</v>
      </c>
      <c r="B2281" t="str">
        <f>MID(A2281,4,2)</f>
        <v>岳阳</v>
      </c>
      <c r="C2281" s="2">
        <v>1904</v>
      </c>
      <c r="D2281" s="3">
        <f>VLOOKUP(E2281,Sheet1!A:B,2,FALSE)</f>
        <v>681</v>
      </c>
      <c r="E2281" t="s">
        <v>682</v>
      </c>
      <c r="F2281" s="2">
        <v>113.15255999999999</v>
      </c>
      <c r="G2281" s="2">
        <v>29.346336999999998</v>
      </c>
    </row>
    <row r="2282" spans="1:7">
      <c r="A2282" t="s">
        <v>1554</v>
      </c>
      <c r="B2282" t="str">
        <f>MID(A2282,4,2)</f>
        <v>岳阳</v>
      </c>
      <c r="C2282" s="2">
        <v>1904</v>
      </c>
      <c r="D2282" s="3" t="e">
        <f>VLOOKUP(E2282,Sheet1!A:B,2,FALSE)</f>
        <v>#N/A</v>
      </c>
      <c r="E2282" t="s">
        <v>1555</v>
      </c>
      <c r="F2282" s="2">
        <v>113.360964</v>
      </c>
      <c r="G2282" s="2">
        <v>29.535530999999999</v>
      </c>
    </row>
    <row r="2283" spans="1:7">
      <c r="A2283" t="s">
        <v>1554</v>
      </c>
      <c r="B2283" t="str">
        <f>MID(A2283,4,2)</f>
        <v>岳阳</v>
      </c>
      <c r="C2283" s="2">
        <v>1904</v>
      </c>
      <c r="D2283" s="3" t="e">
        <f>VLOOKUP(E2283,Sheet1!A:B,2,FALSE)</f>
        <v>#N/A</v>
      </c>
      <c r="E2283" t="s">
        <v>1556</v>
      </c>
      <c r="F2283" s="2">
        <v>113.120217</v>
      </c>
      <c r="G2283" s="2">
        <v>29.379073999999999</v>
      </c>
    </row>
    <row r="2284" spans="1:7">
      <c r="A2284" t="s">
        <v>1554</v>
      </c>
      <c r="B2284" t="str">
        <f>MID(A2284,4,2)</f>
        <v>岳阳</v>
      </c>
      <c r="C2284" s="2">
        <v>1904</v>
      </c>
      <c r="D2284" s="3" t="e">
        <f>VLOOKUP(E2284,Sheet1!A:B,2,FALSE)</f>
        <v>#N/A</v>
      </c>
      <c r="E2284" t="s">
        <v>1557</v>
      </c>
      <c r="F2284" s="2">
        <v>113.15825100000001</v>
      </c>
      <c r="G2284" s="2">
        <v>29.303881000000001</v>
      </c>
    </row>
    <row r="2285" spans="1:7">
      <c r="A2285" t="s">
        <v>2819</v>
      </c>
      <c r="B2285" t="str">
        <f>MID(A2285,4,2)</f>
        <v>岳阳</v>
      </c>
      <c r="C2285" s="2">
        <v>1904</v>
      </c>
      <c r="D2285"/>
      <c r="E2285" t="s">
        <v>2820</v>
      </c>
      <c r="F2285" s="3">
        <v>113.152934</v>
      </c>
      <c r="G2285" s="3">
        <v>29.347100999999999</v>
      </c>
    </row>
    <row r="2286" spans="1:7">
      <c r="A2286" t="s">
        <v>1050</v>
      </c>
      <c r="B2286" t="str">
        <f>MID(A2286,4,2)</f>
        <v>云浮</v>
      </c>
      <c r="C2286" s="2">
        <v>2041</v>
      </c>
      <c r="D2286" s="3" t="e">
        <f>VLOOKUP(E2286,Sheet1!A:B,2,FALSE)</f>
        <v>#N/A</v>
      </c>
      <c r="E2286" t="s">
        <v>1051</v>
      </c>
      <c r="F2286" s="2">
        <v>111.56699999999999</v>
      </c>
      <c r="G2286" s="2">
        <v>22.775694999999999</v>
      </c>
    </row>
    <row r="2287" spans="1:7">
      <c r="A2287" t="s">
        <v>2134</v>
      </c>
      <c r="B2287" t="str">
        <f>MID(A2287,4,2)</f>
        <v>运城</v>
      </c>
      <c r="C2287" s="2">
        <v>605</v>
      </c>
      <c r="D2287" s="3">
        <f>VLOOKUP(E2287,Sheet1!A:B,2,FALSE)</f>
        <v>482</v>
      </c>
      <c r="E2287" t="s">
        <v>491</v>
      </c>
      <c r="F2287" s="2">
        <v>110.93913000000001</v>
      </c>
      <c r="G2287" s="2">
        <v>35.128044000000003</v>
      </c>
    </row>
    <row r="2288" spans="1:7">
      <c r="A2288" t="s">
        <v>2134</v>
      </c>
      <c r="B2288" t="str">
        <f>MID(A2288,4,2)</f>
        <v>运城</v>
      </c>
      <c r="C2288" s="2">
        <v>605</v>
      </c>
      <c r="D2288" s="3" t="e">
        <f>VLOOKUP(E2288,Sheet1!A:B,2,FALSE)</f>
        <v>#N/A</v>
      </c>
      <c r="E2288" t="s">
        <v>2135</v>
      </c>
      <c r="F2288" s="2">
        <v>111.040836</v>
      </c>
      <c r="G2288" s="2">
        <v>35.059553999999999</v>
      </c>
    </row>
    <row r="2289" spans="1:7">
      <c r="A2289" t="s">
        <v>2134</v>
      </c>
      <c r="B2289" t="str">
        <f>MID(A2289,4,2)</f>
        <v>运城</v>
      </c>
      <c r="C2289" s="2">
        <v>605</v>
      </c>
      <c r="D2289" s="3" t="e">
        <f>VLOOKUP(E2289,Sheet1!A:B,2,FALSE)</f>
        <v>#N/A</v>
      </c>
      <c r="E2289" t="s">
        <v>2136</v>
      </c>
      <c r="F2289" s="2">
        <v>111.007108</v>
      </c>
      <c r="G2289" s="2">
        <v>35.025531000000001</v>
      </c>
    </row>
    <row r="2290" spans="1:7">
      <c r="A2290" t="s">
        <v>2134</v>
      </c>
      <c r="B2290" t="str">
        <f>MID(A2290,4,2)</f>
        <v>运城</v>
      </c>
      <c r="C2290" s="2">
        <v>605</v>
      </c>
      <c r="D2290" s="3" t="e">
        <f>VLOOKUP(E2290,Sheet1!A:B,2,FALSE)</f>
        <v>#N/A</v>
      </c>
      <c r="E2290" t="s">
        <v>2137</v>
      </c>
      <c r="F2290" s="2">
        <v>111.070538</v>
      </c>
      <c r="G2290" s="2">
        <v>35.103382000000003</v>
      </c>
    </row>
    <row r="2291" spans="1:7">
      <c r="A2291" t="s">
        <v>2134</v>
      </c>
      <c r="B2291" t="str">
        <f>MID(A2291,4,2)</f>
        <v>运城</v>
      </c>
      <c r="C2291" s="2">
        <v>605</v>
      </c>
      <c r="D2291" s="3" t="e">
        <f>VLOOKUP(E2291,Sheet1!A:B,2,FALSE)</f>
        <v>#N/A</v>
      </c>
      <c r="E2291" t="s">
        <v>2138</v>
      </c>
      <c r="F2291" s="2">
        <v>111.011388</v>
      </c>
      <c r="G2291" s="2">
        <v>35.078682999999998</v>
      </c>
    </row>
    <row r="2292" spans="1:7">
      <c r="A2292" t="s">
        <v>2134</v>
      </c>
      <c r="B2292" t="str">
        <f>MID(A2292,4,2)</f>
        <v>运城</v>
      </c>
      <c r="C2292" s="2">
        <v>605</v>
      </c>
      <c r="D2292" s="3" t="e">
        <f>VLOOKUP(E2292,Sheet1!A:B,2,FALSE)</f>
        <v>#N/A</v>
      </c>
      <c r="E2292" t="s">
        <v>2139</v>
      </c>
      <c r="F2292" s="2">
        <v>110.93082699999999</v>
      </c>
      <c r="G2292" s="2">
        <v>35.122863000000002</v>
      </c>
    </row>
    <row r="2293" spans="1:7">
      <c r="A2293" t="s">
        <v>2134</v>
      </c>
      <c r="B2293" t="str">
        <f>MID(A2293,4,2)</f>
        <v>运城</v>
      </c>
      <c r="C2293" s="2">
        <v>605</v>
      </c>
      <c r="D2293" s="3" t="e">
        <f>VLOOKUP(E2293,Sheet1!A:B,2,FALSE)</f>
        <v>#N/A</v>
      </c>
      <c r="E2293" t="s">
        <v>2140</v>
      </c>
      <c r="F2293" s="2">
        <v>110.92330699999999</v>
      </c>
      <c r="G2293" s="2">
        <v>35.138641999999997</v>
      </c>
    </row>
    <row r="2294" spans="1:7">
      <c r="A2294" t="s">
        <v>2072</v>
      </c>
      <c r="B2294" t="str">
        <f>MID(A2294,4,2)</f>
        <v>枣庄</v>
      </c>
      <c r="C2294" s="2">
        <v>1608</v>
      </c>
      <c r="D2294" s="3">
        <f>VLOOKUP(E2294,Sheet1!A:B,2,FALSE)</f>
        <v>588</v>
      </c>
      <c r="E2294" t="s">
        <v>596</v>
      </c>
      <c r="F2294" s="2">
        <v>117.542936</v>
      </c>
      <c r="G2294" s="2">
        <v>34.906593000000001</v>
      </c>
    </row>
    <row r="2295" spans="1:7">
      <c r="A2295" t="s">
        <v>2072</v>
      </c>
      <c r="B2295" t="str">
        <f>MID(A2295,4,2)</f>
        <v>枣庄</v>
      </c>
      <c r="C2295" s="2">
        <v>1608</v>
      </c>
      <c r="D2295" s="3" t="e">
        <f>VLOOKUP(E2295,Sheet1!A:B,2,FALSE)</f>
        <v>#N/A</v>
      </c>
      <c r="E2295" t="s">
        <v>2073</v>
      </c>
      <c r="F2295" s="2">
        <v>117.19517399999999</v>
      </c>
      <c r="G2295" s="2">
        <v>35.107678999999997</v>
      </c>
    </row>
    <row r="2296" spans="1:7">
      <c r="A2296" t="s">
        <v>2072</v>
      </c>
      <c r="B2296" t="str">
        <f>MID(A2296,4,2)</f>
        <v>枣庄</v>
      </c>
      <c r="C2296" s="2">
        <v>1608</v>
      </c>
      <c r="D2296" s="3" t="e">
        <f>VLOOKUP(E2296,Sheet1!A:B,2,FALSE)</f>
        <v>#N/A</v>
      </c>
      <c r="E2296" t="s">
        <v>2074</v>
      </c>
      <c r="F2296" s="2">
        <v>117.30538300000001</v>
      </c>
      <c r="G2296" s="2">
        <v>34.833019999999998</v>
      </c>
    </row>
    <row r="2297" spans="1:7">
      <c r="A2297" t="s">
        <v>1052</v>
      </c>
      <c r="B2297" t="str">
        <f>MID(A2297,4,2)</f>
        <v>湛江</v>
      </c>
      <c r="C2297" s="2">
        <v>2014</v>
      </c>
      <c r="D2297" s="3">
        <f>VLOOKUP(E2297,Sheet1!A:B,2,FALSE)</f>
        <v>345</v>
      </c>
      <c r="E2297" t="s">
        <v>347</v>
      </c>
      <c r="F2297" s="2">
        <v>110.41676</v>
      </c>
      <c r="G2297" s="2">
        <v>21.210967</v>
      </c>
    </row>
    <row r="2298" spans="1:7">
      <c r="A2298" t="s">
        <v>1052</v>
      </c>
      <c r="B2298" t="str">
        <f>MID(A2298,4,2)</f>
        <v>湛江</v>
      </c>
      <c r="C2298" s="2">
        <v>2014</v>
      </c>
      <c r="D2298" s="3">
        <f>VLOOKUP(E2298,Sheet1!A:B,2,FALSE)</f>
        <v>384</v>
      </c>
      <c r="E2298" t="s">
        <v>385</v>
      </c>
      <c r="F2298" s="2">
        <v>110.308003</v>
      </c>
      <c r="G2298" s="2">
        <v>21.156672</v>
      </c>
    </row>
    <row r="2299" spans="1:7">
      <c r="A2299" t="s">
        <v>1052</v>
      </c>
      <c r="B2299" t="str">
        <f>MID(A2299,4,2)</f>
        <v>湛江</v>
      </c>
      <c r="C2299" s="2">
        <v>2014</v>
      </c>
      <c r="D2299" s="3" t="e">
        <f>VLOOKUP(E2299,Sheet1!A:B,2,FALSE)</f>
        <v>#N/A</v>
      </c>
      <c r="E2299" t="s">
        <v>1053</v>
      </c>
      <c r="F2299" s="2">
        <v>110.35855100000001</v>
      </c>
      <c r="G2299" s="2">
        <v>21.278832999999999</v>
      </c>
    </row>
    <row r="2300" spans="1:7">
      <c r="A2300" t="s">
        <v>1052</v>
      </c>
      <c r="B2300" t="str">
        <f>MID(A2300,4,2)</f>
        <v>湛江</v>
      </c>
      <c r="C2300" s="2">
        <v>2014</v>
      </c>
      <c r="D2300" s="3" t="e">
        <f>VLOOKUP(E2300,Sheet1!A:B,2,FALSE)</f>
        <v>#N/A</v>
      </c>
      <c r="E2300" t="s">
        <v>1054</v>
      </c>
      <c r="F2300" s="2">
        <v>110.234816</v>
      </c>
      <c r="G2300" s="2">
        <v>21.645579000000001</v>
      </c>
    </row>
    <row r="2301" spans="1:7">
      <c r="A2301" t="s">
        <v>1052</v>
      </c>
      <c r="B2301" t="str">
        <f>MID(A2301,4,2)</f>
        <v>湛江</v>
      </c>
      <c r="C2301" s="2">
        <v>2014</v>
      </c>
      <c r="D2301"/>
      <c r="E2301" t="s">
        <v>2737</v>
      </c>
      <c r="F2301" s="3">
        <v>110.342506</v>
      </c>
      <c r="G2301" s="3">
        <v>21.291008000000001</v>
      </c>
    </row>
    <row r="2302" spans="1:7">
      <c r="A2302" t="s">
        <v>1558</v>
      </c>
      <c r="B2302" t="str">
        <f>MID(A2302,4,3)</f>
        <v>张家界</v>
      </c>
      <c r="C2302" s="2">
        <v>1903</v>
      </c>
      <c r="D2302" s="3" t="e">
        <f>VLOOKUP(E2302,Sheet1!A:B,2,FALSE)</f>
        <v>#N/A</v>
      </c>
      <c r="E2302" t="s">
        <v>1559</v>
      </c>
      <c r="F2302" s="2">
        <v>110.495625</v>
      </c>
      <c r="G2302" s="2">
        <v>29.133088000000001</v>
      </c>
    </row>
    <row r="2303" spans="1:7">
      <c r="A2303" t="s">
        <v>1558</v>
      </c>
      <c r="B2303" t="str">
        <f>MID(A2303,4,3)</f>
        <v>张家界</v>
      </c>
      <c r="C2303" s="2">
        <v>1903</v>
      </c>
      <c r="D2303"/>
      <c r="E2303" t="s">
        <v>2821</v>
      </c>
      <c r="F2303" s="3">
        <v>110.46475700000001</v>
      </c>
      <c r="G2303" s="3">
        <v>29.154997000000002</v>
      </c>
    </row>
    <row r="2304" spans="1:7">
      <c r="A2304" t="s">
        <v>1256</v>
      </c>
      <c r="B2304" t="str">
        <f>MID(A2304,4,3)</f>
        <v>张家口</v>
      </c>
      <c r="C2304" s="2">
        <v>513</v>
      </c>
      <c r="D2304" s="3">
        <f>VLOOKUP(E2304,Sheet1!A:B,2,FALSE)</f>
        <v>441</v>
      </c>
      <c r="E2304" t="s">
        <v>453</v>
      </c>
      <c r="F2304" s="2">
        <v>114.884933</v>
      </c>
      <c r="G2304" s="2">
        <v>40.773439000000003</v>
      </c>
    </row>
    <row r="2305" spans="1:7">
      <c r="A2305" t="s">
        <v>1256</v>
      </c>
      <c r="B2305" t="str">
        <f>MID(A2305,4,3)</f>
        <v>张家口</v>
      </c>
      <c r="C2305" s="2">
        <v>513</v>
      </c>
      <c r="D2305" s="3">
        <f>VLOOKUP(E2305,Sheet1!A:B,2,FALSE)</f>
        <v>495</v>
      </c>
      <c r="E2305" t="s">
        <v>512</v>
      </c>
      <c r="F2305" s="2">
        <v>114.90440599999999</v>
      </c>
      <c r="G2305" s="2">
        <v>40.764218999999997</v>
      </c>
    </row>
    <row r="2306" spans="1:7">
      <c r="A2306" t="s">
        <v>1256</v>
      </c>
      <c r="B2306" t="str">
        <f>MID(A2306,4,3)</f>
        <v>张家口</v>
      </c>
      <c r="C2306" s="2">
        <v>513</v>
      </c>
      <c r="D2306" s="3">
        <f>VLOOKUP(E2306,Sheet1!A:B,2,FALSE)</f>
        <v>687</v>
      </c>
      <c r="E2306" t="s">
        <v>689</v>
      </c>
      <c r="F2306" s="2">
        <v>114.875186</v>
      </c>
      <c r="G2306" s="2">
        <v>40.848253999999997</v>
      </c>
    </row>
    <row r="2307" spans="1:7">
      <c r="A2307" t="s">
        <v>1256</v>
      </c>
      <c r="B2307" t="str">
        <f>MID(A2307,4,3)</f>
        <v>张家口</v>
      </c>
      <c r="C2307" s="2">
        <v>513</v>
      </c>
      <c r="D2307" s="3" t="e">
        <f>VLOOKUP(E2307,Sheet1!A:B,2,FALSE)</f>
        <v>#N/A</v>
      </c>
      <c r="E2307" t="s">
        <v>1257</v>
      </c>
      <c r="F2307" s="2">
        <v>114.92066699999999</v>
      </c>
      <c r="G2307" s="2">
        <v>40.741204000000003</v>
      </c>
    </row>
    <row r="2308" spans="1:7">
      <c r="A2308" t="s">
        <v>1256</v>
      </c>
      <c r="B2308" t="str">
        <f>MID(A2308,4,3)</f>
        <v>张家口</v>
      </c>
      <c r="C2308" s="2">
        <v>513</v>
      </c>
      <c r="D2308" s="3" t="e">
        <f>VLOOKUP(E2308,Sheet1!A:B,2,FALSE)</f>
        <v>#N/A</v>
      </c>
      <c r="E2308" t="s">
        <v>1258</v>
      </c>
      <c r="F2308" s="2">
        <v>115.06009</v>
      </c>
      <c r="G2308" s="2">
        <v>40.626483999999998</v>
      </c>
    </row>
    <row r="2309" spans="1:7">
      <c r="A2309" t="s">
        <v>952</v>
      </c>
      <c r="B2309" t="str">
        <f>MID(A2309,4,2)</f>
        <v>张掖</v>
      </c>
      <c r="C2309" s="2">
        <v>2804</v>
      </c>
      <c r="D2309" s="3">
        <f>VLOOKUP(E2309,Sheet1!A:B,2,FALSE)</f>
        <v>456</v>
      </c>
      <c r="E2309" t="s">
        <v>459</v>
      </c>
      <c r="F2309" s="2">
        <v>100.448234</v>
      </c>
      <c r="G2309" s="2">
        <v>38.957341</v>
      </c>
    </row>
    <row r="2310" spans="1:7">
      <c r="A2310" t="s">
        <v>912</v>
      </c>
      <c r="B2310" t="str">
        <f>MID(A2310,4,2)</f>
        <v>漳州</v>
      </c>
      <c r="C2310" s="2">
        <v>1408</v>
      </c>
      <c r="D2310" s="3">
        <f>VLOOKUP(E2310,Sheet1!A:B,2,FALSE)</f>
        <v>414</v>
      </c>
      <c r="E2310" t="s">
        <v>421</v>
      </c>
      <c r="F2310" s="2">
        <v>117.651732</v>
      </c>
      <c r="G2310" s="2">
        <v>24.513379</v>
      </c>
    </row>
    <row r="2311" spans="1:7">
      <c r="A2311" t="s">
        <v>912</v>
      </c>
      <c r="B2311" t="str">
        <f>MID(A2311,4,2)</f>
        <v>漳州</v>
      </c>
      <c r="C2311" s="2">
        <v>1408</v>
      </c>
      <c r="D2311" s="3" t="e">
        <f>VLOOKUP(E2311,Sheet1!A:B,2,FALSE)</f>
        <v>#N/A</v>
      </c>
      <c r="E2311" t="s">
        <v>913</v>
      </c>
      <c r="F2311" s="2">
        <v>117.64188799999999</v>
      </c>
      <c r="G2311" s="2">
        <v>24.530294000000001</v>
      </c>
    </row>
    <row r="2312" spans="1:7">
      <c r="A2312" t="s">
        <v>912</v>
      </c>
      <c r="B2312" t="str">
        <f>MID(A2312,4,2)</f>
        <v>漳州</v>
      </c>
      <c r="C2312" s="2">
        <v>1408</v>
      </c>
      <c r="D2312" s="3" t="e">
        <f>VLOOKUP(E2312,Sheet1!A:B,2,FALSE)</f>
        <v>#N/A</v>
      </c>
      <c r="E2312" t="s">
        <v>914</v>
      </c>
      <c r="F2312" s="2">
        <v>117.64188799999999</v>
      </c>
      <c r="G2312" s="2">
        <v>24.530294000000001</v>
      </c>
    </row>
    <row r="2313" spans="1:7">
      <c r="A2313" t="s">
        <v>912</v>
      </c>
      <c r="B2313" t="str">
        <f>MID(A2313,4,2)</f>
        <v>漳州</v>
      </c>
      <c r="C2313" s="2">
        <v>1408</v>
      </c>
      <c r="D2313" s="3" t="e">
        <f>VLOOKUP(E2313,Sheet1!A:B,2,FALSE)</f>
        <v>#N/A</v>
      </c>
      <c r="E2313" t="s">
        <v>915</v>
      </c>
      <c r="F2313" s="2">
        <v>117.54218400000001</v>
      </c>
      <c r="G2313" s="2">
        <v>24.084913</v>
      </c>
    </row>
    <row r="2314" spans="1:7">
      <c r="A2314" t="s">
        <v>912</v>
      </c>
      <c r="B2314" t="str">
        <f>MID(A2314,4,2)</f>
        <v>漳州</v>
      </c>
      <c r="C2314" s="2">
        <v>1408</v>
      </c>
      <c r="D2314" s="3" t="e">
        <f>VLOOKUP(E2314,Sheet1!A:B,2,FALSE)</f>
        <v>#N/A</v>
      </c>
      <c r="E2314" t="s">
        <v>916</v>
      </c>
      <c r="F2314" s="2">
        <v>117.75102699999999</v>
      </c>
      <c r="G2314" s="2">
        <v>24.508915999999999</v>
      </c>
    </row>
    <row r="2315" spans="1:7">
      <c r="A2315" t="s">
        <v>912</v>
      </c>
      <c r="B2315" t="str">
        <f>MID(A2315,4,2)</f>
        <v>漳州</v>
      </c>
      <c r="C2315" s="2">
        <v>1408</v>
      </c>
      <c r="D2315" s="3" t="e">
        <f>VLOOKUP(E2315,Sheet1!A:B,2,FALSE)</f>
        <v>#N/A</v>
      </c>
      <c r="E2315" t="s">
        <v>917</v>
      </c>
      <c r="F2315" s="2">
        <v>117.64091000000001</v>
      </c>
      <c r="G2315" s="2">
        <v>24.532028</v>
      </c>
    </row>
    <row r="2316" spans="1:7">
      <c r="A2316" t="s">
        <v>912</v>
      </c>
      <c r="B2316" t="str">
        <f>MID(A2316,4,2)</f>
        <v>漳州</v>
      </c>
      <c r="C2316" s="2">
        <v>1408</v>
      </c>
      <c r="D2316"/>
      <c r="E2316" t="s">
        <v>2720</v>
      </c>
      <c r="F2316" s="3">
        <v>118.054874</v>
      </c>
      <c r="G2316" s="3">
        <v>24.373108999999999</v>
      </c>
    </row>
    <row r="2317" spans="1:7">
      <c r="A2317" t="s">
        <v>1629</v>
      </c>
      <c r="B2317" t="str">
        <f>MID(A2317,4,2)</f>
        <v>长春</v>
      </c>
      <c r="C2317" s="2">
        <v>901</v>
      </c>
      <c r="D2317" s="3">
        <f>VLOOKUP(E2317,Sheet1!A:B,2,FALSE)</f>
        <v>9</v>
      </c>
      <c r="E2317" t="s">
        <v>10</v>
      </c>
      <c r="F2317" s="2">
        <v>125.287352</v>
      </c>
      <c r="G2317" s="2">
        <v>43.829056000000001</v>
      </c>
    </row>
    <row r="2318" spans="1:7">
      <c r="A2318" t="s">
        <v>1629</v>
      </c>
      <c r="B2318" t="s">
        <v>2673</v>
      </c>
      <c r="C2318" s="2">
        <v>901</v>
      </c>
      <c r="D2318" s="3">
        <v>9</v>
      </c>
      <c r="E2318" t="s">
        <v>2674</v>
      </c>
      <c r="F2318" s="3">
        <v>125.287352</v>
      </c>
      <c r="G2318" s="4">
        <v>43.829056000000001</v>
      </c>
    </row>
    <row r="2319" spans="1:7">
      <c r="A2319" t="s">
        <v>1629</v>
      </c>
      <c r="B2319" t="s">
        <v>2673</v>
      </c>
      <c r="C2319" s="2">
        <v>901</v>
      </c>
      <c r="D2319" s="3">
        <v>9</v>
      </c>
      <c r="E2319" t="s">
        <v>2675</v>
      </c>
      <c r="F2319" s="3">
        <v>125.314187</v>
      </c>
      <c r="G2319" s="4">
        <v>43.889507000000002</v>
      </c>
    </row>
    <row r="2320" spans="1:7">
      <c r="A2320" t="s">
        <v>1629</v>
      </c>
      <c r="B2320" t="s">
        <v>2673</v>
      </c>
      <c r="C2320" s="2">
        <v>901</v>
      </c>
      <c r="D2320" s="3">
        <v>9</v>
      </c>
      <c r="E2320" t="s">
        <v>2676</v>
      </c>
      <c r="F2320" s="3">
        <v>125.269766</v>
      </c>
      <c r="G2320" s="4">
        <v>43.912027000000002</v>
      </c>
    </row>
    <row r="2321" spans="1:7">
      <c r="A2321" t="s">
        <v>1629</v>
      </c>
      <c r="B2321" t="s">
        <v>2673</v>
      </c>
      <c r="C2321" s="2">
        <v>901</v>
      </c>
      <c r="D2321" s="3">
        <v>9</v>
      </c>
      <c r="E2321" t="s">
        <v>2677</v>
      </c>
      <c r="F2321" s="3">
        <v>125.341787</v>
      </c>
      <c r="G2321" s="4">
        <v>43.862572</v>
      </c>
    </row>
    <row r="2322" spans="1:7">
      <c r="A2322" t="s">
        <v>1629</v>
      </c>
      <c r="B2322" t="s">
        <v>2673</v>
      </c>
      <c r="C2322" s="2">
        <v>901</v>
      </c>
      <c r="D2322" s="3">
        <v>9</v>
      </c>
      <c r="E2322" t="s">
        <v>2678</v>
      </c>
      <c r="F2322" s="3">
        <v>125.46829099999999</v>
      </c>
      <c r="G2322" s="4">
        <v>43.80545</v>
      </c>
    </row>
    <row r="2323" spans="1:7">
      <c r="A2323" t="s">
        <v>1629</v>
      </c>
      <c r="B2323" t="s">
        <v>2673</v>
      </c>
      <c r="C2323" s="2">
        <v>901</v>
      </c>
      <c r="D2323" s="3">
        <v>9</v>
      </c>
      <c r="E2323" t="s">
        <v>2679</v>
      </c>
      <c r="F2323" s="3">
        <v>125.316214</v>
      </c>
      <c r="G2323" s="4">
        <v>43.876434000000003</v>
      </c>
    </row>
    <row r="2324" spans="1:7">
      <c r="A2324" t="s">
        <v>1629</v>
      </c>
      <c r="B2324" t="s">
        <v>2673</v>
      </c>
      <c r="C2324" s="2">
        <v>901</v>
      </c>
      <c r="D2324" s="3">
        <v>9</v>
      </c>
      <c r="E2324" t="s">
        <v>2680</v>
      </c>
      <c r="F2324" s="3">
        <v>125.300179</v>
      </c>
      <c r="G2324" s="4">
        <v>43.855252</v>
      </c>
    </row>
    <row r="2325" spans="1:7">
      <c r="A2325" t="s">
        <v>1629</v>
      </c>
      <c r="B2325" t="str">
        <f>MID(A2325,4,2)</f>
        <v>长春</v>
      </c>
      <c r="C2325" s="2">
        <v>901</v>
      </c>
      <c r="D2325" s="3">
        <f>VLOOKUP(E2325,Sheet1!A:B,2,FALSE)</f>
        <v>40</v>
      </c>
      <c r="E2325" t="s">
        <v>41</v>
      </c>
      <c r="F2325" s="2">
        <v>125.337277</v>
      </c>
      <c r="G2325" s="2">
        <v>43.867238</v>
      </c>
    </row>
    <row r="2326" spans="1:7">
      <c r="A2326" t="s">
        <v>1629</v>
      </c>
      <c r="B2326" t="str">
        <f>MID(A2326,4,2)</f>
        <v>长春</v>
      </c>
      <c r="C2326" s="2">
        <v>901</v>
      </c>
      <c r="D2326" s="3">
        <f>VLOOKUP(E2326,Sheet1!A:B,2,FALSE)</f>
        <v>159</v>
      </c>
      <c r="E2326" t="s">
        <v>160</v>
      </c>
      <c r="F2326" s="2">
        <v>125.317234</v>
      </c>
      <c r="G2326" s="2">
        <v>43.841723000000002</v>
      </c>
    </row>
    <row r="2327" spans="1:7">
      <c r="A2327" t="s">
        <v>1629</v>
      </c>
      <c r="B2327" t="str">
        <f>MID(A2327,4,2)</f>
        <v>长春</v>
      </c>
      <c r="C2327" s="2">
        <v>901</v>
      </c>
      <c r="D2327" s="3">
        <f>VLOOKUP(E2327,Sheet1!A:B,2,FALSE)</f>
        <v>181</v>
      </c>
      <c r="E2327" t="s">
        <v>183</v>
      </c>
      <c r="F2327" s="2">
        <v>125.418193</v>
      </c>
      <c r="G2327" s="2">
        <v>43.816977999999999</v>
      </c>
    </row>
    <row r="2328" spans="1:7">
      <c r="A2328" t="s">
        <v>1629</v>
      </c>
      <c r="B2328" t="str">
        <f>MID(A2328,4,2)</f>
        <v>长春</v>
      </c>
      <c r="C2328" s="2">
        <v>901</v>
      </c>
      <c r="D2328" s="3">
        <f>VLOOKUP(E2328,Sheet1!A:B,2,FALSE)</f>
        <v>268</v>
      </c>
      <c r="E2328" t="s">
        <v>272</v>
      </c>
      <c r="F2328" s="2">
        <v>125.426453</v>
      </c>
      <c r="G2328" s="2">
        <v>43.834961</v>
      </c>
    </row>
    <row r="2329" spans="1:7">
      <c r="A2329" t="s">
        <v>1629</v>
      </c>
      <c r="B2329" t="str">
        <f>MID(A2329,4,2)</f>
        <v>长春</v>
      </c>
      <c r="C2329" s="2">
        <v>901</v>
      </c>
      <c r="D2329" s="3">
        <f>VLOOKUP(E2329,Sheet1!A:B,2,FALSE)</f>
        <v>329</v>
      </c>
      <c r="E2329" t="s">
        <v>330</v>
      </c>
      <c r="F2329" s="2">
        <v>125.29600000000001</v>
      </c>
      <c r="G2329" s="2">
        <v>43.860453</v>
      </c>
    </row>
    <row r="2330" spans="1:7">
      <c r="A2330" t="s">
        <v>1629</v>
      </c>
      <c r="B2330" t="str">
        <f>MID(A2330,4,2)</f>
        <v>长春</v>
      </c>
      <c r="C2330" s="2">
        <v>901</v>
      </c>
      <c r="D2330" s="3">
        <f>VLOOKUP(E2330,Sheet1!A:B,2,FALSE)</f>
        <v>345</v>
      </c>
      <c r="E2330" t="s">
        <v>346</v>
      </c>
      <c r="F2330" s="2">
        <v>125.43778500000001</v>
      </c>
      <c r="G2330" s="2">
        <v>43.825575999999998</v>
      </c>
    </row>
    <row r="2331" spans="1:7">
      <c r="A2331" t="s">
        <v>1629</v>
      </c>
      <c r="B2331" t="str">
        <f>MID(A2331,4,2)</f>
        <v>长春</v>
      </c>
      <c r="C2331" s="2">
        <v>901</v>
      </c>
      <c r="D2331" s="3">
        <f>VLOOKUP(E2331,Sheet1!A:B,2,FALSE)</f>
        <v>392</v>
      </c>
      <c r="E2331" t="s">
        <v>406</v>
      </c>
      <c r="F2331" s="2">
        <v>125.413685</v>
      </c>
      <c r="G2331" s="2">
        <v>43.801709000000002</v>
      </c>
    </row>
    <row r="2332" spans="1:7">
      <c r="A2332" t="s">
        <v>1629</v>
      </c>
      <c r="B2332" t="str">
        <f>MID(A2332,4,2)</f>
        <v>长春</v>
      </c>
      <c r="C2332" s="2">
        <v>901</v>
      </c>
      <c r="D2332" s="3">
        <f>VLOOKUP(E2332,Sheet1!A:B,2,FALSE)</f>
        <v>392</v>
      </c>
      <c r="E2332" t="s">
        <v>396</v>
      </c>
      <c r="F2332" s="2">
        <v>125.402986</v>
      </c>
      <c r="G2332" s="2">
        <v>43.921202999999998</v>
      </c>
    </row>
    <row r="2333" spans="1:7">
      <c r="A2333" t="s">
        <v>1629</v>
      </c>
      <c r="B2333" t="str">
        <f>MID(A2333,4,2)</f>
        <v>长春</v>
      </c>
      <c r="C2333" s="2">
        <v>901</v>
      </c>
      <c r="D2333" s="3">
        <f>VLOOKUP(E2333,Sheet1!A:B,2,FALSE)</f>
        <v>441</v>
      </c>
      <c r="E2333" t="s">
        <v>442</v>
      </c>
      <c r="F2333" s="2">
        <v>125.32799199999999</v>
      </c>
      <c r="G2333" s="2">
        <v>43.840175000000002</v>
      </c>
    </row>
    <row r="2334" spans="1:7">
      <c r="A2334" t="s">
        <v>1629</v>
      </c>
      <c r="B2334" t="str">
        <f>MID(A2334,4,2)</f>
        <v>长春</v>
      </c>
      <c r="C2334" s="2">
        <v>901</v>
      </c>
      <c r="D2334" s="3">
        <f>VLOOKUP(E2334,Sheet1!A:B,2,FALSE)</f>
        <v>482</v>
      </c>
      <c r="E2334" t="s">
        <v>495</v>
      </c>
      <c r="F2334" s="2">
        <v>125.32708700000001</v>
      </c>
      <c r="G2334" s="2">
        <v>43.945613000000002</v>
      </c>
    </row>
    <row r="2335" spans="1:7">
      <c r="A2335" t="s">
        <v>1629</v>
      </c>
      <c r="B2335" t="str">
        <f>MID(A2335,4,2)</f>
        <v>长春</v>
      </c>
      <c r="C2335" s="2">
        <v>901</v>
      </c>
      <c r="D2335" s="3">
        <f>VLOOKUP(E2335,Sheet1!A:B,2,FALSE)</f>
        <v>482</v>
      </c>
      <c r="E2335" t="s">
        <v>483</v>
      </c>
      <c r="F2335" s="2">
        <v>125.29126100000001</v>
      </c>
      <c r="G2335" s="2">
        <v>43.858255999999997</v>
      </c>
    </row>
    <row r="2336" spans="1:7">
      <c r="A2336" t="s">
        <v>1629</v>
      </c>
      <c r="B2336" t="str">
        <f>MID(A2336,4,2)</f>
        <v>长春</v>
      </c>
      <c r="C2336" s="2">
        <v>901</v>
      </c>
      <c r="D2336" s="3">
        <f>VLOOKUP(E2336,Sheet1!A:B,2,FALSE)</f>
        <v>588</v>
      </c>
      <c r="E2336" t="s">
        <v>609</v>
      </c>
      <c r="F2336" s="2">
        <v>125.545445</v>
      </c>
      <c r="G2336" s="2">
        <v>43.998578000000002</v>
      </c>
    </row>
    <row r="2337" spans="1:7">
      <c r="A2337" t="s">
        <v>1629</v>
      </c>
      <c r="B2337" t="str">
        <f>MID(A2337,4,2)</f>
        <v>长春</v>
      </c>
      <c r="C2337" s="2">
        <v>901</v>
      </c>
      <c r="D2337" s="3" t="e">
        <f>VLOOKUP(E2337,Sheet1!A:B,2,FALSE)</f>
        <v>#N/A</v>
      </c>
      <c r="E2337" t="s">
        <v>1630</v>
      </c>
      <c r="F2337" s="2">
        <v>125.41981699999999</v>
      </c>
      <c r="G2337" s="2">
        <v>43.831474999999998</v>
      </c>
    </row>
    <row r="2338" spans="1:7">
      <c r="A2338" t="s">
        <v>1629</v>
      </c>
      <c r="B2338" t="str">
        <f>MID(A2338,4,2)</f>
        <v>长春</v>
      </c>
      <c r="C2338" s="2">
        <v>901</v>
      </c>
      <c r="D2338" s="3" t="e">
        <f>VLOOKUP(E2338,Sheet1!A:B,2,FALSE)</f>
        <v>#N/A</v>
      </c>
      <c r="E2338" t="s">
        <v>1631</v>
      </c>
      <c r="F2338" s="2">
        <v>125.518852</v>
      </c>
      <c r="G2338" s="2">
        <v>43.873061</v>
      </c>
    </row>
    <row r="2339" spans="1:7">
      <c r="A2339" t="s">
        <v>1629</v>
      </c>
      <c r="B2339" t="str">
        <f>MID(A2339,4,2)</f>
        <v>长春</v>
      </c>
      <c r="C2339" s="2">
        <v>901</v>
      </c>
      <c r="D2339" s="3" t="e">
        <f>VLOOKUP(E2339,Sheet1!A:B,2,FALSE)</f>
        <v>#N/A</v>
      </c>
      <c r="E2339" t="s">
        <v>1632</v>
      </c>
      <c r="F2339" s="2">
        <v>125.274282</v>
      </c>
      <c r="G2339" s="2">
        <v>44.014944</v>
      </c>
    </row>
    <row r="2340" spans="1:7">
      <c r="A2340" t="s">
        <v>1629</v>
      </c>
      <c r="B2340" t="str">
        <f>MID(A2340,4,2)</f>
        <v>长春</v>
      </c>
      <c r="C2340" s="2">
        <v>901</v>
      </c>
      <c r="D2340" s="3" t="e">
        <f>VLOOKUP(E2340,Sheet1!A:B,2,FALSE)</f>
        <v>#N/A</v>
      </c>
      <c r="E2340" t="s">
        <v>1633</v>
      </c>
      <c r="F2340" s="2">
        <v>125.35348</v>
      </c>
      <c r="G2340" s="2">
        <v>43.890605000000001</v>
      </c>
    </row>
    <row r="2341" spans="1:7">
      <c r="A2341" t="s">
        <v>1629</v>
      </c>
      <c r="B2341" t="str">
        <f>MID(A2341,4,2)</f>
        <v>长春</v>
      </c>
      <c r="C2341" s="2">
        <v>901</v>
      </c>
      <c r="D2341" s="3" t="e">
        <f>VLOOKUP(E2341,Sheet1!A:B,2,FALSE)</f>
        <v>#N/A</v>
      </c>
      <c r="E2341" t="s">
        <v>1634</v>
      </c>
      <c r="F2341" s="2">
        <v>125.28887</v>
      </c>
      <c r="G2341" s="2">
        <v>43.865678000000003</v>
      </c>
    </row>
    <row r="2342" spans="1:7">
      <c r="A2342" t="s">
        <v>1629</v>
      </c>
      <c r="B2342" t="str">
        <f>MID(A2342,4,2)</f>
        <v>长春</v>
      </c>
      <c r="C2342" s="2">
        <v>901</v>
      </c>
      <c r="D2342" s="3" t="e">
        <f>VLOOKUP(E2342,Sheet1!A:B,2,FALSE)</f>
        <v>#N/A</v>
      </c>
      <c r="E2342" t="s">
        <v>1635</v>
      </c>
      <c r="F2342" s="2">
        <v>125.448263</v>
      </c>
      <c r="G2342" s="2">
        <v>43.827950000000001</v>
      </c>
    </row>
    <row r="2343" spans="1:7">
      <c r="A2343" t="s">
        <v>1629</v>
      </c>
      <c r="B2343" t="str">
        <f>MID(A2343,4,2)</f>
        <v>长春</v>
      </c>
      <c r="C2343" s="2">
        <v>901</v>
      </c>
      <c r="D2343" s="3" t="e">
        <f>VLOOKUP(E2343,Sheet1!A:B,2,FALSE)</f>
        <v>#N/A</v>
      </c>
      <c r="E2343" t="s">
        <v>1636</v>
      </c>
      <c r="F2343" s="2">
        <v>125.44073400000001</v>
      </c>
      <c r="G2343" s="2">
        <v>43.882938000000003</v>
      </c>
    </row>
    <row r="2344" spans="1:7">
      <c r="A2344" t="s">
        <v>1629</v>
      </c>
      <c r="B2344" t="str">
        <f>MID(A2344,4,2)</f>
        <v>长春</v>
      </c>
      <c r="C2344" s="2">
        <v>901</v>
      </c>
      <c r="D2344" s="3" t="e">
        <f>VLOOKUP(E2344,Sheet1!A:B,2,FALSE)</f>
        <v>#N/A</v>
      </c>
      <c r="E2344" t="s">
        <v>1637</v>
      </c>
      <c r="F2344" s="2">
        <v>125.42100600000001</v>
      </c>
      <c r="G2344" s="2">
        <v>43.795768000000002</v>
      </c>
    </row>
    <row r="2345" spans="1:7">
      <c r="A2345" t="s">
        <v>1629</v>
      </c>
      <c r="B2345" t="str">
        <f>MID(A2345,4,2)</f>
        <v>长春</v>
      </c>
      <c r="C2345" s="2">
        <v>901</v>
      </c>
      <c r="D2345" s="3" t="e">
        <f>VLOOKUP(E2345,Sheet1!A:B,2,FALSE)</f>
        <v>#N/A</v>
      </c>
      <c r="E2345" t="s">
        <v>1638</v>
      </c>
      <c r="F2345" s="2">
        <v>125.52903999999999</v>
      </c>
      <c r="G2345" s="2">
        <v>43.702865000000003</v>
      </c>
    </row>
    <row r="2346" spans="1:7">
      <c r="A2346" t="s">
        <v>1629</v>
      </c>
      <c r="B2346" t="str">
        <f>MID(A2346,4,2)</f>
        <v>长春</v>
      </c>
      <c r="C2346" s="2">
        <v>901</v>
      </c>
      <c r="D2346" s="3" t="e">
        <f>VLOOKUP(E2346,Sheet1!A:B,2,FALSE)</f>
        <v>#N/A</v>
      </c>
      <c r="E2346" t="s">
        <v>1639</v>
      </c>
      <c r="F2346" s="2">
        <v>125.676401</v>
      </c>
      <c r="G2346" s="2">
        <v>43.542135000000002</v>
      </c>
    </row>
    <row r="2347" spans="1:7">
      <c r="A2347" t="s">
        <v>1629</v>
      </c>
      <c r="B2347" t="str">
        <f>MID(A2347,4,2)</f>
        <v>长春</v>
      </c>
      <c r="C2347" s="2">
        <v>901</v>
      </c>
      <c r="D2347" s="3" t="e">
        <f>VLOOKUP(E2347,Sheet1!A:B,2,FALSE)</f>
        <v>#N/A</v>
      </c>
      <c r="E2347" t="s">
        <v>1640</v>
      </c>
      <c r="F2347" s="2">
        <v>125.269345</v>
      </c>
      <c r="G2347" s="2">
        <v>43.826681999999998</v>
      </c>
    </row>
    <row r="2348" spans="1:7">
      <c r="A2348" t="s">
        <v>1629</v>
      </c>
      <c r="B2348" t="str">
        <f>MID(A2348,4,2)</f>
        <v>长春</v>
      </c>
      <c r="C2348" s="2">
        <v>901</v>
      </c>
      <c r="D2348" s="3" t="e">
        <f>VLOOKUP(E2348,Sheet1!A:B,2,FALSE)</f>
        <v>#N/A</v>
      </c>
      <c r="E2348" t="s">
        <v>1641</v>
      </c>
      <c r="F2348" s="2">
        <v>125.15306</v>
      </c>
      <c r="G2348" s="2">
        <v>43.835825</v>
      </c>
    </row>
    <row r="2349" spans="1:7">
      <c r="A2349" t="s">
        <v>1629</v>
      </c>
      <c r="B2349" t="str">
        <f>MID(A2349,4,2)</f>
        <v>长春</v>
      </c>
      <c r="C2349" s="2">
        <v>901</v>
      </c>
      <c r="D2349" s="3" t="e">
        <f>VLOOKUP(E2349,Sheet1!A:B,2,FALSE)</f>
        <v>#N/A</v>
      </c>
      <c r="E2349" t="s">
        <v>1642</v>
      </c>
      <c r="F2349" s="2">
        <v>125.333327</v>
      </c>
      <c r="G2349" s="2">
        <v>43.845143</v>
      </c>
    </row>
    <row r="2350" spans="1:7">
      <c r="A2350" t="s">
        <v>1629</v>
      </c>
      <c r="B2350" t="str">
        <f>MID(A2350,4,2)</f>
        <v>长春</v>
      </c>
      <c r="C2350" s="2">
        <v>901</v>
      </c>
      <c r="D2350" s="3" t="e">
        <f>VLOOKUP(E2350,Sheet1!A:B,2,FALSE)</f>
        <v>#N/A</v>
      </c>
      <c r="E2350" t="s">
        <v>1643</v>
      </c>
      <c r="F2350" s="2">
        <v>125.43518299999999</v>
      </c>
      <c r="G2350" s="2">
        <v>43.891449000000001</v>
      </c>
    </row>
    <row r="2351" spans="1:7">
      <c r="A2351" t="s">
        <v>1629</v>
      </c>
      <c r="B2351" t="str">
        <f>MID(A2351,4,2)</f>
        <v>长春</v>
      </c>
      <c r="C2351" s="2">
        <v>901</v>
      </c>
      <c r="D2351" s="3" t="e">
        <f>VLOOKUP(E2351,Sheet1!A:B,2,FALSE)</f>
        <v>#N/A</v>
      </c>
      <c r="E2351" t="s">
        <v>1644</v>
      </c>
      <c r="F2351" s="2">
        <v>125.27256800000001</v>
      </c>
      <c r="G2351" s="2">
        <v>43.847223999999997</v>
      </c>
    </row>
    <row r="2352" spans="1:7">
      <c r="A2352" t="s">
        <v>1629</v>
      </c>
      <c r="B2352" t="str">
        <f>MID(A2352,4,2)</f>
        <v>长春</v>
      </c>
      <c r="C2352" s="2">
        <v>901</v>
      </c>
      <c r="D2352" s="3" t="e">
        <f>VLOOKUP(E2352,Sheet1!A:B,2,FALSE)</f>
        <v>#N/A</v>
      </c>
      <c r="E2352" t="s">
        <v>1645</v>
      </c>
      <c r="F2352" s="2">
        <v>125.41585499999999</v>
      </c>
      <c r="G2352" s="2">
        <v>43.827202</v>
      </c>
    </row>
    <row r="2353" spans="1:7">
      <c r="A2353" t="s">
        <v>1629</v>
      </c>
      <c r="B2353" t="str">
        <f>MID(A2353,4,2)</f>
        <v>长春</v>
      </c>
      <c r="C2353" s="2">
        <v>901</v>
      </c>
      <c r="D2353" s="3" t="e">
        <f>VLOOKUP(E2353,Sheet1!A:B,2,FALSE)</f>
        <v>#N/A</v>
      </c>
      <c r="E2353" t="s">
        <v>1646</v>
      </c>
      <c r="F2353" s="2">
        <v>125.373529</v>
      </c>
      <c r="G2353" s="2">
        <v>43.837035</v>
      </c>
    </row>
    <row r="2354" spans="1:7">
      <c r="A2354" t="s">
        <v>1629</v>
      </c>
      <c r="B2354" t="str">
        <f>MID(A2354,4,2)</f>
        <v>长春</v>
      </c>
      <c r="C2354" s="2">
        <v>901</v>
      </c>
      <c r="D2354" s="3" t="e">
        <f>VLOOKUP(E2354,Sheet1!A:B,2,FALSE)</f>
        <v>#N/A</v>
      </c>
      <c r="E2354" t="s">
        <v>1647</v>
      </c>
      <c r="F2354" s="2">
        <v>125.219782</v>
      </c>
      <c r="G2354" s="2">
        <v>43.780422999999999</v>
      </c>
    </row>
    <row r="2355" spans="1:7">
      <c r="A2355" t="s">
        <v>2833</v>
      </c>
      <c r="B2355" t="str">
        <f>MID(A2355,4,2)</f>
        <v>长春</v>
      </c>
      <c r="C2355" s="2">
        <v>901</v>
      </c>
      <c r="D2355"/>
      <c r="E2355" t="s">
        <v>2834</v>
      </c>
      <c r="F2355" s="3">
        <v>125.23191199999999</v>
      </c>
      <c r="G2355" s="3">
        <v>43.909467999999997</v>
      </c>
    </row>
    <row r="2356" spans="1:7">
      <c r="A2356" t="s">
        <v>1629</v>
      </c>
      <c r="B2356" t="str">
        <f>MID(A2356,4,2)</f>
        <v>长春</v>
      </c>
      <c r="C2356" s="2">
        <v>901</v>
      </c>
      <c r="D2356"/>
      <c r="E2356" t="s">
        <v>2835</v>
      </c>
      <c r="F2356" s="3">
        <v>125.418693</v>
      </c>
      <c r="G2356" s="3">
        <v>43.828932000000002</v>
      </c>
    </row>
    <row r="2357" spans="1:7">
      <c r="A2357" t="s">
        <v>1629</v>
      </c>
      <c r="B2357" t="str">
        <f>MID(A2357,4,2)</f>
        <v>长春</v>
      </c>
      <c r="C2357" s="2">
        <v>901</v>
      </c>
      <c r="D2357"/>
      <c r="E2357" t="s">
        <v>2836</v>
      </c>
      <c r="F2357" s="3">
        <v>125.52794</v>
      </c>
      <c r="G2357" s="3">
        <v>43.697586000000001</v>
      </c>
    </row>
    <row r="2358" spans="1:7">
      <c r="A2358" t="s">
        <v>1629</v>
      </c>
      <c r="B2358" t="str">
        <f>MID(A2358,4,2)</f>
        <v>长春</v>
      </c>
      <c r="C2358" s="2">
        <v>901</v>
      </c>
      <c r="D2358"/>
      <c r="E2358" t="s">
        <v>2837</v>
      </c>
      <c r="F2358" s="3">
        <v>125.43482299999999</v>
      </c>
      <c r="G2358" s="3">
        <v>43.787666000000002</v>
      </c>
    </row>
    <row r="2359" spans="1:7">
      <c r="A2359" t="s">
        <v>1629</v>
      </c>
      <c r="B2359" t="str">
        <f>MID(A2359,4,2)</f>
        <v>长春</v>
      </c>
      <c r="C2359" s="2">
        <v>901</v>
      </c>
      <c r="D2359"/>
      <c r="E2359" t="s">
        <v>2838</v>
      </c>
      <c r="F2359" s="3">
        <v>125.244764</v>
      </c>
      <c r="G2359" s="3">
        <v>43.813569000000001</v>
      </c>
    </row>
    <row r="2360" spans="1:7">
      <c r="A2360" t="s">
        <v>1560</v>
      </c>
      <c r="B2360" t="str">
        <f>MID(A2360,4,2)</f>
        <v>长沙</v>
      </c>
      <c r="C2360" s="2">
        <v>1901</v>
      </c>
      <c r="D2360" s="3">
        <f>VLOOKUP(E2360,Sheet1!A:B,2,FALSE)</f>
        <v>17</v>
      </c>
      <c r="E2360" t="s">
        <v>18</v>
      </c>
      <c r="F2360" s="2">
        <v>112.938031</v>
      </c>
      <c r="G2360" s="2">
        <v>28.174257000000001</v>
      </c>
    </row>
    <row r="2361" spans="1:7">
      <c r="A2361" t="s">
        <v>1560</v>
      </c>
      <c r="B2361" t="s">
        <v>2681</v>
      </c>
      <c r="C2361" s="2">
        <v>1901</v>
      </c>
      <c r="D2361" s="3">
        <v>17</v>
      </c>
      <c r="E2361" t="s">
        <v>2682</v>
      </c>
      <c r="F2361" s="3">
        <v>112.938031</v>
      </c>
      <c r="G2361" s="4">
        <v>28.174257000000001</v>
      </c>
    </row>
    <row r="2362" spans="1:7">
      <c r="A2362" t="s">
        <v>1560</v>
      </c>
      <c r="B2362" t="s">
        <v>2681</v>
      </c>
      <c r="C2362" s="2">
        <v>1901</v>
      </c>
      <c r="D2362" s="3">
        <v>17</v>
      </c>
      <c r="E2362" t="s">
        <v>2683</v>
      </c>
      <c r="F2362" s="3">
        <v>112.949279</v>
      </c>
      <c r="G2362" s="4">
        <v>28.225997</v>
      </c>
    </row>
    <row r="2363" spans="1:7">
      <c r="A2363" t="s">
        <v>1560</v>
      </c>
      <c r="B2363" t="s">
        <v>2681</v>
      </c>
      <c r="C2363" s="2">
        <v>1901</v>
      </c>
      <c r="D2363" s="3">
        <v>17</v>
      </c>
      <c r="E2363" t="s">
        <v>2684</v>
      </c>
      <c r="F2363" s="3">
        <v>112.949112</v>
      </c>
      <c r="G2363" s="4">
        <v>28.154903000000001</v>
      </c>
    </row>
    <row r="2364" spans="1:7">
      <c r="A2364" t="s">
        <v>1560</v>
      </c>
      <c r="B2364" t="s">
        <v>2681</v>
      </c>
      <c r="C2364" s="2">
        <v>1901</v>
      </c>
      <c r="D2364" s="3">
        <v>17</v>
      </c>
      <c r="E2364" t="s">
        <v>2685</v>
      </c>
      <c r="F2364" s="3">
        <v>112.942655</v>
      </c>
      <c r="G2364" s="4">
        <v>28.165897999999999</v>
      </c>
    </row>
    <row r="2365" spans="1:7">
      <c r="A2365" t="s">
        <v>1560</v>
      </c>
      <c r="B2365" t="str">
        <f>MID(A2365,4,2)</f>
        <v>长沙</v>
      </c>
      <c r="C2365" s="2">
        <v>1901</v>
      </c>
      <c r="D2365" s="3">
        <f>VLOOKUP(E2365,Sheet1!A:B,2,FALSE)</f>
        <v>28</v>
      </c>
      <c r="E2365" t="s">
        <v>29</v>
      </c>
      <c r="F2365" s="2">
        <v>112.95047700000001</v>
      </c>
      <c r="G2365" s="2">
        <v>28.185044000000001</v>
      </c>
    </row>
    <row r="2366" spans="1:7">
      <c r="A2366" t="s">
        <v>1560</v>
      </c>
      <c r="B2366" t="s">
        <v>2681</v>
      </c>
      <c r="C2366" s="2">
        <v>1901</v>
      </c>
      <c r="D2366" s="3">
        <v>28</v>
      </c>
      <c r="E2366" t="s">
        <v>2686</v>
      </c>
      <c r="F2366" s="3">
        <v>112.936988</v>
      </c>
      <c r="G2366" s="4">
        <v>28.206191</v>
      </c>
    </row>
    <row r="2367" spans="1:7">
      <c r="A2367" t="s">
        <v>1560</v>
      </c>
      <c r="B2367" t="str">
        <f>MID(A2367,4,2)</f>
        <v>长沙</v>
      </c>
      <c r="C2367" s="2">
        <v>1901</v>
      </c>
      <c r="D2367" s="3">
        <f>VLOOKUP(E2367,Sheet1!A:B,2,FALSE)</f>
        <v>60</v>
      </c>
      <c r="E2367" t="s">
        <v>61</v>
      </c>
      <c r="F2367" s="2">
        <v>112.94547900000001</v>
      </c>
      <c r="G2367" s="2">
        <v>28.172226999999999</v>
      </c>
    </row>
    <row r="2368" spans="1:7">
      <c r="A2368" t="s">
        <v>1560</v>
      </c>
      <c r="B2368" t="str">
        <f>MID(A2368,4,2)</f>
        <v>长沙</v>
      </c>
      <c r="C2368" s="2">
        <v>1901</v>
      </c>
      <c r="D2368" s="3">
        <f>VLOOKUP(E2368,Sheet1!A:B,2,FALSE)</f>
        <v>135</v>
      </c>
      <c r="E2368" t="s">
        <v>136</v>
      </c>
      <c r="F2368" s="2">
        <v>113.08897399999999</v>
      </c>
      <c r="G2368" s="2">
        <v>28.184996000000002</v>
      </c>
    </row>
    <row r="2369" spans="1:7">
      <c r="A2369" t="s">
        <v>1560</v>
      </c>
      <c r="B2369" t="str">
        <f>MID(A2369,4,2)</f>
        <v>长沙</v>
      </c>
      <c r="C2369" s="2">
        <v>1901</v>
      </c>
      <c r="D2369" s="3">
        <f>VLOOKUP(E2369,Sheet1!A:B,2,FALSE)</f>
        <v>152</v>
      </c>
      <c r="E2369" t="s">
        <v>153</v>
      </c>
      <c r="F2369" s="2">
        <v>112.98539100000001</v>
      </c>
      <c r="G2369" s="2">
        <v>28.160834999999999</v>
      </c>
    </row>
    <row r="2370" spans="1:7">
      <c r="A2370" t="s">
        <v>1560</v>
      </c>
      <c r="B2370" t="str">
        <f>MID(A2370,4,2)</f>
        <v>长沙</v>
      </c>
      <c r="C2370" s="2">
        <v>1901</v>
      </c>
      <c r="D2370" s="3">
        <f>VLOOKUP(E2370,Sheet1!A:B,2,FALSE)</f>
        <v>181</v>
      </c>
      <c r="E2370" t="s">
        <v>182</v>
      </c>
      <c r="F2370" s="2">
        <v>113.004217</v>
      </c>
      <c r="G2370" s="2">
        <v>28.138946000000001</v>
      </c>
    </row>
    <row r="2371" spans="1:7">
      <c r="A2371" t="s">
        <v>1560</v>
      </c>
      <c r="B2371" t="str">
        <f>MID(A2371,4,2)</f>
        <v>长沙</v>
      </c>
      <c r="C2371" s="2">
        <v>1901</v>
      </c>
      <c r="D2371" s="3">
        <f>VLOOKUP(E2371,Sheet1!A:B,2,FALSE)</f>
        <v>243</v>
      </c>
      <c r="E2371" t="s">
        <v>246</v>
      </c>
      <c r="F2371" s="2">
        <v>112.900852</v>
      </c>
      <c r="G2371" s="2">
        <v>28.135035999999999</v>
      </c>
    </row>
    <row r="2372" spans="1:7">
      <c r="A2372" t="s">
        <v>1560</v>
      </c>
      <c r="B2372" t="str">
        <f>MID(A2372,4,2)</f>
        <v>长沙</v>
      </c>
      <c r="C2372" s="2">
        <v>1901</v>
      </c>
      <c r="D2372" s="3">
        <f>VLOOKUP(E2372,Sheet1!A:B,2,FALSE)</f>
        <v>456</v>
      </c>
      <c r="E2372" t="s">
        <v>467</v>
      </c>
      <c r="F2372" s="2">
        <v>113.001074</v>
      </c>
      <c r="G2372" s="2">
        <v>28.150635999999999</v>
      </c>
    </row>
    <row r="2373" spans="1:7">
      <c r="A2373" t="s">
        <v>1560</v>
      </c>
      <c r="B2373" t="str">
        <f>MID(A2373,4,2)</f>
        <v>长沙</v>
      </c>
      <c r="C2373" s="2">
        <v>1901</v>
      </c>
      <c r="D2373" s="3">
        <f>VLOOKUP(E2373,Sheet1!A:B,2,FALSE)</f>
        <v>495</v>
      </c>
      <c r="E2373" t="s">
        <v>496</v>
      </c>
      <c r="F2373" s="2">
        <v>112.926498</v>
      </c>
      <c r="G2373" s="2">
        <v>28.222735</v>
      </c>
    </row>
    <row r="2374" spans="1:7">
      <c r="A2374" t="s">
        <v>1560</v>
      </c>
      <c r="B2374" t="str">
        <f>MID(A2374,4,2)</f>
        <v>长沙</v>
      </c>
      <c r="C2374" s="2">
        <v>1901</v>
      </c>
      <c r="D2374" s="3">
        <f>VLOOKUP(E2374,Sheet1!A:B,2,FALSE)</f>
        <v>561</v>
      </c>
      <c r="E2374" t="s">
        <v>563</v>
      </c>
      <c r="F2374" s="2">
        <v>112.93195299999999</v>
      </c>
      <c r="G2374" s="2">
        <v>28.210639</v>
      </c>
    </row>
    <row r="2375" spans="1:7">
      <c r="A2375" t="s">
        <v>1560</v>
      </c>
      <c r="B2375" t="str">
        <f>MID(A2375,4,2)</f>
        <v>长沙</v>
      </c>
      <c r="C2375" s="2">
        <v>1901</v>
      </c>
      <c r="D2375" s="3">
        <f>VLOOKUP(E2375,Sheet1!A:B,2,FALSE)</f>
        <v>588</v>
      </c>
      <c r="E2375" t="s">
        <v>607</v>
      </c>
      <c r="F2375" s="2">
        <v>112.87444499999999</v>
      </c>
      <c r="G2375" s="2">
        <v>28.202649000000001</v>
      </c>
    </row>
    <row r="2376" spans="1:7">
      <c r="A2376" t="s">
        <v>1560</v>
      </c>
      <c r="B2376" t="str">
        <f>MID(A2376,4,2)</f>
        <v>长沙</v>
      </c>
      <c r="C2376" s="2">
        <v>1901</v>
      </c>
      <c r="D2376" s="3">
        <f>VLOOKUP(E2376,Sheet1!A:B,2,FALSE)</f>
        <v>617</v>
      </c>
      <c r="E2376" t="s">
        <v>628</v>
      </c>
      <c r="F2376" s="2">
        <v>113.01450699999999</v>
      </c>
      <c r="G2376" s="2">
        <v>28.123034000000001</v>
      </c>
    </row>
    <row r="2377" spans="1:7">
      <c r="A2377" t="s">
        <v>1560</v>
      </c>
      <c r="B2377" t="str">
        <f>MID(A2377,4,2)</f>
        <v>长沙</v>
      </c>
      <c r="C2377" s="2">
        <v>1901</v>
      </c>
      <c r="D2377" s="3">
        <f>VLOOKUP(E2377,Sheet1!A:B,2,FALSE)</f>
        <v>702</v>
      </c>
      <c r="E2377" t="s">
        <v>706</v>
      </c>
      <c r="F2377" s="2">
        <v>113.089718</v>
      </c>
      <c r="G2377" s="2">
        <v>28.261526</v>
      </c>
    </row>
    <row r="2378" spans="1:7">
      <c r="A2378" t="s">
        <v>1560</v>
      </c>
      <c r="B2378" t="str">
        <f>MID(A2378,4,2)</f>
        <v>长沙</v>
      </c>
      <c r="C2378" s="2">
        <v>1901</v>
      </c>
      <c r="D2378" s="3" t="e">
        <f>VLOOKUP(E2378,Sheet1!A:B,2,FALSE)</f>
        <v>#N/A</v>
      </c>
      <c r="E2378" t="s">
        <v>1561</v>
      </c>
      <c r="F2378" s="2">
        <v>112.917326</v>
      </c>
      <c r="G2378" s="2">
        <v>28.144234000000001</v>
      </c>
    </row>
    <row r="2379" spans="1:7">
      <c r="A2379" t="s">
        <v>1560</v>
      </c>
      <c r="B2379" t="str">
        <f>MID(A2379,4,2)</f>
        <v>长沙</v>
      </c>
      <c r="C2379" s="2">
        <v>1901</v>
      </c>
      <c r="D2379" s="3" t="e">
        <f>VLOOKUP(E2379,Sheet1!A:B,2,FALSE)</f>
        <v>#N/A</v>
      </c>
      <c r="E2379" t="s">
        <v>1562</v>
      </c>
      <c r="F2379" s="2">
        <v>113.083724</v>
      </c>
      <c r="G2379" s="2">
        <v>28.262592000000001</v>
      </c>
    </row>
    <row r="2380" spans="1:7">
      <c r="A2380" t="s">
        <v>1560</v>
      </c>
      <c r="B2380" t="str">
        <f>MID(A2380,4,2)</f>
        <v>长沙</v>
      </c>
      <c r="C2380" s="2">
        <v>1901</v>
      </c>
      <c r="D2380" s="3" t="e">
        <f>VLOOKUP(E2380,Sheet1!A:B,2,FALSE)</f>
        <v>#N/A</v>
      </c>
      <c r="E2380" t="s">
        <v>1563</v>
      </c>
      <c r="F2380" s="2">
        <v>113.032145</v>
      </c>
      <c r="G2380" s="2">
        <v>28.127486000000001</v>
      </c>
    </row>
    <row r="2381" spans="1:7">
      <c r="A2381" t="s">
        <v>1560</v>
      </c>
      <c r="B2381" t="str">
        <f>MID(A2381,4,2)</f>
        <v>长沙</v>
      </c>
      <c r="C2381" s="2">
        <v>1901</v>
      </c>
      <c r="D2381" s="3" t="e">
        <f>VLOOKUP(E2381,Sheet1!A:B,2,FALSE)</f>
        <v>#N/A</v>
      </c>
      <c r="E2381" t="s">
        <v>1564</v>
      </c>
      <c r="F2381" s="2">
        <v>112.983616</v>
      </c>
      <c r="G2381" s="2">
        <v>28.166169</v>
      </c>
    </row>
    <row r="2382" spans="1:7">
      <c r="A2382" t="s">
        <v>1560</v>
      </c>
      <c r="B2382" t="str">
        <f>MID(A2382,4,2)</f>
        <v>长沙</v>
      </c>
      <c r="C2382" s="2">
        <v>1901</v>
      </c>
      <c r="D2382" s="3" t="e">
        <f>VLOOKUP(E2382,Sheet1!A:B,2,FALSE)</f>
        <v>#N/A</v>
      </c>
      <c r="E2382" t="s">
        <v>1565</v>
      </c>
      <c r="F2382" s="2">
        <v>112.982615</v>
      </c>
      <c r="G2382" s="2">
        <v>28.169027</v>
      </c>
    </row>
    <row r="2383" spans="1:7">
      <c r="A2383" t="s">
        <v>1560</v>
      </c>
      <c r="B2383" t="str">
        <f>MID(A2383,4,2)</f>
        <v>长沙</v>
      </c>
      <c r="C2383" s="2">
        <v>1901</v>
      </c>
      <c r="D2383" s="3" t="e">
        <f>VLOOKUP(E2383,Sheet1!A:B,2,FALSE)</f>
        <v>#N/A</v>
      </c>
      <c r="E2383" t="s">
        <v>1566</v>
      </c>
      <c r="F2383" s="2">
        <v>112.880994</v>
      </c>
      <c r="G2383" s="2">
        <v>28.303141</v>
      </c>
    </row>
    <row r="2384" spans="1:7">
      <c r="A2384" t="s">
        <v>1560</v>
      </c>
      <c r="B2384" t="str">
        <f>MID(A2384,4,2)</f>
        <v>长沙</v>
      </c>
      <c r="C2384" s="2">
        <v>1901</v>
      </c>
      <c r="D2384" s="3" t="e">
        <f>VLOOKUP(E2384,Sheet1!A:B,2,FALSE)</f>
        <v>#N/A</v>
      </c>
      <c r="E2384" t="s">
        <v>1567</v>
      </c>
      <c r="F2384" s="2">
        <v>113.136765</v>
      </c>
      <c r="G2384" s="2">
        <v>28.224882999999998</v>
      </c>
    </row>
    <row r="2385" spans="1:7">
      <c r="A2385" t="s">
        <v>1560</v>
      </c>
      <c r="B2385" t="str">
        <f>MID(A2385,4,2)</f>
        <v>长沙</v>
      </c>
      <c r="C2385" s="2">
        <v>1901</v>
      </c>
      <c r="D2385" s="3" t="e">
        <f>VLOOKUP(E2385,Sheet1!A:B,2,FALSE)</f>
        <v>#N/A</v>
      </c>
      <c r="E2385" t="s">
        <v>1568</v>
      </c>
      <c r="F2385" s="2">
        <v>112.882166</v>
      </c>
      <c r="G2385" s="2">
        <v>28.206716</v>
      </c>
    </row>
    <row r="2386" spans="1:7">
      <c r="A2386" t="s">
        <v>1560</v>
      </c>
      <c r="B2386" t="str">
        <f>MID(A2386,4,2)</f>
        <v>长沙</v>
      </c>
      <c r="C2386" s="2">
        <v>1901</v>
      </c>
      <c r="D2386" s="3" t="e">
        <f>VLOOKUP(E2386,Sheet1!A:B,2,FALSE)</f>
        <v>#N/A</v>
      </c>
      <c r="E2386" t="s">
        <v>1569</v>
      </c>
      <c r="F2386" s="2">
        <v>113.092118</v>
      </c>
      <c r="G2386" s="2">
        <v>28.326013</v>
      </c>
    </row>
    <row r="2387" spans="1:7">
      <c r="A2387" t="s">
        <v>1560</v>
      </c>
      <c r="B2387" t="str">
        <f>MID(A2387,4,2)</f>
        <v>长沙</v>
      </c>
      <c r="C2387" s="2">
        <v>1901</v>
      </c>
      <c r="D2387" s="3" t="e">
        <f>VLOOKUP(E2387,Sheet1!A:B,2,FALSE)</f>
        <v>#N/A</v>
      </c>
      <c r="E2387" t="s">
        <v>1570</v>
      </c>
      <c r="F2387" s="2">
        <v>113.0189</v>
      </c>
      <c r="G2387" s="2">
        <v>28.145046000000001</v>
      </c>
    </row>
    <row r="2388" spans="1:7">
      <c r="A2388" t="s">
        <v>1560</v>
      </c>
      <c r="B2388" t="str">
        <f>MID(A2388,4,2)</f>
        <v>长沙</v>
      </c>
      <c r="C2388" s="2">
        <v>1901</v>
      </c>
      <c r="D2388" s="3" t="e">
        <f>VLOOKUP(E2388,Sheet1!A:B,2,FALSE)</f>
        <v>#N/A</v>
      </c>
      <c r="E2388" t="s">
        <v>1571</v>
      </c>
      <c r="F2388" s="2">
        <v>112.82444700000001</v>
      </c>
      <c r="G2388" s="2">
        <v>28.347331000000001</v>
      </c>
    </row>
    <row r="2389" spans="1:7">
      <c r="A2389" t="s">
        <v>1560</v>
      </c>
      <c r="B2389" t="str">
        <f>MID(A2389,4,2)</f>
        <v>长沙</v>
      </c>
      <c r="C2389" s="2">
        <v>1901</v>
      </c>
      <c r="D2389" s="3" t="e">
        <f>VLOOKUP(E2389,Sheet1!A:B,2,FALSE)</f>
        <v>#N/A</v>
      </c>
      <c r="E2389" t="s">
        <v>1572</v>
      </c>
      <c r="F2389" s="2">
        <v>113.014827</v>
      </c>
      <c r="G2389" s="2">
        <v>28.114114000000001</v>
      </c>
    </row>
    <row r="2390" spans="1:7">
      <c r="A2390" t="s">
        <v>1560</v>
      </c>
      <c r="B2390" t="str">
        <f>MID(A2390,4,2)</f>
        <v>长沙</v>
      </c>
      <c r="C2390" s="2">
        <v>1901</v>
      </c>
      <c r="D2390" s="3" t="e">
        <f>VLOOKUP(E2390,Sheet1!A:B,2,FALSE)</f>
        <v>#N/A</v>
      </c>
      <c r="E2390" t="s">
        <v>1573</v>
      </c>
      <c r="F2390" s="2">
        <v>113.050798</v>
      </c>
      <c r="G2390" s="2">
        <v>28.034911000000001</v>
      </c>
    </row>
    <row r="2391" spans="1:7">
      <c r="A2391" t="s">
        <v>1560</v>
      </c>
      <c r="B2391" t="str">
        <f>MID(A2391,4,2)</f>
        <v>长沙</v>
      </c>
      <c r="C2391" s="2">
        <v>1901</v>
      </c>
      <c r="D2391" s="3" t="e">
        <f>VLOOKUP(E2391,Sheet1!A:B,2,FALSE)</f>
        <v>#N/A</v>
      </c>
      <c r="E2391" t="s">
        <v>1574</v>
      </c>
      <c r="F2391" s="2">
        <v>113.07748599999999</v>
      </c>
      <c r="G2391" s="2">
        <v>28.207408000000001</v>
      </c>
    </row>
    <row r="2392" spans="1:7">
      <c r="A2392" t="s">
        <v>1560</v>
      </c>
      <c r="B2392" t="str">
        <f>MID(A2392,4,2)</f>
        <v>长沙</v>
      </c>
      <c r="C2392" s="2">
        <v>1901</v>
      </c>
      <c r="D2392" s="3" t="e">
        <f>VLOOKUP(E2392,Sheet1!A:B,2,FALSE)</f>
        <v>#N/A</v>
      </c>
      <c r="E2392" t="s">
        <v>1575</v>
      </c>
      <c r="F2392" s="2">
        <v>113.191779</v>
      </c>
      <c r="G2392" s="2">
        <v>28.146885000000001</v>
      </c>
    </row>
    <row r="2393" spans="1:7">
      <c r="A2393" t="s">
        <v>1560</v>
      </c>
      <c r="B2393" t="str">
        <f>MID(A2393,4,2)</f>
        <v>长沙</v>
      </c>
      <c r="C2393" s="2">
        <v>1901</v>
      </c>
      <c r="D2393" s="3" t="e">
        <f>VLOOKUP(E2393,Sheet1!A:B,2,FALSE)</f>
        <v>#N/A</v>
      </c>
      <c r="E2393" t="s">
        <v>1576</v>
      </c>
      <c r="F2393" s="2">
        <v>112.90646599999999</v>
      </c>
      <c r="G2393" s="2">
        <v>28.240667999999999</v>
      </c>
    </row>
    <row r="2394" spans="1:7">
      <c r="A2394" t="s">
        <v>1560</v>
      </c>
      <c r="B2394" t="str">
        <f>MID(A2394,4,2)</f>
        <v>长沙</v>
      </c>
      <c r="C2394" s="2">
        <v>1901</v>
      </c>
      <c r="D2394" s="3" t="e">
        <f>VLOOKUP(E2394,Sheet1!A:B,2,FALSE)</f>
        <v>#N/A</v>
      </c>
      <c r="E2394" t="s">
        <v>1577</v>
      </c>
      <c r="F2394" s="2">
        <v>113.045348</v>
      </c>
      <c r="G2394" s="2">
        <v>28.153891999999999</v>
      </c>
    </row>
    <row r="2395" spans="1:7">
      <c r="A2395" t="s">
        <v>1560</v>
      </c>
      <c r="B2395" t="str">
        <f>MID(A2395,4,2)</f>
        <v>长沙</v>
      </c>
      <c r="C2395" s="2">
        <v>1901</v>
      </c>
      <c r="D2395" s="3" t="e">
        <f>VLOOKUP(E2395,Sheet1!A:B,2,FALSE)</f>
        <v>#N/A</v>
      </c>
      <c r="E2395" t="s">
        <v>1578</v>
      </c>
      <c r="F2395" s="2">
        <v>113.07523999999999</v>
      </c>
      <c r="G2395" s="2">
        <v>28.281694999999999</v>
      </c>
    </row>
    <row r="2396" spans="1:7">
      <c r="A2396" t="s">
        <v>1560</v>
      </c>
      <c r="B2396" t="str">
        <f>MID(A2396,4,2)</f>
        <v>长沙</v>
      </c>
      <c r="C2396" s="2">
        <v>1901</v>
      </c>
      <c r="D2396" s="3" t="e">
        <f>VLOOKUP(E2396,Sheet1!A:B,2,FALSE)</f>
        <v>#N/A</v>
      </c>
      <c r="E2396" t="s">
        <v>1579</v>
      </c>
      <c r="F2396" s="2">
        <v>113.006624</v>
      </c>
      <c r="G2396" s="2">
        <v>28.098644</v>
      </c>
    </row>
    <row r="2397" spans="1:7">
      <c r="A2397" t="s">
        <v>1560</v>
      </c>
      <c r="B2397" t="str">
        <f>MID(A2397,4,2)</f>
        <v>长沙</v>
      </c>
      <c r="C2397" s="2">
        <v>1901</v>
      </c>
      <c r="D2397" s="3" t="e">
        <f>VLOOKUP(E2397,Sheet1!A:B,2,FALSE)</f>
        <v>#N/A</v>
      </c>
      <c r="E2397" t="s">
        <v>1580</v>
      </c>
      <c r="F2397" s="2">
        <v>112.918177</v>
      </c>
      <c r="G2397" s="2">
        <v>28.364750999999998</v>
      </c>
    </row>
    <row r="2398" spans="1:7">
      <c r="A2398" t="s">
        <v>1560</v>
      </c>
      <c r="B2398" t="str">
        <f>MID(A2398,4,2)</f>
        <v>长沙</v>
      </c>
      <c r="C2398" s="2">
        <v>1901</v>
      </c>
      <c r="D2398" s="3" t="e">
        <f>VLOOKUP(E2398,Sheet1!A:B,2,FALSE)</f>
        <v>#N/A</v>
      </c>
      <c r="E2398" t="s">
        <v>1581</v>
      </c>
      <c r="F2398" s="2">
        <v>112.997129</v>
      </c>
      <c r="G2398" s="2">
        <v>28.138859</v>
      </c>
    </row>
    <row r="2399" spans="1:7">
      <c r="A2399" t="s">
        <v>1560</v>
      </c>
      <c r="B2399" t="str">
        <f>MID(A2399,4,2)</f>
        <v>长沙</v>
      </c>
      <c r="C2399" s="2">
        <v>1901</v>
      </c>
      <c r="D2399" s="3" t="e">
        <f>VLOOKUP(E2399,Sheet1!A:B,2,FALSE)</f>
        <v>#N/A</v>
      </c>
      <c r="E2399" t="s">
        <v>1582</v>
      </c>
      <c r="F2399" s="2">
        <v>113.101507</v>
      </c>
      <c r="G2399" s="2">
        <v>28.214601999999999</v>
      </c>
    </row>
    <row r="2400" spans="1:7">
      <c r="A2400" t="s">
        <v>1560</v>
      </c>
      <c r="B2400" t="str">
        <f>MID(A2400,4,2)</f>
        <v>长沙</v>
      </c>
      <c r="C2400" s="2">
        <v>1901</v>
      </c>
      <c r="D2400" s="3" t="e">
        <f>VLOOKUP(E2400,Sheet1!A:B,2,FALSE)</f>
        <v>#N/A</v>
      </c>
      <c r="E2400" t="s">
        <v>1583</v>
      </c>
      <c r="F2400" s="2">
        <v>113.050119</v>
      </c>
      <c r="G2400" s="2">
        <v>28.077978000000002</v>
      </c>
    </row>
    <row r="2401" spans="1:7">
      <c r="A2401" t="s">
        <v>1560</v>
      </c>
      <c r="B2401" t="str">
        <f>MID(A2401,4,2)</f>
        <v>长沙</v>
      </c>
      <c r="C2401" s="2">
        <v>1901</v>
      </c>
      <c r="D2401" s="3" t="e">
        <f>VLOOKUP(E2401,Sheet1!A:B,2,FALSE)</f>
        <v>#N/A</v>
      </c>
      <c r="E2401" t="s">
        <v>1584</v>
      </c>
      <c r="F2401" s="2">
        <v>113.029627</v>
      </c>
      <c r="G2401" s="2">
        <v>28.135425999999999</v>
      </c>
    </row>
    <row r="2402" spans="1:7">
      <c r="A2402" t="s">
        <v>1560</v>
      </c>
      <c r="B2402" t="str">
        <f>MID(A2402,4,2)</f>
        <v>长沙</v>
      </c>
      <c r="C2402" s="2">
        <v>1901</v>
      </c>
      <c r="D2402" s="3" t="e">
        <f>VLOOKUP(E2402,Sheet1!A:B,2,FALSE)</f>
        <v>#N/A</v>
      </c>
      <c r="E2402" t="s">
        <v>1585</v>
      </c>
      <c r="F2402" s="2">
        <v>112.928777</v>
      </c>
      <c r="G2402" s="2">
        <v>28.217489</v>
      </c>
    </row>
    <row r="2403" spans="1:7">
      <c r="A2403" t="s">
        <v>1560</v>
      </c>
      <c r="B2403" t="str">
        <f>MID(A2403,4,2)</f>
        <v>长沙</v>
      </c>
      <c r="C2403" s="2">
        <v>1901</v>
      </c>
      <c r="D2403" s="3" t="e">
        <f>VLOOKUP(E2403,Sheet1!A:B,2,FALSE)</f>
        <v>#N/A</v>
      </c>
      <c r="E2403" t="s">
        <v>1586</v>
      </c>
      <c r="F2403" s="2">
        <v>113.06482</v>
      </c>
      <c r="G2403" s="2">
        <v>28.268151</v>
      </c>
    </row>
    <row r="2404" spans="1:7">
      <c r="A2404" t="s">
        <v>1560</v>
      </c>
      <c r="B2404" t="str">
        <f>MID(A2404,4,2)</f>
        <v>长沙</v>
      </c>
      <c r="C2404" s="2">
        <v>1901</v>
      </c>
      <c r="D2404" s="3" t="e">
        <f>VLOOKUP(E2404,Sheet1!A:B,2,FALSE)</f>
        <v>#N/A</v>
      </c>
      <c r="E2404" t="s">
        <v>1587</v>
      </c>
      <c r="F2404" s="2">
        <v>112.84697799999999</v>
      </c>
      <c r="G2404" s="2">
        <v>28.220745000000001</v>
      </c>
    </row>
    <row r="2405" spans="1:7">
      <c r="A2405" t="s">
        <v>1560</v>
      </c>
      <c r="B2405" t="str">
        <f>MID(A2405,4,2)</f>
        <v>长沙</v>
      </c>
      <c r="C2405" s="2">
        <v>1901</v>
      </c>
      <c r="D2405" s="3" t="e">
        <f>VLOOKUP(E2405,Sheet1!A:B,2,FALSE)</f>
        <v>#N/A</v>
      </c>
      <c r="E2405" t="s">
        <v>1588</v>
      </c>
      <c r="F2405" s="2">
        <v>112.91542</v>
      </c>
      <c r="G2405" s="2">
        <v>28.156144999999999</v>
      </c>
    </row>
    <row r="2406" spans="1:7">
      <c r="A2406" t="s">
        <v>1560</v>
      </c>
      <c r="B2406" t="str">
        <f>MID(A2406,4,2)</f>
        <v>长沙</v>
      </c>
      <c r="C2406" s="2">
        <v>1901</v>
      </c>
      <c r="D2406" s="3" t="e">
        <f>VLOOKUP(E2406,Sheet1!A:B,2,FALSE)</f>
        <v>#N/A</v>
      </c>
      <c r="E2406" t="s">
        <v>1589</v>
      </c>
      <c r="F2406" s="2">
        <v>113.11572200000001</v>
      </c>
      <c r="G2406" s="2">
        <v>28.226489999999998</v>
      </c>
    </row>
    <row r="2407" spans="1:7">
      <c r="A2407" t="s">
        <v>1560</v>
      </c>
      <c r="B2407" t="str">
        <f>MID(A2407,4,2)</f>
        <v>长沙</v>
      </c>
      <c r="C2407" s="2">
        <v>1901</v>
      </c>
      <c r="D2407" s="3" t="e">
        <f>VLOOKUP(E2407,Sheet1!A:B,2,FALSE)</f>
        <v>#N/A</v>
      </c>
      <c r="E2407" t="s">
        <v>1590</v>
      </c>
      <c r="F2407" s="2">
        <v>113.113732</v>
      </c>
      <c r="G2407" s="2">
        <v>28.219973</v>
      </c>
    </row>
    <row r="2408" spans="1:7">
      <c r="A2408" t="s">
        <v>1560</v>
      </c>
      <c r="B2408" t="str">
        <f>MID(A2408,4,2)</f>
        <v>长沙</v>
      </c>
      <c r="C2408" s="2">
        <v>1901</v>
      </c>
      <c r="D2408" s="3" t="e">
        <f>VLOOKUP(E2408,Sheet1!A:B,2,FALSE)</f>
        <v>#N/A</v>
      </c>
      <c r="E2408" t="s">
        <v>1591</v>
      </c>
      <c r="F2408" s="2">
        <v>113.103032</v>
      </c>
      <c r="G2408" s="2">
        <v>28.219567999999999</v>
      </c>
    </row>
    <row r="2409" spans="1:7">
      <c r="A2409" t="s">
        <v>1560</v>
      </c>
      <c r="B2409" t="str">
        <f>MID(A2409,4,2)</f>
        <v>长沙</v>
      </c>
      <c r="C2409" s="2">
        <v>1901</v>
      </c>
      <c r="D2409" s="3" t="e">
        <f>VLOOKUP(E2409,Sheet1!A:B,2,FALSE)</f>
        <v>#N/A</v>
      </c>
      <c r="E2409" t="s">
        <v>1592</v>
      </c>
      <c r="F2409" s="2">
        <v>113.06422999999999</v>
      </c>
      <c r="G2409" s="2">
        <v>28.275086999999999</v>
      </c>
    </row>
    <row r="2410" spans="1:7">
      <c r="A2410" t="s">
        <v>1560</v>
      </c>
      <c r="B2410" t="str">
        <f>MID(A2410,4,2)</f>
        <v>长沙</v>
      </c>
      <c r="C2410" s="2">
        <v>1901</v>
      </c>
      <c r="D2410" s="3" t="e">
        <f>VLOOKUP(E2410,Sheet1!A:B,2,FALSE)</f>
        <v>#N/A</v>
      </c>
      <c r="E2410" t="s">
        <v>1593</v>
      </c>
      <c r="F2410" s="2">
        <v>113.01759699999999</v>
      </c>
      <c r="G2410" s="2">
        <v>28.114288999999999</v>
      </c>
    </row>
    <row r="2411" spans="1:7">
      <c r="A2411" t="s">
        <v>1560</v>
      </c>
      <c r="B2411" t="str">
        <f>MID(A2411,4,2)</f>
        <v>长沙</v>
      </c>
      <c r="C2411" s="2">
        <v>1901</v>
      </c>
      <c r="D2411" s="3" t="e">
        <f>VLOOKUP(E2411,Sheet1!A:B,2,FALSE)</f>
        <v>#N/A</v>
      </c>
      <c r="E2411" t="s">
        <v>1594</v>
      </c>
      <c r="F2411" s="2">
        <v>113.189126</v>
      </c>
      <c r="G2411" s="2">
        <v>28.228104999999999</v>
      </c>
    </row>
    <row r="2412" spans="1:7">
      <c r="A2412" t="s">
        <v>1560</v>
      </c>
      <c r="B2412" t="str">
        <f>MID(A2412,4,2)</f>
        <v>长沙</v>
      </c>
      <c r="C2412" s="2">
        <v>1901</v>
      </c>
      <c r="D2412" s="3" t="e">
        <f>VLOOKUP(E2412,Sheet1!A:B,2,FALSE)</f>
        <v>#N/A</v>
      </c>
      <c r="E2412" t="s">
        <v>1595</v>
      </c>
      <c r="F2412" s="2">
        <v>112.829193</v>
      </c>
      <c r="G2412" s="2">
        <v>28.210543999999999</v>
      </c>
    </row>
    <row r="2413" spans="1:7">
      <c r="A2413" t="s">
        <v>1560</v>
      </c>
      <c r="B2413" t="str">
        <f>MID(A2413,4,2)</f>
        <v>长沙</v>
      </c>
      <c r="C2413" s="2">
        <v>1901</v>
      </c>
      <c r="D2413" s="3" t="e">
        <f>VLOOKUP(E2413,Sheet1!A:B,2,FALSE)</f>
        <v>#N/A</v>
      </c>
      <c r="E2413" t="s">
        <v>1596</v>
      </c>
      <c r="F2413" s="2">
        <v>113.142988</v>
      </c>
      <c r="G2413" s="2">
        <v>28.192335</v>
      </c>
    </row>
    <row r="2414" spans="1:7">
      <c r="A2414" t="s">
        <v>1560</v>
      </c>
      <c r="B2414" t="str">
        <f>MID(A2414,4,2)</f>
        <v>长沙</v>
      </c>
      <c r="C2414" s="2">
        <v>1901</v>
      </c>
      <c r="D2414" s="3" t="e">
        <f>VLOOKUP(E2414,Sheet1!A:B,2,FALSE)</f>
        <v>#N/A</v>
      </c>
      <c r="E2414" t="s">
        <v>1597</v>
      </c>
      <c r="F2414" s="2">
        <v>113.09106</v>
      </c>
      <c r="G2414" s="2">
        <v>28.263753000000001</v>
      </c>
    </row>
    <row r="2415" spans="1:7">
      <c r="A2415" t="s">
        <v>1560</v>
      </c>
      <c r="B2415" t="str">
        <f>MID(A2415,4,2)</f>
        <v>长沙</v>
      </c>
      <c r="C2415" s="2">
        <v>1901</v>
      </c>
      <c r="D2415" s="3" t="e">
        <f>VLOOKUP(E2415,Sheet1!A:B,2,FALSE)</f>
        <v>#N/A</v>
      </c>
      <c r="E2415" t="s">
        <v>1598</v>
      </c>
      <c r="F2415" s="2">
        <v>112.89736000000001</v>
      </c>
      <c r="G2415" s="2">
        <v>28.127676999999998</v>
      </c>
    </row>
    <row r="2416" spans="1:7">
      <c r="A2416" t="s">
        <v>1560</v>
      </c>
      <c r="B2416" t="str">
        <f>MID(A2416,4,2)</f>
        <v>长沙</v>
      </c>
      <c r="C2416" s="2">
        <v>1901</v>
      </c>
      <c r="D2416" s="3" t="e">
        <f>VLOOKUP(E2416,Sheet1!A:B,2,FALSE)</f>
        <v>#N/A</v>
      </c>
      <c r="E2416" t="s">
        <v>1599</v>
      </c>
      <c r="F2416" s="2">
        <v>113.078158</v>
      </c>
      <c r="G2416" s="2">
        <v>28.206199000000002</v>
      </c>
    </row>
    <row r="2417" spans="1:7">
      <c r="A2417" t="s">
        <v>2822</v>
      </c>
      <c r="B2417" t="str">
        <f>MID(A2417,4,2)</f>
        <v>长沙</v>
      </c>
      <c r="C2417" s="2">
        <v>1901</v>
      </c>
      <c r="D2417"/>
      <c r="E2417" t="s">
        <v>2823</v>
      </c>
      <c r="F2417" s="3">
        <v>113.089439</v>
      </c>
      <c r="G2417" s="3">
        <v>28.189708</v>
      </c>
    </row>
    <row r="2418" spans="1:7">
      <c r="A2418" t="s">
        <v>1560</v>
      </c>
      <c r="B2418" t="str">
        <f>MID(A2418,4,2)</f>
        <v>长沙</v>
      </c>
      <c r="C2418" s="2">
        <v>1901</v>
      </c>
      <c r="D2418"/>
      <c r="E2418" t="s">
        <v>2824</v>
      </c>
      <c r="F2418" s="3">
        <v>112.881034</v>
      </c>
      <c r="G2418" s="3">
        <v>28.311457999999998</v>
      </c>
    </row>
    <row r="2419" spans="1:7">
      <c r="A2419" t="s">
        <v>1560</v>
      </c>
      <c r="B2419" t="str">
        <f>MID(A2419,4,2)</f>
        <v>长沙</v>
      </c>
      <c r="C2419" s="2">
        <v>1901</v>
      </c>
      <c r="D2419"/>
      <c r="E2419" t="s">
        <v>2825</v>
      </c>
      <c r="F2419" s="3">
        <v>112.93069800000001</v>
      </c>
      <c r="G2419" s="3">
        <v>28.173843999999999</v>
      </c>
    </row>
    <row r="2420" spans="1:7">
      <c r="A2420" t="s">
        <v>1560</v>
      </c>
      <c r="B2420" t="str">
        <f>MID(A2420,4,2)</f>
        <v>长沙</v>
      </c>
      <c r="C2420" s="2">
        <v>1901</v>
      </c>
      <c r="D2420"/>
      <c r="E2420" t="s">
        <v>2826</v>
      </c>
      <c r="F2420" s="3">
        <v>113.001751</v>
      </c>
      <c r="G2420" s="3">
        <v>28.168661</v>
      </c>
    </row>
    <row r="2421" spans="1:7">
      <c r="A2421" t="s">
        <v>1560</v>
      </c>
      <c r="B2421" t="str">
        <f>MID(A2421,4,2)</f>
        <v>长沙</v>
      </c>
      <c r="C2421" s="2">
        <v>1901</v>
      </c>
      <c r="D2421"/>
      <c r="E2421" t="s">
        <v>2827</v>
      </c>
      <c r="F2421" s="3">
        <v>112.98291</v>
      </c>
      <c r="G2421" s="3">
        <v>28.158581999999999</v>
      </c>
    </row>
    <row r="2422" spans="1:7">
      <c r="A2422" t="s">
        <v>1560</v>
      </c>
      <c r="B2422" t="str">
        <f>MID(A2422,4,2)</f>
        <v>长沙</v>
      </c>
      <c r="C2422" s="2">
        <v>1901</v>
      </c>
      <c r="D2422"/>
      <c r="E2422" t="s">
        <v>2828</v>
      </c>
      <c r="F2422" s="3">
        <v>112.91826</v>
      </c>
      <c r="G2422" s="3">
        <v>28.366855999999999</v>
      </c>
    </row>
    <row r="2423" spans="1:7">
      <c r="A2423" t="s">
        <v>2141</v>
      </c>
      <c r="B2423" t="str">
        <f>MID(A2423,4,2)</f>
        <v>长治</v>
      </c>
      <c r="C2423" s="2">
        <v>617</v>
      </c>
      <c r="D2423" s="3">
        <f>VLOOKUP(E2423,Sheet1!A:B,2,FALSE)</f>
        <v>495</v>
      </c>
      <c r="E2423" t="s">
        <v>497</v>
      </c>
      <c r="F2423" s="2">
        <v>113.123823</v>
      </c>
      <c r="G2423" s="2">
        <v>36.178550000000001</v>
      </c>
    </row>
    <row r="2424" spans="1:7">
      <c r="A2424" t="s">
        <v>2141</v>
      </c>
      <c r="B2424" t="str">
        <f>MID(A2424,4,2)</f>
        <v>长治</v>
      </c>
      <c r="C2424" s="2">
        <v>617</v>
      </c>
      <c r="D2424" s="3">
        <f>VLOOKUP(E2424,Sheet1!A:B,2,FALSE)</f>
        <v>588</v>
      </c>
      <c r="E2424" t="s">
        <v>610</v>
      </c>
      <c r="F2424" s="2">
        <v>113.14288500000001</v>
      </c>
      <c r="G2424" s="2">
        <v>36.216434999999997</v>
      </c>
    </row>
    <row r="2425" spans="1:7">
      <c r="A2425" t="s">
        <v>2141</v>
      </c>
      <c r="B2425" t="str">
        <f>MID(A2425,4,2)</f>
        <v>长治</v>
      </c>
      <c r="C2425" s="2">
        <v>617</v>
      </c>
      <c r="D2425" s="3" t="e">
        <f>VLOOKUP(E2425,Sheet1!A:B,2,FALSE)</f>
        <v>#N/A</v>
      </c>
      <c r="E2425" t="s">
        <v>2142</v>
      </c>
      <c r="F2425" s="2">
        <v>113.12595399999999</v>
      </c>
      <c r="G2425" s="2">
        <v>36.189118000000001</v>
      </c>
    </row>
    <row r="2426" spans="1:7">
      <c r="A2426" t="s">
        <v>2141</v>
      </c>
      <c r="B2426" t="str">
        <f>MID(A2426,4,2)</f>
        <v>长治</v>
      </c>
      <c r="C2426" s="2">
        <v>617</v>
      </c>
      <c r="D2426" s="3" t="e">
        <f>VLOOKUP(E2426,Sheet1!A:B,2,FALSE)</f>
        <v>#N/A</v>
      </c>
      <c r="E2426" t="s">
        <v>2143</v>
      </c>
      <c r="F2426" s="2">
        <v>113.14139299999999</v>
      </c>
      <c r="G2426" s="2">
        <v>36.214696000000004</v>
      </c>
    </row>
    <row r="2427" spans="1:7">
      <c r="A2427" t="s">
        <v>2141</v>
      </c>
      <c r="B2427" t="str">
        <f>MID(A2427,4,2)</f>
        <v>长治</v>
      </c>
      <c r="C2427" s="2">
        <v>617</v>
      </c>
      <c r="D2427" s="3" t="e">
        <f>VLOOKUP(E2427,Sheet1!A:B,2,FALSE)</f>
        <v>#N/A</v>
      </c>
      <c r="E2427" t="s">
        <v>2144</v>
      </c>
      <c r="F2427" s="2">
        <v>112.99721599999999</v>
      </c>
      <c r="G2427" s="2">
        <v>36.446986000000003</v>
      </c>
    </row>
    <row r="2428" spans="1:7">
      <c r="A2428" t="s">
        <v>2468</v>
      </c>
      <c r="B2428" t="str">
        <f>MID(A2428,4,2)</f>
        <v>昭通</v>
      </c>
      <c r="C2428" s="2">
        <v>2530</v>
      </c>
      <c r="D2428" s="3">
        <f>VLOOKUP(E2428,Sheet1!A:B,2,FALSE)</f>
        <v>617</v>
      </c>
      <c r="E2428" t="s">
        <v>665</v>
      </c>
      <c r="F2428" s="2">
        <v>103.744022</v>
      </c>
      <c r="G2428" s="2">
        <v>27.363477</v>
      </c>
    </row>
    <row r="2429" spans="1:7">
      <c r="A2429" t="s">
        <v>1055</v>
      </c>
      <c r="B2429" t="str">
        <f>MID(A2429,4,2)</f>
        <v>肇庆</v>
      </c>
      <c r="C2429" s="2">
        <v>2013</v>
      </c>
      <c r="D2429" s="3">
        <f>VLOOKUP(E2429,Sheet1!A:B,2,FALSE)</f>
        <v>561</v>
      </c>
      <c r="E2429" t="s">
        <v>572</v>
      </c>
      <c r="F2429" s="2">
        <v>112.501079</v>
      </c>
      <c r="G2429" s="2">
        <v>23.112769</v>
      </c>
    </row>
    <row r="2430" spans="1:7">
      <c r="A2430" t="s">
        <v>1055</v>
      </c>
      <c r="B2430" t="str">
        <f>MID(A2430,4,2)</f>
        <v>肇庆</v>
      </c>
      <c r="C2430" s="2">
        <v>2013</v>
      </c>
      <c r="D2430" s="3" t="e">
        <f>VLOOKUP(E2430,Sheet1!A:B,2,FALSE)</f>
        <v>#N/A</v>
      </c>
      <c r="E2430" t="s">
        <v>1056</v>
      </c>
      <c r="F2430" s="2">
        <v>112.83302</v>
      </c>
      <c r="G2430" s="2">
        <v>23.355578999999999</v>
      </c>
    </row>
    <row r="2431" spans="1:7">
      <c r="A2431" t="s">
        <v>1055</v>
      </c>
      <c r="B2431" t="str">
        <f>MID(A2431,4,2)</f>
        <v>肇庆</v>
      </c>
      <c r="C2431" s="2">
        <v>2013</v>
      </c>
      <c r="D2431" s="3" t="e">
        <f>VLOOKUP(E2431,Sheet1!A:B,2,FALSE)</f>
        <v>#N/A</v>
      </c>
      <c r="E2431" t="s">
        <v>1057</v>
      </c>
      <c r="F2431" s="2">
        <v>112.457498</v>
      </c>
      <c r="G2431" s="2">
        <v>23.051497000000001</v>
      </c>
    </row>
    <row r="2432" spans="1:7">
      <c r="A2432" t="s">
        <v>1750</v>
      </c>
      <c r="B2432" t="str">
        <f>MID(A2432,4,2)</f>
        <v>镇江</v>
      </c>
      <c r="C2432" s="2">
        <v>1108</v>
      </c>
      <c r="D2432" s="3">
        <f>VLOOKUP(E2432,Sheet1!A:B,2,FALSE)</f>
        <v>117</v>
      </c>
      <c r="E2432" t="s">
        <v>118</v>
      </c>
      <c r="F2432" s="2">
        <v>119.52070500000001</v>
      </c>
      <c r="G2432" s="2">
        <v>32.205663000000001</v>
      </c>
    </row>
    <row r="2433" spans="1:7">
      <c r="A2433" t="s">
        <v>1750</v>
      </c>
      <c r="B2433" t="str">
        <f>MID(A2433,4,2)</f>
        <v>镇江</v>
      </c>
      <c r="C2433" s="2">
        <v>1108</v>
      </c>
      <c r="D2433" s="3">
        <f>VLOOKUP(E2433,Sheet1!A:B,2,FALSE)</f>
        <v>306</v>
      </c>
      <c r="E2433" t="s">
        <v>309</v>
      </c>
      <c r="F2433" s="2">
        <v>119.473527</v>
      </c>
      <c r="G2433" s="2">
        <v>32.203142</v>
      </c>
    </row>
    <row r="2434" spans="1:7">
      <c r="A2434" t="s">
        <v>1750</v>
      </c>
      <c r="B2434" t="str">
        <f>MID(A2434,4,2)</f>
        <v>镇江</v>
      </c>
      <c r="C2434" s="2">
        <v>1108</v>
      </c>
      <c r="D2434" s="3" t="e">
        <f>VLOOKUP(E2434,Sheet1!A:B,2,FALSE)</f>
        <v>#N/A</v>
      </c>
      <c r="E2434" t="s">
        <v>1751</v>
      </c>
      <c r="F2434" s="2">
        <v>119.396175</v>
      </c>
      <c r="G2434" s="2">
        <v>32.188276999999999</v>
      </c>
    </row>
    <row r="2435" spans="1:7">
      <c r="A2435" t="s">
        <v>1750</v>
      </c>
      <c r="B2435" t="str">
        <f>MID(A2435,4,2)</f>
        <v>镇江</v>
      </c>
      <c r="C2435" s="2">
        <v>1108</v>
      </c>
      <c r="D2435" s="3" t="e">
        <f>VLOOKUP(E2435,Sheet1!A:B,2,FALSE)</f>
        <v>#N/A</v>
      </c>
      <c r="E2435" t="s">
        <v>1752</v>
      </c>
      <c r="F2435" s="2">
        <v>119.17775</v>
      </c>
      <c r="G2435" s="2">
        <v>31.965509999999998</v>
      </c>
    </row>
    <row r="2436" spans="1:7">
      <c r="A2436" t="s">
        <v>1750</v>
      </c>
      <c r="B2436" t="str">
        <f>MID(A2436,4,2)</f>
        <v>镇江</v>
      </c>
      <c r="C2436" s="2">
        <v>1108</v>
      </c>
      <c r="D2436"/>
      <c r="E2436" t="s">
        <v>2864</v>
      </c>
      <c r="F2436" s="3">
        <v>119.51554299999999</v>
      </c>
      <c r="G2436" s="3">
        <v>32.211359999999999</v>
      </c>
    </row>
    <row r="2437" spans="1:7">
      <c r="A2437" t="s">
        <v>1750</v>
      </c>
      <c r="B2437" t="str">
        <f>MID(A2437,4,2)</f>
        <v>镇江</v>
      </c>
      <c r="C2437" s="2">
        <v>1108</v>
      </c>
      <c r="D2437"/>
      <c r="E2437" t="s">
        <v>2865</v>
      </c>
      <c r="F2437" s="3">
        <v>119.435733</v>
      </c>
      <c r="G2437" s="3">
        <v>32.188116000000001</v>
      </c>
    </row>
    <row r="2438" spans="1:7">
      <c r="A2438" t="s">
        <v>1316</v>
      </c>
      <c r="B2438" t="str">
        <f>MID(A2438,4,2)</f>
        <v>郑州</v>
      </c>
      <c r="C2438" s="2">
        <v>1701</v>
      </c>
      <c r="D2438" s="3">
        <f>VLOOKUP(E2438,Sheet1!A:B,2,FALSE)</f>
        <v>64</v>
      </c>
      <c r="E2438" t="s">
        <v>65</v>
      </c>
      <c r="F2438" s="2">
        <v>113.542962</v>
      </c>
      <c r="G2438" s="2">
        <v>34.822975</v>
      </c>
    </row>
    <row r="2439" spans="1:7">
      <c r="A2439" t="s">
        <v>1316</v>
      </c>
      <c r="B2439" t="str">
        <f>MID(A2439,4,2)</f>
        <v>郑州</v>
      </c>
      <c r="C2439" s="2">
        <v>1701</v>
      </c>
      <c r="D2439" s="3">
        <f>VLOOKUP(E2439,Sheet1!A:B,2,FALSE)</f>
        <v>156</v>
      </c>
      <c r="E2439" t="s">
        <v>158</v>
      </c>
      <c r="F2439" s="2">
        <v>113.669781</v>
      </c>
      <c r="G2439" s="2">
        <v>34.791379999999997</v>
      </c>
    </row>
    <row r="2440" spans="1:7">
      <c r="A2440" t="s">
        <v>1316</v>
      </c>
      <c r="B2440" t="str">
        <f>MID(A2440,4,2)</f>
        <v>郑州</v>
      </c>
      <c r="C2440" s="2">
        <v>1701</v>
      </c>
      <c r="D2440" s="3">
        <f>VLOOKUP(E2440,Sheet1!A:B,2,FALSE)</f>
        <v>206</v>
      </c>
      <c r="E2440" t="s">
        <v>208</v>
      </c>
      <c r="F2440" s="2">
        <v>113.55787599999999</v>
      </c>
      <c r="G2440" s="2">
        <v>34.836472000000001</v>
      </c>
    </row>
    <row r="2441" spans="1:7">
      <c r="A2441" t="s">
        <v>1316</v>
      </c>
      <c r="B2441" t="str">
        <f>MID(A2441,4,2)</f>
        <v>郑州</v>
      </c>
      <c r="C2441" s="2">
        <v>1701</v>
      </c>
      <c r="D2441" s="3">
        <f>VLOOKUP(E2441,Sheet1!A:B,2,FALSE)</f>
        <v>276</v>
      </c>
      <c r="E2441" t="s">
        <v>277</v>
      </c>
      <c r="F2441" s="2">
        <v>113.801412</v>
      </c>
      <c r="G2441" s="2">
        <v>34.787236999999998</v>
      </c>
    </row>
    <row r="2442" spans="1:7">
      <c r="A2442" t="s">
        <v>1316</v>
      </c>
      <c r="B2442" t="str">
        <f>MID(A2442,4,2)</f>
        <v>郑州</v>
      </c>
      <c r="C2442" s="2">
        <v>1701</v>
      </c>
      <c r="D2442" s="3">
        <f>VLOOKUP(E2442,Sheet1!A:B,2,FALSE)</f>
        <v>284</v>
      </c>
      <c r="E2442" t="s">
        <v>287</v>
      </c>
      <c r="F2442" s="2">
        <v>113.70877400000001</v>
      </c>
      <c r="G2442" s="2">
        <v>34.770619000000003</v>
      </c>
    </row>
    <row r="2443" spans="1:7">
      <c r="A2443" t="s">
        <v>1316</v>
      </c>
      <c r="B2443" t="str">
        <f>MID(A2443,4,2)</f>
        <v>郑州</v>
      </c>
      <c r="C2443" s="2">
        <v>1701</v>
      </c>
      <c r="D2443" s="3">
        <f>VLOOKUP(E2443,Sheet1!A:B,2,FALSE)</f>
        <v>349</v>
      </c>
      <c r="E2443" t="s">
        <v>354</v>
      </c>
      <c r="F2443" s="2">
        <v>113.661022</v>
      </c>
      <c r="G2443" s="2">
        <v>34.803607999999997</v>
      </c>
    </row>
    <row r="2444" spans="1:7">
      <c r="A2444" t="s">
        <v>1316</v>
      </c>
      <c r="B2444" t="str">
        <f>MID(A2444,4,2)</f>
        <v>郑州</v>
      </c>
      <c r="C2444" s="2">
        <v>1701</v>
      </c>
      <c r="D2444" s="3">
        <f>VLOOKUP(E2444,Sheet1!A:B,2,FALSE)</f>
        <v>392</v>
      </c>
      <c r="E2444" t="s">
        <v>393</v>
      </c>
      <c r="F2444" s="2">
        <v>113.694219</v>
      </c>
      <c r="G2444" s="2">
        <v>34.591177000000002</v>
      </c>
    </row>
    <row r="2445" spans="1:7">
      <c r="A2445" t="s">
        <v>1316</v>
      </c>
      <c r="B2445" t="str">
        <f>MID(A2445,4,2)</f>
        <v>郑州</v>
      </c>
      <c r="C2445" s="2">
        <v>1701</v>
      </c>
      <c r="D2445" s="3">
        <f>VLOOKUP(E2445,Sheet1!A:B,2,FALSE)</f>
        <v>456</v>
      </c>
      <c r="E2445" t="s">
        <v>468</v>
      </c>
      <c r="F2445" s="2">
        <v>113.82665900000001</v>
      </c>
      <c r="G2445" s="2">
        <v>34.787689</v>
      </c>
    </row>
    <row r="2446" spans="1:7">
      <c r="A2446" t="s">
        <v>1316</v>
      </c>
      <c r="B2446" t="str">
        <f>MID(A2446,4,2)</f>
        <v>郑州</v>
      </c>
      <c r="C2446" s="2">
        <v>1701</v>
      </c>
      <c r="D2446" s="3">
        <f>VLOOKUP(E2446,Sheet1!A:B,2,FALSE)</f>
        <v>522</v>
      </c>
      <c r="E2446" t="s">
        <v>524</v>
      </c>
      <c r="F2446" s="2">
        <v>113.65076000000001</v>
      </c>
      <c r="G2446" s="2">
        <v>34.722687999999998</v>
      </c>
    </row>
    <row r="2447" spans="1:7">
      <c r="A2447" t="s">
        <v>1316</v>
      </c>
      <c r="B2447" t="str">
        <f>MID(A2447,4,2)</f>
        <v>郑州</v>
      </c>
      <c r="C2447" s="2">
        <v>1701</v>
      </c>
      <c r="D2447" s="3">
        <f>VLOOKUP(E2447,Sheet1!A:B,2,FALSE)</f>
        <v>588</v>
      </c>
      <c r="E2447" t="s">
        <v>617</v>
      </c>
      <c r="F2447" s="2">
        <v>113.647803</v>
      </c>
      <c r="G2447" s="2">
        <v>34.869107999999997</v>
      </c>
    </row>
    <row r="2448" spans="1:7">
      <c r="A2448" t="s">
        <v>1316</v>
      </c>
      <c r="B2448" t="str">
        <f>MID(A2448,4,2)</f>
        <v>郑州</v>
      </c>
      <c r="C2448" s="2">
        <v>1701</v>
      </c>
      <c r="D2448" s="3">
        <f>VLOOKUP(E2448,Sheet1!A:B,2,FALSE)</f>
        <v>687</v>
      </c>
      <c r="E2448" t="s">
        <v>690</v>
      </c>
      <c r="F2448" s="2">
        <v>113.65415</v>
      </c>
      <c r="G2448" s="2">
        <v>34.869678</v>
      </c>
    </row>
    <row r="2449" spans="1:7">
      <c r="A2449" t="s">
        <v>1316</v>
      </c>
      <c r="B2449" t="str">
        <f>MID(A2449,4,2)</f>
        <v>郑州</v>
      </c>
      <c r="C2449" s="2">
        <v>1701</v>
      </c>
      <c r="D2449" s="3">
        <f>VLOOKUP(E2449,Sheet1!A:B,2,FALSE)</f>
        <v>695</v>
      </c>
      <c r="E2449" t="s">
        <v>696</v>
      </c>
      <c r="F2449" s="2">
        <v>113.69833800000001</v>
      </c>
      <c r="G2449" s="2">
        <v>34.628678000000001</v>
      </c>
    </row>
    <row r="2450" spans="1:7">
      <c r="A2450" t="s">
        <v>1316</v>
      </c>
      <c r="B2450" t="str">
        <f>MID(A2450,4,2)</f>
        <v>郑州</v>
      </c>
      <c r="C2450" s="2">
        <v>1701</v>
      </c>
      <c r="D2450" s="3" t="e">
        <f>VLOOKUP(E2450,Sheet1!A:B,2,FALSE)</f>
        <v>#N/A</v>
      </c>
      <c r="E2450" t="s">
        <v>1317</v>
      </c>
      <c r="F2450" s="2">
        <v>113.440589</v>
      </c>
      <c r="G2450" s="2">
        <v>35.094071999999997</v>
      </c>
    </row>
    <row r="2451" spans="1:7">
      <c r="A2451" t="s">
        <v>1316</v>
      </c>
      <c r="B2451" t="str">
        <f>MID(A2451,4,2)</f>
        <v>郑州</v>
      </c>
      <c r="C2451" s="2">
        <v>1701</v>
      </c>
      <c r="D2451" s="3" t="e">
        <f>VLOOKUP(E2451,Sheet1!A:B,2,FALSE)</f>
        <v>#N/A</v>
      </c>
      <c r="E2451" t="s">
        <v>1318</v>
      </c>
      <c r="F2451" s="2">
        <v>113.687557</v>
      </c>
      <c r="G2451" s="2">
        <v>34.806142000000001</v>
      </c>
    </row>
    <row r="2452" spans="1:7">
      <c r="A2452" t="s">
        <v>1316</v>
      </c>
      <c r="B2452" t="str">
        <f>MID(A2452,4,2)</f>
        <v>郑州</v>
      </c>
      <c r="C2452" s="2">
        <v>1701</v>
      </c>
      <c r="D2452" s="3" t="e">
        <f>VLOOKUP(E2452,Sheet1!A:B,2,FALSE)</f>
        <v>#N/A</v>
      </c>
      <c r="E2452" t="s">
        <v>1319</v>
      </c>
      <c r="F2452" s="2">
        <v>113.72351500000001</v>
      </c>
      <c r="G2452" s="2">
        <v>34.598374999999997</v>
      </c>
    </row>
    <row r="2453" spans="1:7">
      <c r="A2453" t="s">
        <v>1316</v>
      </c>
      <c r="B2453" t="str">
        <f>MID(A2453,4,2)</f>
        <v>郑州</v>
      </c>
      <c r="C2453" s="2">
        <v>1701</v>
      </c>
      <c r="D2453" s="3" t="e">
        <f>VLOOKUP(E2453,Sheet1!A:B,2,FALSE)</f>
        <v>#N/A</v>
      </c>
      <c r="E2453" t="s">
        <v>1320</v>
      </c>
      <c r="F2453" s="2">
        <v>113.830567</v>
      </c>
      <c r="G2453" s="2">
        <v>34.799709999999997</v>
      </c>
    </row>
    <row r="2454" spans="1:7">
      <c r="A2454" t="s">
        <v>1316</v>
      </c>
      <c r="B2454" t="str">
        <f>MID(A2454,4,2)</f>
        <v>郑州</v>
      </c>
      <c r="C2454" s="2">
        <v>1701</v>
      </c>
      <c r="D2454" s="3" t="e">
        <f>VLOOKUP(E2454,Sheet1!A:B,2,FALSE)</f>
        <v>#N/A</v>
      </c>
      <c r="E2454" t="s">
        <v>1321</v>
      </c>
      <c r="F2454" s="2">
        <v>113.682188</v>
      </c>
      <c r="G2454" s="2">
        <v>34.695135000000001</v>
      </c>
    </row>
    <row r="2455" spans="1:7">
      <c r="A2455" t="s">
        <v>1316</v>
      </c>
      <c r="B2455" t="str">
        <f>MID(A2455,4,2)</f>
        <v>郑州</v>
      </c>
      <c r="C2455" s="2">
        <v>1701</v>
      </c>
      <c r="D2455" s="3" t="e">
        <f>VLOOKUP(E2455,Sheet1!A:B,2,FALSE)</f>
        <v>#N/A</v>
      </c>
      <c r="E2455" t="s">
        <v>1322</v>
      </c>
      <c r="F2455" s="2">
        <v>113.658424</v>
      </c>
      <c r="G2455" s="2">
        <v>34.794448000000003</v>
      </c>
    </row>
    <row r="2456" spans="1:7">
      <c r="A2456" t="s">
        <v>1316</v>
      </c>
      <c r="B2456" t="str">
        <f>MID(A2456,4,2)</f>
        <v>郑州</v>
      </c>
      <c r="C2456" s="2">
        <v>1701</v>
      </c>
      <c r="D2456" s="3" t="e">
        <f>VLOOKUP(E2456,Sheet1!A:B,2,FALSE)</f>
        <v>#N/A</v>
      </c>
      <c r="E2456" t="s">
        <v>1323</v>
      </c>
      <c r="F2456" s="2">
        <v>113.516369</v>
      </c>
      <c r="G2456" s="2">
        <v>34.714446000000002</v>
      </c>
    </row>
    <row r="2457" spans="1:7">
      <c r="A2457" t="s">
        <v>1316</v>
      </c>
      <c r="B2457" t="str">
        <f>MID(A2457,4,2)</f>
        <v>郑州</v>
      </c>
      <c r="C2457" s="2">
        <v>1701</v>
      </c>
      <c r="D2457" s="3" t="e">
        <f>VLOOKUP(E2457,Sheet1!A:B,2,FALSE)</f>
        <v>#N/A</v>
      </c>
      <c r="E2457" t="s">
        <v>1324</v>
      </c>
      <c r="F2457" s="2">
        <v>113.764309</v>
      </c>
      <c r="G2457" s="2">
        <v>34.418816999999997</v>
      </c>
    </row>
    <row r="2458" spans="1:7">
      <c r="A2458" t="s">
        <v>1316</v>
      </c>
      <c r="B2458" t="str">
        <f>MID(A2458,4,2)</f>
        <v>郑州</v>
      </c>
      <c r="C2458" s="2">
        <v>1701</v>
      </c>
      <c r="D2458" s="3" t="e">
        <f>VLOOKUP(E2458,Sheet1!A:B,2,FALSE)</f>
        <v>#N/A</v>
      </c>
      <c r="E2458" t="s">
        <v>1325</v>
      </c>
      <c r="F2458" s="2">
        <v>113.610883</v>
      </c>
      <c r="G2458" s="2">
        <v>34.867257000000002</v>
      </c>
    </row>
    <row r="2459" spans="1:7">
      <c r="A2459" t="s">
        <v>1316</v>
      </c>
      <c r="B2459" t="str">
        <f>MID(A2459,4,2)</f>
        <v>郑州</v>
      </c>
      <c r="C2459" s="2">
        <v>1701</v>
      </c>
      <c r="D2459" s="3" t="e">
        <f>VLOOKUP(E2459,Sheet1!A:B,2,FALSE)</f>
        <v>#N/A</v>
      </c>
      <c r="E2459" t="s">
        <v>1326</v>
      </c>
      <c r="F2459" s="2">
        <v>113.03214800000001</v>
      </c>
      <c r="G2459" s="2">
        <v>34.764451000000001</v>
      </c>
    </row>
    <row r="2460" spans="1:7">
      <c r="A2460" t="s">
        <v>1316</v>
      </c>
      <c r="B2460" t="str">
        <f>MID(A2460,4,2)</f>
        <v>郑州</v>
      </c>
      <c r="C2460" s="2">
        <v>1701</v>
      </c>
      <c r="D2460" s="3" t="e">
        <f>VLOOKUP(E2460,Sheet1!A:B,2,FALSE)</f>
        <v>#N/A</v>
      </c>
      <c r="E2460" t="s">
        <v>1327</v>
      </c>
      <c r="F2460" s="2">
        <v>113.697591</v>
      </c>
      <c r="G2460" s="2">
        <v>34.598947000000003</v>
      </c>
    </row>
    <row r="2461" spans="1:7">
      <c r="A2461" t="s">
        <v>1316</v>
      </c>
      <c r="B2461" t="str">
        <f>MID(A2461,4,2)</f>
        <v>郑州</v>
      </c>
      <c r="C2461" s="2">
        <v>1701</v>
      </c>
      <c r="D2461" s="3" t="e">
        <f>VLOOKUP(E2461,Sheet1!A:B,2,FALSE)</f>
        <v>#N/A</v>
      </c>
      <c r="E2461" t="s">
        <v>1328</v>
      </c>
      <c r="F2461" s="2">
        <v>113.79875</v>
      </c>
      <c r="G2461" s="2">
        <v>34.803074000000002</v>
      </c>
    </row>
    <row r="2462" spans="1:7">
      <c r="A2462" t="s">
        <v>1316</v>
      </c>
      <c r="B2462" t="str">
        <f>MID(A2462,4,2)</f>
        <v>郑州</v>
      </c>
      <c r="C2462" s="2">
        <v>1701</v>
      </c>
      <c r="D2462" s="3" t="e">
        <f>VLOOKUP(E2462,Sheet1!A:B,2,FALSE)</f>
        <v>#N/A</v>
      </c>
      <c r="E2462" t="s">
        <v>1329</v>
      </c>
      <c r="F2462" s="2">
        <v>113.65924800000001</v>
      </c>
      <c r="G2462" s="2">
        <v>34.746456999999999</v>
      </c>
    </row>
    <row r="2463" spans="1:7">
      <c r="A2463" t="s">
        <v>1316</v>
      </c>
      <c r="B2463" t="str">
        <f>MID(A2463,4,2)</f>
        <v>郑州</v>
      </c>
      <c r="C2463" s="2">
        <v>1701</v>
      </c>
      <c r="D2463" s="3" t="e">
        <f>VLOOKUP(E2463,Sheet1!A:B,2,FALSE)</f>
        <v>#N/A</v>
      </c>
      <c r="E2463" t="s">
        <v>1330</v>
      </c>
      <c r="F2463" s="2">
        <v>113.65597699999999</v>
      </c>
      <c r="G2463" s="2">
        <v>34.868057</v>
      </c>
    </row>
    <row r="2464" spans="1:7">
      <c r="A2464" t="s">
        <v>1316</v>
      </c>
      <c r="B2464" t="str">
        <f>MID(A2464,4,2)</f>
        <v>郑州</v>
      </c>
      <c r="C2464" s="2">
        <v>1701</v>
      </c>
      <c r="D2464" s="3" t="e">
        <f>VLOOKUP(E2464,Sheet1!A:B,2,FALSE)</f>
        <v>#N/A</v>
      </c>
      <c r="E2464" t="s">
        <v>1331</v>
      </c>
      <c r="F2464" s="2">
        <v>113.868459</v>
      </c>
      <c r="G2464" s="2">
        <v>34.782812999999997</v>
      </c>
    </row>
    <row r="2465" spans="1:7">
      <c r="A2465" t="s">
        <v>1316</v>
      </c>
      <c r="B2465" t="str">
        <f>MID(A2465,4,2)</f>
        <v>郑州</v>
      </c>
      <c r="C2465" s="2">
        <v>1701</v>
      </c>
      <c r="D2465" s="3" t="e">
        <f>VLOOKUP(E2465,Sheet1!A:B,2,FALSE)</f>
        <v>#N/A</v>
      </c>
      <c r="E2465" t="s">
        <v>1332</v>
      </c>
      <c r="F2465" s="2">
        <v>113.907014</v>
      </c>
      <c r="G2465" s="2">
        <v>34.804326000000003</v>
      </c>
    </row>
    <row r="2466" spans="1:7">
      <c r="A2466" t="s">
        <v>1316</v>
      </c>
      <c r="B2466" t="str">
        <f>MID(A2466,4,2)</f>
        <v>郑州</v>
      </c>
      <c r="C2466" s="2">
        <v>1701</v>
      </c>
      <c r="D2466" s="3" t="e">
        <f>VLOOKUP(E2466,Sheet1!A:B,2,FALSE)</f>
        <v>#N/A</v>
      </c>
      <c r="E2466" t="s">
        <v>1333</v>
      </c>
      <c r="F2466" s="2">
        <v>113.667057</v>
      </c>
      <c r="G2466" s="2">
        <v>34.812759</v>
      </c>
    </row>
    <row r="2467" spans="1:7">
      <c r="A2467" t="s">
        <v>1316</v>
      </c>
      <c r="B2467" t="str">
        <f>MID(A2467,4,2)</f>
        <v>郑州</v>
      </c>
      <c r="C2467" s="2">
        <v>1701</v>
      </c>
      <c r="D2467" s="3" t="e">
        <f>VLOOKUP(E2467,Sheet1!A:B,2,FALSE)</f>
        <v>#N/A</v>
      </c>
      <c r="E2467" t="s">
        <v>1334</v>
      </c>
      <c r="F2467" s="2">
        <v>113.54080999999999</v>
      </c>
      <c r="G2467" s="2">
        <v>34.705002999999998</v>
      </c>
    </row>
    <row r="2468" spans="1:7">
      <c r="A2468" t="s">
        <v>1316</v>
      </c>
      <c r="B2468" t="str">
        <f>MID(A2468,4,2)</f>
        <v>郑州</v>
      </c>
      <c r="C2468" s="2">
        <v>1701</v>
      </c>
      <c r="D2468" s="3" t="e">
        <f>VLOOKUP(E2468,Sheet1!A:B,2,FALSE)</f>
        <v>#N/A</v>
      </c>
      <c r="E2468" t="s">
        <v>1335</v>
      </c>
      <c r="F2468" s="2">
        <v>113.716514</v>
      </c>
      <c r="G2468" s="2">
        <v>34.610275000000001</v>
      </c>
    </row>
    <row r="2469" spans="1:7">
      <c r="A2469" t="s">
        <v>1316</v>
      </c>
      <c r="B2469" t="str">
        <f>MID(A2469,4,2)</f>
        <v>郑州</v>
      </c>
      <c r="C2469" s="2">
        <v>1701</v>
      </c>
      <c r="D2469" s="3" t="e">
        <f>VLOOKUP(E2469,Sheet1!A:B,2,FALSE)</f>
        <v>#N/A</v>
      </c>
      <c r="E2469" t="s">
        <v>1336</v>
      </c>
      <c r="F2469" s="2">
        <v>113.808786</v>
      </c>
      <c r="G2469" s="2">
        <v>34.809550000000002</v>
      </c>
    </row>
    <row r="2470" spans="1:7">
      <c r="A2470" t="s">
        <v>1316</v>
      </c>
      <c r="B2470" t="str">
        <f>MID(A2470,4,2)</f>
        <v>郑州</v>
      </c>
      <c r="C2470" s="2">
        <v>1701</v>
      </c>
      <c r="D2470" s="3" t="e">
        <f>VLOOKUP(E2470,Sheet1!A:B,2,FALSE)</f>
        <v>#N/A</v>
      </c>
      <c r="E2470" t="s">
        <v>1337</v>
      </c>
      <c r="F2470" s="2">
        <v>114.03740500000001</v>
      </c>
      <c r="G2470" s="2">
        <v>34.708378000000003</v>
      </c>
    </row>
    <row r="2471" spans="1:7">
      <c r="A2471" t="s">
        <v>1316</v>
      </c>
      <c r="B2471" t="str">
        <f>MID(A2471,4,2)</f>
        <v>郑州</v>
      </c>
      <c r="C2471" s="2">
        <v>1701</v>
      </c>
      <c r="D2471" s="3" t="e">
        <f>VLOOKUP(E2471,Sheet1!A:B,2,FALSE)</f>
        <v>#N/A</v>
      </c>
      <c r="E2471" t="s">
        <v>1338</v>
      </c>
      <c r="F2471" s="2">
        <v>113.01367500000001</v>
      </c>
      <c r="G2471" s="2">
        <v>34.475304000000001</v>
      </c>
    </row>
    <row r="2472" spans="1:7">
      <c r="A2472" t="s">
        <v>1316</v>
      </c>
      <c r="B2472" t="str">
        <f>MID(A2472,4,2)</f>
        <v>郑州</v>
      </c>
      <c r="C2472" s="2">
        <v>1701</v>
      </c>
      <c r="D2472" s="3" t="e">
        <f>VLOOKUP(E2472,Sheet1!A:B,2,FALSE)</f>
        <v>#N/A</v>
      </c>
      <c r="E2472" t="s">
        <v>1339</v>
      </c>
      <c r="F2472" s="2">
        <v>113.692688</v>
      </c>
      <c r="G2472" s="2">
        <v>34.539267000000002</v>
      </c>
    </row>
    <row r="2473" spans="1:7">
      <c r="A2473" t="s">
        <v>1316</v>
      </c>
      <c r="B2473" t="str">
        <f>MID(A2473,4,2)</f>
        <v>郑州</v>
      </c>
      <c r="C2473" s="2">
        <v>1701</v>
      </c>
      <c r="D2473" s="3" t="e">
        <f>VLOOKUP(E2473,Sheet1!A:B,2,FALSE)</f>
        <v>#N/A</v>
      </c>
      <c r="E2473" t="s">
        <v>1340</v>
      </c>
      <c r="F2473" s="2">
        <v>113.805277</v>
      </c>
      <c r="G2473" s="2">
        <v>34.806809000000001</v>
      </c>
    </row>
    <row r="2474" spans="1:7">
      <c r="A2474" t="s">
        <v>1316</v>
      </c>
      <c r="B2474" t="str">
        <f>MID(A2474,4,2)</f>
        <v>郑州</v>
      </c>
      <c r="C2474" s="2">
        <v>1701</v>
      </c>
      <c r="D2474" s="3" t="e">
        <f>VLOOKUP(E2474,Sheet1!A:B,2,FALSE)</f>
        <v>#N/A</v>
      </c>
      <c r="E2474" t="s">
        <v>1341</v>
      </c>
      <c r="F2474" s="2">
        <v>113.897531</v>
      </c>
      <c r="G2474" s="2">
        <v>34.793810999999998</v>
      </c>
    </row>
    <row r="2475" spans="1:7">
      <c r="A2475" t="s">
        <v>1316</v>
      </c>
      <c r="B2475" t="str">
        <f>MID(A2475,4,2)</f>
        <v>郑州</v>
      </c>
      <c r="C2475" s="2">
        <v>1701</v>
      </c>
      <c r="D2475" s="3" t="e">
        <f>VLOOKUP(E2475,Sheet1!A:B,2,FALSE)</f>
        <v>#N/A</v>
      </c>
      <c r="E2475" t="s">
        <v>1342</v>
      </c>
      <c r="F2475" s="2">
        <v>114.02101999999999</v>
      </c>
      <c r="G2475" s="2">
        <v>34.732121999999997</v>
      </c>
    </row>
    <row r="2476" spans="1:7">
      <c r="A2476" t="s">
        <v>1316</v>
      </c>
      <c r="B2476" t="str">
        <f>MID(A2476,4,2)</f>
        <v>郑州</v>
      </c>
      <c r="C2476" s="2">
        <v>1701</v>
      </c>
      <c r="D2476" s="3" t="e">
        <f>VLOOKUP(E2476,Sheet1!A:B,2,FALSE)</f>
        <v>#N/A</v>
      </c>
      <c r="E2476" t="s">
        <v>1343</v>
      </c>
      <c r="F2476" s="2">
        <v>113.70365700000001</v>
      </c>
      <c r="G2476" s="2">
        <v>34.730401000000001</v>
      </c>
    </row>
    <row r="2477" spans="1:7">
      <c r="A2477" t="s">
        <v>1316</v>
      </c>
      <c r="B2477" t="str">
        <f>MID(A2477,4,2)</f>
        <v>郑州</v>
      </c>
      <c r="C2477" s="2">
        <v>1701</v>
      </c>
      <c r="D2477" s="3" t="e">
        <f>VLOOKUP(E2477,Sheet1!A:B,2,FALSE)</f>
        <v>#N/A</v>
      </c>
      <c r="E2477" t="s">
        <v>1344</v>
      </c>
      <c r="F2477" s="2">
        <v>113.457804</v>
      </c>
      <c r="G2477" s="2">
        <v>34.771085999999997</v>
      </c>
    </row>
    <row r="2478" spans="1:7">
      <c r="A2478" t="s">
        <v>1316</v>
      </c>
      <c r="B2478" t="str">
        <f>MID(A2478,4,2)</f>
        <v>郑州</v>
      </c>
      <c r="C2478" s="2">
        <v>1701</v>
      </c>
      <c r="D2478" s="3" t="e">
        <f>VLOOKUP(E2478,Sheet1!A:B,2,FALSE)</f>
        <v>#N/A</v>
      </c>
      <c r="E2478" t="s">
        <v>1345</v>
      </c>
      <c r="F2478" s="2">
        <v>113.693146</v>
      </c>
      <c r="G2478" s="2">
        <v>34.803925999999997</v>
      </c>
    </row>
    <row r="2479" spans="1:7">
      <c r="A2479" t="s">
        <v>1316</v>
      </c>
      <c r="B2479" t="str">
        <f>MID(A2479,4,2)</f>
        <v>郑州</v>
      </c>
      <c r="C2479" s="2">
        <v>1701</v>
      </c>
      <c r="D2479" s="3" t="e">
        <f>VLOOKUP(E2479,Sheet1!A:B,2,FALSE)</f>
        <v>#N/A</v>
      </c>
      <c r="E2479" t="s">
        <v>1346</v>
      </c>
      <c r="F2479" s="2">
        <v>113.69223599999999</v>
      </c>
      <c r="G2479" s="2">
        <v>34.636823999999997</v>
      </c>
    </row>
    <row r="2480" spans="1:7">
      <c r="A2480" t="s">
        <v>1316</v>
      </c>
      <c r="B2480" t="str">
        <f>MID(A2480,4,2)</f>
        <v>郑州</v>
      </c>
      <c r="C2480" s="2">
        <v>1701</v>
      </c>
      <c r="D2480" s="3" t="e">
        <f>VLOOKUP(E2480,Sheet1!A:B,2,FALSE)</f>
        <v>#N/A</v>
      </c>
      <c r="E2480" t="s">
        <v>1347</v>
      </c>
      <c r="F2480" s="2">
        <v>113.999878</v>
      </c>
      <c r="G2480" s="2">
        <v>34.727887000000003</v>
      </c>
    </row>
    <row r="2481" spans="1:7">
      <c r="A2481" t="s">
        <v>1316</v>
      </c>
      <c r="B2481" t="str">
        <f>MID(A2481,4,2)</f>
        <v>郑州</v>
      </c>
      <c r="C2481" s="2">
        <v>1701</v>
      </c>
      <c r="D2481" s="3" t="e">
        <f>VLOOKUP(E2481,Sheet1!A:B,2,FALSE)</f>
        <v>#N/A</v>
      </c>
      <c r="E2481" t="s">
        <v>1348</v>
      </c>
      <c r="F2481" s="2">
        <v>113.53039699999999</v>
      </c>
      <c r="G2481" s="2">
        <v>34.718586000000002</v>
      </c>
    </row>
    <row r="2482" spans="1:7">
      <c r="A2482" t="s">
        <v>1316</v>
      </c>
      <c r="B2482" t="str">
        <f>MID(A2482,4,2)</f>
        <v>郑州</v>
      </c>
      <c r="C2482" s="2">
        <v>1701</v>
      </c>
      <c r="D2482" s="3" t="e">
        <f>VLOOKUP(E2482,Sheet1!A:B,2,FALSE)</f>
        <v>#N/A</v>
      </c>
      <c r="E2482" t="s">
        <v>1349</v>
      </c>
      <c r="F2482" s="2">
        <v>113.34603</v>
      </c>
      <c r="G2482" s="2">
        <v>34.550373</v>
      </c>
    </row>
    <row r="2483" spans="1:7">
      <c r="A2483" t="s">
        <v>1316</v>
      </c>
      <c r="B2483" t="str">
        <f>MID(A2483,4,2)</f>
        <v>郑州</v>
      </c>
      <c r="C2483" s="2">
        <v>1701</v>
      </c>
      <c r="D2483" s="3" t="e">
        <f>VLOOKUP(E2483,Sheet1!A:B,2,FALSE)</f>
        <v>#N/A</v>
      </c>
      <c r="E2483" t="s">
        <v>1350</v>
      </c>
      <c r="F2483" s="2">
        <v>113.715591</v>
      </c>
      <c r="G2483" s="2">
        <v>34.444862000000001</v>
      </c>
    </row>
    <row r="2484" spans="1:7">
      <c r="A2484" t="s">
        <v>1316</v>
      </c>
      <c r="B2484" t="str">
        <f>MID(A2484,4,2)</f>
        <v>郑州</v>
      </c>
      <c r="C2484" s="2">
        <v>1701</v>
      </c>
      <c r="D2484" s="3" t="e">
        <f>VLOOKUP(E2484,Sheet1!A:B,2,FALSE)</f>
        <v>#N/A</v>
      </c>
      <c r="E2484" t="s">
        <v>1351</v>
      </c>
      <c r="F2484" s="2">
        <v>113.46638</v>
      </c>
      <c r="G2484" s="2">
        <v>34.749682</v>
      </c>
    </row>
    <row r="2485" spans="1:7">
      <c r="A2485" t="s">
        <v>1316</v>
      </c>
      <c r="B2485" t="str">
        <f>MID(A2485,4,2)</f>
        <v>郑州</v>
      </c>
      <c r="C2485" s="2">
        <v>1701</v>
      </c>
      <c r="D2485" s="3" t="e">
        <f>VLOOKUP(E2485,Sheet1!A:B,2,FALSE)</f>
        <v>#N/A</v>
      </c>
      <c r="E2485" t="s">
        <v>1352</v>
      </c>
      <c r="F2485" s="2">
        <v>113.54588699999999</v>
      </c>
      <c r="G2485" s="2">
        <v>34.779640000000001</v>
      </c>
    </row>
    <row r="2486" spans="1:7">
      <c r="A2486" t="s">
        <v>1316</v>
      </c>
      <c r="B2486" t="str">
        <f>MID(A2486,4,2)</f>
        <v>郑州</v>
      </c>
      <c r="C2486" s="2">
        <v>1701</v>
      </c>
      <c r="D2486" s="3" t="e">
        <f>VLOOKUP(E2486,Sheet1!A:B,2,FALSE)</f>
        <v>#N/A</v>
      </c>
      <c r="E2486" t="s">
        <v>1353</v>
      </c>
      <c r="F2486" s="2">
        <v>113.671127</v>
      </c>
      <c r="G2486" s="2">
        <v>34.812491999999999</v>
      </c>
    </row>
    <row r="2487" spans="1:7">
      <c r="A2487" t="s">
        <v>1316</v>
      </c>
      <c r="B2487" t="str">
        <f>MID(A2487,4,2)</f>
        <v>郑州</v>
      </c>
      <c r="C2487" s="2">
        <v>1701</v>
      </c>
      <c r="D2487" s="3" t="e">
        <f>VLOOKUP(E2487,Sheet1!A:B,2,FALSE)</f>
        <v>#N/A</v>
      </c>
      <c r="E2487" t="s">
        <v>1354</v>
      </c>
      <c r="F2487" s="2">
        <v>113.50869899999999</v>
      </c>
      <c r="G2487" s="2">
        <v>34.768884</v>
      </c>
    </row>
    <row r="2488" spans="1:7">
      <c r="A2488" t="s">
        <v>1316</v>
      </c>
      <c r="B2488" t="str">
        <f>MID(A2488,4,2)</f>
        <v>郑州</v>
      </c>
      <c r="C2488" s="2">
        <v>1701</v>
      </c>
      <c r="D2488" s="3" t="e">
        <f>VLOOKUP(E2488,Sheet1!A:B,2,FALSE)</f>
        <v>#N/A</v>
      </c>
      <c r="E2488" t="s">
        <v>1355</v>
      </c>
      <c r="F2488" s="2">
        <v>113.67768</v>
      </c>
      <c r="G2488" s="2">
        <v>34.767527999999999</v>
      </c>
    </row>
    <row r="2489" spans="1:7">
      <c r="A2489" t="s">
        <v>1316</v>
      </c>
      <c r="B2489" t="str">
        <f>MID(A2489,4,2)</f>
        <v>郑州</v>
      </c>
      <c r="C2489" s="2">
        <v>1701</v>
      </c>
      <c r="D2489" s="3" t="e">
        <f>VLOOKUP(E2489,Sheet1!A:B,2,FALSE)</f>
        <v>#N/A</v>
      </c>
      <c r="E2489" t="s">
        <v>1356</v>
      </c>
      <c r="F2489" s="2">
        <v>113.53362</v>
      </c>
      <c r="G2489" s="2">
        <v>34.792121000000002</v>
      </c>
    </row>
    <row r="2490" spans="1:7">
      <c r="A2490" t="s">
        <v>1316</v>
      </c>
      <c r="B2490" t="str">
        <f>MID(A2490,4,2)</f>
        <v>郑州</v>
      </c>
      <c r="C2490" s="2">
        <v>1701</v>
      </c>
      <c r="D2490" s="3" t="e">
        <f>VLOOKUP(E2490,Sheet1!A:B,2,FALSE)</f>
        <v>#N/A</v>
      </c>
      <c r="E2490" t="s">
        <v>1357</v>
      </c>
      <c r="F2490" s="2">
        <v>113.71401899999999</v>
      </c>
      <c r="G2490" s="2">
        <v>34.616847999999997</v>
      </c>
    </row>
    <row r="2491" spans="1:7">
      <c r="A2491" t="s">
        <v>1316</v>
      </c>
      <c r="B2491" t="str">
        <f>MID(A2491,4,2)</f>
        <v>郑州</v>
      </c>
      <c r="C2491" s="2">
        <v>1701</v>
      </c>
      <c r="D2491" s="3" t="e">
        <f>VLOOKUP(E2491,Sheet1!A:B,2,FALSE)</f>
        <v>#N/A</v>
      </c>
      <c r="E2491" t="s">
        <v>1358</v>
      </c>
      <c r="F2491" s="2">
        <v>113.724042</v>
      </c>
      <c r="G2491" s="2">
        <v>34.713014999999999</v>
      </c>
    </row>
    <row r="2492" spans="1:7">
      <c r="A2492" t="s">
        <v>1316</v>
      </c>
      <c r="B2492" t="str">
        <f>MID(A2492,4,2)</f>
        <v>郑州</v>
      </c>
      <c r="C2492" s="2">
        <v>1701</v>
      </c>
      <c r="D2492"/>
      <c r="E2492" t="s">
        <v>2782</v>
      </c>
      <c r="F2492" s="3">
        <v>113.855966</v>
      </c>
      <c r="G2492" s="3">
        <v>34.785139999999998</v>
      </c>
    </row>
    <row r="2493" spans="1:7">
      <c r="A2493" t="s">
        <v>1316</v>
      </c>
      <c r="B2493" t="str">
        <f>MID(A2493,4,2)</f>
        <v>郑州</v>
      </c>
      <c r="C2493" s="2">
        <v>1701</v>
      </c>
      <c r="D2493"/>
      <c r="E2493" t="s">
        <v>2783</v>
      </c>
      <c r="F2493" s="3">
        <v>113.72848</v>
      </c>
      <c r="G2493" s="3">
        <v>34.617725</v>
      </c>
    </row>
    <row r="2494" spans="1:7">
      <c r="A2494" t="s">
        <v>1058</v>
      </c>
      <c r="B2494" t="str">
        <f>MID(A2494,4,2)</f>
        <v>中山</v>
      </c>
      <c r="C2494" s="2">
        <v>2011</v>
      </c>
      <c r="D2494" s="3" t="e">
        <f>VLOOKUP(E2494,Sheet1!A:B,2,FALSE)</f>
        <v>#N/A</v>
      </c>
      <c r="E2494" t="s">
        <v>1059</v>
      </c>
      <c r="F2494" s="2">
        <v>113.399417</v>
      </c>
      <c r="G2494" s="2">
        <v>22.437055999999998</v>
      </c>
    </row>
    <row r="2495" spans="1:7">
      <c r="A2495" t="s">
        <v>1058</v>
      </c>
      <c r="B2495" t="str">
        <f>MID(A2495,4,2)</f>
        <v>中山</v>
      </c>
      <c r="C2495" s="2">
        <v>2011</v>
      </c>
      <c r="D2495" s="3" t="e">
        <f>VLOOKUP(E2495,Sheet1!A:B,2,FALSE)</f>
        <v>#N/A</v>
      </c>
      <c r="E2495" t="s">
        <v>1060</v>
      </c>
      <c r="F2495" s="2">
        <v>113.438937</v>
      </c>
      <c r="G2495" s="2">
        <v>22.518193</v>
      </c>
    </row>
    <row r="2496" spans="1:7">
      <c r="A2496" t="s">
        <v>1058</v>
      </c>
      <c r="B2496" t="str">
        <f>MID(A2496,4,2)</f>
        <v>中山</v>
      </c>
      <c r="C2496" s="2">
        <v>2011</v>
      </c>
      <c r="D2496" s="3" t="e">
        <f>VLOOKUP(E2496,Sheet1!A:B,2,FALSE)</f>
        <v>#N/A</v>
      </c>
      <c r="E2496" t="s">
        <v>1061</v>
      </c>
      <c r="F2496" s="2">
        <v>113.46628</v>
      </c>
      <c r="G2496" s="2">
        <v>22.557348999999999</v>
      </c>
    </row>
    <row r="2497" spans="1:7">
      <c r="A2497" t="s">
        <v>1058</v>
      </c>
      <c r="B2497" t="str">
        <f>MID(A2497,4,2)</f>
        <v>中山</v>
      </c>
      <c r="C2497" s="2">
        <v>2011</v>
      </c>
      <c r="D2497" s="3" t="e">
        <f>VLOOKUP(E2497,Sheet1!A:B,2,FALSE)</f>
        <v>#N/A</v>
      </c>
      <c r="E2497" t="s">
        <v>1062</v>
      </c>
      <c r="F2497" s="2">
        <v>113.397122</v>
      </c>
      <c r="G2497" s="2">
        <v>22.437049999999999</v>
      </c>
    </row>
    <row r="2498" spans="1:7">
      <c r="A2498" t="s">
        <v>1058</v>
      </c>
      <c r="B2498" t="str">
        <f>MID(A2498,4,2)</f>
        <v>中山</v>
      </c>
      <c r="C2498" s="2">
        <v>2011</v>
      </c>
      <c r="D2498"/>
      <c r="E2498" t="s">
        <v>2738</v>
      </c>
      <c r="F2498" s="3">
        <v>113.39648200000001</v>
      </c>
      <c r="G2498" s="3">
        <v>22.532198000000001</v>
      </c>
    </row>
    <row r="2499" spans="1:7">
      <c r="A2499" t="s">
        <v>2536</v>
      </c>
      <c r="B2499" t="str">
        <f>MID(A2499,1,2)</f>
        <v>重庆</v>
      </c>
      <c r="C2499" s="2">
        <v>401</v>
      </c>
      <c r="D2499" s="3">
        <f>VLOOKUP(E2499,Sheet1!A:B,2,FALSE)</f>
        <v>33</v>
      </c>
      <c r="E2499" t="s">
        <v>34</v>
      </c>
      <c r="F2499" s="2">
        <v>106.474816</v>
      </c>
      <c r="G2499" s="2">
        <v>29.570367000000001</v>
      </c>
    </row>
    <row r="2500" spans="1:7">
      <c r="A2500" t="s">
        <v>2536</v>
      </c>
      <c r="B2500" t="s">
        <v>2687</v>
      </c>
      <c r="C2500" s="2">
        <v>401</v>
      </c>
      <c r="D2500" s="3">
        <v>33</v>
      </c>
      <c r="E2500" t="s">
        <v>2688</v>
      </c>
      <c r="F2500" s="3">
        <v>106.46672700000001</v>
      </c>
      <c r="G2500" s="4">
        <v>29.573264999999999</v>
      </c>
    </row>
    <row r="2501" spans="1:7">
      <c r="A2501" t="s">
        <v>2536</v>
      </c>
      <c r="B2501" t="s">
        <v>2687</v>
      </c>
      <c r="C2501" s="2">
        <v>401</v>
      </c>
      <c r="D2501" s="3">
        <v>33</v>
      </c>
      <c r="E2501" t="s">
        <v>2689</v>
      </c>
      <c r="F2501" s="3">
        <v>106.46062999999999</v>
      </c>
      <c r="G2501" s="4">
        <v>29.566181</v>
      </c>
    </row>
    <row r="2502" spans="1:7">
      <c r="A2502" t="s">
        <v>2536</v>
      </c>
      <c r="B2502" t="s">
        <v>2687</v>
      </c>
      <c r="C2502" s="2">
        <v>401</v>
      </c>
      <c r="D2502" s="3">
        <v>33</v>
      </c>
      <c r="E2502" t="s">
        <v>2690</v>
      </c>
      <c r="F2502" s="3">
        <v>106.30580399999999</v>
      </c>
      <c r="G2502" s="4">
        <v>29.599757</v>
      </c>
    </row>
    <row r="2503" spans="1:7">
      <c r="A2503" t="s">
        <v>2536</v>
      </c>
      <c r="B2503" t="str">
        <f>MID(A2503,1,2)</f>
        <v>重庆</v>
      </c>
      <c r="C2503" s="2">
        <v>401</v>
      </c>
      <c r="D2503" s="3">
        <f>VLOOKUP(E2503,Sheet1!A:B,2,FALSE)</f>
        <v>50</v>
      </c>
      <c r="E2503" t="s">
        <v>52</v>
      </c>
      <c r="F2503" s="2">
        <v>106.43531299999999</v>
      </c>
      <c r="G2503" s="2">
        <v>29.827724</v>
      </c>
    </row>
    <row r="2504" spans="1:7">
      <c r="A2504" t="s">
        <v>2536</v>
      </c>
      <c r="B2504" t="str">
        <f>MID(A2504,1,2)</f>
        <v>重庆</v>
      </c>
      <c r="C2504" s="2">
        <v>401</v>
      </c>
      <c r="D2504" s="3">
        <f>VLOOKUP(E2504,Sheet1!A:B,2,FALSE)</f>
        <v>122</v>
      </c>
      <c r="E2504" t="s">
        <v>123</v>
      </c>
      <c r="F2504" s="2">
        <v>106.598005</v>
      </c>
      <c r="G2504" s="2">
        <v>29.670838</v>
      </c>
    </row>
    <row r="2505" spans="1:7">
      <c r="A2505" t="s">
        <v>2536</v>
      </c>
      <c r="B2505" t="str">
        <f>MID(A2505,1,2)</f>
        <v>重庆</v>
      </c>
      <c r="C2505" s="2">
        <v>401</v>
      </c>
      <c r="D2505" s="3">
        <f>VLOOKUP(E2505,Sheet1!A:B,2,FALSE)</f>
        <v>126</v>
      </c>
      <c r="E2505" t="s">
        <v>127</v>
      </c>
      <c r="F2505" s="2">
        <v>106.515581</v>
      </c>
      <c r="G2505" s="2">
        <v>29.539027000000001</v>
      </c>
    </row>
    <row r="2506" spans="1:7">
      <c r="A2506" t="s">
        <v>2536</v>
      </c>
      <c r="B2506" t="str">
        <f>MID(A2506,1,2)</f>
        <v>重庆</v>
      </c>
      <c r="C2506" s="2">
        <v>401</v>
      </c>
      <c r="D2506" s="3">
        <f>VLOOKUP(E2506,Sheet1!A:B,2,FALSE)</f>
        <v>211</v>
      </c>
      <c r="E2506" t="s">
        <v>212</v>
      </c>
      <c r="F2506" s="2">
        <v>106.613922</v>
      </c>
      <c r="G2506" s="2">
        <v>29.538319999999999</v>
      </c>
    </row>
    <row r="2507" spans="1:7">
      <c r="A2507" t="s">
        <v>2536</v>
      </c>
      <c r="B2507" t="str">
        <f>MID(A2507,1,2)</f>
        <v>重庆</v>
      </c>
      <c r="C2507" s="2">
        <v>401</v>
      </c>
      <c r="D2507" s="3">
        <f>VLOOKUP(E2507,Sheet1!A:B,2,FALSE)</f>
        <v>218</v>
      </c>
      <c r="E2507" t="s">
        <v>219</v>
      </c>
      <c r="F2507" s="2">
        <v>106.57817900000001</v>
      </c>
      <c r="G2507" s="2">
        <v>29.496220000000001</v>
      </c>
    </row>
    <row r="2508" spans="1:7">
      <c r="A2508" t="s">
        <v>2536</v>
      </c>
      <c r="B2508" t="str">
        <f>MID(A2508,1,2)</f>
        <v>重庆</v>
      </c>
      <c r="C2508" s="2">
        <v>401</v>
      </c>
      <c r="D2508" s="3">
        <f>VLOOKUP(E2508,Sheet1!A:B,2,FALSE)</f>
        <v>224</v>
      </c>
      <c r="E2508" t="s">
        <v>225</v>
      </c>
      <c r="F2508" s="2">
        <v>106.587115</v>
      </c>
      <c r="G2508" s="2">
        <v>29.511134999999999</v>
      </c>
    </row>
    <row r="2509" spans="1:7">
      <c r="A2509" t="s">
        <v>2536</v>
      </c>
      <c r="B2509" t="str">
        <f>MID(A2509,1,2)</f>
        <v>重庆</v>
      </c>
      <c r="C2509" s="2">
        <v>401</v>
      </c>
      <c r="D2509" s="3">
        <f>VLOOKUP(E2509,Sheet1!A:B,2,FALSE)</f>
        <v>253</v>
      </c>
      <c r="E2509" t="s">
        <v>255</v>
      </c>
      <c r="F2509" s="2">
        <v>106.46288</v>
      </c>
      <c r="G2509" s="2">
        <v>29.563126</v>
      </c>
    </row>
    <row r="2510" spans="1:7">
      <c r="A2510" t="s">
        <v>2536</v>
      </c>
      <c r="B2510" t="str">
        <f>MID(A2510,1,2)</f>
        <v>重庆</v>
      </c>
      <c r="C2510" s="2">
        <v>401</v>
      </c>
      <c r="D2510" s="3">
        <f>VLOOKUP(E2510,Sheet1!A:B,2,FALSE)</f>
        <v>268</v>
      </c>
      <c r="E2510" t="s">
        <v>270</v>
      </c>
      <c r="F2510" s="2">
        <v>106.535999</v>
      </c>
      <c r="G2510" s="2">
        <v>29.459629</v>
      </c>
    </row>
    <row r="2511" spans="1:7">
      <c r="A2511" t="s">
        <v>2536</v>
      </c>
      <c r="B2511" t="str">
        <f>MID(A2511,1,2)</f>
        <v>重庆</v>
      </c>
      <c r="C2511" s="2">
        <v>401</v>
      </c>
      <c r="D2511" s="3">
        <f>VLOOKUP(E2511,Sheet1!A:B,2,FALSE)</f>
        <v>367</v>
      </c>
      <c r="E2511" t="s">
        <v>370</v>
      </c>
      <c r="F2511" s="2">
        <v>106.442671</v>
      </c>
      <c r="G2511" s="2">
        <v>29.578243000000001</v>
      </c>
    </row>
    <row r="2512" spans="1:7">
      <c r="A2512" t="s">
        <v>2536</v>
      </c>
      <c r="B2512" t="str">
        <f>MID(A2512,1,2)</f>
        <v>重庆</v>
      </c>
      <c r="C2512" s="2">
        <v>401</v>
      </c>
      <c r="D2512" s="3">
        <f>VLOOKUP(E2512,Sheet1!A:B,2,FALSE)</f>
        <v>441</v>
      </c>
      <c r="E2512" t="s">
        <v>444</v>
      </c>
      <c r="F2512" s="2">
        <v>105.945121</v>
      </c>
      <c r="G2512" s="2">
        <v>29.356254</v>
      </c>
    </row>
    <row r="2513" spans="1:7">
      <c r="A2513" t="s">
        <v>2536</v>
      </c>
      <c r="B2513" t="str">
        <f>MID(A2513,1,2)</f>
        <v>重庆</v>
      </c>
      <c r="C2513" s="2">
        <v>401</v>
      </c>
      <c r="D2513" s="3">
        <f>VLOOKUP(E2513,Sheet1!A:B,2,FALSE)</f>
        <v>441</v>
      </c>
      <c r="E2513" t="s">
        <v>455</v>
      </c>
      <c r="F2513" s="2">
        <v>108.389644</v>
      </c>
      <c r="G2513" s="2">
        <v>30.801265999999998</v>
      </c>
    </row>
    <row r="2514" spans="1:7">
      <c r="A2514" t="s">
        <v>2536</v>
      </c>
      <c r="B2514" t="str">
        <f>MID(A2514,1,2)</f>
        <v>重庆</v>
      </c>
      <c r="C2514" s="2">
        <v>401</v>
      </c>
      <c r="D2514" s="3">
        <f>VLOOKUP(E2514,Sheet1!A:B,2,FALSE)</f>
        <v>472</v>
      </c>
      <c r="E2514" t="s">
        <v>476</v>
      </c>
      <c r="F2514" s="2">
        <v>107.26919599999999</v>
      </c>
      <c r="G2514" s="2">
        <v>29.757045000000002</v>
      </c>
    </row>
    <row r="2515" spans="1:7">
      <c r="A2515" t="s">
        <v>2536</v>
      </c>
      <c r="B2515" t="str">
        <f>MID(A2515,1,2)</f>
        <v>重庆</v>
      </c>
      <c r="C2515" s="2">
        <v>401</v>
      </c>
      <c r="D2515" s="3">
        <f>VLOOKUP(E2515,Sheet1!A:B,2,FALSE)</f>
        <v>544</v>
      </c>
      <c r="E2515" t="s">
        <v>546</v>
      </c>
      <c r="F2515" s="2">
        <v>106.515777</v>
      </c>
      <c r="G2515" s="2">
        <v>29.513351</v>
      </c>
    </row>
    <row r="2516" spans="1:7">
      <c r="A2516" t="s">
        <v>2536</v>
      </c>
      <c r="B2516" t="str">
        <f>MID(A2516,1,2)</f>
        <v>重庆</v>
      </c>
      <c r="C2516" s="2">
        <v>401</v>
      </c>
      <c r="D2516" s="3">
        <f>VLOOKUP(E2516,Sheet1!A:B,2,FALSE)</f>
        <v>617</v>
      </c>
      <c r="E2516" t="s">
        <v>661</v>
      </c>
      <c r="F2516" s="2">
        <v>106.58380699999999</v>
      </c>
      <c r="G2516" s="2">
        <v>29.516793</v>
      </c>
    </row>
    <row r="2517" spans="1:7">
      <c r="A2517" t="s">
        <v>2536</v>
      </c>
      <c r="B2517" t="str">
        <f>MID(A2517,1,2)</f>
        <v>重庆</v>
      </c>
      <c r="C2517" s="2">
        <v>401</v>
      </c>
      <c r="D2517" s="3" t="e">
        <f>VLOOKUP(E2517,Sheet1!A:B,2,FALSE)</f>
        <v>#N/A</v>
      </c>
      <c r="E2517" t="s">
        <v>2537</v>
      </c>
      <c r="F2517" s="2">
        <v>106.547493</v>
      </c>
      <c r="G2517" s="2">
        <v>29.493666000000001</v>
      </c>
    </row>
    <row r="2518" spans="1:7">
      <c r="A2518" t="s">
        <v>2536</v>
      </c>
      <c r="B2518" t="str">
        <f>MID(A2518,1,2)</f>
        <v>重庆</v>
      </c>
      <c r="C2518" s="2">
        <v>401</v>
      </c>
      <c r="D2518" s="3" t="e">
        <f>VLOOKUP(E2518,Sheet1!A:B,2,FALSE)</f>
        <v>#N/A</v>
      </c>
      <c r="E2518" t="s">
        <v>2538</v>
      </c>
      <c r="F2518" s="2">
        <v>106.601873</v>
      </c>
      <c r="G2518" s="2">
        <v>29.429819999999999</v>
      </c>
    </row>
    <row r="2519" spans="1:7">
      <c r="A2519" t="s">
        <v>2536</v>
      </c>
      <c r="B2519" t="str">
        <f>MID(A2519,1,2)</f>
        <v>重庆</v>
      </c>
      <c r="C2519" s="2">
        <v>401</v>
      </c>
      <c r="D2519" s="3" t="e">
        <f>VLOOKUP(E2519,Sheet1!A:B,2,FALSE)</f>
        <v>#N/A</v>
      </c>
      <c r="E2519" t="s">
        <v>2539</v>
      </c>
      <c r="F2519" s="2">
        <v>106.32333300000001</v>
      </c>
      <c r="G2519" s="2">
        <v>29.632231999999998</v>
      </c>
    </row>
    <row r="2520" spans="1:7">
      <c r="A2520" t="s">
        <v>2536</v>
      </c>
      <c r="B2520" t="str">
        <f>MID(A2520,1,2)</f>
        <v>重庆</v>
      </c>
      <c r="C2520" s="2">
        <v>401</v>
      </c>
      <c r="D2520" s="3" t="e">
        <f>VLOOKUP(E2520,Sheet1!A:B,2,FALSE)</f>
        <v>#N/A</v>
      </c>
      <c r="E2520" t="s">
        <v>2540</v>
      </c>
      <c r="F2520" s="2">
        <v>106.411872</v>
      </c>
      <c r="G2520" s="2">
        <v>29.975421999999998</v>
      </c>
    </row>
    <row r="2521" spans="1:7">
      <c r="A2521" t="s">
        <v>2536</v>
      </c>
      <c r="B2521" t="str">
        <f>MID(A2521,1,2)</f>
        <v>重庆</v>
      </c>
      <c r="C2521" s="2">
        <v>401</v>
      </c>
      <c r="D2521" s="3" t="e">
        <f>VLOOKUP(E2521,Sheet1!A:B,2,FALSE)</f>
        <v>#N/A</v>
      </c>
      <c r="E2521" t="s">
        <v>2541</v>
      </c>
      <c r="F2521" s="2">
        <v>106.51266800000001</v>
      </c>
      <c r="G2521" s="2">
        <v>29.581603999999999</v>
      </c>
    </row>
    <row r="2522" spans="1:7">
      <c r="A2522" t="s">
        <v>2536</v>
      </c>
      <c r="B2522" t="str">
        <f>MID(A2522,1,2)</f>
        <v>重庆</v>
      </c>
      <c r="C2522" s="2">
        <v>401</v>
      </c>
      <c r="D2522" s="3" t="e">
        <f>VLOOKUP(E2522,Sheet1!A:B,2,FALSE)</f>
        <v>#N/A</v>
      </c>
      <c r="E2522" t="s">
        <v>2542</v>
      </c>
      <c r="F2522" s="2">
        <v>106.540184</v>
      </c>
      <c r="G2522" s="2">
        <v>29.492204000000001</v>
      </c>
    </row>
    <row r="2523" spans="1:7">
      <c r="A2523" t="s">
        <v>2536</v>
      </c>
      <c r="B2523" t="str">
        <f>MID(A2523,1,2)</f>
        <v>重庆</v>
      </c>
      <c r="C2523" s="2">
        <v>401</v>
      </c>
      <c r="D2523" s="3" t="e">
        <f>VLOOKUP(E2523,Sheet1!A:B,2,FALSE)</f>
        <v>#N/A</v>
      </c>
      <c r="E2523" t="s">
        <v>2543</v>
      </c>
      <c r="F2523" s="2">
        <v>106.64491200000001</v>
      </c>
      <c r="G2523" s="2">
        <v>29.777949</v>
      </c>
    </row>
    <row r="2524" spans="1:7">
      <c r="A2524" t="s">
        <v>2536</v>
      </c>
      <c r="B2524" t="str">
        <f>MID(A2524,1,2)</f>
        <v>重庆</v>
      </c>
      <c r="C2524" s="2">
        <v>401</v>
      </c>
      <c r="D2524" s="3" t="e">
        <f>VLOOKUP(E2524,Sheet1!A:B,2,FALSE)</f>
        <v>#N/A</v>
      </c>
      <c r="E2524" t="s">
        <v>2544</v>
      </c>
      <c r="F2524" s="2">
        <v>108.401582</v>
      </c>
      <c r="G2524" s="2">
        <v>30.762895</v>
      </c>
    </row>
    <row r="2525" spans="1:7">
      <c r="A2525" t="s">
        <v>2536</v>
      </c>
      <c r="B2525" t="str">
        <f>MID(A2525,1,2)</f>
        <v>重庆</v>
      </c>
      <c r="C2525" s="2">
        <v>401</v>
      </c>
      <c r="D2525" s="3" t="e">
        <f>VLOOKUP(E2525,Sheet1!A:B,2,FALSE)</f>
        <v>#N/A</v>
      </c>
      <c r="E2525" t="s">
        <v>2545</v>
      </c>
      <c r="F2525" s="2">
        <v>107.37040500000001</v>
      </c>
      <c r="G2525" s="2">
        <v>29.653207999999999</v>
      </c>
    </row>
    <row r="2526" spans="1:7">
      <c r="A2526" t="s">
        <v>2536</v>
      </c>
      <c r="B2526" t="str">
        <f>MID(A2526,1,2)</f>
        <v>重庆</v>
      </c>
      <c r="C2526" s="2">
        <v>401</v>
      </c>
      <c r="D2526" s="3" t="e">
        <f>VLOOKUP(E2526,Sheet1!A:B,2,FALSE)</f>
        <v>#N/A</v>
      </c>
      <c r="E2526" t="s">
        <v>2546</v>
      </c>
      <c r="F2526" s="2">
        <v>106.41553500000001</v>
      </c>
      <c r="G2526" s="2">
        <v>29.574914</v>
      </c>
    </row>
    <row r="2527" spans="1:7">
      <c r="A2527" t="s">
        <v>2536</v>
      </c>
      <c r="B2527" t="str">
        <f>MID(A2527,1,2)</f>
        <v>重庆</v>
      </c>
      <c r="C2527" s="2">
        <v>401</v>
      </c>
      <c r="D2527" s="3" t="e">
        <f>VLOOKUP(E2527,Sheet1!A:B,2,FALSE)</f>
        <v>#N/A</v>
      </c>
      <c r="E2527" t="s">
        <v>2547</v>
      </c>
      <c r="F2527" s="2">
        <v>106.33074499999999</v>
      </c>
      <c r="G2527" s="2">
        <v>29.622765999999999</v>
      </c>
    </row>
    <row r="2528" spans="1:7">
      <c r="A2528" t="s">
        <v>2536</v>
      </c>
      <c r="B2528" t="str">
        <f>MID(A2528,1,2)</f>
        <v>重庆</v>
      </c>
      <c r="C2528" s="2">
        <v>401</v>
      </c>
      <c r="D2528" s="3" t="e">
        <f>VLOOKUP(E2528,Sheet1!A:B,2,FALSE)</f>
        <v>#N/A</v>
      </c>
      <c r="E2528" t="s">
        <v>2548</v>
      </c>
      <c r="F2528" s="2">
        <v>106.608529</v>
      </c>
      <c r="G2528" s="2">
        <v>29.685634</v>
      </c>
    </row>
    <row r="2529" spans="1:7">
      <c r="A2529" t="s">
        <v>2536</v>
      </c>
      <c r="B2529" t="str">
        <f>MID(A2529,1,2)</f>
        <v>重庆</v>
      </c>
      <c r="C2529" s="2">
        <v>401</v>
      </c>
      <c r="D2529" s="3" t="e">
        <f>VLOOKUP(E2529,Sheet1!A:B,2,FALSE)</f>
        <v>#N/A</v>
      </c>
      <c r="E2529" t="s">
        <v>2549</v>
      </c>
      <c r="F2529" s="2">
        <v>108.385533</v>
      </c>
      <c r="G2529" s="2">
        <v>30.793448999999999</v>
      </c>
    </row>
    <row r="2530" spans="1:7">
      <c r="A2530" t="s">
        <v>2536</v>
      </c>
      <c r="B2530" t="str">
        <f>MID(A2530,1,2)</f>
        <v>重庆</v>
      </c>
      <c r="C2530" s="2">
        <v>401</v>
      </c>
      <c r="D2530" s="3" t="e">
        <f>VLOOKUP(E2530,Sheet1!A:B,2,FALSE)</f>
        <v>#N/A</v>
      </c>
      <c r="E2530" t="s">
        <v>2550</v>
      </c>
      <c r="F2530" s="2">
        <v>106.076933</v>
      </c>
      <c r="G2530" s="2">
        <v>29.860914999999999</v>
      </c>
    </row>
    <row r="2531" spans="1:7">
      <c r="A2531" t="s">
        <v>2536</v>
      </c>
      <c r="B2531" t="str">
        <f>MID(A2531,1,2)</f>
        <v>重庆</v>
      </c>
      <c r="C2531" s="2">
        <v>401</v>
      </c>
      <c r="D2531" s="3" t="e">
        <f>VLOOKUP(E2531,Sheet1!A:B,2,FALSE)</f>
        <v>#N/A</v>
      </c>
      <c r="E2531" t="s">
        <v>2551</v>
      </c>
      <c r="F2531" s="2">
        <v>106.310737</v>
      </c>
      <c r="G2531" s="2">
        <v>29.583850000000002</v>
      </c>
    </row>
    <row r="2532" spans="1:7">
      <c r="A2532" t="s">
        <v>2536</v>
      </c>
      <c r="B2532" t="str">
        <f>MID(A2532,1,2)</f>
        <v>重庆</v>
      </c>
      <c r="C2532" s="2">
        <v>401</v>
      </c>
      <c r="D2532" s="3" t="e">
        <f>VLOOKUP(E2532,Sheet1!A:B,2,FALSE)</f>
        <v>#N/A</v>
      </c>
      <c r="E2532" t="s">
        <v>2552</v>
      </c>
      <c r="F2532" s="2">
        <v>106.262158</v>
      </c>
      <c r="G2532" s="2">
        <v>29.346786000000002</v>
      </c>
    </row>
    <row r="2533" spans="1:7">
      <c r="A2533" t="s">
        <v>2536</v>
      </c>
      <c r="B2533" t="str">
        <f>MID(A2533,1,2)</f>
        <v>重庆</v>
      </c>
      <c r="C2533" s="2">
        <v>401</v>
      </c>
      <c r="D2533" s="3" t="e">
        <f>VLOOKUP(E2533,Sheet1!A:B,2,FALSE)</f>
        <v>#N/A</v>
      </c>
      <c r="E2533" t="s">
        <v>2553</v>
      </c>
      <c r="F2533" s="2">
        <v>106.334622</v>
      </c>
      <c r="G2533" s="2">
        <v>29.626141000000001</v>
      </c>
    </row>
    <row r="2534" spans="1:7">
      <c r="A2534" t="s">
        <v>2536</v>
      </c>
      <c r="B2534" t="str">
        <f>MID(A2534,1,2)</f>
        <v>重庆</v>
      </c>
      <c r="C2534" s="2">
        <v>401</v>
      </c>
      <c r="D2534" s="3" t="e">
        <f>VLOOKUP(E2534,Sheet1!A:B,2,FALSE)</f>
        <v>#N/A</v>
      </c>
      <c r="E2534" t="s">
        <v>2554</v>
      </c>
      <c r="F2534" s="2">
        <v>105.947318</v>
      </c>
      <c r="G2534" s="2">
        <v>29.328949000000001</v>
      </c>
    </row>
    <row r="2535" spans="1:7">
      <c r="A2535" t="s">
        <v>2536</v>
      </c>
      <c r="B2535" t="str">
        <f>MID(A2535,1,2)</f>
        <v>重庆</v>
      </c>
      <c r="C2535" s="2">
        <v>401</v>
      </c>
      <c r="D2535" s="3" t="e">
        <f>VLOOKUP(E2535,Sheet1!A:B,2,FALSE)</f>
        <v>#N/A</v>
      </c>
      <c r="E2535" t="s">
        <v>2555</v>
      </c>
      <c r="F2535" s="2">
        <v>105.939449</v>
      </c>
      <c r="G2535" s="2">
        <v>29.371355000000001</v>
      </c>
    </row>
    <row r="2536" spans="1:7">
      <c r="A2536" t="s">
        <v>2536</v>
      </c>
      <c r="B2536" t="str">
        <f>MID(A2536,1,2)</f>
        <v>重庆</v>
      </c>
      <c r="C2536" s="2">
        <v>401</v>
      </c>
      <c r="D2536" s="3" t="e">
        <f>VLOOKUP(E2536,Sheet1!A:B,2,FALSE)</f>
        <v>#N/A</v>
      </c>
      <c r="E2536" t="s">
        <v>2556</v>
      </c>
      <c r="F2536" s="2">
        <v>106.457718</v>
      </c>
      <c r="G2536" s="2">
        <v>29.502680000000002</v>
      </c>
    </row>
    <row r="2537" spans="1:7">
      <c r="A2537" t="s">
        <v>2536</v>
      </c>
      <c r="B2537" t="str">
        <f>MID(A2537,1,2)</f>
        <v>重庆</v>
      </c>
      <c r="C2537" s="2">
        <v>401</v>
      </c>
      <c r="D2537" s="3" t="e">
        <f>VLOOKUP(E2537,Sheet1!A:B,2,FALSE)</f>
        <v>#N/A</v>
      </c>
      <c r="E2537" t="s">
        <v>2557</v>
      </c>
      <c r="F2537" s="2">
        <v>106.471346</v>
      </c>
      <c r="G2537" s="2">
        <v>29.6326</v>
      </c>
    </row>
    <row r="2538" spans="1:7">
      <c r="A2538" t="s">
        <v>2536</v>
      </c>
      <c r="B2538" t="str">
        <f>MID(A2538,1,2)</f>
        <v>重庆</v>
      </c>
      <c r="C2538" s="2">
        <v>401</v>
      </c>
      <c r="D2538" s="3" t="e">
        <f>VLOOKUP(E2538,Sheet1!A:B,2,FALSE)</f>
        <v>#N/A</v>
      </c>
      <c r="E2538" t="s">
        <v>2558</v>
      </c>
      <c r="F2538" s="2">
        <v>108.45275700000001</v>
      </c>
      <c r="G2538" s="2">
        <v>30.758838000000001</v>
      </c>
    </row>
    <row r="2539" spans="1:7">
      <c r="A2539" t="s">
        <v>2536</v>
      </c>
      <c r="B2539" t="str">
        <f>MID(A2539,1,2)</f>
        <v>重庆</v>
      </c>
      <c r="C2539" s="2">
        <v>401</v>
      </c>
      <c r="D2539" s="3" t="e">
        <f>VLOOKUP(E2539,Sheet1!A:B,2,FALSE)</f>
        <v>#N/A</v>
      </c>
      <c r="E2539" t="s">
        <v>2559</v>
      </c>
      <c r="F2539" s="2">
        <v>106.31949400000001</v>
      </c>
      <c r="G2539" s="2">
        <v>29.63213</v>
      </c>
    </row>
    <row r="2540" spans="1:7">
      <c r="A2540" t="s">
        <v>2536</v>
      </c>
      <c r="B2540" t="str">
        <f>MID(A2540,1,2)</f>
        <v>重庆</v>
      </c>
      <c r="C2540" s="2">
        <v>401</v>
      </c>
      <c r="D2540" s="3" t="e">
        <f>VLOOKUP(E2540,Sheet1!A:B,2,FALSE)</f>
        <v>#N/A</v>
      </c>
      <c r="E2540" t="s">
        <v>2560</v>
      </c>
      <c r="F2540" s="2">
        <v>106.38375499999999</v>
      </c>
      <c r="G2540" s="2">
        <v>29.785895</v>
      </c>
    </row>
    <row r="2541" spans="1:7">
      <c r="A2541" t="s">
        <v>2536</v>
      </c>
      <c r="B2541" t="str">
        <f>MID(A2541,1,2)</f>
        <v>重庆</v>
      </c>
      <c r="C2541" s="2">
        <v>401</v>
      </c>
      <c r="D2541" s="3" t="e">
        <f>VLOOKUP(E2541,Sheet1!A:B,2,FALSE)</f>
        <v>#N/A</v>
      </c>
      <c r="E2541" t="s">
        <v>2561</v>
      </c>
      <c r="F2541" s="2">
        <v>105.89593600000001</v>
      </c>
      <c r="G2541" s="2">
        <v>29.373699999999999</v>
      </c>
    </row>
    <row r="2542" spans="1:7">
      <c r="A2542" t="s">
        <v>2536</v>
      </c>
      <c r="B2542" t="str">
        <f>MID(A2542,1,2)</f>
        <v>重庆</v>
      </c>
      <c r="C2542" s="2">
        <v>401</v>
      </c>
      <c r="D2542" s="3" t="e">
        <f>VLOOKUP(E2542,Sheet1!A:B,2,FALSE)</f>
        <v>#N/A</v>
      </c>
      <c r="E2542" t="s">
        <v>2562</v>
      </c>
      <c r="F2542" s="2">
        <v>105.886866</v>
      </c>
      <c r="G2542" s="2">
        <v>29.377406000000001</v>
      </c>
    </row>
    <row r="2543" spans="1:7">
      <c r="A2543" t="s">
        <v>2536</v>
      </c>
      <c r="B2543" t="str">
        <f>MID(A2543,1,2)</f>
        <v>重庆</v>
      </c>
      <c r="C2543" s="2">
        <v>401</v>
      </c>
      <c r="D2543" s="3" t="e">
        <f>VLOOKUP(E2543,Sheet1!A:B,2,FALSE)</f>
        <v>#N/A</v>
      </c>
      <c r="E2543" t="s">
        <v>2563</v>
      </c>
      <c r="F2543" s="2">
        <v>106.673382</v>
      </c>
      <c r="G2543" s="2">
        <v>29.557006999999999</v>
      </c>
    </row>
    <row r="2544" spans="1:7">
      <c r="A2544" t="s">
        <v>2536</v>
      </c>
      <c r="B2544" t="str">
        <f>MID(A2544,1,2)</f>
        <v>重庆</v>
      </c>
      <c r="C2544" s="2">
        <v>401</v>
      </c>
      <c r="D2544" s="3" t="e">
        <f>VLOOKUP(E2544,Sheet1!A:B,2,FALSE)</f>
        <v>#N/A</v>
      </c>
      <c r="E2544" t="s">
        <v>2564</v>
      </c>
      <c r="F2544" s="2">
        <v>106.286793</v>
      </c>
      <c r="G2544" s="2">
        <v>29.415191</v>
      </c>
    </row>
    <row r="2545" spans="1:7">
      <c r="A2545" t="s">
        <v>2536</v>
      </c>
      <c r="B2545" t="str">
        <f>MID(A2545,1,2)</f>
        <v>重庆</v>
      </c>
      <c r="C2545" s="2">
        <v>401</v>
      </c>
      <c r="D2545" s="3" t="e">
        <f>VLOOKUP(E2545,Sheet1!A:B,2,FALSE)</f>
        <v>#N/A</v>
      </c>
      <c r="E2545" t="s">
        <v>2565</v>
      </c>
      <c r="F2545" s="2">
        <v>106.31349</v>
      </c>
      <c r="G2545" s="2">
        <v>29.42971</v>
      </c>
    </row>
    <row r="2546" spans="1:7">
      <c r="A2546" t="s">
        <v>2536</v>
      </c>
      <c r="B2546" t="str">
        <f>MID(A2546,1,2)</f>
        <v>重庆</v>
      </c>
      <c r="C2546" s="2">
        <v>401</v>
      </c>
      <c r="D2546" s="3" t="e">
        <f>VLOOKUP(E2546,Sheet1!A:B,2,FALSE)</f>
        <v>#N/A</v>
      </c>
      <c r="E2546" t="s">
        <v>2566</v>
      </c>
      <c r="F2546" s="2">
        <v>106.318409</v>
      </c>
      <c r="G2546" s="2">
        <v>29.638753000000001</v>
      </c>
    </row>
    <row r="2547" spans="1:7">
      <c r="A2547" t="s">
        <v>2536</v>
      </c>
      <c r="B2547" t="str">
        <f>MID(A2547,1,2)</f>
        <v>重庆</v>
      </c>
      <c r="C2547" s="2">
        <v>401</v>
      </c>
      <c r="D2547" s="3" t="e">
        <f>VLOOKUP(E2547,Sheet1!A:B,2,FALSE)</f>
        <v>#N/A</v>
      </c>
      <c r="E2547" t="s">
        <v>2567</v>
      </c>
      <c r="F2547" s="2">
        <v>106.291848</v>
      </c>
      <c r="G2547" s="2">
        <v>29.412210000000002</v>
      </c>
    </row>
    <row r="2548" spans="1:7">
      <c r="A2548" t="s">
        <v>2536</v>
      </c>
      <c r="B2548" t="str">
        <f>MID(A2548,1,2)</f>
        <v>重庆</v>
      </c>
      <c r="C2548" s="2">
        <v>401</v>
      </c>
      <c r="D2548" s="3" t="e">
        <f>VLOOKUP(E2548,Sheet1!A:B,2,FALSE)</f>
        <v>#N/A</v>
      </c>
      <c r="E2548" t="s">
        <v>2568</v>
      </c>
      <c r="F2548" s="2">
        <v>106.530427</v>
      </c>
      <c r="G2548" s="2">
        <v>29.576554999999999</v>
      </c>
    </row>
    <row r="2549" spans="1:7">
      <c r="A2549" t="s">
        <v>2536</v>
      </c>
      <c r="B2549" t="str">
        <f>MID(A2549,1,2)</f>
        <v>重庆</v>
      </c>
      <c r="C2549" s="2">
        <v>401</v>
      </c>
      <c r="D2549" s="3" t="e">
        <f>VLOOKUP(E2549,Sheet1!A:B,2,FALSE)</f>
        <v>#N/A</v>
      </c>
      <c r="E2549" t="s">
        <v>2569</v>
      </c>
      <c r="F2549" s="2">
        <v>108.826003</v>
      </c>
      <c r="G2549" s="2">
        <v>29.510121999999999</v>
      </c>
    </row>
    <row r="2550" spans="1:7">
      <c r="A2550" t="s">
        <v>2536</v>
      </c>
      <c r="B2550" t="str">
        <f>MID(A2550,1,2)</f>
        <v>重庆</v>
      </c>
      <c r="C2550" s="2">
        <v>401</v>
      </c>
      <c r="D2550" s="3" t="e">
        <f>VLOOKUP(E2550,Sheet1!A:B,2,FALSE)</f>
        <v>#N/A</v>
      </c>
      <c r="E2550" t="s">
        <v>2570</v>
      </c>
      <c r="F2550" s="2">
        <v>108.45657799999999</v>
      </c>
      <c r="G2550" s="2">
        <v>30.762771000000001</v>
      </c>
    </row>
    <row r="2551" spans="1:7">
      <c r="A2551" t="s">
        <v>2536</v>
      </c>
      <c r="B2551" t="str">
        <f>MID(A2551,1,2)</f>
        <v>重庆</v>
      </c>
      <c r="C2551" s="2">
        <v>401</v>
      </c>
      <c r="D2551" s="3" t="e">
        <f>VLOOKUP(E2551,Sheet1!A:B,2,FALSE)</f>
        <v>#N/A</v>
      </c>
      <c r="E2551" t="s">
        <v>2571</v>
      </c>
      <c r="F2551" s="2">
        <v>106.285354</v>
      </c>
      <c r="G2551" s="2">
        <v>29.410802</v>
      </c>
    </row>
    <row r="2552" spans="1:7">
      <c r="A2552" t="s">
        <v>2536</v>
      </c>
      <c r="B2552" t="str">
        <f>MID(A2552,1,2)</f>
        <v>重庆</v>
      </c>
      <c r="C2552" s="2">
        <v>401</v>
      </c>
      <c r="D2552" s="3" t="e">
        <f>VLOOKUP(E2552,Sheet1!A:B,2,FALSE)</f>
        <v>#N/A</v>
      </c>
      <c r="E2552" t="s">
        <v>2572</v>
      </c>
      <c r="F2552" s="2">
        <v>106.679424</v>
      </c>
      <c r="G2552" s="2">
        <v>29.533778999999999</v>
      </c>
    </row>
    <row r="2553" spans="1:7">
      <c r="A2553" t="s">
        <v>2536</v>
      </c>
      <c r="B2553" t="str">
        <f>MID(A2553,1,2)</f>
        <v>重庆</v>
      </c>
      <c r="C2553" s="2">
        <v>401</v>
      </c>
      <c r="D2553" s="3" t="e">
        <f>VLOOKUP(E2553,Sheet1!A:B,2,FALSE)</f>
        <v>#N/A</v>
      </c>
      <c r="E2553" t="s">
        <v>2573</v>
      </c>
      <c r="F2553" s="2">
        <v>106.37712000000001</v>
      </c>
      <c r="G2553" s="2">
        <v>29.538941000000001</v>
      </c>
    </row>
    <row r="2554" spans="1:7">
      <c r="A2554" t="s">
        <v>2536</v>
      </c>
      <c r="B2554" t="str">
        <f>MID(A2554,1,2)</f>
        <v>重庆</v>
      </c>
      <c r="C2554" s="2">
        <v>401</v>
      </c>
      <c r="D2554" s="3" t="e">
        <f>VLOOKUP(E2554,Sheet1!A:B,2,FALSE)</f>
        <v>#N/A</v>
      </c>
      <c r="E2554" t="s">
        <v>2574</v>
      </c>
      <c r="F2554" s="2">
        <v>105.879458</v>
      </c>
      <c r="G2554" s="2">
        <v>29.244074999999999</v>
      </c>
    </row>
    <row r="2555" spans="1:7">
      <c r="A2555" t="s">
        <v>2536</v>
      </c>
      <c r="B2555" t="str">
        <f>MID(A2555,1,2)</f>
        <v>重庆</v>
      </c>
      <c r="C2555" s="2">
        <v>401</v>
      </c>
      <c r="D2555" s="3" t="e">
        <f>VLOOKUP(E2555,Sheet1!A:B,2,FALSE)</f>
        <v>#N/A</v>
      </c>
      <c r="E2555" t="s">
        <v>2575</v>
      </c>
      <c r="F2555" s="2">
        <v>108.838989</v>
      </c>
      <c r="G2555" s="2">
        <v>29.535131</v>
      </c>
    </row>
    <row r="2556" spans="1:7">
      <c r="A2556" t="s">
        <v>2536</v>
      </c>
      <c r="B2556" t="str">
        <f>MID(A2556,1,2)</f>
        <v>重庆</v>
      </c>
      <c r="C2556" s="2">
        <v>401</v>
      </c>
      <c r="D2556" s="3" t="e">
        <f>VLOOKUP(E2556,Sheet1!A:B,2,FALSE)</f>
        <v>#N/A</v>
      </c>
      <c r="E2556" t="s">
        <v>2576</v>
      </c>
      <c r="F2556" s="2">
        <v>108.374926</v>
      </c>
      <c r="G2556" s="2">
        <v>30.876363999999999</v>
      </c>
    </row>
    <row r="2557" spans="1:7">
      <c r="A2557" t="s">
        <v>2536</v>
      </c>
      <c r="B2557" t="str">
        <f>MID(A2557,1,2)</f>
        <v>重庆</v>
      </c>
      <c r="C2557" s="2">
        <v>401</v>
      </c>
      <c r="D2557" s="3" t="e">
        <f>VLOOKUP(E2557,Sheet1!A:B,2,FALSE)</f>
        <v>#N/A</v>
      </c>
      <c r="E2557" t="s">
        <v>2577</v>
      </c>
      <c r="F2557" s="2">
        <v>106.550785</v>
      </c>
      <c r="G2557" s="2">
        <v>29.590132000000001</v>
      </c>
    </row>
    <row r="2558" spans="1:7">
      <c r="A2558" t="s">
        <v>2536</v>
      </c>
      <c r="B2558" t="str">
        <f>MID(A2558,1,2)</f>
        <v>重庆</v>
      </c>
      <c r="C2558" s="2">
        <v>401</v>
      </c>
      <c r="D2558" s="3" t="e">
        <f>VLOOKUP(E2558,Sheet1!A:B,2,FALSE)</f>
        <v>#N/A</v>
      </c>
      <c r="E2558" t="s">
        <v>2578</v>
      </c>
      <c r="F2558" s="2">
        <v>108.378485</v>
      </c>
      <c r="G2558" s="2">
        <v>30.755983000000001</v>
      </c>
    </row>
    <row r="2559" spans="1:7">
      <c r="A2559" t="s">
        <v>2536</v>
      </c>
      <c r="B2559" t="str">
        <f>MID(A2559,1,2)</f>
        <v>重庆</v>
      </c>
      <c r="C2559" s="2">
        <v>401</v>
      </c>
      <c r="D2559"/>
      <c r="E2559" t="s">
        <v>2994</v>
      </c>
      <c r="F2559" s="3">
        <v>106.613567</v>
      </c>
      <c r="G2559" s="3">
        <v>29.669049999999999</v>
      </c>
    </row>
    <row r="2560" spans="1:7">
      <c r="A2560" t="s">
        <v>2536</v>
      </c>
      <c r="B2560" t="str">
        <f>MID(A2560,1,2)</f>
        <v>重庆</v>
      </c>
      <c r="C2560" s="2">
        <v>401</v>
      </c>
      <c r="D2560"/>
      <c r="E2560" t="s">
        <v>2995</v>
      </c>
      <c r="F2560" s="3">
        <v>105.892276</v>
      </c>
      <c r="G2560" s="3">
        <v>29.396462</v>
      </c>
    </row>
    <row r="2561" spans="1:7">
      <c r="A2561" t="s">
        <v>2536</v>
      </c>
      <c r="B2561" t="str">
        <f>MID(A2561,1,2)</f>
        <v>重庆</v>
      </c>
      <c r="C2561" s="2">
        <v>401</v>
      </c>
      <c r="D2561"/>
      <c r="E2561" t="s">
        <v>2996</v>
      </c>
      <c r="F2561" s="3">
        <v>106.46854</v>
      </c>
      <c r="G2561" s="3">
        <v>29.665141999999999</v>
      </c>
    </row>
    <row r="2562" spans="1:7">
      <c r="A2562" t="s">
        <v>2536</v>
      </c>
      <c r="B2562" t="str">
        <f>MID(A2562,1,2)</f>
        <v>重庆</v>
      </c>
      <c r="C2562" s="2">
        <v>401</v>
      </c>
      <c r="D2562"/>
      <c r="E2562" t="s">
        <v>2996</v>
      </c>
      <c r="F2562" s="3">
        <v>106.46854</v>
      </c>
      <c r="G2562" s="3">
        <v>29.665141999999999</v>
      </c>
    </row>
    <row r="2563" spans="1:7">
      <c r="A2563" t="s">
        <v>2536</v>
      </c>
      <c r="B2563" t="str">
        <f>MID(A2563,1,2)</f>
        <v>重庆</v>
      </c>
      <c r="C2563" s="2">
        <v>401</v>
      </c>
      <c r="D2563"/>
      <c r="E2563" t="s">
        <v>2997</v>
      </c>
      <c r="F2563" s="3">
        <v>106.25316599999999</v>
      </c>
      <c r="G2563" s="3">
        <v>30.002441000000001</v>
      </c>
    </row>
    <row r="2564" spans="1:7">
      <c r="A2564" t="s">
        <v>2536</v>
      </c>
      <c r="B2564" t="str">
        <f>MID(A2564,1,2)</f>
        <v>重庆</v>
      </c>
      <c r="C2564" s="2">
        <v>401</v>
      </c>
      <c r="D2564"/>
      <c r="E2564" t="s">
        <v>2998</v>
      </c>
      <c r="F2564" s="3">
        <v>106.246454</v>
      </c>
      <c r="G2564" s="3">
        <v>30.005178000000001</v>
      </c>
    </row>
    <row r="2565" spans="1:7">
      <c r="A2565" t="s">
        <v>2534</v>
      </c>
      <c r="B2565" t="str">
        <f>MID(A2565,4,2)</f>
        <v>舟山</v>
      </c>
      <c r="C2565" s="2">
        <v>1245</v>
      </c>
      <c r="D2565" s="3">
        <f>VLOOKUP(E2565,Sheet1!A:B,2,FALSE)</f>
        <v>363</v>
      </c>
      <c r="E2565" t="s">
        <v>366</v>
      </c>
      <c r="F2565" s="2">
        <v>122.198543</v>
      </c>
      <c r="G2565" s="2">
        <v>29.966145999999998</v>
      </c>
    </row>
    <row r="2566" spans="1:7">
      <c r="A2566" t="s">
        <v>2534</v>
      </c>
      <c r="B2566" t="str">
        <f>MID(A2566,4,2)</f>
        <v>舟山</v>
      </c>
      <c r="C2566" s="2">
        <v>1245</v>
      </c>
      <c r="D2566" s="3" t="e">
        <f>VLOOKUP(E2566,Sheet1!A:B,2,FALSE)</f>
        <v>#N/A</v>
      </c>
      <c r="E2566" t="s">
        <v>2535</v>
      </c>
      <c r="F2566" s="2">
        <v>122.192491</v>
      </c>
      <c r="G2566" s="2">
        <v>29.995560000000001</v>
      </c>
    </row>
    <row r="2567" spans="1:7">
      <c r="A2567" t="s">
        <v>2992</v>
      </c>
      <c r="B2567" t="str">
        <f>MID(A2567,4,2)</f>
        <v>舟山</v>
      </c>
      <c r="C2567" s="2">
        <v>1245</v>
      </c>
      <c r="D2567"/>
      <c r="E2567" t="s">
        <v>2993</v>
      </c>
      <c r="F2567" s="3">
        <v>122.113811</v>
      </c>
      <c r="G2567" s="3">
        <v>30.043702</v>
      </c>
    </row>
    <row r="2568" spans="1:7">
      <c r="A2568" t="s">
        <v>1359</v>
      </c>
      <c r="B2568" t="str">
        <f>MID(A2568,4,2)</f>
        <v>周口</v>
      </c>
      <c r="C2568" s="2">
        <v>1714</v>
      </c>
      <c r="D2568" s="3">
        <f>VLOOKUP(E2568,Sheet1!A:B,2,FALSE)</f>
        <v>588</v>
      </c>
      <c r="E2568" t="s">
        <v>603</v>
      </c>
      <c r="F2568" s="2">
        <v>114.689634</v>
      </c>
      <c r="G2568" s="2">
        <v>33.640847000000001</v>
      </c>
    </row>
    <row r="2569" spans="1:7">
      <c r="A2569" t="s">
        <v>1359</v>
      </c>
      <c r="B2569" t="str">
        <f>MID(A2569,4,2)</f>
        <v>周口</v>
      </c>
      <c r="C2569" s="2">
        <v>1714</v>
      </c>
      <c r="D2569" s="3" t="e">
        <f>VLOOKUP(E2569,Sheet1!A:B,2,FALSE)</f>
        <v>#N/A</v>
      </c>
      <c r="E2569" t="s">
        <v>1360</v>
      </c>
      <c r="F2569" s="2">
        <v>114.628443</v>
      </c>
      <c r="G2569" s="2">
        <v>33.650328999999999</v>
      </c>
    </row>
    <row r="2570" spans="1:7">
      <c r="A2570" t="s">
        <v>1359</v>
      </c>
      <c r="B2570" t="str">
        <f>MID(A2570,4,2)</f>
        <v>周口</v>
      </c>
      <c r="C2570" s="2">
        <v>1714</v>
      </c>
      <c r="D2570" s="3" t="e">
        <f>VLOOKUP(E2570,Sheet1!A:B,2,FALSE)</f>
        <v>#N/A</v>
      </c>
      <c r="E2570" t="s">
        <v>1361</v>
      </c>
      <c r="F2570" s="2">
        <v>114.734257</v>
      </c>
      <c r="G2570" s="2">
        <v>33.636977000000002</v>
      </c>
    </row>
    <row r="2571" spans="1:7">
      <c r="A2571" t="s">
        <v>1063</v>
      </c>
      <c r="B2571" t="s">
        <v>2691</v>
      </c>
      <c r="C2571" s="2">
        <v>2004</v>
      </c>
      <c r="D2571" s="3">
        <v>10</v>
      </c>
      <c r="E2571" t="s">
        <v>2692</v>
      </c>
      <c r="F2571" s="3">
        <v>113.595747</v>
      </c>
      <c r="G2571" s="4">
        <v>22.347778000000002</v>
      </c>
    </row>
    <row r="2572" spans="1:7">
      <c r="A2572" t="s">
        <v>1063</v>
      </c>
      <c r="B2572" t="str">
        <f>MID(A2572,4,2)</f>
        <v>珠海</v>
      </c>
      <c r="C2572" s="2">
        <v>2004</v>
      </c>
      <c r="D2572" s="3" t="e">
        <f>VLOOKUP(E2572,Sheet1!A:B,2,FALSE)</f>
        <v>#N/A</v>
      </c>
      <c r="E2572" t="s">
        <v>1064</v>
      </c>
      <c r="F2572" s="2">
        <v>113.54460400000001</v>
      </c>
      <c r="G2572" s="2">
        <v>22.160267000000001</v>
      </c>
    </row>
    <row r="2573" spans="1:7">
      <c r="A2573" t="s">
        <v>1063</v>
      </c>
      <c r="B2573" t="str">
        <f>MID(A2573,4,2)</f>
        <v>珠海</v>
      </c>
      <c r="C2573" s="2">
        <v>2004</v>
      </c>
      <c r="D2573" s="3" t="e">
        <f>VLOOKUP(E2573,Sheet1!A:B,2,FALSE)</f>
        <v>#N/A</v>
      </c>
      <c r="E2573" t="s">
        <v>1065</v>
      </c>
      <c r="F2573" s="2">
        <v>113.95105599999999</v>
      </c>
      <c r="G2573" s="2">
        <v>22.537137999999999</v>
      </c>
    </row>
    <row r="2574" spans="1:7">
      <c r="A2574" t="s">
        <v>1063</v>
      </c>
      <c r="B2574" t="str">
        <f>MID(A2574,4,2)</f>
        <v>珠海</v>
      </c>
      <c r="C2574" s="2">
        <v>2004</v>
      </c>
      <c r="D2574" s="3" t="e">
        <f>VLOOKUP(E2574,Sheet1!A:B,2,FALSE)</f>
        <v>#N/A</v>
      </c>
      <c r="E2574" t="s">
        <v>1066</v>
      </c>
      <c r="F2574" s="2">
        <v>113.363636</v>
      </c>
      <c r="G2574" s="2">
        <v>22.142098000000001</v>
      </c>
    </row>
    <row r="2575" spans="1:7">
      <c r="A2575" t="s">
        <v>1063</v>
      </c>
      <c r="B2575" t="str">
        <f>MID(A2575,4,2)</f>
        <v>珠海</v>
      </c>
      <c r="C2575" s="2">
        <v>2004</v>
      </c>
      <c r="D2575" s="3" t="e">
        <f>VLOOKUP(E2575,Sheet1!A:B,2,FALSE)</f>
        <v>#N/A</v>
      </c>
      <c r="E2575" t="s">
        <v>1067</v>
      </c>
      <c r="F2575" s="2">
        <v>113.366641</v>
      </c>
      <c r="G2575" s="2">
        <v>22.137561999999999</v>
      </c>
    </row>
    <row r="2576" spans="1:7">
      <c r="A2576" t="s">
        <v>1063</v>
      </c>
      <c r="B2576" t="str">
        <f>MID(A2576,4,2)</f>
        <v>珠海</v>
      </c>
      <c r="C2576" s="2">
        <v>2004</v>
      </c>
      <c r="D2576"/>
      <c r="E2576" t="s">
        <v>2739</v>
      </c>
      <c r="F2576" s="3">
        <v>113.55145400000001</v>
      </c>
      <c r="G2576" s="3">
        <v>22.368117000000002</v>
      </c>
    </row>
    <row r="2577" spans="1:7">
      <c r="A2577" t="s">
        <v>1063</v>
      </c>
      <c r="B2577" t="str">
        <f>MID(A2577,4,2)</f>
        <v>珠海</v>
      </c>
      <c r="C2577" s="2">
        <v>2004</v>
      </c>
      <c r="D2577"/>
      <c r="E2577" t="s">
        <v>2740</v>
      </c>
      <c r="F2577" s="3">
        <v>113.55000200000001</v>
      </c>
      <c r="G2577" s="3">
        <v>22.357205</v>
      </c>
    </row>
    <row r="2578" spans="1:7">
      <c r="A2578" t="s">
        <v>1063</v>
      </c>
      <c r="B2578" t="str">
        <f>MID(A2578,4,2)</f>
        <v>珠海</v>
      </c>
      <c r="C2578" s="2">
        <v>2004</v>
      </c>
      <c r="D2578"/>
      <c r="E2578" t="s">
        <v>2741</v>
      </c>
      <c r="F2578" s="3">
        <v>113.41095900000001</v>
      </c>
      <c r="G2578" s="3">
        <v>22.055040000000002</v>
      </c>
    </row>
    <row r="2579" spans="1:7">
      <c r="A2579" t="s">
        <v>1600</v>
      </c>
      <c r="B2579" t="str">
        <f>MID(A2579,4,2)</f>
        <v>株洲</v>
      </c>
      <c r="C2579" s="2">
        <v>1902</v>
      </c>
      <c r="D2579" s="3">
        <f>VLOOKUP(E2579,Sheet1!A:B,2,FALSE)</f>
        <v>338</v>
      </c>
      <c r="E2579" t="s">
        <v>343</v>
      </c>
      <c r="F2579" s="2">
        <v>113.178111</v>
      </c>
      <c r="G2579" s="2">
        <v>27.835757999999998</v>
      </c>
    </row>
    <row r="2580" spans="1:7">
      <c r="A2580" t="s">
        <v>1600</v>
      </c>
      <c r="B2580" t="str">
        <f>MID(A2580,4,2)</f>
        <v>株洲</v>
      </c>
      <c r="C2580" s="2">
        <v>1902</v>
      </c>
      <c r="D2580" s="3" t="e">
        <f>VLOOKUP(E2580,Sheet1!A:B,2,FALSE)</f>
        <v>#N/A</v>
      </c>
      <c r="E2580" t="s">
        <v>1601</v>
      </c>
      <c r="F2580" s="2">
        <v>113.135064</v>
      </c>
      <c r="G2580" s="2">
        <v>27.886042</v>
      </c>
    </row>
    <row r="2581" spans="1:7">
      <c r="A2581" t="s">
        <v>1600</v>
      </c>
      <c r="B2581" t="str">
        <f>MID(A2581,4,2)</f>
        <v>株洲</v>
      </c>
      <c r="C2581" s="2">
        <v>1902</v>
      </c>
      <c r="D2581" s="3" t="e">
        <f>VLOOKUP(E2581,Sheet1!A:B,2,FALSE)</f>
        <v>#N/A</v>
      </c>
      <c r="E2581" t="s">
        <v>1602</v>
      </c>
      <c r="F2581" s="2">
        <v>113.104291</v>
      </c>
      <c r="G2581" s="2">
        <v>27.897185</v>
      </c>
    </row>
    <row r="2582" spans="1:7">
      <c r="A2582" t="s">
        <v>1600</v>
      </c>
      <c r="B2582" t="str">
        <f>MID(A2582,4,2)</f>
        <v>株洲</v>
      </c>
      <c r="C2582" s="2">
        <v>1902</v>
      </c>
      <c r="D2582" s="3" t="e">
        <f>VLOOKUP(E2582,Sheet1!A:B,2,FALSE)</f>
        <v>#N/A</v>
      </c>
      <c r="E2582" t="s">
        <v>1603</v>
      </c>
      <c r="F2582" s="2">
        <v>113.17268199999999</v>
      </c>
      <c r="G2582" s="2">
        <v>27.905214000000001</v>
      </c>
    </row>
    <row r="2583" spans="1:7">
      <c r="A2583" t="s">
        <v>1600</v>
      </c>
      <c r="B2583" t="str">
        <f>MID(A2583,4,2)</f>
        <v>株洲</v>
      </c>
      <c r="C2583" s="2">
        <v>1902</v>
      </c>
      <c r="D2583" s="3" t="e">
        <f>VLOOKUP(E2583,Sheet1!A:B,2,FALSE)</f>
        <v>#N/A</v>
      </c>
      <c r="E2583" t="s">
        <v>1604</v>
      </c>
      <c r="F2583" s="2">
        <v>113.131624</v>
      </c>
      <c r="G2583" s="2">
        <v>27.823032999999999</v>
      </c>
    </row>
    <row r="2584" spans="1:7">
      <c r="A2584" t="s">
        <v>1600</v>
      </c>
      <c r="B2584" t="str">
        <f>MID(A2584,4,2)</f>
        <v>株洲</v>
      </c>
      <c r="C2584" s="2">
        <v>1902</v>
      </c>
      <c r="D2584" s="3" t="e">
        <f>VLOOKUP(E2584,Sheet1!A:B,2,FALSE)</f>
        <v>#N/A</v>
      </c>
      <c r="E2584" t="s">
        <v>1605</v>
      </c>
      <c r="F2584" s="2">
        <v>113.17225999999999</v>
      </c>
      <c r="G2584" s="2">
        <v>27.858260999999999</v>
      </c>
    </row>
    <row r="2585" spans="1:7">
      <c r="A2585" t="s">
        <v>1600</v>
      </c>
      <c r="B2585" t="str">
        <f>MID(A2585,4,2)</f>
        <v>株洲</v>
      </c>
      <c r="C2585" s="2">
        <v>1902</v>
      </c>
      <c r="D2585" s="3" t="e">
        <f>VLOOKUP(E2585,Sheet1!A:B,2,FALSE)</f>
        <v>#N/A</v>
      </c>
      <c r="E2585" t="s">
        <v>1606</v>
      </c>
      <c r="F2585" s="2">
        <v>113.190326</v>
      </c>
      <c r="G2585" s="2">
        <v>27.825247999999998</v>
      </c>
    </row>
    <row r="2586" spans="1:7">
      <c r="A2586" t="s">
        <v>1600</v>
      </c>
      <c r="B2586" t="str">
        <f>MID(A2586,4,2)</f>
        <v>株洲</v>
      </c>
      <c r="C2586" s="2">
        <v>1902</v>
      </c>
      <c r="D2586" s="3" t="e">
        <f>VLOOKUP(E2586,Sheet1!A:B,2,FALSE)</f>
        <v>#N/A</v>
      </c>
      <c r="E2586" t="s">
        <v>1607</v>
      </c>
      <c r="F2586" s="2">
        <v>113.15048</v>
      </c>
      <c r="G2586" s="2">
        <v>27.887056000000001</v>
      </c>
    </row>
    <row r="2587" spans="1:7">
      <c r="A2587" t="s">
        <v>1600</v>
      </c>
      <c r="B2587" t="str">
        <f>MID(A2587,4,2)</f>
        <v>株洲</v>
      </c>
      <c r="C2587" s="2">
        <v>1902</v>
      </c>
      <c r="D2587" s="3" t="e">
        <f>VLOOKUP(E2587,Sheet1!A:B,2,FALSE)</f>
        <v>#N/A</v>
      </c>
      <c r="E2587" t="s">
        <v>1608</v>
      </c>
      <c r="F2587" s="2">
        <v>113.167901</v>
      </c>
      <c r="G2587" s="2">
        <v>27.911327</v>
      </c>
    </row>
    <row r="2588" spans="1:7">
      <c r="A2588" t="s">
        <v>2829</v>
      </c>
      <c r="B2588" t="str">
        <f>MID(A2588,4,2)</f>
        <v>株洲</v>
      </c>
      <c r="C2588" s="2">
        <v>1902</v>
      </c>
      <c r="D2588"/>
      <c r="E2588" t="s">
        <v>2830</v>
      </c>
      <c r="F2588" s="3">
        <v>113.18250399999999</v>
      </c>
      <c r="G2588" s="3">
        <v>27.841963</v>
      </c>
    </row>
    <row r="2589" spans="1:7">
      <c r="A2589" t="s">
        <v>1362</v>
      </c>
      <c r="B2589" t="str">
        <f>MID(A2589,4,3)</f>
        <v>驻马店</v>
      </c>
      <c r="C2589" s="2">
        <v>1718</v>
      </c>
      <c r="D2589" s="3">
        <f>VLOOKUP(E2589,Sheet1!A:B,2,FALSE)</f>
        <v>617</v>
      </c>
      <c r="E2589" t="s">
        <v>625</v>
      </c>
      <c r="F2589" s="2">
        <v>114.012996</v>
      </c>
      <c r="G2589" s="2">
        <v>33.016823000000002</v>
      </c>
    </row>
    <row r="2590" spans="1:7">
      <c r="A2590" t="s">
        <v>1362</v>
      </c>
      <c r="B2590" t="str">
        <f>MID(A2590,4,3)</f>
        <v>驻马店</v>
      </c>
      <c r="C2590" s="2">
        <v>1718</v>
      </c>
      <c r="D2590" s="3" t="e">
        <f>VLOOKUP(E2590,Sheet1!A:B,2,FALSE)</f>
        <v>#N/A</v>
      </c>
      <c r="E2590" t="s">
        <v>1363</v>
      </c>
      <c r="F2590" s="2">
        <v>114.00807399999999</v>
      </c>
      <c r="G2590" s="2">
        <v>33.008814999999998</v>
      </c>
    </row>
    <row r="2591" spans="1:7">
      <c r="A2591" t="s">
        <v>2331</v>
      </c>
      <c r="B2591" t="str">
        <f>MID(A2591,4,2)</f>
        <v>资阳</v>
      </c>
      <c r="C2591" s="2">
        <v>2346</v>
      </c>
      <c r="D2591" s="3" t="e">
        <f>VLOOKUP(E2591,Sheet1!A:B,2,FALSE)</f>
        <v>#N/A</v>
      </c>
      <c r="E2591" t="s">
        <v>2332</v>
      </c>
      <c r="F2591" s="2">
        <v>104.75541699999999</v>
      </c>
      <c r="G2591" s="2">
        <v>30.091640000000002</v>
      </c>
    </row>
    <row r="2592" spans="1:7">
      <c r="A2592" t="s">
        <v>2075</v>
      </c>
      <c r="B2592" t="str">
        <f>MID(A2592,4,2)</f>
        <v>淄博</v>
      </c>
      <c r="C2592" s="2">
        <v>1606</v>
      </c>
      <c r="D2592" s="3">
        <f>VLOOKUP(E2592,Sheet1!A:B,2,FALSE)</f>
        <v>258</v>
      </c>
      <c r="E2592" t="s">
        <v>263</v>
      </c>
      <c r="F2592" s="2">
        <v>118.005893</v>
      </c>
      <c r="G2592" s="2">
        <v>36.816592999999997</v>
      </c>
    </row>
    <row r="2593" spans="1:7">
      <c r="A2593" t="s">
        <v>2075</v>
      </c>
      <c r="B2593" t="str">
        <f>MID(A2593,4,2)</f>
        <v>淄博</v>
      </c>
      <c r="C2593" s="2">
        <v>1606</v>
      </c>
      <c r="D2593" s="3" t="e">
        <f>VLOOKUP(E2593,Sheet1!A:B,2,FALSE)</f>
        <v>#N/A</v>
      </c>
      <c r="E2593" t="s">
        <v>2076</v>
      </c>
      <c r="F2593" s="2">
        <v>117.86703199999999</v>
      </c>
      <c r="G2593" s="2">
        <v>36.782333999999999</v>
      </c>
    </row>
    <row r="2594" spans="1:7">
      <c r="A2594" t="s">
        <v>2075</v>
      </c>
      <c r="B2594" t="str">
        <f>MID(A2594,4,2)</f>
        <v>淄博</v>
      </c>
      <c r="C2594" s="2">
        <v>1606</v>
      </c>
      <c r="D2594" s="3" t="e">
        <f>VLOOKUP(E2594,Sheet1!A:B,2,FALSE)</f>
        <v>#N/A</v>
      </c>
      <c r="E2594" t="s">
        <v>2077</v>
      </c>
      <c r="F2594" s="2">
        <v>117.85593299999999</v>
      </c>
      <c r="G2594" s="2">
        <v>36.547369000000003</v>
      </c>
    </row>
    <row r="2595" spans="1:7">
      <c r="A2595" t="s">
        <v>2075</v>
      </c>
      <c r="B2595" t="str">
        <f>MID(A2595,4,2)</f>
        <v>淄博</v>
      </c>
      <c r="C2595" s="2">
        <v>1606</v>
      </c>
      <c r="D2595" s="3" t="e">
        <f>VLOOKUP(E2595,Sheet1!A:B,2,FALSE)</f>
        <v>#N/A</v>
      </c>
      <c r="E2595" t="s">
        <v>2078</v>
      </c>
      <c r="F2595" s="2">
        <v>117.934686</v>
      </c>
      <c r="G2595" s="2">
        <v>36.837183000000003</v>
      </c>
    </row>
    <row r="2596" spans="1:7">
      <c r="A2596" t="s">
        <v>2075</v>
      </c>
      <c r="B2596" t="str">
        <f>MID(A2596,4,2)</f>
        <v>淄博</v>
      </c>
      <c r="C2596" s="2">
        <v>1606</v>
      </c>
      <c r="D2596" s="3" t="e">
        <f>VLOOKUP(E2596,Sheet1!A:B,2,FALSE)</f>
        <v>#N/A</v>
      </c>
      <c r="E2596" t="s">
        <v>2079</v>
      </c>
      <c r="F2596" s="2">
        <v>118.08794399999999</v>
      </c>
      <c r="G2596" s="2">
        <v>36.890072000000004</v>
      </c>
    </row>
    <row r="2597" spans="1:7">
      <c r="A2597" t="s">
        <v>2075</v>
      </c>
      <c r="B2597" t="str">
        <f>MID(A2597,4,2)</f>
        <v>淄博</v>
      </c>
      <c r="C2597" s="2">
        <v>1606</v>
      </c>
      <c r="D2597" s="3" t="e">
        <f>VLOOKUP(E2597,Sheet1!A:B,2,FALSE)</f>
        <v>#N/A</v>
      </c>
      <c r="E2597" t="s">
        <v>2080</v>
      </c>
      <c r="F2597" s="2">
        <v>118.191107</v>
      </c>
      <c r="G2597" s="2">
        <v>36.770895000000003</v>
      </c>
    </row>
    <row r="2598" spans="1:7">
      <c r="A2598" t="s">
        <v>2075</v>
      </c>
      <c r="B2598" t="str">
        <f>MID(A2598,4,2)</f>
        <v>淄博</v>
      </c>
      <c r="C2598" s="2">
        <v>1606</v>
      </c>
      <c r="D2598" s="3" t="e">
        <f>VLOOKUP(E2598,Sheet1!A:B,2,FALSE)</f>
        <v>#N/A</v>
      </c>
      <c r="E2598" t="s">
        <v>2081</v>
      </c>
      <c r="F2598" s="2">
        <v>117.902737</v>
      </c>
      <c r="G2598" s="2">
        <v>36.666179999999997</v>
      </c>
    </row>
    <row r="2599" spans="1:7">
      <c r="A2599" t="s">
        <v>2075</v>
      </c>
      <c r="B2599" t="str">
        <f>MID(A2599,4,2)</f>
        <v>淄博</v>
      </c>
      <c r="C2599" s="2">
        <v>1606</v>
      </c>
      <c r="D2599" s="3" t="e">
        <f>VLOOKUP(E2599,Sheet1!A:B,2,FALSE)</f>
        <v>#N/A</v>
      </c>
      <c r="E2599" t="s">
        <v>2082</v>
      </c>
      <c r="F2599" s="2">
        <v>118.0545</v>
      </c>
      <c r="G2599" s="2">
        <v>36.761636000000003</v>
      </c>
    </row>
    <row r="2600" spans="1:7">
      <c r="A2600" t="s">
        <v>2333</v>
      </c>
      <c r="B2600" t="str">
        <f>MID(A2600,4,2)</f>
        <v>自贡</v>
      </c>
      <c r="C2600" s="2">
        <v>2305</v>
      </c>
      <c r="D2600" s="3">
        <f>VLOOKUP(E2600,Sheet1!A:B,2,FALSE)</f>
        <v>333</v>
      </c>
      <c r="E2600" t="s">
        <v>336</v>
      </c>
      <c r="F2600" s="2">
        <v>104.77203</v>
      </c>
      <c r="G2600" s="2">
        <v>29.338536999999999</v>
      </c>
    </row>
    <row r="2601" spans="1:7">
      <c r="A2601" t="s">
        <v>2333</v>
      </c>
      <c r="B2601" t="str">
        <f>MID(A2601,4,2)</f>
        <v>自贡</v>
      </c>
      <c r="C2601" s="2">
        <v>2305</v>
      </c>
      <c r="D2601" s="3" t="e">
        <f>VLOOKUP(E2601,Sheet1!A:B,2,FALSE)</f>
        <v>#N/A</v>
      </c>
      <c r="E2601" t="s">
        <v>2334</v>
      </c>
      <c r="F2601" s="2">
        <v>104.770111</v>
      </c>
      <c r="G2601" s="2">
        <v>29.342386000000001</v>
      </c>
    </row>
    <row r="2602" spans="1:7">
      <c r="A2602" t="s">
        <v>1098</v>
      </c>
      <c r="B2602" t="str">
        <f>MID(A2602,4,2)</f>
        <v>族自</v>
      </c>
      <c r="C2602" s="2">
        <v>2102</v>
      </c>
      <c r="D2602" s="3" t="e">
        <f>VLOOKUP(E2602,Sheet1!A:B,2,FALSE)</f>
        <v>#N/A</v>
      </c>
      <c r="E2602" t="s">
        <v>1073</v>
      </c>
      <c r="F2602" s="2">
        <v>108.34602</v>
      </c>
      <c r="G2602" s="2">
        <v>22.809097000000001</v>
      </c>
    </row>
    <row r="2603" spans="1:7">
      <c r="A2603" t="s">
        <v>1098</v>
      </c>
      <c r="B2603" t="str">
        <f>MID(A2603,4,2)</f>
        <v>族自</v>
      </c>
      <c r="C2603" s="2">
        <v>2102</v>
      </c>
      <c r="D2603" s="3" t="e">
        <f>VLOOKUP(E2603,Sheet1!A:B,2,FALSE)</f>
        <v>#N/A</v>
      </c>
      <c r="E2603" t="s">
        <v>1074</v>
      </c>
      <c r="F2603" s="2">
        <v>108.52244</v>
      </c>
      <c r="G2603" s="2">
        <v>22.804791000000002</v>
      </c>
    </row>
    <row r="2604" spans="1:7">
      <c r="A2604" t="s">
        <v>1098</v>
      </c>
      <c r="B2604" t="str">
        <f>MID(A2604,4,2)</f>
        <v>族自</v>
      </c>
      <c r="C2604" s="2">
        <v>2102</v>
      </c>
      <c r="D2604" s="3" t="e">
        <f>VLOOKUP(E2604,Sheet1!A:B,2,FALSE)</f>
        <v>#N/A</v>
      </c>
      <c r="E2604" t="s">
        <v>1075</v>
      </c>
      <c r="F2604" s="2">
        <v>108.28551899999999</v>
      </c>
      <c r="G2604" s="2">
        <v>22.804008</v>
      </c>
    </row>
    <row r="2605" spans="1:7">
      <c r="A2605" t="s">
        <v>1098</v>
      </c>
      <c r="B2605" t="str">
        <f>MID(A2605,4,2)</f>
        <v>族自</v>
      </c>
      <c r="C2605" s="2">
        <v>2102</v>
      </c>
      <c r="D2605" s="3" t="e">
        <f>VLOOKUP(E2605,Sheet1!A:B,2,FALSE)</f>
        <v>#N/A</v>
      </c>
      <c r="E2605" t="s">
        <v>1076</v>
      </c>
      <c r="F2605" s="2">
        <v>108.35296</v>
      </c>
      <c r="G2605" s="2">
        <v>22.819599</v>
      </c>
    </row>
    <row r="2606" spans="1:7">
      <c r="A2606" t="s">
        <v>1159</v>
      </c>
      <c r="B2606" t="str">
        <f>MID(A2606,4,2)</f>
        <v>遵义</v>
      </c>
      <c r="C2606" s="2">
        <v>2402</v>
      </c>
      <c r="D2606" s="3">
        <f>VLOOKUP(E2606,Sheet1!A:B,2,FALSE)</f>
        <v>376</v>
      </c>
      <c r="E2606" t="s">
        <v>380</v>
      </c>
      <c r="F2606" s="2">
        <v>106.95150700000001</v>
      </c>
      <c r="G2606" s="2">
        <v>27.714423</v>
      </c>
    </row>
    <row r="2607" spans="1:7">
      <c r="A2607" t="s">
        <v>1159</v>
      </c>
      <c r="B2607" t="str">
        <f>MID(A2607,4,2)</f>
        <v>遵义</v>
      </c>
      <c r="C2607" s="2">
        <v>2402</v>
      </c>
      <c r="D2607" s="3">
        <f>VLOOKUP(E2607,Sheet1!A:B,2,FALSE)</f>
        <v>547</v>
      </c>
      <c r="E2607" t="s">
        <v>559</v>
      </c>
      <c r="F2607" s="2">
        <v>106.92191699999999</v>
      </c>
      <c r="G2607" s="2">
        <v>27.713183999999998</v>
      </c>
    </row>
    <row r="2608" spans="1:7">
      <c r="A2608" t="s">
        <v>1159</v>
      </c>
      <c r="B2608" t="str">
        <f>MID(A2608,4,2)</f>
        <v>遵义</v>
      </c>
      <c r="C2608" s="2">
        <v>2402</v>
      </c>
      <c r="D2608" s="3" t="e">
        <f>VLOOKUP(E2608,Sheet1!A:B,2,FALSE)</f>
        <v>#N/A</v>
      </c>
      <c r="E2608" t="s">
        <v>1160</v>
      </c>
      <c r="F2608" s="2">
        <v>106.945206</v>
      </c>
      <c r="G2608" s="2">
        <v>27.702366000000001</v>
      </c>
    </row>
    <row r="2609" spans="1:7">
      <c r="A2609" t="s">
        <v>1159</v>
      </c>
      <c r="B2609" t="str">
        <f>MID(A2609,4,2)</f>
        <v>遵义</v>
      </c>
      <c r="C2609" s="2">
        <v>2402</v>
      </c>
      <c r="D2609" s="3" t="e">
        <f>VLOOKUP(E2609,Sheet1!A:B,2,FALSE)</f>
        <v>#N/A</v>
      </c>
      <c r="E2609" t="s">
        <v>1161</v>
      </c>
      <c r="F2609" s="2">
        <v>107.05182000000001</v>
      </c>
      <c r="G2609" s="2">
        <v>27.716429999999999</v>
      </c>
    </row>
    <row r="2610" spans="1:7">
      <c r="A2610" t="s">
        <v>1159</v>
      </c>
      <c r="B2610" t="str">
        <f>MID(A2610,4,2)</f>
        <v>遵义</v>
      </c>
      <c r="C2610" s="2">
        <v>2402</v>
      </c>
      <c r="D2610" s="3" t="e">
        <f>VLOOKUP(E2610,Sheet1!A:B,2,FALSE)</f>
        <v>#N/A</v>
      </c>
      <c r="E2610" t="s">
        <v>1162</v>
      </c>
      <c r="F2610" s="2">
        <v>106.920315</v>
      </c>
      <c r="G2610" s="2">
        <v>27.707674999999998</v>
      </c>
    </row>
    <row r="2611" spans="1:7">
      <c r="A2611" t="s">
        <v>1159</v>
      </c>
      <c r="B2611" t="str">
        <f>MID(A2611,4,2)</f>
        <v>遵义</v>
      </c>
      <c r="C2611" s="2">
        <v>2402</v>
      </c>
      <c r="D2611"/>
      <c r="E2611" t="s">
        <v>2758</v>
      </c>
      <c r="F2611" s="3">
        <v>106.947649</v>
      </c>
      <c r="G2611" s="3">
        <v>27.711417000000001</v>
      </c>
    </row>
  </sheetData>
  <autoFilter ref="A1:G2611">
    <filterColumn colId="1"/>
    <sortState ref="A2:G2611">
      <sortCondition ref="B2:B2611"/>
    </sortState>
  </autoFilter>
  <sortState ref="A2:G2611">
    <sortCondition ref="B2:B261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Sheet1!_24092.shtml</vt:lpstr>
      <vt:lpstr>Sheet2!新建文本文档</vt:lpstr>
      <vt:lpstr>Sheet2!新建文本文档__2</vt:lpstr>
      <vt:lpstr>Sheet2!新建文本文档_1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2014-08-21T02:17:05Z</dcterms:modified>
</cp:coreProperties>
</file>