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887484\PycharmProjects\Rates\notebooks\"/>
    </mc:Choice>
  </mc:AlternateContent>
  <bookViews>
    <workbookView xWindow="240" yWindow="15" windowWidth="16095" windowHeight="9660"/>
  </bookViews>
  <sheets>
    <sheet name="Table" sheetId="15" r:id="rId1"/>
    <sheet name="AL27" sheetId="1" r:id="rId2"/>
    <sheet name="AR38" sheetId="2" r:id="rId3"/>
    <sheet name="AR39" sheetId="3" r:id="rId4"/>
    <sheet name="AR40" sheetId="4" r:id="rId5"/>
    <sheet name="CA48" sheetId="5" r:id="rId6"/>
    <sheet name="CL37" sheetId="6" r:id="rId7"/>
    <sheet name="MG26" sheetId="7" r:id="rId8"/>
    <sheet name="NA23" sheetId="8" r:id="rId9"/>
    <sheet name="NE20" sheetId="9" r:id="rId10"/>
    <sheet name="NE22" sheetId="10" r:id="rId11"/>
    <sheet name="P31" sheetId="11" r:id="rId12"/>
    <sheet name="S36" sheetId="12" r:id="rId13"/>
    <sheet name="SI28" sheetId="13" r:id="rId14"/>
    <sheet name="SI30" sheetId="14" r:id="rId15"/>
  </sheets>
  <calcPr calcId="162913"/>
  <fileRecoveryPr repairLoad="1"/>
</workbook>
</file>

<file path=xl/calcChain.xml><?xml version="1.0" encoding="utf-8"?>
<calcChain xmlns="http://schemas.openxmlformats.org/spreadsheetml/2006/main">
  <c r="B4" i="15" l="1"/>
  <c r="T5" i="15"/>
  <c r="T7" i="15"/>
  <c r="T9" i="15"/>
  <c r="T11" i="15"/>
  <c r="T13" i="15"/>
  <c r="T15" i="15"/>
  <c r="T17" i="15"/>
  <c r="T19" i="15"/>
  <c r="T21" i="15"/>
  <c r="T23" i="15"/>
  <c r="T25" i="15"/>
  <c r="R4" i="15"/>
  <c r="R6" i="15"/>
  <c r="R8" i="15"/>
  <c r="R10" i="15"/>
  <c r="R12" i="15"/>
  <c r="R14" i="15"/>
  <c r="R16" i="15"/>
  <c r="R18" i="15"/>
  <c r="R20" i="15"/>
  <c r="R22" i="15"/>
  <c r="R24" i="15"/>
  <c r="T4" i="15"/>
  <c r="T6" i="15"/>
  <c r="T8" i="15"/>
  <c r="T10" i="15"/>
  <c r="T12" i="15"/>
  <c r="T14" i="15"/>
  <c r="T16" i="15"/>
  <c r="T18" i="15"/>
  <c r="T20" i="15"/>
  <c r="T22" i="15"/>
  <c r="T24" i="15"/>
  <c r="R5" i="15"/>
  <c r="R7" i="15"/>
  <c r="R9" i="15"/>
  <c r="R11" i="15"/>
  <c r="R13" i="15"/>
  <c r="R15" i="15"/>
  <c r="R17" i="15"/>
  <c r="R19" i="15"/>
  <c r="R21" i="15"/>
  <c r="R23" i="15"/>
  <c r="R25" i="15"/>
</calcChain>
</file>

<file path=xl/sharedStrings.xml><?xml version="1.0" encoding="utf-8"?>
<sst xmlns="http://schemas.openxmlformats.org/spreadsheetml/2006/main" count="1281" uniqueCount="424">
  <si>
    <t>Version</t>
  </si>
  <si>
    <t>Total MACS [mb]</t>
  </si>
  <si>
    <t>3.31 ± 0.56</t>
  </si>
  <si>
    <t>3.74 ± 0.30</t>
  </si>
  <si>
    <t>Partial to gs [mb]</t>
  </si>
  <si>
    <t>-</t>
  </si>
  <si>
    <t>Partial to isomer [mb]</t>
  </si>
  <si>
    <t>original</t>
  </si>
  <si>
    <t>3.34</t>
  </si>
  <si>
    <t>43.8</t>
  </si>
  <si>
    <t>3.31</t>
  </si>
  <si>
    <t>3.63</t>
  </si>
  <si>
    <t>45.8</t>
  </si>
  <si>
    <t>5.94</t>
  </si>
  <si>
    <t>3.89 ± 0.27</t>
  </si>
  <si>
    <t>3.55 ± 0.30</t>
  </si>
  <si>
    <t>3.96 ± 0.30</t>
  </si>
  <si>
    <t>4.6 ± 0.8</t>
  </si>
  <si>
    <t>renorm.</t>
  </si>
  <si>
    <t>3.97 ± 0.28</t>
  </si>
  <si>
    <t>year</t>
  </si>
  <si>
    <t>2011</t>
  </si>
  <si>
    <t>2005</t>
  </si>
  <si>
    <t>2004</t>
  </si>
  <si>
    <t>2002</t>
  </si>
  <si>
    <t>2000</t>
  </si>
  <si>
    <t>1984</t>
  </si>
  <si>
    <t>1978</t>
  </si>
  <si>
    <t>1971</t>
  </si>
  <si>
    <t>type</t>
  </si>
  <si>
    <t>e</t>
  </si>
  <si>
    <t>t</t>
  </si>
  <si>
    <t>c</t>
  </si>
  <si>
    <t>r</t>
  </si>
  <si>
    <t>Comment</t>
  </si>
  <si>
    <t>ENDF/B-VII.1 plus covariance data</t>
  </si>
  <si>
    <t>JENDL-4.0</t>
  </si>
  <si>
    <t>MOST 2005</t>
  </si>
  <si>
    <t>JEFF-3.1</t>
  </si>
  <si>
    <t>Linac, TOF, 6Li, Au:Sat.</t>
  </si>
  <si>
    <t>MOST 2002</t>
  </si>
  <si>
    <t>NON-SMOKER</t>
  </si>
  <si>
    <t>VdG, TOF, Au:B-V renorm. by 613 mb/601 mb= 1.02</t>
  </si>
  <si>
    <t>Linac, TOF, 6Li, Au:Sat. Recalcul. including data of MDH81</t>
  </si>
  <si>
    <t>Ref</t>
  </si>
  <si>
    <t>endfb71</t>
  </si>
  <si>
    <t>jendl40</t>
  </si>
  <si>
    <t>Gor05</t>
  </si>
  <si>
    <t>jeff31</t>
  </si>
  <si>
    <t>KHG02</t>
  </si>
  <si>
    <t>Gor02</t>
  </si>
  <si>
    <t>RaT99</t>
  </si>
  <si>
    <t>WKR84b</t>
  </si>
  <si>
    <t>MAM78b,NLB71</t>
  </si>
  <si>
    <t>MAM78b</t>
  </si>
  <si>
    <t>AGM71</t>
  </si>
  <si>
    <t>link</t>
  </si>
  <si>
    <t>https://exp-astro.de/kadonis1.0/refquery.php?reference=endfb71</t>
  </si>
  <si>
    <t>https://exp-astro.de/kadonis1.0/refquery.php?reference=jendl40</t>
  </si>
  <si>
    <t>https://exp-astro.de/kadonis1.0/refquery.php?reference=Gor05</t>
  </si>
  <si>
    <t>https://exp-astro.de/kadonis1.0/refquery.php?reference=jeff31</t>
  </si>
  <si>
    <t>https://exp-astro.de/kadonis1.0/refquery.php?reference=KHG02</t>
  </si>
  <si>
    <t>https://exp-astro.de/kadonis1.0/refquery.php?reference=Gor02</t>
  </si>
  <si>
    <t>https://exp-astro.de/kadonis1.0/refquery.php?reference=RaT99</t>
  </si>
  <si>
    <t>https://exp-astro.de/kadonis1.0/refquery.php?reference=WKR84b</t>
  </si>
  <si>
    <t>https://exp-astro.de/kadonis1.0/refquery.php?reference=MAM78b,NLB71</t>
  </si>
  <si>
    <t>https://exp-astro.de/kadonis1.0/refquery.php?reference=MAM78b</t>
  </si>
  <si>
    <t>https://exp-astro.de/kadonis1.0/refquery.php?reference=AGM71</t>
  </si>
  <si>
    <t>AL27</t>
  </si>
  <si>
    <t>2.75 ± 0.69*</t>
  </si>
  <si>
    <t>3.0 ± 0.3*</t>
  </si>
  <si>
    <t>2.75</t>
  </si>
  <si>
    <t>0.137</t>
  </si>
  <si>
    <t>8.07</t>
  </si>
  <si>
    <t>11.7</t>
  </si>
  <si>
    <t>3.8</t>
  </si>
  <si>
    <t>2.6</t>
  </si>
  <si>
    <t>2015</t>
  </si>
  <si>
    <t>TENDL-2015 using the TALYS code</t>
  </si>
  <si>
    <t>ENDF/B-VII.1</t>
  </si>
  <si>
    <t>tendl15</t>
  </si>
  <si>
    <t>WFH78</t>
  </si>
  <si>
    <t>https://exp-astro.de/kadonis1.0/refquery.php?reference=tendl15</t>
  </si>
  <si>
    <t>https://exp-astro.de/kadonis1.0/refquery.php?reference=WFH78</t>
  </si>
  <si>
    <t>AR38</t>
  </si>
  <si>
    <t>1.6 ± 0.4*</t>
  </si>
  <si>
    <t>8 ± 2*</t>
  </si>
  <si>
    <t>278.3</t>
  </si>
  <si>
    <t>1.57</t>
  </si>
  <si>
    <t>48.9</t>
  </si>
  <si>
    <t>53.7</t>
  </si>
  <si>
    <t>8.9</t>
  </si>
  <si>
    <t>8</t>
  </si>
  <si>
    <t>2014</t>
  </si>
  <si>
    <t>JEFF-3.2 using an older TALYS code</t>
  </si>
  <si>
    <t>jeff32</t>
  </si>
  <si>
    <t>https://exp-astro.de/kadonis1.0/refquery.php?reference=jeff32</t>
  </si>
  <si>
    <t>AR39</t>
  </si>
  <si>
    <t>2.78 ± 0.30</t>
  </si>
  <si>
    <t>2.54 ± 0.10</t>
  </si>
  <si>
    <t>2.6 ± 0.2</t>
  </si>
  <si>
    <t>2.37</t>
  </si>
  <si>
    <t>2.25</t>
  </si>
  <si>
    <t>12.1</t>
  </si>
  <si>
    <t>2.52 ± 0.28</t>
  </si>
  <si>
    <t>2.35 ± 0.24kT= 52 keV</t>
  </si>
  <si>
    <t>13.3</t>
  </si>
  <si>
    <t>3.7</t>
  </si>
  <si>
    <t>2.79 ± 0.15</t>
  </si>
  <si>
    <t>2.33 ± 0.15</t>
  </si>
  <si>
    <t>0.05</t>
  </si>
  <si>
    <t>3.6</t>
  </si>
  <si>
    <t>4.5</t>
  </si>
  <si>
    <t>2.72 ± 0.30</t>
  </si>
  <si>
    <t>2.48 ± 0.25</t>
  </si>
  <si>
    <t>2.42 ± 0.16</t>
  </si>
  <si>
    <t>20022015</t>
  </si>
  <si>
    <t>2002, 2016</t>
  </si>
  <si>
    <t>1989</t>
  </si>
  <si>
    <t>19852015</t>
  </si>
  <si>
    <t>1983</t>
  </si>
  <si>
    <t>JEFF-3.2</t>
  </si>
  <si>
    <t>VdG, Act., Au:RaK88 corrected by 632/586= 1.0785</t>
  </si>
  <si>
    <t>VdG, Act., Au:KNA87 corrected by 455/431= 1.057</t>
  </si>
  <si>
    <t>VdG, Act., 1/v(kT), Au: 657 mb (25keV) norm. by 683/657= 1.04</t>
  </si>
  <si>
    <t>BSR02a</t>
  </si>
  <si>
    <t>MWS89</t>
  </si>
  <si>
    <t>BeP85</t>
  </si>
  <si>
    <t>GrK83</t>
  </si>
  <si>
    <t>https://exp-astro.de/kadonis1.0/refquery.php?reference=BSR02a</t>
  </si>
  <si>
    <t>https://exp-astro.de/kadonis1.0/refquery.php?reference=MWS89</t>
  </si>
  <si>
    <t>https://exp-astro.de/kadonis1.0/refquery.php?reference=BeP85</t>
  </si>
  <si>
    <t>https://exp-astro.de/kadonis1.0/refquery.php?reference=GrK83</t>
  </si>
  <si>
    <t>AR40</t>
  </si>
  <si>
    <t>0.79 ± 0.06</t>
  </si>
  <si>
    <t>0.87 ± 0.09</t>
  </si>
  <si>
    <t>0.86</t>
  </si>
  <si>
    <t>0.108</t>
  </si>
  <si>
    <t>1.05</t>
  </si>
  <si>
    <t>1.12</t>
  </si>
  <si>
    <t>0.66</t>
  </si>
  <si>
    <t>0.623 ± 0.047kT= 52 keV</t>
  </si>
  <si>
    <t>0.655kT= 52 keV</t>
  </si>
  <si>
    <t>0.813 ± 0.074</t>
  </si>
  <si>
    <t>0.751 ± 0.068kT= 25 keV</t>
  </si>
  <si>
    <t>1.039</t>
  </si>
  <si>
    <t>1.05 ± 0.13</t>
  </si>
  <si>
    <t>1.03 ± 0.09kT= 25 keV</t>
  </si>
  <si>
    <t>1.03 ± 0.13</t>
  </si>
  <si>
    <t>1.1</t>
  </si>
  <si>
    <t>0.82 ± 0.06</t>
  </si>
  <si>
    <t>0.862</t>
  </si>
  <si>
    <t>0.744 ± 0.067</t>
  </si>
  <si>
    <t>1.07 ± 0.09</t>
  </si>
  <si>
    <t>1997</t>
  </si>
  <si>
    <t>1996</t>
  </si>
  <si>
    <t>1987</t>
  </si>
  <si>
    <t>1985</t>
  </si>
  <si>
    <t>VdG, Act., 1/v(kT), Au:KNA87,MHW75</t>
  </si>
  <si>
    <t>Direct capture calculation</t>
  </si>
  <si>
    <t>Norm. direct capture calculation; 1/v(kT): Reaction rate= 1.19e5 cm3/ mol/s</t>
  </si>
  <si>
    <t>VdG, Act., 1/v(kT), Au:RaK88 corrected by 632/586= 1.0785, Mac82e</t>
  </si>
  <si>
    <t>VdG, Act., 1/v(kT), Au:corrected by 683/657= 1.04</t>
  </si>
  <si>
    <t>MOB97</t>
  </si>
  <si>
    <t>BCS96</t>
  </si>
  <si>
    <t>KBO96</t>
  </si>
  <si>
    <t>CHM87</t>
  </si>
  <si>
    <t>KWM85</t>
  </si>
  <si>
    <t>CHH84</t>
  </si>
  <si>
    <t>https://exp-astro.de/kadonis1.0/refquery.php?reference=MOB97</t>
  </si>
  <si>
    <t>https://exp-astro.de/kadonis1.0/refquery.php?reference=BCS96</t>
  </si>
  <si>
    <t>https://exp-astro.de/kadonis1.0/refquery.php?reference=KBO96</t>
  </si>
  <si>
    <t>https://exp-astro.de/kadonis1.0/refquery.php?reference=CHM87</t>
  </si>
  <si>
    <t>https://exp-astro.de/kadonis1.0/refquery.php?reference=KWM85</t>
  </si>
  <si>
    <t>https://exp-astro.de/kadonis1.0/refquery.php?reference=CHH84</t>
  </si>
  <si>
    <t>CA48</t>
  </si>
  <si>
    <t>1.98 ± 0.16</t>
  </si>
  <si>
    <t>2.12 ± 0.07</t>
  </si>
  <si>
    <t>2.15 ± 0.08</t>
  </si>
  <si>
    <t>2.045</t>
  </si>
  <si>
    <t>2.47</t>
  </si>
  <si>
    <t>2.06</t>
  </si>
  <si>
    <t>9.51</t>
  </si>
  <si>
    <t>10.4</t>
  </si>
  <si>
    <t>2.1</t>
  </si>
  <si>
    <t>2.8</t>
  </si>
  <si>
    <t>3.1 ± 1.0</t>
  </si>
  <si>
    <t>2006</t>
  </si>
  <si>
    <t>ENDF/B-VII.0</t>
  </si>
  <si>
    <t>Linac, TOF, Au: Sat.; DC component is 0.28 (15) mb</t>
  </si>
  <si>
    <t>endfb7</t>
  </si>
  <si>
    <t>GSV02</t>
  </si>
  <si>
    <t>Mac84b</t>
  </si>
  <si>
    <t>https://exp-astro.de/kadonis1.0/refquery.php?reference=endfb7</t>
  </si>
  <si>
    <t>https://exp-astro.de/kadonis1.0/refquery.php?reference=GSV02</t>
  </si>
  <si>
    <t>https://exp-astro.de/kadonis1.0/refquery.php?reference=Mac84b</t>
  </si>
  <si>
    <t>CL37</t>
  </si>
  <si>
    <t>0.14 ± 0.01</t>
  </si>
  <si>
    <t>0.126 ± 0.009</t>
  </si>
  <si>
    <t>0.087 ± 0.016</t>
  </si>
  <si>
    <t>0.087</t>
  </si>
  <si>
    <t>7.93</t>
  </si>
  <si>
    <t>8.32</t>
  </si>
  <si>
    <t>1.67</t>
  </si>
  <si>
    <t>0.1137 ± 0.0080E(n,av)= 52 keV</t>
  </si>
  <si>
    <t>0.124 ± 0.008E(n,av)= 25 keV</t>
  </si>
  <si>
    <t>0.084 ± 0.005</t>
  </si>
  <si>
    <t>0.086 ± 0.005</t>
  </si>
  <si>
    <t>12</t>
  </si>
  <si>
    <t>0.116</t>
  </si>
  <si>
    <t>0.136 ± 0.008</t>
  </si>
  <si>
    <t>2012</t>
  </si>
  <si>
    <t>1999</t>
  </si>
  <si>
    <t>19982014</t>
  </si>
  <si>
    <t>1976</t>
  </si>
  <si>
    <t>c,1</t>
  </si>
  <si>
    <t>Pb Spall., TOF</t>
  </si>
  <si>
    <t>ENDF/B-VII.1 plus covariances</t>
  </si>
  <si>
    <t>VdG, Act., Au:431mb(52keV) Mac82e</t>
  </si>
  <si>
    <t>VdG, Act., Au:RaK88 corrected by 632/586= 1.0785; other energies: MHW75</t>
  </si>
  <si>
    <t>Linac, TOF, 6Li, Au:Sat., k=0.9535 Recalcul. including data of MDH81</t>
  </si>
  <si>
    <t>Linac, TOF, 6Li, Au:Sat., k=0.9535</t>
  </si>
  <si>
    <t>CM12</t>
  </si>
  <si>
    <t>MBO98b</t>
  </si>
  <si>
    <t>MBO98a</t>
  </si>
  <si>
    <t>WMH76</t>
  </si>
  <si>
    <t>https://exp-astro.de/kadonis1.0/refquery.php?reference=CM12</t>
  </si>
  <si>
    <t>https://exp-astro.de/kadonis1.0/refquery.php?reference=MBO98b</t>
  </si>
  <si>
    <t>https://exp-astro.de/kadonis1.0/refquery.php?reference=MBO98a</t>
  </si>
  <si>
    <t>https://exp-astro.de/kadonis1.0/refquery.php?reference=WMH76</t>
  </si>
  <si>
    <t>MG26</t>
  </si>
  <si>
    <t>1.80 ± 0.05</t>
  </si>
  <si>
    <t>2.1 ± 0.2</t>
  </si>
  <si>
    <t>2.03 ± 0.06kT=25 keV quasi-Maxw.</t>
  </si>
  <si>
    <t>9.10 ± 0.39kT=5.1 keV quasi-Maxw.</t>
  </si>
  <si>
    <t>2.00</t>
  </si>
  <si>
    <t>2.05</t>
  </si>
  <si>
    <t>1.83 ± 0.14</t>
  </si>
  <si>
    <t>1.74</t>
  </si>
  <si>
    <t>27.3</t>
  </si>
  <si>
    <t>28.6</t>
  </si>
  <si>
    <t>3.01</t>
  </si>
  <si>
    <t>1.6 ± 0.2</t>
  </si>
  <si>
    <t>2.7 ± 0.4</t>
  </si>
  <si>
    <t>2017</t>
  </si>
  <si>
    <t>a,2</t>
  </si>
  <si>
    <t>VdG, Act., 1/v(kT), Au:637 (13) mb for kT=25 keV; resonances from endfb71</t>
  </si>
  <si>
    <t>VdG, Act., 1/v(kT), Au:1922 (70) mb for kT=5.1 keV; resonances from endfb71</t>
  </si>
  <si>
    <t>VdG, TOF, 10B+6Li data at E=20-60 keV from MAM78b, k=1.0360</t>
  </si>
  <si>
    <t>UHK17</t>
  </si>
  <si>
    <t>RAT76</t>
  </si>
  <si>
    <t>https://exp-astro.de/kadonis1.0/refquery.php?reference=UHK17</t>
  </si>
  <si>
    <t>https://exp-astro.de/kadonis1.0/refquery.php?reference=RAT76</t>
  </si>
  <si>
    <t>NA23</t>
  </si>
  <si>
    <t>0.240 ± 0.032</t>
  </si>
  <si>
    <t>0.119 ± 0.011</t>
  </si>
  <si>
    <t>0.119</t>
  </si>
  <si>
    <t>0.019</t>
  </si>
  <si>
    <t>10.5</t>
  </si>
  <si>
    <t>0.172 ± 0.025</t>
  </si>
  <si>
    <t>17.2</t>
  </si>
  <si>
    <t>1.64</t>
  </si>
  <si>
    <t>1.5 ± 0.7</t>
  </si>
  <si>
    <t>1.4</t>
  </si>
  <si>
    <t>2009</t>
  </si>
  <si>
    <t>2003</t>
  </si>
  <si>
    <t>1988</t>
  </si>
  <si>
    <t>VdG, TOF, Au:RaK88; incl. p-wave DRC component; revised strength of 147 keV resonance</t>
  </si>
  <si>
    <t>TENDL 2009</t>
  </si>
  <si>
    <t>JEFF 3.0/A; no resonance at 147 keV</t>
  </si>
  <si>
    <t>Pelletron, TOF, Au:ENDF/B-VI and MaG67b; incl. p-wave DRC component</t>
  </si>
  <si>
    <t>VdG, TOF, Au:B-V</t>
  </si>
  <si>
    <t>HPU14</t>
  </si>
  <si>
    <t>tendl09</t>
  </si>
  <si>
    <t>jeff30A</t>
  </si>
  <si>
    <t>TNN03</t>
  </si>
  <si>
    <t>WiM88</t>
  </si>
  <si>
    <t>AlK83</t>
  </si>
  <si>
    <t>https://exp-astro.de/kadonis1.0/refquery.php?reference=HPU14</t>
  </si>
  <si>
    <t>https://exp-astro.de/kadonis1.0/refquery.php?reference=tendl09</t>
  </si>
  <si>
    <t>https://exp-astro.de/kadonis1.0/refquery.php?reference=jeff30A</t>
  </si>
  <si>
    <t>https://exp-astro.de/kadonis1.0/refquery.php?reference=TNN03</t>
  </si>
  <si>
    <t>https://exp-astro.de/kadonis1.0/refquery.php?reference=WiM88</t>
  </si>
  <si>
    <t>https://exp-astro.de/kadonis1.0/refquery.php?reference=AlK83</t>
  </si>
  <si>
    <t>NE20</t>
  </si>
  <si>
    <t>0.0532 ± 0.0027</t>
  </si>
  <si>
    <t>0.058 ± 0.004</t>
  </si>
  <si>
    <t>0.059 ± 0.006</t>
  </si>
  <si>
    <t>0.1809</t>
  </si>
  <si>
    <t>0.0309</t>
  </si>
  <si>
    <t>2.59</t>
  </si>
  <si>
    <t>0.081 ± 0.006</t>
  </si>
  <si>
    <t>0.0430 ± 0.0048kT= 52 keV</t>
  </si>
  <si>
    <t>2.83</t>
  </si>
  <si>
    <t>4.48</t>
  </si>
  <si>
    <t>0.0590 ± 0.0057</t>
  </si>
  <si>
    <t>0.043 ± 0.016</t>
  </si>
  <si>
    <t>0.045</t>
  </si>
  <si>
    <t>0.240</t>
  </si>
  <si>
    <t>0.9 ± 0.7</t>
  </si>
  <si>
    <t>0.063 ± 0.004</t>
  </si>
  <si>
    <t>0.0455 ± 0.0051</t>
  </si>
  <si>
    <t>0.0636 ± 0.0061</t>
  </si>
  <si>
    <t>1991</t>
  </si>
  <si>
    <t>VdG, TOF, Au:RaK88; incl. p-wave DRC component</t>
  </si>
  <si>
    <t>JEFF 3.0/A</t>
  </si>
  <si>
    <t>Pelletron, TOF, Au:ENDF/B-VI and MaG67b</t>
  </si>
  <si>
    <t>VdG, Fast Cycling Act., Au:RaK88 corrected by 632/586= 1.0785; neglected p-wave DRC component</t>
  </si>
  <si>
    <t>VdG, Fast Cycling Act., Au:KNA87 corrected by 455/431= 1.057</t>
  </si>
  <si>
    <t>VdG, Act., 1/v(kT), Au:RaK88 corrected by 632/586= 1.0785</t>
  </si>
  <si>
    <t>Calculation from M. Wiescher</t>
  </si>
  <si>
    <t>Linac, TOF, 6Li, Au:Sat.; omitting 6 new res. below 200 keV</t>
  </si>
  <si>
    <t>Linac, TOF, 6Li, Au:Sat.; incl. 6 new res. below 200 keV</t>
  </si>
  <si>
    <t>BRV91</t>
  </si>
  <si>
    <t>https://exp-astro.de/kadonis1.0/refquery.php?reference=BRV91</t>
  </si>
  <si>
    <t>NE22</t>
  </si>
  <si>
    <t>1.87 ± 0.23</t>
  </si>
  <si>
    <t>1.74 ± 0.09</t>
  </si>
  <si>
    <t>2.10</t>
  </si>
  <si>
    <t>7.22</t>
  </si>
  <si>
    <t>1.63</t>
  </si>
  <si>
    <t>39.2</t>
  </si>
  <si>
    <t>42.3</t>
  </si>
  <si>
    <t>11.15</t>
  </si>
  <si>
    <t>7.9</t>
  </si>
  <si>
    <t>7 ± 1</t>
  </si>
  <si>
    <t>JEFF-3.2 based on TENDL-2012</t>
  </si>
  <si>
    <t>ENDF/B-VII.1; strange shape (calculations?)</t>
  </si>
  <si>
    <t>Linac, TOF, 6Li+235U:B-V; Au:Sat.</t>
  </si>
  <si>
    <t>MaM85</t>
  </si>
  <si>
    <t>https://exp-astro.de/kadonis1.0/refquery.php?reference=MaM85</t>
  </si>
  <si>
    <t>P31</t>
  </si>
  <si>
    <t>0.174 ± 0.013</t>
  </si>
  <si>
    <t>0.171 ± 0.014</t>
  </si>
  <si>
    <t>0.047</t>
  </si>
  <si>
    <t>0.636</t>
  </si>
  <si>
    <t>0.594</t>
  </si>
  <si>
    <t>0.615</t>
  </si>
  <si>
    <t>0.3</t>
  </si>
  <si>
    <t>0.187 ± 0.01425 keV</t>
  </si>
  <si>
    <t>0.078-0.125E(n)= 151-218 keV</t>
  </si>
  <si>
    <t>0.192</t>
  </si>
  <si>
    <t>1995</t>
  </si>
  <si>
    <t>JEFF-3.2; does not reproduce data from BSP95</t>
  </si>
  <si>
    <t>ENDF/B-VII.1; 1/v up to 1 MeV</t>
  </si>
  <si>
    <t>JENDL-4.0; 1/v up to 1 MeV</t>
  </si>
  <si>
    <t>JEFF-3.1; 1/v up to 1 MeV</t>
  </si>
  <si>
    <t>VdG, Act., Au:RaK88; 1/v DRC</t>
  </si>
  <si>
    <t>VdG, Act., Au:Mac82e</t>
  </si>
  <si>
    <t>BSP95</t>
  </si>
  <si>
    <t>https://exp-astro.de/kadonis1.0/refquery.php?reference=BSP95</t>
  </si>
  <si>
    <t>S36</t>
  </si>
  <si>
    <t>1.42 ± 0.13</t>
  </si>
  <si>
    <t>2.9 ± 0.3</t>
  </si>
  <si>
    <t>5.81</t>
  </si>
  <si>
    <t>3.61 ± 0.80</t>
  </si>
  <si>
    <t>3.61</t>
  </si>
  <si>
    <t>18.9</t>
  </si>
  <si>
    <t>1.69</t>
  </si>
  <si>
    <t>30.8</t>
  </si>
  <si>
    <t>5.48</t>
  </si>
  <si>
    <t>2.4</t>
  </si>
  <si>
    <t>3.8 ± 1.0</t>
  </si>
  <si>
    <t>JEFF 3.1</t>
  </si>
  <si>
    <t>Linac, TOF, Au: Sat.; DC component is 0.23 (11) mb</t>
  </si>
  <si>
    <t>JENDL-3.3</t>
  </si>
  <si>
    <t>GKD03</t>
  </si>
  <si>
    <t>jendl33</t>
  </si>
  <si>
    <t>KAB76,BAM75b</t>
  </si>
  <si>
    <t>https://exp-astro.de/kadonis1.0/refquery.php?reference=GKD03</t>
  </si>
  <si>
    <t>https://exp-astro.de/kadonis1.0/refquery.php?reference=jendl33</t>
  </si>
  <si>
    <t>https://exp-astro.de/kadonis1.0/refquery.php?reference=KAB76,BAM75b</t>
  </si>
  <si>
    <t>SI28</t>
  </si>
  <si>
    <t>1.82 ± 0.33</t>
  </si>
  <si>
    <t>6.5 ± 0.6</t>
  </si>
  <si>
    <t>1.81</t>
  </si>
  <si>
    <t>4.43 ± 1.52</t>
  </si>
  <si>
    <t>4.43</t>
  </si>
  <si>
    <t>7.64</t>
  </si>
  <si>
    <t>5.75</t>
  </si>
  <si>
    <t>3.51 ± 0.15kT= 25 keV</t>
  </si>
  <si>
    <t>0.72 ± 0.07kT= 52 keV</t>
  </si>
  <si>
    <t>7.99</t>
  </si>
  <si>
    <t>2.02</t>
  </si>
  <si>
    <t>1.5</t>
  </si>
  <si>
    <t>1.9</t>
  </si>
  <si>
    <t>3.24 ± 0.14</t>
  </si>
  <si>
    <t>1975</t>
  </si>
  <si>
    <t>Linac, TOF, Au: Sat.; DC component is 0.48 (30) mb; no res. at 2.235 keV found</t>
  </si>
  <si>
    <t>VdG, Act., Au:RaK88 corrected by 632 mb/586 mb= 1.0785; DC component at kT= 30 keV is 0.36 mb</t>
  </si>
  <si>
    <t>VdG, Act., Au:RaK88</t>
  </si>
  <si>
    <t>BSR02b</t>
  </si>
  <si>
    <t>BAM75b</t>
  </si>
  <si>
    <t>https://exp-astro.de/kadonis1.0/refquery.php?reference=BSR02b</t>
  </si>
  <si>
    <t>https://exp-astro.de/kadonis1.0/refquery.php?reference=BAM75b</t>
  </si>
  <si>
    <t>SI30</t>
  </si>
  <si>
    <t>AR42</t>
  </si>
  <si>
    <t>AR41</t>
  </si>
  <si>
    <t>CL39</t>
  </si>
  <si>
    <t>CL38</t>
  </si>
  <si>
    <t>S35</t>
  </si>
  <si>
    <t>SI32</t>
  </si>
  <si>
    <t>SI31</t>
  </si>
  <si>
    <t>MG27</t>
  </si>
  <si>
    <t>Source</t>
  </si>
  <si>
    <t>30Kev Rate</t>
  </si>
  <si>
    <t>CA</t>
  </si>
  <si>
    <t>K</t>
  </si>
  <si>
    <t>AR</t>
  </si>
  <si>
    <t>CL</t>
  </si>
  <si>
    <t>S</t>
  </si>
  <si>
    <t>P</t>
  </si>
  <si>
    <t>SI</t>
  </si>
  <si>
    <t>AL</t>
  </si>
  <si>
    <t>MG</t>
  </si>
  <si>
    <t>NA</t>
  </si>
  <si>
    <t>NE</t>
  </si>
  <si>
    <t>F</t>
  </si>
  <si>
    <t>O</t>
  </si>
  <si>
    <t>N</t>
  </si>
  <si>
    <t>C</t>
  </si>
  <si>
    <t>Kadonis 0.3</t>
  </si>
  <si>
    <t>Kadonis 1.0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</si>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</sst>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0" borderId="0" xfId="1" applyAlignment="1" applyProtection="1"/>
    <xf numFmtId="0" fontId="0" fillId="0" borderId="0" xfId="0" applyAlignment="1">
      <alignment horizontal="left" vertical="center"/>
    </xf>
    <xf numFmtId="0" fontId="4" fillId="0" borderId="1" xfId="2" applyFont="1" applyBorder="1"/>
    <xf numFmtId="0" fontId="4" fillId="0" borderId="1" xfId="2" quotePrefix="1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2" quotePrefix="1"/>
    <xf numFmtId="0" fontId="3" fillId="0" borderId="0" xfId="2"/>
    <xf numFmtId="0" fontId="2" fillId="0" borderId="0" xfId="3" applyAlignment="1" applyProtection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4">
    <cellStyle name="Hyperlink" xfId="1" builtinId="8"/>
    <cellStyle name="Hyperlink 2" xfId="3"/>
    <cellStyle name="Hyperlink 2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tendl09" TargetMode="External"/><Relationship Id="rId7" Type="http://schemas.openxmlformats.org/officeDocument/2006/relationships/hyperlink" Target="https://exp-astro.de/kadonis1.0/refquery.php?reference=Gor02" TargetMode="External"/><Relationship Id="rId2" Type="http://schemas.openxmlformats.org/officeDocument/2006/relationships/hyperlink" Target="https://exp-astro.de/kadonis1.0/refquery.php?reference=HPU14" TargetMode="External"/><Relationship Id="rId1" Type="http://schemas.openxmlformats.org/officeDocument/2006/relationships/hyperlink" Target="https://exp-astro.de/kadonis1.0/selementquery.php?isotope=NE20" TargetMode="External"/><Relationship Id="rId6" Type="http://schemas.openxmlformats.org/officeDocument/2006/relationships/hyperlink" Target="https://exp-astro.de/kadonis1.0/refquery.php?reference=TNN03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AlK83" TargetMode="External"/><Relationship Id="rId4" Type="http://schemas.openxmlformats.org/officeDocument/2006/relationships/hyperlink" Target="https://exp-astro.de/kadonis1.0/refquery.php?reference=jeff30A" TargetMode="External"/><Relationship Id="rId9" Type="http://schemas.openxmlformats.org/officeDocument/2006/relationships/hyperlink" Target="https://exp-astro.de/kadonis1.0/refquery.php?reference=WiM8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a" TargetMode="External"/><Relationship Id="rId13" Type="http://schemas.openxmlformats.org/officeDocument/2006/relationships/hyperlink" Target="https://exp-astro.de/kadonis1.0/refquery.php?reference=WiM88" TargetMode="External"/><Relationship Id="rId3" Type="http://schemas.openxmlformats.org/officeDocument/2006/relationships/hyperlink" Target="https://exp-astro.de/kadonis1.0/refquery.php?reference=tendl09" TargetMode="External"/><Relationship Id="rId7" Type="http://schemas.openxmlformats.org/officeDocument/2006/relationships/hyperlink" Target="https://exp-astro.de/kadonis1.0/refquery.php?reference=BSR02a" TargetMode="External"/><Relationship Id="rId12" Type="http://schemas.openxmlformats.org/officeDocument/2006/relationships/hyperlink" Target="https://exp-astro.de/kadonis1.0/refquery.php?reference=BRV91" TargetMode="External"/><Relationship Id="rId2" Type="http://schemas.openxmlformats.org/officeDocument/2006/relationships/hyperlink" Target="https://exp-astro.de/kadonis1.0/refquery.php?reference=HPU14" TargetMode="External"/><Relationship Id="rId1" Type="http://schemas.openxmlformats.org/officeDocument/2006/relationships/hyperlink" Target="https://exp-astro.de/kadonis1.0/selementquery.php?isotope=NE22" TargetMode="External"/><Relationship Id="rId6" Type="http://schemas.openxmlformats.org/officeDocument/2006/relationships/hyperlink" Target="https://exp-astro.de/kadonis1.0/refquery.php?reference=TNN03" TargetMode="External"/><Relationship Id="rId11" Type="http://schemas.openxmlformats.org/officeDocument/2006/relationships/hyperlink" Target="https://exp-astro.de/kadonis1.0/refquery.php?reference=BRV91" TargetMode="External"/><Relationship Id="rId5" Type="http://schemas.openxmlformats.org/officeDocument/2006/relationships/hyperlink" Target="https://exp-astro.de/kadonis1.0/refquery.php?reference=Gor05" TargetMode="External"/><Relationship Id="rId15" Type="http://schemas.openxmlformats.org/officeDocument/2006/relationships/hyperlink" Target="https://exp-astro.de/kadonis1.0/refquery.php?reference=AlK83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ff30A" TargetMode="External"/><Relationship Id="rId9" Type="http://schemas.openxmlformats.org/officeDocument/2006/relationships/hyperlink" Target="https://exp-astro.de/kadonis1.0/refquery.php?reference=Gor02" TargetMode="External"/><Relationship Id="rId14" Type="http://schemas.openxmlformats.org/officeDocument/2006/relationships/hyperlink" Target="https://exp-astro.de/kadonis1.0/refquery.php?reference=WiM8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or02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AGM71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P31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WFH78" TargetMode="External"/><Relationship Id="rId5" Type="http://schemas.openxmlformats.org/officeDocument/2006/relationships/hyperlink" Target="https://exp-astro.de/kadonis1.0/refquery.php?reference=jendl40" TargetMode="External"/><Relationship Id="rId10" Type="http://schemas.openxmlformats.org/officeDocument/2006/relationships/hyperlink" Target="https://exp-astro.de/kadonis1.0/refquery.php?reference=MaM85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RaT9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jeff32" TargetMode="External"/><Relationship Id="rId1" Type="http://schemas.openxmlformats.org/officeDocument/2006/relationships/hyperlink" Target="https://exp-astro.de/kadonis1.0/selementquery.php?isotope=S36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BSP95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BSP95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BSP9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jendl33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KD03" TargetMode="External"/><Relationship Id="rId12" Type="http://schemas.openxmlformats.org/officeDocument/2006/relationships/hyperlink" Target="https://exp-astro.de/kadonis1.0/refquery.php?reference=KAB76,BAM75b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SI28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WFH78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Gor02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b" TargetMode="External"/><Relationship Id="rId13" Type="http://schemas.openxmlformats.org/officeDocument/2006/relationships/hyperlink" Target="https://exp-astro.de/kadonis1.0/refquery.php?reference=WFH78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KD03" TargetMode="External"/><Relationship Id="rId12" Type="http://schemas.openxmlformats.org/officeDocument/2006/relationships/hyperlink" Target="https://exp-astro.de/kadonis1.0/refquery.php?reference=RaT99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SI30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Gor02" TargetMode="External"/><Relationship Id="rId5" Type="http://schemas.openxmlformats.org/officeDocument/2006/relationships/hyperlink" Target="https://exp-astro.de/kadonis1.0/refquery.php?reference=Gor05" TargetMode="External"/><Relationship Id="rId15" Type="http://schemas.openxmlformats.org/officeDocument/2006/relationships/hyperlink" Target="https://exp-astro.de/kadonis1.0/refquery.php?reference=AGM71" TargetMode="External"/><Relationship Id="rId10" Type="http://schemas.openxmlformats.org/officeDocument/2006/relationships/hyperlink" Target="https://exp-astro.de/kadonis1.0/refquery.php?reference=jendl33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BSR02b" TargetMode="External"/><Relationship Id="rId14" Type="http://schemas.openxmlformats.org/officeDocument/2006/relationships/hyperlink" Target="https://exp-astro.de/kadonis1.0/refquery.php?reference=BAM75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jendl40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AGM71" TargetMode="External"/><Relationship Id="rId2" Type="http://schemas.openxmlformats.org/officeDocument/2006/relationships/hyperlink" Target="https://exp-astro.de/kadonis1.0/refquery.php?reference=endfb71" TargetMode="External"/><Relationship Id="rId1" Type="http://schemas.openxmlformats.org/officeDocument/2006/relationships/hyperlink" Target="https://exp-astro.de/kadonis1.0/selementquery.php?isotope=AL27" TargetMode="External"/><Relationship Id="rId6" Type="http://schemas.openxmlformats.org/officeDocument/2006/relationships/hyperlink" Target="https://exp-astro.de/kadonis1.0/refquery.php?reference=KHG02" TargetMode="External"/><Relationship Id="rId11" Type="http://schemas.openxmlformats.org/officeDocument/2006/relationships/hyperlink" Target="https://exp-astro.de/kadonis1.0/refquery.php?reference=MAM78b" TargetMode="External"/><Relationship Id="rId5" Type="http://schemas.openxmlformats.org/officeDocument/2006/relationships/hyperlink" Target="https://exp-astro.de/kadonis1.0/refquery.php?reference=jeff31" TargetMode="External"/><Relationship Id="rId10" Type="http://schemas.openxmlformats.org/officeDocument/2006/relationships/hyperlink" Target="https://exp-astro.de/kadonis1.0/refquery.php?reference=MAM78b,NLB71" TargetMode="External"/><Relationship Id="rId4" Type="http://schemas.openxmlformats.org/officeDocument/2006/relationships/hyperlink" Target="https://exp-astro.de/kadonis1.0/refquery.php?reference=Gor05" TargetMode="External"/><Relationship Id="rId9" Type="http://schemas.openxmlformats.org/officeDocument/2006/relationships/hyperlink" Target="https://exp-astro.de/kadonis1.0/refquery.php?reference=WKR84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WFH78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RaT99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AR38" TargetMode="External"/><Relationship Id="rId6" Type="http://schemas.openxmlformats.org/officeDocument/2006/relationships/hyperlink" Target="https://exp-astro.de/kadonis1.0/refquery.php?reference=Gor02" TargetMode="External"/><Relationship Id="rId5" Type="http://schemas.openxmlformats.org/officeDocument/2006/relationships/hyperlink" Target="https://exp-astro.de/kadonis1.0/refquery.php?reference=jeff31" TargetMode="External"/><Relationship Id="rId4" Type="http://schemas.openxmlformats.org/officeDocument/2006/relationships/hyperlink" Target="https://exp-astro.de/kadonis1.0/refquery.php?reference=Gor0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AR39" TargetMode="External"/><Relationship Id="rId6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Gor0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a" TargetMode="External"/><Relationship Id="rId13" Type="http://schemas.openxmlformats.org/officeDocument/2006/relationships/hyperlink" Target="https://exp-astro.de/kadonis1.0/refquery.php?reference=BeP85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MWS89" TargetMode="External"/><Relationship Id="rId2" Type="http://schemas.openxmlformats.org/officeDocument/2006/relationships/hyperlink" Target="https://exp-astro.de/kadonis1.0/refquery.php?reference=tendl15" TargetMode="External"/><Relationship Id="rId16" Type="http://schemas.openxmlformats.org/officeDocument/2006/relationships/hyperlink" Target="https://exp-astro.de/kadonis1.0/refquery.php?reference=AGM71" TargetMode="External"/><Relationship Id="rId1" Type="http://schemas.openxmlformats.org/officeDocument/2006/relationships/hyperlink" Target="https://exp-astro.de/kadonis1.0/selementquery.php?isotope=AR40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jendl40" TargetMode="External"/><Relationship Id="rId15" Type="http://schemas.openxmlformats.org/officeDocument/2006/relationships/hyperlink" Target="https://exp-astro.de/kadonis1.0/refquery.php?reference=WFH78" TargetMode="External"/><Relationship Id="rId10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BSR02a" TargetMode="External"/><Relationship Id="rId14" Type="http://schemas.openxmlformats.org/officeDocument/2006/relationships/hyperlink" Target="https://exp-astro.de/kadonis1.0/refquery.php?reference=GrK8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13" Type="http://schemas.openxmlformats.org/officeDocument/2006/relationships/hyperlink" Target="https://exp-astro.de/kadonis1.0/refquery.php?reference=KBO96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BCS96" TargetMode="External"/><Relationship Id="rId17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tendl15" TargetMode="External"/><Relationship Id="rId16" Type="http://schemas.openxmlformats.org/officeDocument/2006/relationships/hyperlink" Target="https://exp-astro.de/kadonis1.0/refquery.php?reference=CHH84" TargetMode="External"/><Relationship Id="rId1" Type="http://schemas.openxmlformats.org/officeDocument/2006/relationships/hyperlink" Target="https://exp-astro.de/kadonis1.0/selementquery.php?isotope=CA48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BCS96" TargetMode="External"/><Relationship Id="rId5" Type="http://schemas.openxmlformats.org/officeDocument/2006/relationships/hyperlink" Target="https://exp-astro.de/kadonis1.0/refquery.php?reference=jendl40" TargetMode="External"/><Relationship Id="rId15" Type="http://schemas.openxmlformats.org/officeDocument/2006/relationships/hyperlink" Target="https://exp-astro.de/kadonis1.0/refquery.php?reference=KWM85" TargetMode="External"/><Relationship Id="rId10" Type="http://schemas.openxmlformats.org/officeDocument/2006/relationships/hyperlink" Target="https://exp-astro.de/kadonis1.0/refquery.php?reference=MOB97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MOB97" TargetMode="External"/><Relationship Id="rId14" Type="http://schemas.openxmlformats.org/officeDocument/2006/relationships/hyperlink" Target="https://exp-astro.de/kadonis1.0/refquery.php?reference=CHM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SV02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jeff32" TargetMode="External"/><Relationship Id="rId1" Type="http://schemas.openxmlformats.org/officeDocument/2006/relationships/hyperlink" Target="https://exp-astro.de/kadonis1.0/selementquery.php?isotope=CL37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Mac84b" TargetMode="External"/><Relationship Id="rId5" Type="http://schemas.openxmlformats.org/officeDocument/2006/relationships/hyperlink" Target="https://exp-astro.de/kadonis1.0/refquery.php?reference=endfb7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Gor0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WMH76" TargetMode="External"/><Relationship Id="rId2" Type="http://schemas.openxmlformats.org/officeDocument/2006/relationships/hyperlink" Target="https://exp-astro.de/kadonis1.0/refquery.php?reference=CM12" TargetMode="External"/><Relationship Id="rId1" Type="http://schemas.openxmlformats.org/officeDocument/2006/relationships/hyperlink" Target="https://exp-astro.de/kadonis1.0/selementquery.php?isotope=MG26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WMH76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MBO98a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MBO98b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or05" TargetMode="External"/><Relationship Id="rId13" Type="http://schemas.openxmlformats.org/officeDocument/2006/relationships/hyperlink" Target="https://exp-astro.de/kadonis1.0/refquery.php?reference=RAT76" TargetMode="External"/><Relationship Id="rId3" Type="http://schemas.openxmlformats.org/officeDocument/2006/relationships/hyperlink" Target="https://exp-astro.de/kadonis1.0/refquery.php?reference=UHK17" TargetMode="External"/><Relationship Id="rId7" Type="http://schemas.openxmlformats.org/officeDocument/2006/relationships/hyperlink" Target="https://exp-astro.de/kadonis1.0/refquery.php?reference=jendl40" TargetMode="External"/><Relationship Id="rId12" Type="http://schemas.openxmlformats.org/officeDocument/2006/relationships/hyperlink" Target="https://exp-astro.de/kadonis1.0/refquery.php?reference=MAM78b" TargetMode="External"/><Relationship Id="rId2" Type="http://schemas.openxmlformats.org/officeDocument/2006/relationships/hyperlink" Target="https://exp-astro.de/kadonis1.0/refquery.php?reference=UHK17" TargetMode="External"/><Relationship Id="rId1" Type="http://schemas.openxmlformats.org/officeDocument/2006/relationships/hyperlink" Target="https://exp-astro.de/kadonis1.0/selementquery.php?isotope=NA23" TargetMode="External"/><Relationship Id="rId6" Type="http://schemas.openxmlformats.org/officeDocument/2006/relationships/hyperlink" Target="https://exp-astro.de/kadonis1.0/refquery.php?reference=endfb71" TargetMode="External"/><Relationship Id="rId11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jeff32" TargetMode="External"/><Relationship Id="rId10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tendl15" TargetMode="External"/><Relationship Id="rId9" Type="http://schemas.openxmlformats.org/officeDocument/2006/relationships/hyperlink" Target="https://exp-astro.de/kadonis1.0/refquery.php?reference=jeff31" TargetMode="External"/><Relationship Id="rId14" Type="http://schemas.openxmlformats.org/officeDocument/2006/relationships/hyperlink" Target="https://exp-astro.de/kadonis1.0/refquery.php?reference=AGM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U25"/>
  <sheetViews>
    <sheetView tabSelected="1" workbookViewId="0">
      <selection activeCell="R32" sqref="R32"/>
    </sheetView>
  </sheetViews>
  <sheetFormatPr defaultRowHeight="15" x14ac:dyDescent="0.25"/>
  <cols>
    <col min="1" max="1" width="11.28515625" bestFit="1" customWidth="1"/>
    <col min="17" max="17" width="10.28515625" customWidth="1"/>
    <col min="18" max="18" width="14.140625" style="4" bestFit="1" customWidth="1"/>
    <col min="19" max="19" width="10.5703125" customWidth="1"/>
    <col min="20" max="20" width="12" bestFit="1" customWidth="1"/>
  </cols>
  <sheetData>
    <row r="2" spans="1:21" x14ac:dyDescent="0.25">
      <c r="B2" s="17" t="s">
        <v>423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R2" s="20" t="s">
        <v>422</v>
      </c>
      <c r="S2" s="21"/>
      <c r="T2" s="17" t="s">
        <v>421</v>
      </c>
      <c r="U2" s="19"/>
    </row>
    <row r="3" spans="1:21" x14ac:dyDescent="0.25">
      <c r="B3" s="16" t="s">
        <v>420</v>
      </c>
      <c r="C3" s="16" t="s">
        <v>419</v>
      </c>
      <c r="D3" s="16" t="s">
        <v>418</v>
      </c>
      <c r="E3" s="16" t="s">
        <v>417</v>
      </c>
      <c r="F3" s="16" t="s">
        <v>416</v>
      </c>
      <c r="G3" s="16" t="s">
        <v>415</v>
      </c>
      <c r="H3" s="16" t="s">
        <v>414</v>
      </c>
      <c r="I3" s="16" t="s">
        <v>413</v>
      </c>
      <c r="J3" s="16" t="s">
        <v>412</v>
      </c>
      <c r="K3" s="16" t="s">
        <v>411</v>
      </c>
      <c r="L3" s="16" t="s">
        <v>410</v>
      </c>
      <c r="M3" s="16" t="s">
        <v>409</v>
      </c>
      <c r="N3" s="16" t="s">
        <v>408</v>
      </c>
      <c r="O3" s="16" t="s">
        <v>407</v>
      </c>
      <c r="P3" s="16" t="s">
        <v>406</v>
      </c>
      <c r="R3" s="15" t="s">
        <v>405</v>
      </c>
      <c r="S3" s="14" t="s">
        <v>404</v>
      </c>
      <c r="T3" s="13" t="s">
        <v>405</v>
      </c>
      <c r="U3" s="12" t="s">
        <v>404</v>
      </c>
    </row>
    <row r="4" spans="1:21" x14ac:dyDescent="0.25">
      <c r="A4" s="8" t="s">
        <v>284</v>
      </c>
      <c r="B4" s="7">
        <f>Table!Q4</f>
        <v>0</v>
      </c>
      <c r="C4" s="7">
        <v>5.1749999999999999E-3</v>
      </c>
      <c r="D4" s="7">
        <v>5.3200000000000001E-3</v>
      </c>
      <c r="E4" s="7">
        <v>5.9000000000000003E-4</v>
      </c>
      <c r="F4" s="7">
        <v>-0.20782999999999999</v>
      </c>
      <c r="G4" s="7">
        <v>2.418E-3</v>
      </c>
      <c r="H4" s="7">
        <v>2.529E-3</v>
      </c>
      <c r="I4" s="7">
        <v>3.8200000000000002E-4</v>
      </c>
      <c r="J4" s="7">
        <v>8.9320000000000007E-3</v>
      </c>
      <c r="K4" s="7">
        <v>2.7439999999999999E-3</v>
      </c>
      <c r="L4" s="7">
        <v>7.6379999999999998E-3</v>
      </c>
      <c r="M4" s="7">
        <v>4.561E-3</v>
      </c>
      <c r="N4" s="7">
        <v>2.4599999999999999E-3</v>
      </c>
      <c r="O4" s="7">
        <v>9.3019999999999995E-3</v>
      </c>
      <c r="P4" s="7">
        <v>9.5299999999999996E-4</v>
      </c>
      <c r="Q4" s="9"/>
      <c r="R4" s="6" t="str">
        <f t="shared" ref="R4:R25" ca="1" si="0">INDIRECT(CONCATENATE("'",  A4, "'", "!B3"))</f>
        <v>0.240 ± 0.032</v>
      </c>
      <c r="S4" s="11"/>
      <c r="T4" s="5" t="str">
        <f t="shared" ref="T4:T25" ca="1" si="1">INDIRECT(CONCATENATE("'",  A4, "'", "!B4"))</f>
        <v>0.119 ± 0.011</v>
      </c>
      <c r="U4" s="10"/>
    </row>
    <row r="5" spans="1:21" x14ac:dyDescent="0.25">
      <c r="A5" s="8" t="s">
        <v>315</v>
      </c>
      <c r="B5" s="7">
        <v>4.5300000000000002E-3</v>
      </c>
      <c r="C5" s="7">
        <v>-2.7590000000000002E-3</v>
      </c>
      <c r="D5" s="7">
        <v>7.6559999999999996E-3</v>
      </c>
      <c r="E5" s="7">
        <v>6.339E-3</v>
      </c>
      <c r="F5" s="7">
        <v>-0.17182700000000001</v>
      </c>
      <c r="G5" s="7">
        <v>4.4590000000000003E-3</v>
      </c>
      <c r="H5" s="7">
        <v>6.424E-3</v>
      </c>
      <c r="I5" s="7">
        <v>1.1278E-2</v>
      </c>
      <c r="J5" s="7">
        <v>1.9819999999999998E-3</v>
      </c>
      <c r="K5" s="7">
        <v>2.7269999999999998E-3</v>
      </c>
      <c r="L5" s="7">
        <v>1.5469E-2</v>
      </c>
      <c r="M5" s="7">
        <v>5.3499999999999999E-4</v>
      </c>
      <c r="N5" s="7">
        <v>3.5669999999999999E-3</v>
      </c>
      <c r="O5" s="7">
        <v>1.2864E-2</v>
      </c>
      <c r="P5" s="7">
        <v>2.1159999999999998E-3</v>
      </c>
      <c r="Q5" s="9"/>
      <c r="R5" s="6" t="str">
        <f t="shared" ca="1" si="0"/>
        <v>0.0532 ± 0.0027</v>
      </c>
      <c r="T5" s="5" t="str">
        <f t="shared" ca="1" si="1"/>
        <v>0.058 ± 0.004</v>
      </c>
    </row>
    <row r="6" spans="1:21" x14ac:dyDescent="0.25">
      <c r="A6" s="8" t="s">
        <v>253</v>
      </c>
      <c r="B6" s="7">
        <v>-7.0600000000000003E-3</v>
      </c>
      <c r="C6" s="7">
        <v>-5.7829999999999999E-3</v>
      </c>
      <c r="D6" s="7">
        <v>6.378E-3</v>
      </c>
      <c r="E6" s="7">
        <v>-8.4110000000000001E-3</v>
      </c>
      <c r="F6" s="7">
        <v>-4.4650000000000002E-3</v>
      </c>
      <c r="G6" s="7">
        <v>-0.15395900000000001</v>
      </c>
      <c r="H6" s="7">
        <v>-1.3037999999999999E-2</v>
      </c>
      <c r="I6" s="7">
        <v>-8.5859999999999999E-3</v>
      </c>
      <c r="J6" s="7">
        <v>1.2300000000000001E-4</v>
      </c>
      <c r="K6" s="7">
        <v>-2.6250000000000002E-3</v>
      </c>
      <c r="L6" s="7">
        <v>-4.0879999999999996E-3</v>
      </c>
      <c r="M6" s="7">
        <v>6.6399999999999999E-4</v>
      </c>
      <c r="N6" s="7">
        <v>8.4600000000000005E-3</v>
      </c>
      <c r="O6" s="7">
        <v>-1.8527999999999999E-2</v>
      </c>
      <c r="P6" s="7">
        <v>-1.8289999999999999E-3</v>
      </c>
      <c r="R6" s="6" t="str">
        <f t="shared" ca="1" si="0"/>
        <v>1.80 ± 0.05</v>
      </c>
      <c r="T6" s="5" t="str">
        <f t="shared" ca="1" si="1"/>
        <v>2.1 ± 0.2</v>
      </c>
    </row>
    <row r="7" spans="1:21" x14ac:dyDescent="0.25">
      <c r="A7" s="8" t="s">
        <v>230</v>
      </c>
      <c r="B7" s="7">
        <v>-1.3684999999999999E-2</v>
      </c>
      <c r="C7" s="7">
        <v>-1.1320999999999999E-2</v>
      </c>
      <c r="D7" s="7">
        <v>1.8331E-2</v>
      </c>
      <c r="E7" s="7">
        <v>-8.1569999999999993E-3</v>
      </c>
      <c r="F7" s="7">
        <v>-8.5089999999999992E-3</v>
      </c>
      <c r="G7" s="7">
        <v>-1.2024E-2</v>
      </c>
      <c r="H7" s="7">
        <v>-0.346576</v>
      </c>
      <c r="I7" s="7">
        <v>-9.7940000000000006E-3</v>
      </c>
      <c r="J7" s="7">
        <v>-7.077E-3</v>
      </c>
      <c r="K7" s="7">
        <v>-3.3570000000000002E-3</v>
      </c>
      <c r="L7" s="7">
        <v>-7.842E-3</v>
      </c>
      <c r="M7" s="7">
        <v>7.5000000000000002E-4</v>
      </c>
      <c r="N7" s="7">
        <v>-6.5279999999999999E-3</v>
      </c>
      <c r="O7" s="7">
        <v>4.339E-3</v>
      </c>
      <c r="P7" s="7">
        <v>-7.5300000000000002E-3</v>
      </c>
      <c r="R7" s="6" t="str">
        <f t="shared" ca="1" si="0"/>
        <v>0.14 ± 0.01</v>
      </c>
      <c r="T7" s="5" t="str">
        <f t="shared" ca="1" si="1"/>
        <v>0.126 ± 0.009</v>
      </c>
    </row>
    <row r="8" spans="1:21" x14ac:dyDescent="0.25">
      <c r="A8" s="8" t="s">
        <v>403</v>
      </c>
      <c r="B8" s="7">
        <v>1.4928E-2</v>
      </c>
      <c r="C8" s="7">
        <v>6.0780000000000001E-3</v>
      </c>
      <c r="D8" s="7">
        <v>-1.1107000000000001E-2</v>
      </c>
      <c r="E8" s="7">
        <v>1.4806E-2</v>
      </c>
      <c r="F8" s="7">
        <v>1.5928000000000001E-2</v>
      </c>
      <c r="G8" s="7">
        <v>1.5587E-2</v>
      </c>
      <c r="H8" s="7">
        <v>1.6145E-2</v>
      </c>
      <c r="I8" s="7">
        <v>-3.7845999999999998E-2</v>
      </c>
      <c r="J8" s="7">
        <v>0.105241</v>
      </c>
      <c r="K8" s="7">
        <v>1.2919E-2</v>
      </c>
      <c r="L8" s="7">
        <v>1.1082E-2</v>
      </c>
      <c r="M8" s="7">
        <v>2.0830999999999999E-2</v>
      </c>
      <c r="N8" s="7">
        <v>9.7160000000000007E-3</v>
      </c>
      <c r="O8" s="7">
        <v>7.1320000000000003E-3</v>
      </c>
      <c r="P8" s="7">
        <v>2.0355999999999999E-2</v>
      </c>
      <c r="R8" s="6" t="e">
        <f t="shared" ca="1" si="0"/>
        <v>#REF!</v>
      </c>
      <c r="T8" s="5" t="e">
        <f t="shared" ca="1" si="1"/>
        <v>#REF!</v>
      </c>
    </row>
    <row r="9" spans="1:21" x14ac:dyDescent="0.25">
      <c r="A9" s="8" t="s">
        <v>68</v>
      </c>
      <c r="B9" s="7">
        <v>5.0350000000000004E-3</v>
      </c>
      <c r="C9" s="7">
        <v>5.3249999999999999E-3</v>
      </c>
      <c r="D9" s="7">
        <v>-5.9589999999999999E-3</v>
      </c>
      <c r="E9" s="7">
        <v>4.4799999999999996E-3</v>
      </c>
      <c r="F9" s="7">
        <v>7.6699999999999997E-3</v>
      </c>
      <c r="G9" s="7">
        <v>4.2189999999999997E-3</v>
      </c>
      <c r="H9" s="7">
        <v>5.2859999999999999E-3</v>
      </c>
      <c r="I9" s="7">
        <v>-0.63840200000000003</v>
      </c>
      <c r="J9" s="7">
        <v>9.7619999999999998E-3</v>
      </c>
      <c r="K9" s="7">
        <v>7.6229999999999996E-3</v>
      </c>
      <c r="L9" s="7">
        <v>1.1717999999999999E-2</v>
      </c>
      <c r="M9" s="7">
        <v>8.7939999999999997E-3</v>
      </c>
      <c r="N9" s="7">
        <v>1.1162999999999999E-2</v>
      </c>
      <c r="O9" s="7">
        <v>3.9779999999999998E-3</v>
      </c>
      <c r="P9" s="7">
        <v>8.4700000000000001E-3</v>
      </c>
      <c r="R9" s="6" t="str">
        <f t="shared" ca="1" si="0"/>
        <v>3.31 ± 0.56</v>
      </c>
      <c r="T9" s="5" t="str">
        <f t="shared" ca="1" si="1"/>
        <v>3.74 ± 0.30</v>
      </c>
    </row>
    <row r="10" spans="1:21" x14ac:dyDescent="0.25">
      <c r="A10" s="8" t="s">
        <v>372</v>
      </c>
      <c r="B10" s="7">
        <v>-3.48E-3</v>
      </c>
      <c r="C10" s="7">
        <v>-1.1842E-2</v>
      </c>
      <c r="D10" s="7">
        <v>9.0060000000000001E-3</v>
      </c>
      <c r="E10" s="7">
        <v>-6.5630000000000003E-3</v>
      </c>
      <c r="F10" s="7">
        <v>-2.042E-3</v>
      </c>
      <c r="G10" s="7">
        <v>-5.8520000000000004E-3</v>
      </c>
      <c r="H10" s="7">
        <v>-4.0969999999999999E-3</v>
      </c>
      <c r="I10" s="7">
        <v>1.8749999999999999E-3</v>
      </c>
      <c r="J10" s="7">
        <v>-0.27301799999999998</v>
      </c>
      <c r="K10" s="7">
        <v>-6.332E-3</v>
      </c>
      <c r="L10" s="7">
        <v>-5.3880000000000004E-3</v>
      </c>
      <c r="M10" s="7">
        <v>-2.0939999999999999E-3</v>
      </c>
      <c r="N10" s="7">
        <v>1.8079999999999999E-3</v>
      </c>
      <c r="O10" s="7">
        <v>3.6280000000000001E-3</v>
      </c>
      <c r="P10" s="7">
        <v>-7.9509999999999997E-3</v>
      </c>
      <c r="R10" s="6" t="str">
        <f t="shared" ca="1" si="0"/>
        <v>1.42 ± 0.13</v>
      </c>
      <c r="T10" s="5" t="str">
        <f t="shared" ca="1" si="1"/>
        <v>2.9 ± 0.3</v>
      </c>
    </row>
    <row r="11" spans="1:21" x14ac:dyDescent="0.25">
      <c r="A11" s="8" t="s">
        <v>395</v>
      </c>
      <c r="B11" s="7">
        <v>3.3409999999999998E-3</v>
      </c>
      <c r="C11" s="7">
        <v>4.516E-3</v>
      </c>
      <c r="D11" s="7">
        <v>-4.1920000000000004E-3</v>
      </c>
      <c r="E11" s="7">
        <v>-6.0920000000000002E-3</v>
      </c>
      <c r="F11" s="7">
        <v>-4.3779999999999999E-3</v>
      </c>
      <c r="G11" s="7">
        <v>-4.2329999999999998E-3</v>
      </c>
      <c r="H11" s="7">
        <v>-5.5529999999999998E-3</v>
      </c>
      <c r="I11" s="7">
        <v>4.6699999999999997E-3</v>
      </c>
      <c r="J11" s="7">
        <v>-0.28664800000000001</v>
      </c>
      <c r="K11" s="7">
        <v>-2.9759999999999999E-3</v>
      </c>
      <c r="L11" s="7">
        <v>-3.006E-3</v>
      </c>
      <c r="M11" s="7">
        <v>-2.7529999999999998E-3</v>
      </c>
      <c r="N11" s="7">
        <v>4.6999999999999997E-5</v>
      </c>
      <c r="O11" s="7">
        <v>-1.5793999999999999E-2</v>
      </c>
      <c r="P11" s="7">
        <v>2.5600000000000002E-3</v>
      </c>
      <c r="R11" s="6" t="str">
        <f t="shared" ca="1" si="0"/>
        <v>1.82 ± 0.33</v>
      </c>
      <c r="T11" s="5" t="str">
        <f t="shared" ca="1" si="1"/>
        <v>6.5 ± 0.6</v>
      </c>
    </row>
    <row r="12" spans="1:21" x14ac:dyDescent="0.25">
      <c r="A12" s="8" t="s">
        <v>402</v>
      </c>
      <c r="B12" s="7">
        <v>-1.9234000000000001E-2</v>
      </c>
      <c r="C12" s="7">
        <v>-7.0159999999999997E-3</v>
      </c>
      <c r="D12" s="7">
        <v>6.4070000000000004E-3</v>
      </c>
      <c r="E12" s="7">
        <v>8.0660000000000003E-3</v>
      </c>
      <c r="F12" s="7">
        <v>1.0408000000000001E-2</v>
      </c>
      <c r="G12" s="7">
        <v>7.92E-3</v>
      </c>
      <c r="H12" s="7">
        <v>1.0572E-2</v>
      </c>
      <c r="I12" s="7">
        <v>7.7730000000000004E-3</v>
      </c>
      <c r="J12" s="7">
        <v>7.816E-3</v>
      </c>
      <c r="K12" s="7">
        <v>-0.578739</v>
      </c>
      <c r="L12" s="7">
        <v>0.12087299999999999</v>
      </c>
      <c r="M12" s="7">
        <v>1.1712E-2</v>
      </c>
      <c r="N12" s="7">
        <v>-1.9100000000000001E-4</v>
      </c>
      <c r="O12" s="7">
        <v>8.8800000000000001E-4</v>
      </c>
      <c r="P12" s="7">
        <v>9.2680000000000002E-3</v>
      </c>
      <c r="R12" s="6" t="e">
        <f t="shared" ca="1" si="0"/>
        <v>#REF!</v>
      </c>
      <c r="T12" s="5" t="e">
        <f t="shared" ca="1" si="1"/>
        <v>#REF!</v>
      </c>
    </row>
    <row r="13" spans="1:21" x14ac:dyDescent="0.25">
      <c r="A13" s="8" t="s">
        <v>401</v>
      </c>
      <c r="B13" s="7">
        <v>1.7100000000000001E-4</v>
      </c>
      <c r="C13" s="7">
        <v>-7.2199999999999999E-3</v>
      </c>
      <c r="D13" s="7">
        <v>1.6812000000000001E-2</v>
      </c>
      <c r="E13" s="7">
        <v>-5.3810000000000004E-3</v>
      </c>
      <c r="F13" s="7">
        <v>-6.2600000000000004E-4</v>
      </c>
      <c r="G13" s="7">
        <v>-4.3189999999999999E-3</v>
      </c>
      <c r="H13" s="7">
        <v>-3.545E-3</v>
      </c>
      <c r="I13" s="7">
        <v>4.2680000000000001E-3</v>
      </c>
      <c r="J13" s="7">
        <v>-7.1269999999999997E-3</v>
      </c>
      <c r="K13" s="7">
        <v>-9.8799999999999999E-3</v>
      </c>
      <c r="L13" s="7">
        <v>-0.43125999999999998</v>
      </c>
      <c r="M13" s="7">
        <v>-3.7829999999999999E-3</v>
      </c>
      <c r="N13" s="7">
        <v>-4.9950000000000003E-3</v>
      </c>
      <c r="O13" s="7">
        <v>7.85E-4</v>
      </c>
      <c r="P13" s="7">
        <v>1.588E-3</v>
      </c>
      <c r="R13" s="6" t="e">
        <f t="shared" ca="1" si="0"/>
        <v>#REF!</v>
      </c>
      <c r="T13" s="5" t="e">
        <f t="shared" ca="1" si="1"/>
        <v>#REF!</v>
      </c>
    </row>
    <row r="14" spans="1:21" x14ac:dyDescent="0.25">
      <c r="A14" s="8" t="s">
        <v>331</v>
      </c>
      <c r="B14" s="7">
        <v>2.1120000000000002E-3</v>
      </c>
      <c r="C14" s="7">
        <v>9.9799999999999993E-3</v>
      </c>
      <c r="D14" s="7">
        <v>-7.3379999999999999E-3</v>
      </c>
      <c r="E14" s="7">
        <v>-1.64E-3</v>
      </c>
      <c r="F14" s="7">
        <v>-5.2209999999999999E-3</v>
      </c>
      <c r="G14" s="7">
        <v>-1.6540000000000001E-3</v>
      </c>
      <c r="H14" s="7">
        <v>-4.7000000000000002E-3</v>
      </c>
      <c r="I14" s="7">
        <v>1.0892000000000001E-2</v>
      </c>
      <c r="J14" s="7">
        <v>-6.3860000000000002E-3</v>
      </c>
      <c r="K14" s="7">
        <v>-0.28683199999999998</v>
      </c>
      <c r="L14" s="7">
        <v>-2.6710000000000002E-3</v>
      </c>
      <c r="M14" s="7">
        <v>-9.8720000000000006E-3</v>
      </c>
      <c r="N14" s="7">
        <v>-2.0479999999999999E-3</v>
      </c>
      <c r="O14" s="7">
        <v>-6.5640000000000004E-3</v>
      </c>
      <c r="P14" s="7">
        <v>-7.0699999999999995E-4</v>
      </c>
      <c r="R14" s="6" t="str">
        <f t="shared" ca="1" si="0"/>
        <v>1.87 ± 0.23</v>
      </c>
      <c r="T14" s="5" t="str">
        <f t="shared" ca="1" si="1"/>
        <v>1.74 ± 0.09</v>
      </c>
    </row>
    <row r="15" spans="1:21" x14ac:dyDescent="0.25">
      <c r="A15" s="8" t="s">
        <v>400</v>
      </c>
      <c r="B15" s="7">
        <v>1.2534999999999999E-2</v>
      </c>
      <c r="C15" s="7">
        <v>1.632E-3</v>
      </c>
      <c r="D15" s="7">
        <v>-6.1440000000000002E-3</v>
      </c>
      <c r="E15" s="7">
        <v>1.2135999999999999E-2</v>
      </c>
      <c r="F15" s="7">
        <v>1.2663000000000001E-2</v>
      </c>
      <c r="G15" s="7">
        <v>1.5855999999999999E-2</v>
      </c>
      <c r="H15" s="7">
        <v>1.7062999999999998E-2</v>
      </c>
      <c r="I15" s="7">
        <v>1.7978000000000001E-2</v>
      </c>
      <c r="J15" s="7">
        <v>1.0182999999999999E-2</v>
      </c>
      <c r="K15" s="7">
        <v>1.0699999999999999E-2</v>
      </c>
      <c r="L15" s="7">
        <v>1.2314E-2</v>
      </c>
      <c r="M15" s="7">
        <v>-0.50419499999999995</v>
      </c>
      <c r="N15" s="7">
        <v>1.4576E-2</v>
      </c>
      <c r="O15" s="7">
        <v>2.9839999999999998E-2</v>
      </c>
      <c r="P15" s="7">
        <v>1.7944999999999999E-2</v>
      </c>
      <c r="R15" s="6" t="e">
        <f t="shared" ca="1" si="0"/>
        <v>#REF!</v>
      </c>
      <c r="T15" s="5" t="e">
        <f t="shared" ca="1" si="1"/>
        <v>#REF!</v>
      </c>
    </row>
    <row r="16" spans="1:21" x14ac:dyDescent="0.25">
      <c r="A16" s="8" t="s">
        <v>351</v>
      </c>
      <c r="B16" s="7">
        <v>-4.3399999999999998E-4</v>
      </c>
      <c r="C16" s="7">
        <v>-6.0499999999999998E-3</v>
      </c>
      <c r="D16" s="7">
        <v>7.5669999999999999E-3</v>
      </c>
      <c r="E16" s="7">
        <v>-2.0599999999999999E-4</v>
      </c>
      <c r="F16" s="7">
        <v>-5.2999999999999998E-4</v>
      </c>
      <c r="G16" s="7">
        <v>-3.1399999999999999E-4</v>
      </c>
      <c r="H16" s="7">
        <v>-2.3270000000000001E-3</v>
      </c>
      <c r="I16" s="7">
        <v>6.6689999999999996E-3</v>
      </c>
      <c r="J16" s="7">
        <v>-1.9840000000000001E-3</v>
      </c>
      <c r="K16" s="7">
        <v>6.888E-3</v>
      </c>
      <c r="L16" s="7">
        <v>-0.15614800000000001</v>
      </c>
      <c r="M16" s="7">
        <v>-2.5170000000000001E-3</v>
      </c>
      <c r="N16" s="7">
        <v>-4.2299999999999998E-4</v>
      </c>
      <c r="O16" s="7">
        <v>2.7789999999999998E-3</v>
      </c>
      <c r="P16" s="7">
        <v>5.0239999999999998E-3</v>
      </c>
      <c r="R16" s="6" t="str">
        <f t="shared" ca="1" si="0"/>
        <v>0.174 ± 0.013</v>
      </c>
      <c r="T16" s="5" t="str">
        <f t="shared" ca="1" si="1"/>
        <v>0.171 ± 0.014</v>
      </c>
    </row>
    <row r="17" spans="1:20" x14ac:dyDescent="0.25">
      <c r="A17" s="8" t="s">
        <v>196</v>
      </c>
      <c r="B17" s="7">
        <v>-4.2919999999999998E-3</v>
      </c>
      <c r="C17" s="7">
        <v>-4.0270000000000002E-3</v>
      </c>
      <c r="D17" s="7">
        <v>5.1669999999999997E-3</v>
      </c>
      <c r="E17" s="7">
        <v>-1.072E-3</v>
      </c>
      <c r="F17" s="7">
        <v>-4.8009999999999997E-3</v>
      </c>
      <c r="G17" s="7">
        <v>-2.2430000000000002E-3</v>
      </c>
      <c r="H17" s="7">
        <v>-7.9959999999999996E-3</v>
      </c>
      <c r="I17" s="7">
        <v>-2.9619999999999998E-3</v>
      </c>
      <c r="J17" s="7">
        <v>-4.3300000000000001E-4</v>
      </c>
      <c r="K17" s="7">
        <v>4.045E-3</v>
      </c>
      <c r="L17" s="7">
        <v>-3.15E-3</v>
      </c>
      <c r="M17" s="7">
        <v>-0.226663</v>
      </c>
      <c r="N17" s="7">
        <v>-5.2110000000000004E-3</v>
      </c>
      <c r="O17" s="7">
        <v>1.2949999999999999E-3</v>
      </c>
      <c r="P17" s="7">
        <v>6.3499999999999997E-3</v>
      </c>
      <c r="R17" s="6" t="str">
        <f t="shared" ca="1" si="0"/>
        <v>1.98 ± 0.16</v>
      </c>
      <c r="T17" s="5" t="str">
        <f t="shared" ca="1" si="1"/>
        <v>2.12 ± 0.07</v>
      </c>
    </row>
    <row r="18" spans="1:20" x14ac:dyDescent="0.25">
      <c r="A18" s="8" t="s">
        <v>399</v>
      </c>
      <c r="B18" s="7">
        <v>-1.4042000000000001E-2</v>
      </c>
      <c r="C18" s="7">
        <v>-1.5757E-2</v>
      </c>
      <c r="D18" s="7">
        <v>1.6201E-2</v>
      </c>
      <c r="E18" s="7">
        <v>-8.7049999999999992E-3</v>
      </c>
      <c r="F18" s="7">
        <v>-1.2743000000000001E-2</v>
      </c>
      <c r="G18" s="7">
        <v>-7.7130000000000002E-3</v>
      </c>
      <c r="H18" s="7">
        <v>-1.4024E-2</v>
      </c>
      <c r="I18" s="7">
        <v>4.365E-3</v>
      </c>
      <c r="J18" s="7">
        <v>-4.3990000000000001E-3</v>
      </c>
      <c r="K18" s="7">
        <v>-7.0889999999999998E-3</v>
      </c>
      <c r="L18" s="7">
        <v>-1.9609000000000001E-2</v>
      </c>
      <c r="M18" s="7">
        <v>-1.7836999999999999E-2</v>
      </c>
      <c r="N18" s="7">
        <v>-0.26504699999999998</v>
      </c>
      <c r="O18" s="7">
        <v>0.14830399999999999</v>
      </c>
      <c r="P18" s="7">
        <v>-1.3256E-2</v>
      </c>
      <c r="R18" s="6" t="e">
        <f t="shared" ca="1" si="0"/>
        <v>#REF!</v>
      </c>
      <c r="T18" s="5" t="e">
        <f t="shared" ca="1" si="1"/>
        <v>#REF!</v>
      </c>
    </row>
    <row r="19" spans="1:20" x14ac:dyDescent="0.25">
      <c r="A19" s="8" t="s">
        <v>398</v>
      </c>
      <c r="B19" s="7">
        <v>1.2914999999999999E-2</v>
      </c>
      <c r="C19" s="7">
        <v>1.1423000000000001E-2</v>
      </c>
      <c r="D19" s="7">
        <v>-1.2555E-2</v>
      </c>
      <c r="E19" s="7">
        <v>1.1979999999999999E-2</v>
      </c>
      <c r="F19" s="7">
        <v>1.4537E-2</v>
      </c>
      <c r="G19" s="7">
        <v>1.2939000000000001E-2</v>
      </c>
      <c r="H19" s="7">
        <v>1.2644000000000001E-2</v>
      </c>
      <c r="I19" s="7">
        <v>6.4200000000000004E-3</v>
      </c>
      <c r="J19" s="7">
        <v>2.1387E-2</v>
      </c>
      <c r="K19" s="7">
        <v>1.0614999999999999E-2</v>
      </c>
      <c r="L19" s="7">
        <v>1.436E-3</v>
      </c>
      <c r="M19" s="7">
        <v>8.2299999999999995E-4</v>
      </c>
      <c r="N19" s="7">
        <v>-4.849E-3</v>
      </c>
      <c r="O19" s="7">
        <v>-0.23109499999999999</v>
      </c>
      <c r="P19" s="7">
        <v>1.5261E-2</v>
      </c>
      <c r="R19" s="6" t="e">
        <f t="shared" ca="1" si="0"/>
        <v>#REF!</v>
      </c>
      <c r="T19" s="5" t="e">
        <f t="shared" ca="1" si="1"/>
        <v>#REF!</v>
      </c>
    </row>
    <row r="20" spans="1:20" x14ac:dyDescent="0.25">
      <c r="A20" s="8" t="s">
        <v>84</v>
      </c>
      <c r="B20" s="7">
        <v>-6.8300000000000001E-4</v>
      </c>
      <c r="C20" s="7">
        <v>2.4220000000000001E-3</v>
      </c>
      <c r="D20" s="7">
        <v>-1.714E-3</v>
      </c>
      <c r="E20" s="7">
        <v>1.8929999999999999E-3</v>
      </c>
      <c r="F20" s="7">
        <v>-1.0380000000000001E-3</v>
      </c>
      <c r="G20" s="7">
        <v>3.7190000000000001E-3</v>
      </c>
      <c r="H20" s="7">
        <v>3.637E-3</v>
      </c>
      <c r="I20" s="7">
        <v>2.078E-3</v>
      </c>
      <c r="J20" s="7">
        <v>1.9840000000000001E-3</v>
      </c>
      <c r="K20" s="7">
        <v>-7.9869999999999993E-3</v>
      </c>
      <c r="L20" s="7">
        <v>-1.7E-5</v>
      </c>
      <c r="M20" s="7">
        <v>4.0800000000000003E-3</v>
      </c>
      <c r="N20" s="7">
        <v>-0.500085</v>
      </c>
      <c r="O20" s="7">
        <v>1.2160000000000001E-2</v>
      </c>
      <c r="P20" s="7">
        <v>-4.7229999999999998E-3</v>
      </c>
      <c r="R20" s="6" t="str">
        <f t="shared" ca="1" si="0"/>
        <v>2.75 ± 0.69*</v>
      </c>
      <c r="T20" s="5" t="str">
        <f t="shared" ca="1" si="1"/>
        <v>3.0 ± 0.3*</v>
      </c>
    </row>
    <row r="21" spans="1:20" x14ac:dyDescent="0.25">
      <c r="A21" s="8" t="s">
        <v>97</v>
      </c>
      <c r="B21" s="7">
        <v>-1.2612999999999999E-2</v>
      </c>
      <c r="C21" s="7">
        <v>-1.0917E-2</v>
      </c>
      <c r="D21" s="7">
        <v>8.7390000000000002E-3</v>
      </c>
      <c r="E21" s="7">
        <v>-1.2879E-2</v>
      </c>
      <c r="F21" s="7">
        <v>-8.2500000000000004E-3</v>
      </c>
      <c r="G21" s="7">
        <v>-1.2435999999999999E-2</v>
      </c>
      <c r="H21" s="7">
        <v>-9.5689999999999994E-3</v>
      </c>
      <c r="I21" s="7">
        <v>-8.1620000000000009E-3</v>
      </c>
      <c r="J21" s="7">
        <v>-1.0297000000000001E-2</v>
      </c>
      <c r="K21" s="7">
        <v>-1.4208999999999999E-2</v>
      </c>
      <c r="L21" s="7">
        <v>-8.5111000000000006E-2</v>
      </c>
      <c r="M21" s="7">
        <v>-9.7842999999999999E-2</v>
      </c>
      <c r="N21" s="7">
        <v>-6.5130999999999994E-2</v>
      </c>
      <c r="O21" s="7">
        <v>-0.55146899999999999</v>
      </c>
      <c r="P21" s="7">
        <v>-6.0000000000000002E-5</v>
      </c>
      <c r="R21" s="6" t="str">
        <f t="shared" ca="1" si="0"/>
        <v>1.6 ± 0.4*</v>
      </c>
      <c r="T21" s="5" t="str">
        <f t="shared" ca="1" si="1"/>
        <v>8 ± 2*</v>
      </c>
    </row>
    <row r="22" spans="1:20" x14ac:dyDescent="0.25">
      <c r="A22" s="8" t="s">
        <v>133</v>
      </c>
      <c r="B22" s="7">
        <v>1.611E-3</v>
      </c>
      <c r="C22" s="7">
        <v>1.537E-3</v>
      </c>
      <c r="D22" s="7">
        <v>-2.6589999999999999E-3</v>
      </c>
      <c r="E22" s="7">
        <v>7.7460000000000003E-3</v>
      </c>
      <c r="F22" s="7">
        <v>1.0030000000000001E-2</v>
      </c>
      <c r="G22" s="7">
        <v>3.4269999999999999E-3</v>
      </c>
      <c r="H22" s="7">
        <v>7.417E-3</v>
      </c>
      <c r="I22" s="7">
        <v>-4.15E-3</v>
      </c>
      <c r="J22" s="7">
        <v>1.0822999999999999E-2</v>
      </c>
      <c r="K22" s="7">
        <v>4.0330000000000001E-3</v>
      </c>
      <c r="L22" s="7">
        <v>7.4089999999999998E-3</v>
      </c>
      <c r="M22" s="7">
        <v>1.1358E-2</v>
      </c>
      <c r="N22" s="7">
        <v>-0.19774800000000001</v>
      </c>
      <c r="O22" s="7">
        <v>-4.8110000000000002E-3</v>
      </c>
      <c r="P22" s="7">
        <v>1.6074999999999999E-2</v>
      </c>
      <c r="R22" s="6" t="str">
        <f t="shared" ca="1" si="0"/>
        <v>2.78 ± 0.30</v>
      </c>
      <c r="T22" s="5" t="str">
        <f t="shared" ca="1" si="1"/>
        <v>2.54 ± 0.10</v>
      </c>
    </row>
    <row r="23" spans="1:20" x14ac:dyDescent="0.25">
      <c r="A23" s="8" t="s">
        <v>397</v>
      </c>
      <c r="B23" s="7">
        <v>5.1669999999999997E-3</v>
      </c>
      <c r="C23" s="7">
        <v>8.6540000000000002E-3</v>
      </c>
      <c r="D23" s="7">
        <v>-7.2269999999999999E-3</v>
      </c>
      <c r="E23" s="7">
        <v>3.6649999999999999E-3</v>
      </c>
      <c r="F23" s="7">
        <v>3.0730000000000002E-3</v>
      </c>
      <c r="G23" s="7">
        <v>1.139E-3</v>
      </c>
      <c r="H23" s="7">
        <v>1.853E-3</v>
      </c>
      <c r="I23" s="7">
        <v>2.1459999999999999E-3</v>
      </c>
      <c r="J23" s="7">
        <v>-4.5589999999999997E-3</v>
      </c>
      <c r="K23" s="7">
        <v>2.5999999999999998E-5</v>
      </c>
      <c r="L23" s="7">
        <v>1.98E-3</v>
      </c>
      <c r="M23" s="7">
        <v>7.1139999999999997E-3</v>
      </c>
      <c r="N23" s="7">
        <v>1.2E-4</v>
      </c>
      <c r="O23" s="7">
        <v>-0.53932500000000005</v>
      </c>
      <c r="P23" s="7">
        <v>3.6475E-2</v>
      </c>
      <c r="R23" s="6" t="e">
        <f t="shared" ca="1" si="0"/>
        <v>#REF!</v>
      </c>
      <c r="T23" s="5" t="e">
        <f t="shared" ca="1" si="1"/>
        <v>#REF!</v>
      </c>
    </row>
    <row r="24" spans="1:20" x14ac:dyDescent="0.25">
      <c r="A24" s="8" t="s">
        <v>396</v>
      </c>
      <c r="B24" s="7">
        <v>-1.0364999999999999E-2</v>
      </c>
      <c r="C24" s="7">
        <v>-8.7919999999999995E-3</v>
      </c>
      <c r="D24" s="7">
        <v>9.1929999999999998E-3</v>
      </c>
      <c r="E24" s="7">
        <v>-9.5820000000000002E-3</v>
      </c>
      <c r="F24" s="7">
        <v>-1.0557E-2</v>
      </c>
      <c r="G24" s="7">
        <v>-8.0499999999999999E-3</v>
      </c>
      <c r="H24" s="7">
        <v>-8.0520000000000001E-3</v>
      </c>
      <c r="I24" s="7">
        <v>2.2100000000000001E-4</v>
      </c>
      <c r="J24" s="7">
        <v>-7.1500000000000001E-3</v>
      </c>
      <c r="K24" s="7">
        <v>-5.4669999999999996E-3</v>
      </c>
      <c r="L24" s="7">
        <v>6.11E-3</v>
      </c>
      <c r="M24" s="7">
        <v>4.3049999999999998E-3</v>
      </c>
      <c r="N24" s="7">
        <v>-7.2589999999999998E-3</v>
      </c>
      <c r="O24" s="7">
        <v>1.5055000000000001E-2</v>
      </c>
      <c r="P24" s="7">
        <v>-0.296651</v>
      </c>
      <c r="R24" s="6" t="e">
        <f t="shared" ca="1" si="0"/>
        <v>#REF!</v>
      </c>
      <c r="T24" s="5" t="e">
        <f t="shared" ca="1" si="1"/>
        <v>#REF!</v>
      </c>
    </row>
    <row r="25" spans="1:20" x14ac:dyDescent="0.25">
      <c r="A25" s="8" t="s">
        <v>175</v>
      </c>
      <c r="B25" s="7">
        <v>9.2800000000000001E-4</v>
      </c>
      <c r="C25" s="7">
        <v>9.8420000000000001E-3</v>
      </c>
      <c r="D25" s="7">
        <v>-5.7149999999999996E-3</v>
      </c>
      <c r="E25" s="7">
        <v>2.8579999999999999E-3</v>
      </c>
      <c r="F25" s="7">
        <v>5.1380000000000002E-3</v>
      </c>
      <c r="G25" s="7">
        <v>3.9709999999999997E-3</v>
      </c>
      <c r="H25" s="7">
        <v>5.816E-3</v>
      </c>
      <c r="I25" s="7">
        <v>-3.0469999999999998E-3</v>
      </c>
      <c r="J25" s="7">
        <v>3.323E-3</v>
      </c>
      <c r="K25" s="7">
        <v>-4.5869999999999999E-3</v>
      </c>
      <c r="L25" s="7">
        <v>9.5399999999999999E-4</v>
      </c>
      <c r="M25" s="7">
        <v>5.1130000000000004E-3</v>
      </c>
      <c r="N25" s="7">
        <v>-2.5509999999999999E-3</v>
      </c>
      <c r="O25" s="7">
        <v>8.5389999999999997E-3</v>
      </c>
      <c r="P25" s="7">
        <v>-0.27220499999999997</v>
      </c>
      <c r="R25" s="6" t="str">
        <f t="shared" ca="1" si="0"/>
        <v>0.79 ± 0.06</v>
      </c>
      <c r="T25" s="5" t="str">
        <f t="shared" ca="1" si="1"/>
        <v>0.87 ± 0.09</v>
      </c>
    </row>
  </sheetData>
  <mergeCells count="3">
    <mergeCell ref="B2:P2"/>
    <mergeCell ref="R2:S2"/>
    <mergeCell ref="T2:U2"/>
  </mergeCells>
  <conditionalFormatting sqref="A4:P25">
    <cfRule type="colorScale" priority="1">
      <colorScale>
        <cfvo type="num" val="-0.5"/>
        <cfvo type="num" val="0"/>
        <cfvo type="num" val="0.5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284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254</v>
      </c>
      <c r="C3" t="s">
        <v>5</v>
      </c>
      <c r="D3" t="s">
        <v>5</v>
      </c>
      <c r="G3" t="s">
        <v>254</v>
      </c>
      <c r="I3" t="s">
        <v>93</v>
      </c>
      <c r="J3" t="s">
        <v>32</v>
      </c>
      <c r="K3" t="s">
        <v>267</v>
      </c>
      <c r="L3" t="s">
        <v>272</v>
      </c>
      <c r="M3" s="3" t="s">
        <v>278</v>
      </c>
    </row>
    <row r="4" spans="1:13" s="1" customFormat="1" x14ac:dyDescent="0.25">
      <c r="A4" s="1">
        <v>0</v>
      </c>
      <c r="B4" s="1" t="s">
        <v>255</v>
      </c>
      <c r="C4" s="1" t="s">
        <v>5</v>
      </c>
      <c r="D4" s="1" t="s">
        <v>5</v>
      </c>
      <c r="G4" s="1" t="s">
        <v>256</v>
      </c>
      <c r="I4" s="1" t="s">
        <v>264</v>
      </c>
      <c r="J4" s="1" t="s">
        <v>30</v>
      </c>
      <c r="K4" s="1" t="s">
        <v>268</v>
      </c>
      <c r="L4" s="1" t="s">
        <v>273</v>
      </c>
      <c r="M4" s="3" t="s">
        <v>279</v>
      </c>
    </row>
    <row r="5" spans="1:13" x14ac:dyDescent="0.25">
      <c r="G5" t="s">
        <v>257</v>
      </c>
      <c r="I5" t="s">
        <v>22</v>
      </c>
      <c r="J5" t="s">
        <v>30</v>
      </c>
      <c r="K5" t="s">
        <v>269</v>
      </c>
      <c r="L5" t="s">
        <v>274</v>
      </c>
      <c r="M5" s="3" t="s">
        <v>280</v>
      </c>
    </row>
    <row r="6" spans="1:13" s="1" customFormat="1" x14ac:dyDescent="0.25">
      <c r="G6" s="1" t="s">
        <v>258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259</v>
      </c>
      <c r="I7" t="s">
        <v>265</v>
      </c>
      <c r="J7" t="s">
        <v>32</v>
      </c>
      <c r="K7" t="s">
        <v>270</v>
      </c>
      <c r="L7" t="s">
        <v>275</v>
      </c>
      <c r="M7" s="3" t="s">
        <v>281</v>
      </c>
    </row>
    <row r="8" spans="1:13" s="1" customFormat="1" x14ac:dyDescent="0.25">
      <c r="G8" s="1" t="s">
        <v>260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261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255</v>
      </c>
      <c r="I10" s="1" t="s">
        <v>266</v>
      </c>
      <c r="J10" s="1" t="s">
        <v>32</v>
      </c>
      <c r="K10" s="1" t="s">
        <v>39</v>
      </c>
      <c r="L10" s="1" t="s">
        <v>276</v>
      </c>
      <c r="M10" s="3" t="s">
        <v>282</v>
      </c>
    </row>
    <row r="11" spans="1:13" x14ac:dyDescent="0.25">
      <c r="G11" t="s">
        <v>262</v>
      </c>
      <c r="H11" t="s">
        <v>263</v>
      </c>
      <c r="I11" t="s">
        <v>120</v>
      </c>
      <c r="J11" t="s">
        <v>32</v>
      </c>
      <c r="K11" t="s">
        <v>271</v>
      </c>
      <c r="L11" t="s">
        <v>277</v>
      </c>
      <c r="M11" s="3" t="s">
        <v>283</v>
      </c>
    </row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315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285</v>
      </c>
      <c r="C3" t="s">
        <v>5</v>
      </c>
      <c r="D3" t="s">
        <v>5</v>
      </c>
      <c r="G3" t="s">
        <v>285</v>
      </c>
      <c r="I3" t="s">
        <v>93</v>
      </c>
      <c r="J3" t="s">
        <v>32</v>
      </c>
      <c r="K3" t="s">
        <v>304</v>
      </c>
      <c r="L3" t="s">
        <v>272</v>
      </c>
      <c r="M3" s="3" t="s">
        <v>278</v>
      </c>
    </row>
    <row r="4" spans="1:13" s="1" customFormat="1" x14ac:dyDescent="0.25">
      <c r="A4" s="1">
        <v>0.3</v>
      </c>
      <c r="B4" s="1" t="s">
        <v>286</v>
      </c>
      <c r="C4" s="1" t="s">
        <v>5</v>
      </c>
      <c r="D4" s="1" t="s">
        <v>5</v>
      </c>
      <c r="G4" s="1" t="s">
        <v>288</v>
      </c>
      <c r="I4" s="1" t="s">
        <v>264</v>
      </c>
      <c r="J4" s="1" t="s">
        <v>30</v>
      </c>
      <c r="K4" s="1" t="s">
        <v>268</v>
      </c>
      <c r="L4" s="1" t="s">
        <v>273</v>
      </c>
      <c r="M4" s="3" t="s">
        <v>279</v>
      </c>
    </row>
    <row r="5" spans="1:13" x14ac:dyDescent="0.25">
      <c r="A5">
        <v>0</v>
      </c>
      <c r="B5" t="s">
        <v>287</v>
      </c>
      <c r="C5" t="s">
        <v>5</v>
      </c>
      <c r="D5" t="s">
        <v>5</v>
      </c>
      <c r="G5" t="s">
        <v>289</v>
      </c>
      <c r="I5" t="s">
        <v>22</v>
      </c>
      <c r="J5" t="s">
        <v>30</v>
      </c>
      <c r="K5" t="s">
        <v>305</v>
      </c>
      <c r="L5" t="s">
        <v>274</v>
      </c>
      <c r="M5" s="3" t="s">
        <v>280</v>
      </c>
    </row>
    <row r="6" spans="1:13" s="1" customFormat="1" x14ac:dyDescent="0.25">
      <c r="G6" s="1" t="s">
        <v>290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291</v>
      </c>
      <c r="I7" t="s">
        <v>265</v>
      </c>
      <c r="J7" t="s">
        <v>32</v>
      </c>
      <c r="K7" t="s">
        <v>306</v>
      </c>
      <c r="L7" t="s">
        <v>275</v>
      </c>
      <c r="M7" s="3" t="s">
        <v>281</v>
      </c>
    </row>
    <row r="8" spans="1:13" s="1" customFormat="1" x14ac:dyDescent="0.25">
      <c r="G8" s="1" t="s">
        <v>286</v>
      </c>
      <c r="H8" s="1" t="s">
        <v>300</v>
      </c>
      <c r="I8" s="1" t="s">
        <v>24</v>
      </c>
      <c r="J8" s="1" t="s">
        <v>32</v>
      </c>
      <c r="K8" s="1" t="s">
        <v>307</v>
      </c>
      <c r="L8" s="1" t="s">
        <v>125</v>
      </c>
      <c r="M8" s="3" t="s">
        <v>129</v>
      </c>
    </row>
    <row r="9" spans="1:13" x14ac:dyDescent="0.25">
      <c r="G9" t="s">
        <v>292</v>
      </c>
      <c r="H9" t="s">
        <v>301</v>
      </c>
      <c r="I9" t="s">
        <v>24</v>
      </c>
      <c r="J9" t="s">
        <v>32</v>
      </c>
      <c r="K9" t="s">
        <v>308</v>
      </c>
      <c r="L9" t="s">
        <v>125</v>
      </c>
      <c r="M9" s="3" t="s">
        <v>129</v>
      </c>
    </row>
    <row r="10" spans="1:13" s="1" customFormat="1" x14ac:dyDescent="0.25">
      <c r="G10" s="1" t="s">
        <v>293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294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295</v>
      </c>
      <c r="H12" s="1" t="s">
        <v>302</v>
      </c>
      <c r="I12" s="1" t="s">
        <v>303</v>
      </c>
      <c r="J12" s="1" t="s">
        <v>32</v>
      </c>
      <c r="K12" s="1" t="s">
        <v>309</v>
      </c>
      <c r="L12" s="1" t="s">
        <v>313</v>
      </c>
      <c r="M12" s="3" t="s">
        <v>314</v>
      </c>
    </row>
    <row r="13" spans="1:13" x14ac:dyDescent="0.25">
      <c r="G13" t="s">
        <v>296</v>
      </c>
      <c r="I13" t="s">
        <v>303</v>
      </c>
      <c r="J13" t="s">
        <v>31</v>
      </c>
      <c r="K13" t="s">
        <v>310</v>
      </c>
      <c r="L13" t="s">
        <v>313</v>
      </c>
      <c r="M13" s="3" t="s">
        <v>314</v>
      </c>
    </row>
    <row r="14" spans="1:13" s="1" customFormat="1" x14ac:dyDescent="0.25">
      <c r="G14" s="1" t="s">
        <v>297</v>
      </c>
      <c r="I14" s="1" t="s">
        <v>266</v>
      </c>
      <c r="J14" s="1" t="s">
        <v>32</v>
      </c>
      <c r="K14" s="1" t="s">
        <v>311</v>
      </c>
      <c r="L14" s="1" t="s">
        <v>276</v>
      </c>
      <c r="M14" s="3" t="s">
        <v>282</v>
      </c>
    </row>
    <row r="15" spans="1:13" x14ac:dyDescent="0.25">
      <c r="G15" t="s">
        <v>298</v>
      </c>
      <c r="I15" t="s">
        <v>266</v>
      </c>
      <c r="J15" t="s">
        <v>32</v>
      </c>
      <c r="K15" t="s">
        <v>312</v>
      </c>
      <c r="L15" t="s">
        <v>276</v>
      </c>
      <c r="M15" s="3" t="s">
        <v>282</v>
      </c>
    </row>
    <row r="16" spans="1:13" s="1" customFormat="1" x14ac:dyDescent="0.25">
      <c r="G16" s="1" t="s">
        <v>299</v>
      </c>
      <c r="I16" s="1" t="s">
        <v>120</v>
      </c>
      <c r="J16" s="1" t="s">
        <v>32</v>
      </c>
      <c r="K16" s="1" t="s">
        <v>271</v>
      </c>
      <c r="L16" s="1" t="s">
        <v>277</v>
      </c>
      <c r="M16" s="3" t="s">
        <v>283</v>
      </c>
    </row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331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316</v>
      </c>
      <c r="C3" t="s">
        <v>5</v>
      </c>
      <c r="D3" t="s">
        <v>5</v>
      </c>
      <c r="G3" t="s">
        <v>318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317</v>
      </c>
      <c r="C4" s="1" t="s">
        <v>5</v>
      </c>
      <c r="D4" s="1" t="s">
        <v>5</v>
      </c>
      <c r="G4" s="1" t="s">
        <v>318</v>
      </c>
      <c r="I4" s="1" t="s">
        <v>93</v>
      </c>
      <c r="J4" s="1" t="s">
        <v>30</v>
      </c>
      <c r="K4" s="1" t="s">
        <v>326</v>
      </c>
      <c r="L4" s="1" t="s">
        <v>95</v>
      </c>
      <c r="M4" s="3" t="s">
        <v>96</v>
      </c>
    </row>
    <row r="5" spans="1:13" x14ac:dyDescent="0.25">
      <c r="G5" t="s">
        <v>319</v>
      </c>
      <c r="I5" t="s">
        <v>21</v>
      </c>
      <c r="J5" t="s">
        <v>30</v>
      </c>
      <c r="K5" t="s">
        <v>327</v>
      </c>
      <c r="L5" t="s">
        <v>45</v>
      </c>
      <c r="M5" s="3" t="s">
        <v>57</v>
      </c>
    </row>
    <row r="6" spans="1:13" s="1" customFormat="1" x14ac:dyDescent="0.25">
      <c r="G6" s="1" t="s">
        <v>320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321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320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322</v>
      </c>
      <c r="I9" t="s">
        <v>24</v>
      </c>
      <c r="J9" t="s">
        <v>31</v>
      </c>
      <c r="K9" t="s">
        <v>40</v>
      </c>
      <c r="L9" t="s">
        <v>50</v>
      </c>
      <c r="M9" s="3" t="s">
        <v>62</v>
      </c>
    </row>
    <row r="10" spans="1:13" s="1" customFormat="1" x14ac:dyDescent="0.25">
      <c r="G10" s="1" t="s">
        <v>323</v>
      </c>
      <c r="I10" s="1" t="s">
        <v>25</v>
      </c>
      <c r="J10" s="1" t="s">
        <v>31</v>
      </c>
      <c r="K10" s="1" t="s">
        <v>41</v>
      </c>
      <c r="L10" s="1" t="s">
        <v>51</v>
      </c>
      <c r="M10" s="3" t="s">
        <v>63</v>
      </c>
    </row>
    <row r="11" spans="1:13" x14ac:dyDescent="0.25">
      <c r="G11" t="s">
        <v>317</v>
      </c>
      <c r="I11" t="s">
        <v>157</v>
      </c>
      <c r="J11" t="s">
        <v>32</v>
      </c>
      <c r="K11" t="s">
        <v>328</v>
      </c>
      <c r="L11" t="s">
        <v>329</v>
      </c>
      <c r="M11" s="3" t="s">
        <v>330</v>
      </c>
    </row>
    <row r="12" spans="1:13" s="1" customFormat="1" x14ac:dyDescent="0.25">
      <c r="G12" s="1" t="s">
        <v>324</v>
      </c>
      <c r="I12" s="1" t="s">
        <v>27</v>
      </c>
      <c r="J12" s="1" t="s">
        <v>31</v>
      </c>
      <c r="L12" s="1" t="s">
        <v>81</v>
      </c>
      <c r="M12" s="3" t="s">
        <v>83</v>
      </c>
    </row>
    <row r="13" spans="1:13" x14ac:dyDescent="0.25">
      <c r="G13" t="s">
        <v>325</v>
      </c>
      <c r="I13" t="s">
        <v>28</v>
      </c>
      <c r="J13" t="s">
        <v>30</v>
      </c>
      <c r="L13" t="s">
        <v>55</v>
      </c>
      <c r="M13" s="3" t="s">
        <v>67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351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332</v>
      </c>
      <c r="C3" t="s">
        <v>5</v>
      </c>
      <c r="D3" t="s">
        <v>5</v>
      </c>
      <c r="G3" t="s">
        <v>334</v>
      </c>
      <c r="I3" t="s">
        <v>93</v>
      </c>
      <c r="J3" t="s">
        <v>30</v>
      </c>
      <c r="K3" t="s">
        <v>343</v>
      </c>
      <c r="L3" t="s">
        <v>95</v>
      </c>
      <c r="M3" s="3" t="s">
        <v>96</v>
      </c>
    </row>
    <row r="4" spans="1:13" s="1" customFormat="1" x14ac:dyDescent="0.25">
      <c r="A4" s="1">
        <v>0</v>
      </c>
      <c r="B4" s="1" t="s">
        <v>333</v>
      </c>
      <c r="C4" s="1" t="s">
        <v>5</v>
      </c>
      <c r="D4" s="1" t="s">
        <v>5</v>
      </c>
      <c r="G4" s="1" t="s">
        <v>335</v>
      </c>
      <c r="I4" s="1" t="s">
        <v>21</v>
      </c>
      <c r="J4" s="1" t="s">
        <v>30</v>
      </c>
      <c r="K4" s="1" t="s">
        <v>344</v>
      </c>
      <c r="L4" s="1" t="s">
        <v>45</v>
      </c>
      <c r="M4" s="3" t="s">
        <v>57</v>
      </c>
    </row>
    <row r="5" spans="1:13" x14ac:dyDescent="0.25">
      <c r="G5" t="s">
        <v>335</v>
      </c>
      <c r="I5" t="s">
        <v>21</v>
      </c>
      <c r="J5" t="s">
        <v>30</v>
      </c>
      <c r="K5" t="s">
        <v>345</v>
      </c>
      <c r="L5" t="s">
        <v>46</v>
      </c>
      <c r="M5" s="3" t="s">
        <v>58</v>
      </c>
    </row>
    <row r="6" spans="1:13" s="1" customFormat="1" x14ac:dyDescent="0.25">
      <c r="G6" s="1" t="s">
        <v>336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335</v>
      </c>
      <c r="I7" t="s">
        <v>23</v>
      </c>
      <c r="J7" t="s">
        <v>30</v>
      </c>
      <c r="K7" t="s">
        <v>346</v>
      </c>
      <c r="L7" t="s">
        <v>48</v>
      </c>
      <c r="M7" s="3" t="s">
        <v>60</v>
      </c>
    </row>
    <row r="8" spans="1:13" s="1" customFormat="1" x14ac:dyDescent="0.25">
      <c r="G8" s="1" t="s">
        <v>337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338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339</v>
      </c>
      <c r="H10" s="1" t="s">
        <v>332</v>
      </c>
      <c r="I10" s="1" t="s">
        <v>342</v>
      </c>
      <c r="J10" s="1" t="s">
        <v>32</v>
      </c>
      <c r="K10" s="1" t="s">
        <v>347</v>
      </c>
      <c r="L10" s="1" t="s">
        <v>349</v>
      </c>
      <c r="M10" s="3" t="s">
        <v>350</v>
      </c>
    </row>
    <row r="11" spans="1:13" x14ac:dyDescent="0.25">
      <c r="G11" t="s">
        <v>340</v>
      </c>
      <c r="I11" t="s">
        <v>342</v>
      </c>
      <c r="J11" t="s">
        <v>32</v>
      </c>
      <c r="K11" t="s">
        <v>348</v>
      </c>
      <c r="L11" t="s">
        <v>349</v>
      </c>
      <c r="M11" s="3" t="s">
        <v>350</v>
      </c>
    </row>
    <row r="12" spans="1:13" s="1" customFormat="1" x14ac:dyDescent="0.25">
      <c r="G12" s="1" t="s">
        <v>341</v>
      </c>
      <c r="I12" s="1" t="s">
        <v>342</v>
      </c>
      <c r="J12" s="1" t="s">
        <v>31</v>
      </c>
      <c r="L12" s="1" t="s">
        <v>349</v>
      </c>
      <c r="M12" s="3" t="s">
        <v>350</v>
      </c>
    </row>
    <row r="13" spans="1:13" x14ac:dyDescent="0.25">
      <c r="G13" t="s">
        <v>338</v>
      </c>
      <c r="I13" t="s">
        <v>27</v>
      </c>
      <c r="J13" t="s">
        <v>31</v>
      </c>
      <c r="L13" t="s">
        <v>81</v>
      </c>
      <c r="M13" s="3" t="s">
        <v>83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372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0.2</v>
      </c>
      <c r="B3" t="s">
        <v>352</v>
      </c>
      <c r="C3" t="s">
        <v>5</v>
      </c>
      <c r="D3" t="s">
        <v>5</v>
      </c>
      <c r="G3" t="s">
        <v>354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353</v>
      </c>
      <c r="C4" s="1" t="s">
        <v>5</v>
      </c>
      <c r="D4" s="1" t="s">
        <v>5</v>
      </c>
      <c r="G4" s="1" t="s">
        <v>355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356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357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356</v>
      </c>
      <c r="I7" t="s">
        <v>23</v>
      </c>
      <c r="J7" t="s">
        <v>30</v>
      </c>
      <c r="K7" t="s">
        <v>363</v>
      </c>
      <c r="L7" t="s">
        <v>48</v>
      </c>
      <c r="M7" s="3" t="s">
        <v>60</v>
      </c>
    </row>
    <row r="8" spans="1:13" s="1" customFormat="1" x14ac:dyDescent="0.25">
      <c r="G8" s="1" t="s">
        <v>352</v>
      </c>
      <c r="I8" s="1" t="s">
        <v>265</v>
      </c>
      <c r="J8" s="1" t="s">
        <v>32</v>
      </c>
      <c r="K8" s="1" t="s">
        <v>364</v>
      </c>
      <c r="L8" s="1" t="s">
        <v>366</v>
      </c>
      <c r="M8" s="3" t="s">
        <v>369</v>
      </c>
    </row>
    <row r="9" spans="1:13" x14ac:dyDescent="0.25">
      <c r="G9" t="s">
        <v>358</v>
      </c>
      <c r="I9" t="s">
        <v>24</v>
      </c>
      <c r="J9" t="s">
        <v>30</v>
      </c>
      <c r="K9" t="s">
        <v>365</v>
      </c>
      <c r="L9" t="s">
        <v>367</v>
      </c>
      <c r="M9" s="3" t="s">
        <v>370</v>
      </c>
    </row>
    <row r="10" spans="1:13" s="1" customFormat="1" x14ac:dyDescent="0.25">
      <c r="G10" s="1" t="s">
        <v>359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360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361</v>
      </c>
      <c r="I12" s="1" t="s">
        <v>27</v>
      </c>
      <c r="J12" s="1" t="s">
        <v>31</v>
      </c>
      <c r="L12" s="1" t="s">
        <v>81</v>
      </c>
      <c r="M12" s="3" t="s">
        <v>83</v>
      </c>
    </row>
    <row r="13" spans="1:13" x14ac:dyDescent="0.25">
      <c r="G13" t="s">
        <v>353</v>
      </c>
      <c r="I13" t="s">
        <v>214</v>
      </c>
      <c r="J13" t="s">
        <v>33</v>
      </c>
      <c r="K13" t="s">
        <v>43</v>
      </c>
      <c r="L13" t="s">
        <v>368</v>
      </c>
      <c r="M13" s="3" t="s">
        <v>371</v>
      </c>
    </row>
    <row r="14" spans="1:13" s="1" customFormat="1" x14ac:dyDescent="0.25">
      <c r="G14" s="1" t="s">
        <v>362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395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0.2</v>
      </c>
      <c r="B3" t="s">
        <v>373</v>
      </c>
      <c r="C3" t="s">
        <v>5</v>
      </c>
      <c r="D3" t="s">
        <v>5</v>
      </c>
      <c r="G3" t="s">
        <v>375</v>
      </c>
      <c r="I3" t="s">
        <v>77</v>
      </c>
      <c r="J3" t="s">
        <v>30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374</v>
      </c>
      <c r="C4" s="1" t="s">
        <v>5</v>
      </c>
      <c r="D4" s="1" t="s">
        <v>5</v>
      </c>
      <c r="G4" s="1" t="s">
        <v>376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377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378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379</v>
      </c>
      <c r="I7" t="s">
        <v>23</v>
      </c>
      <c r="J7" t="s">
        <v>30</v>
      </c>
      <c r="K7" t="s">
        <v>38</v>
      </c>
      <c r="L7" t="s">
        <v>48</v>
      </c>
      <c r="M7" s="3" t="s">
        <v>60</v>
      </c>
    </row>
    <row r="8" spans="1:13" s="1" customFormat="1" x14ac:dyDescent="0.25">
      <c r="G8" s="1" t="s">
        <v>373</v>
      </c>
      <c r="I8" s="1" t="s">
        <v>265</v>
      </c>
      <c r="J8" s="1" t="s">
        <v>32</v>
      </c>
      <c r="K8" s="1" t="s">
        <v>388</v>
      </c>
      <c r="L8" s="1" t="s">
        <v>366</v>
      </c>
      <c r="M8" s="3" t="s">
        <v>369</v>
      </c>
    </row>
    <row r="9" spans="1:13" x14ac:dyDescent="0.25">
      <c r="G9" t="s">
        <v>380</v>
      </c>
      <c r="H9" t="s">
        <v>386</v>
      </c>
      <c r="I9" t="s">
        <v>116</v>
      </c>
      <c r="J9" t="s">
        <v>32</v>
      </c>
      <c r="K9" t="s">
        <v>389</v>
      </c>
      <c r="L9" t="s">
        <v>391</v>
      </c>
      <c r="M9" s="3" t="s">
        <v>393</v>
      </c>
    </row>
    <row r="10" spans="1:13" s="1" customFormat="1" x14ac:dyDescent="0.25">
      <c r="G10" s="1" t="s">
        <v>381</v>
      </c>
      <c r="I10" s="1" t="s">
        <v>24</v>
      </c>
      <c r="J10" s="1" t="s">
        <v>32</v>
      </c>
      <c r="K10" s="1" t="s">
        <v>390</v>
      </c>
      <c r="L10" s="1" t="s">
        <v>391</v>
      </c>
      <c r="M10" s="3" t="s">
        <v>393</v>
      </c>
    </row>
    <row r="11" spans="1:13" x14ac:dyDescent="0.25">
      <c r="G11" t="s">
        <v>379</v>
      </c>
      <c r="I11" t="s">
        <v>24</v>
      </c>
      <c r="J11" t="s">
        <v>30</v>
      </c>
      <c r="K11" t="s">
        <v>365</v>
      </c>
      <c r="L11" t="s">
        <v>367</v>
      </c>
      <c r="M11" s="3" t="s">
        <v>370</v>
      </c>
    </row>
    <row r="12" spans="1:13" s="1" customFormat="1" x14ac:dyDescent="0.25">
      <c r="G12" s="1" t="s">
        <v>382</v>
      </c>
      <c r="I12" s="1" t="s">
        <v>24</v>
      </c>
      <c r="J12" s="1" t="s">
        <v>31</v>
      </c>
      <c r="K12" s="1" t="s">
        <v>40</v>
      </c>
      <c r="L12" s="1" t="s">
        <v>50</v>
      </c>
      <c r="M12" s="3" t="s">
        <v>62</v>
      </c>
    </row>
    <row r="13" spans="1:13" x14ac:dyDescent="0.25">
      <c r="G13" t="s">
        <v>383</v>
      </c>
      <c r="I13" t="s">
        <v>25</v>
      </c>
      <c r="J13" t="s">
        <v>31</v>
      </c>
      <c r="K13" t="s">
        <v>41</v>
      </c>
      <c r="L13" t="s">
        <v>51</v>
      </c>
      <c r="M13" s="3" t="s">
        <v>63</v>
      </c>
    </row>
    <row r="14" spans="1:13" s="1" customFormat="1" x14ac:dyDescent="0.25">
      <c r="G14" s="1" t="s">
        <v>384</v>
      </c>
      <c r="I14" s="1" t="s">
        <v>27</v>
      </c>
      <c r="J14" s="1" t="s">
        <v>31</v>
      </c>
      <c r="L14" s="1" t="s">
        <v>81</v>
      </c>
      <c r="M14" s="3" t="s">
        <v>83</v>
      </c>
    </row>
    <row r="15" spans="1:13" x14ac:dyDescent="0.25">
      <c r="G15" t="s">
        <v>374</v>
      </c>
      <c r="I15" t="s">
        <v>387</v>
      </c>
      <c r="J15" t="s">
        <v>33</v>
      </c>
      <c r="K15" t="s">
        <v>43</v>
      </c>
      <c r="L15" t="s">
        <v>392</v>
      </c>
      <c r="M15" s="3" t="s">
        <v>394</v>
      </c>
    </row>
    <row r="16" spans="1:13" s="1" customFormat="1" x14ac:dyDescent="0.25">
      <c r="G16" s="1" t="s">
        <v>385</v>
      </c>
      <c r="I16" s="1" t="s">
        <v>28</v>
      </c>
      <c r="J16" s="1" t="s">
        <v>30</v>
      </c>
      <c r="L16" s="1" t="s">
        <v>55</v>
      </c>
      <c r="M16" s="3" t="s">
        <v>67</v>
      </c>
    </row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C21" sqref="C21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68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</v>
      </c>
      <c r="C3" t="s">
        <v>5</v>
      </c>
      <c r="D3" t="s">
        <v>5</v>
      </c>
      <c r="G3" t="s">
        <v>2</v>
      </c>
      <c r="I3" t="s">
        <v>21</v>
      </c>
      <c r="J3" t="s">
        <v>30</v>
      </c>
      <c r="K3" t="s">
        <v>35</v>
      </c>
      <c r="L3" t="s">
        <v>45</v>
      </c>
      <c r="M3" s="3" t="s">
        <v>57</v>
      </c>
    </row>
    <row r="4" spans="1:13" s="1" customFormat="1" x14ac:dyDescent="0.25">
      <c r="A4" s="1">
        <v>0</v>
      </c>
      <c r="B4" s="1" t="s">
        <v>3</v>
      </c>
      <c r="C4" s="1" t="s">
        <v>5</v>
      </c>
      <c r="D4" s="1" t="s">
        <v>5</v>
      </c>
      <c r="G4" s="1" t="s">
        <v>8</v>
      </c>
      <c r="I4" s="1" t="s">
        <v>21</v>
      </c>
      <c r="J4" s="1" t="s">
        <v>30</v>
      </c>
      <c r="K4" s="1" t="s">
        <v>36</v>
      </c>
      <c r="L4" s="1" t="s">
        <v>46</v>
      </c>
      <c r="M4" s="3" t="s">
        <v>58</v>
      </c>
    </row>
    <row r="5" spans="1:13" x14ac:dyDescent="0.25">
      <c r="G5" t="s">
        <v>9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10</v>
      </c>
      <c r="I6" s="1" t="s">
        <v>23</v>
      </c>
      <c r="J6" s="1" t="s">
        <v>30</v>
      </c>
      <c r="K6" s="1" t="s">
        <v>38</v>
      </c>
      <c r="L6" s="1" t="s">
        <v>48</v>
      </c>
      <c r="M6" s="3" t="s">
        <v>60</v>
      </c>
    </row>
    <row r="7" spans="1:13" x14ac:dyDescent="0.25">
      <c r="G7" t="s">
        <v>11</v>
      </c>
      <c r="I7" t="s">
        <v>24</v>
      </c>
      <c r="J7" t="s">
        <v>32</v>
      </c>
      <c r="K7" t="s">
        <v>39</v>
      </c>
      <c r="L7" t="s">
        <v>49</v>
      </c>
      <c r="M7" s="3" t="s">
        <v>61</v>
      </c>
    </row>
    <row r="8" spans="1:13" s="1" customFormat="1" x14ac:dyDescent="0.25">
      <c r="G8" s="1" t="s">
        <v>12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13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14</v>
      </c>
      <c r="H10" s="1" t="s">
        <v>19</v>
      </c>
      <c r="I10" s="1" t="s">
        <v>26</v>
      </c>
      <c r="J10" s="1" t="s">
        <v>32</v>
      </c>
      <c r="K10" s="1" t="s">
        <v>42</v>
      </c>
      <c r="L10" s="1" t="s">
        <v>52</v>
      </c>
      <c r="M10" s="3" t="s">
        <v>64</v>
      </c>
    </row>
    <row r="11" spans="1:13" x14ac:dyDescent="0.25">
      <c r="G11" t="s">
        <v>15</v>
      </c>
      <c r="I11" t="s">
        <v>27</v>
      </c>
      <c r="J11" t="s">
        <v>33</v>
      </c>
      <c r="K11" t="s">
        <v>43</v>
      </c>
      <c r="L11" t="s">
        <v>53</v>
      </c>
      <c r="M11" s="3" t="s">
        <v>65</v>
      </c>
    </row>
    <row r="12" spans="1:13" s="1" customFormat="1" x14ac:dyDescent="0.25">
      <c r="G12" s="1" t="s">
        <v>16</v>
      </c>
      <c r="I12" s="1" t="s">
        <v>27</v>
      </c>
      <c r="J12" s="1" t="s">
        <v>32</v>
      </c>
      <c r="K12" s="1" t="s">
        <v>39</v>
      </c>
      <c r="L12" s="1" t="s">
        <v>54</v>
      </c>
      <c r="M12" s="3" t="s">
        <v>66</v>
      </c>
    </row>
    <row r="13" spans="1:13" x14ac:dyDescent="0.25">
      <c r="G13" t="s">
        <v>17</v>
      </c>
      <c r="I13" t="s">
        <v>28</v>
      </c>
      <c r="J13" t="s">
        <v>30</v>
      </c>
      <c r="L13" t="s">
        <v>55</v>
      </c>
      <c r="M13" s="3" t="s">
        <v>67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84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69</v>
      </c>
      <c r="C3" t="s">
        <v>5</v>
      </c>
      <c r="D3" t="s">
        <v>5</v>
      </c>
      <c r="G3" t="s">
        <v>71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70</v>
      </c>
      <c r="C4" s="1" t="s">
        <v>5</v>
      </c>
      <c r="D4" s="1" t="s">
        <v>5</v>
      </c>
      <c r="G4" s="1" t="s">
        <v>72</v>
      </c>
      <c r="I4" s="1" t="s">
        <v>21</v>
      </c>
      <c r="J4" s="1" t="s">
        <v>30</v>
      </c>
      <c r="K4" s="1" t="s">
        <v>79</v>
      </c>
      <c r="L4" s="1" t="s">
        <v>45</v>
      </c>
      <c r="M4" s="3" t="s">
        <v>57</v>
      </c>
    </row>
    <row r="5" spans="1:13" x14ac:dyDescent="0.25">
      <c r="G5" t="s">
        <v>73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72</v>
      </c>
      <c r="I6" s="1" t="s">
        <v>23</v>
      </c>
      <c r="J6" s="1" t="s">
        <v>30</v>
      </c>
      <c r="K6" s="1" t="s">
        <v>38</v>
      </c>
      <c r="L6" s="1" t="s">
        <v>48</v>
      </c>
      <c r="M6" s="3" t="s">
        <v>60</v>
      </c>
    </row>
    <row r="7" spans="1:13" x14ac:dyDescent="0.25">
      <c r="G7" t="s">
        <v>74</v>
      </c>
      <c r="I7" t="s">
        <v>24</v>
      </c>
      <c r="J7" t="s">
        <v>31</v>
      </c>
      <c r="K7" t="s">
        <v>40</v>
      </c>
      <c r="L7" t="s">
        <v>50</v>
      </c>
      <c r="M7" s="3" t="s">
        <v>62</v>
      </c>
    </row>
    <row r="8" spans="1:13" s="1" customFormat="1" x14ac:dyDescent="0.25">
      <c r="G8" s="1" t="s">
        <v>75</v>
      </c>
      <c r="I8" s="1" t="s">
        <v>25</v>
      </c>
      <c r="J8" s="1" t="s">
        <v>31</v>
      </c>
      <c r="K8" s="1" t="s">
        <v>41</v>
      </c>
      <c r="L8" s="1" t="s">
        <v>51</v>
      </c>
      <c r="M8" s="3" t="s">
        <v>63</v>
      </c>
    </row>
    <row r="9" spans="1:13" x14ac:dyDescent="0.25">
      <c r="G9" t="s">
        <v>76</v>
      </c>
      <c r="I9" t="s">
        <v>27</v>
      </c>
      <c r="J9" t="s">
        <v>31</v>
      </c>
      <c r="L9" t="s">
        <v>81</v>
      </c>
      <c r="M9" s="3" t="s">
        <v>83</v>
      </c>
    </row>
    <row r="10" spans="1:13" s="1" customFormat="1" x14ac:dyDescent="0.25"/>
    <row r="11" spans="1:13" s="1" customFormat="1" x14ac:dyDescent="0.25"/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K16" sqref="K16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97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85</v>
      </c>
      <c r="C3" t="s">
        <v>5</v>
      </c>
      <c r="D3" t="s">
        <v>5</v>
      </c>
      <c r="G3" t="s">
        <v>87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86</v>
      </c>
      <c r="C4" s="1" t="s">
        <v>5</v>
      </c>
      <c r="D4" s="1" t="s">
        <v>5</v>
      </c>
      <c r="G4" s="1" t="s">
        <v>88</v>
      </c>
      <c r="I4" s="1" t="s">
        <v>93</v>
      </c>
      <c r="J4" s="1" t="s">
        <v>31</v>
      </c>
      <c r="K4" s="1" t="s">
        <v>94</v>
      </c>
      <c r="L4" s="1" t="s">
        <v>95</v>
      </c>
      <c r="M4" s="3" t="s">
        <v>96</v>
      </c>
    </row>
    <row r="5" spans="1:13" x14ac:dyDescent="0.25">
      <c r="G5" t="s">
        <v>89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90</v>
      </c>
      <c r="I6" s="1" t="s">
        <v>24</v>
      </c>
      <c r="J6" s="1" t="s">
        <v>31</v>
      </c>
      <c r="K6" s="1" t="s">
        <v>40</v>
      </c>
      <c r="L6" s="1" t="s">
        <v>50</v>
      </c>
      <c r="M6" s="3" t="s">
        <v>62</v>
      </c>
    </row>
    <row r="7" spans="1:13" x14ac:dyDescent="0.25">
      <c r="G7" t="s">
        <v>91</v>
      </c>
      <c r="I7" t="s">
        <v>25</v>
      </c>
      <c r="J7" t="s">
        <v>31</v>
      </c>
      <c r="K7" t="s">
        <v>41</v>
      </c>
      <c r="L7" t="s">
        <v>51</v>
      </c>
      <c r="M7" s="3" t="s">
        <v>63</v>
      </c>
    </row>
    <row r="8" spans="1:13" s="1" customFormat="1" x14ac:dyDescent="0.25">
      <c r="G8" s="1" t="s">
        <v>92</v>
      </c>
      <c r="I8" s="1" t="s">
        <v>27</v>
      </c>
      <c r="J8" s="1" t="s">
        <v>31</v>
      </c>
      <c r="L8" s="1" t="s">
        <v>81</v>
      </c>
      <c r="M8" s="3" t="s">
        <v>83</v>
      </c>
    </row>
    <row r="10" spans="1:13" s="1" customFormat="1" x14ac:dyDescent="0.25"/>
    <row r="11" spans="1:13" s="1" customFormat="1" x14ac:dyDescent="0.25"/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133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98</v>
      </c>
      <c r="C3" t="s">
        <v>5</v>
      </c>
      <c r="D3" t="s">
        <v>5</v>
      </c>
      <c r="G3" t="s">
        <v>101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0.2</v>
      </c>
      <c r="B4" s="1" t="s">
        <v>99</v>
      </c>
      <c r="C4" s="1" t="s">
        <v>5</v>
      </c>
      <c r="D4" s="1" t="s">
        <v>5</v>
      </c>
      <c r="G4" s="1" t="s">
        <v>102</v>
      </c>
      <c r="I4" s="1" t="s">
        <v>93</v>
      </c>
      <c r="J4" s="1" t="s">
        <v>30</v>
      </c>
      <c r="K4" s="1" t="s">
        <v>121</v>
      </c>
      <c r="L4" s="1" t="s">
        <v>95</v>
      </c>
      <c r="M4" s="3" t="s">
        <v>96</v>
      </c>
    </row>
    <row r="5" spans="1:13" x14ac:dyDescent="0.25">
      <c r="A5">
        <v>0</v>
      </c>
      <c r="B5" t="s">
        <v>100</v>
      </c>
      <c r="C5" t="s">
        <v>5</v>
      </c>
      <c r="D5" t="s">
        <v>5</v>
      </c>
      <c r="G5" t="s">
        <v>102</v>
      </c>
      <c r="I5" t="s">
        <v>21</v>
      </c>
      <c r="J5" t="s">
        <v>30</v>
      </c>
      <c r="K5" t="s">
        <v>79</v>
      </c>
      <c r="L5" t="s">
        <v>45</v>
      </c>
      <c r="M5" s="3" t="s">
        <v>57</v>
      </c>
    </row>
    <row r="6" spans="1:13" s="1" customFormat="1" x14ac:dyDescent="0.25">
      <c r="G6" s="1" t="s">
        <v>102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103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102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104</v>
      </c>
      <c r="H9" t="s">
        <v>113</v>
      </c>
      <c r="I9" t="s">
        <v>116</v>
      </c>
      <c r="J9" t="s">
        <v>32</v>
      </c>
      <c r="K9" t="s">
        <v>122</v>
      </c>
      <c r="L9" t="s">
        <v>125</v>
      </c>
      <c r="M9" s="3" t="s">
        <v>129</v>
      </c>
    </row>
    <row r="10" spans="1:13" s="1" customFormat="1" x14ac:dyDescent="0.25">
      <c r="G10" s="1" t="s">
        <v>105</v>
      </c>
      <c r="H10" s="1" t="s">
        <v>114</v>
      </c>
      <c r="I10" s="1" t="s">
        <v>117</v>
      </c>
      <c r="J10" s="1" t="s">
        <v>32</v>
      </c>
      <c r="K10" s="1" t="s">
        <v>123</v>
      </c>
      <c r="L10" s="1" t="s">
        <v>125</v>
      </c>
      <c r="M10" s="3" t="s">
        <v>129</v>
      </c>
    </row>
    <row r="11" spans="1:13" x14ac:dyDescent="0.25">
      <c r="G11" t="s">
        <v>106</v>
      </c>
      <c r="I11" t="s">
        <v>24</v>
      </c>
      <c r="J11" t="s">
        <v>31</v>
      </c>
      <c r="K11" t="s">
        <v>40</v>
      </c>
      <c r="L11" t="s">
        <v>50</v>
      </c>
      <c r="M11" s="3" t="s">
        <v>62</v>
      </c>
    </row>
    <row r="12" spans="1:13" s="1" customFormat="1" x14ac:dyDescent="0.25">
      <c r="G12" s="1" t="s">
        <v>107</v>
      </c>
      <c r="I12" s="1" t="s">
        <v>25</v>
      </c>
      <c r="J12" s="1" t="s">
        <v>31</v>
      </c>
      <c r="K12" s="1" t="s">
        <v>41</v>
      </c>
      <c r="L12" s="1" t="s">
        <v>51</v>
      </c>
      <c r="M12" s="3" t="s">
        <v>63</v>
      </c>
    </row>
    <row r="13" spans="1:13" x14ac:dyDescent="0.25">
      <c r="G13" t="s">
        <v>108</v>
      </c>
      <c r="I13" t="s">
        <v>118</v>
      </c>
      <c r="J13" t="s">
        <v>32</v>
      </c>
      <c r="K13" t="s">
        <v>39</v>
      </c>
      <c r="L13" t="s">
        <v>126</v>
      </c>
      <c r="M13" s="3" t="s">
        <v>130</v>
      </c>
    </row>
    <row r="14" spans="1:13" s="1" customFormat="1" x14ac:dyDescent="0.25">
      <c r="G14" s="1" t="s">
        <v>109</v>
      </c>
      <c r="H14" s="1" t="s">
        <v>115</v>
      </c>
      <c r="I14" s="1" t="s">
        <v>119</v>
      </c>
      <c r="J14" s="1" t="s">
        <v>32</v>
      </c>
      <c r="K14" s="1" t="s">
        <v>124</v>
      </c>
      <c r="L14" s="1" t="s">
        <v>127</v>
      </c>
      <c r="M14" s="3" t="s">
        <v>131</v>
      </c>
    </row>
    <row r="15" spans="1:13" x14ac:dyDescent="0.25">
      <c r="G15" t="s">
        <v>110</v>
      </c>
      <c r="I15" t="s">
        <v>120</v>
      </c>
      <c r="J15" t="s">
        <v>30</v>
      </c>
      <c r="L15" t="s">
        <v>128</v>
      </c>
      <c r="M15" s="3" t="s">
        <v>132</v>
      </c>
    </row>
    <row r="16" spans="1:13" s="1" customFormat="1" x14ac:dyDescent="0.25">
      <c r="G16" s="1" t="s">
        <v>111</v>
      </c>
      <c r="I16" s="1" t="s">
        <v>27</v>
      </c>
      <c r="J16" s="1" t="s">
        <v>31</v>
      </c>
      <c r="L16" s="1" t="s">
        <v>81</v>
      </c>
      <c r="M16" s="3" t="s">
        <v>83</v>
      </c>
    </row>
    <row r="17" spans="7:13" x14ac:dyDescent="0.25">
      <c r="G17" t="s">
        <v>112</v>
      </c>
      <c r="I17" t="s">
        <v>28</v>
      </c>
      <c r="J17" t="s">
        <v>30</v>
      </c>
      <c r="L17" t="s">
        <v>55</v>
      </c>
      <c r="M17" s="3" t="s">
        <v>67</v>
      </c>
    </row>
    <row r="18" spans="7:13" s="1" customFormat="1" x14ac:dyDescent="0.25"/>
    <row r="19" spans="7:13" s="1" customFormat="1" x14ac:dyDescent="0.25"/>
    <row r="20" spans="7:13" s="1" customFormat="1" x14ac:dyDescent="0.25"/>
    <row r="21" spans="7:13" s="1" customFormat="1" x14ac:dyDescent="0.25"/>
    <row r="22" spans="7:13" s="1" customFormat="1" x14ac:dyDescent="0.25"/>
    <row r="23" spans="7:13" s="1" customFormat="1" x14ac:dyDescent="0.25"/>
    <row r="24" spans="7:13" s="1" customFormat="1" x14ac:dyDescent="0.25"/>
    <row r="25" spans="7:13" s="1" customFormat="1" x14ac:dyDescent="0.25"/>
    <row r="26" spans="7:13" s="1" customFormat="1" x14ac:dyDescent="0.25"/>
    <row r="27" spans="7:13" s="1" customFormat="1" x14ac:dyDescent="0.25"/>
    <row r="28" spans="7:13" s="1" customFormat="1" x14ac:dyDescent="0.25"/>
    <row r="29" spans="7:13" s="1" customFormat="1" x14ac:dyDescent="0.25"/>
    <row r="30" spans="7:13" s="1" customFormat="1" x14ac:dyDescent="0.25"/>
    <row r="31" spans="7:13" s="1" customFormat="1" x14ac:dyDescent="0.25"/>
    <row r="32" spans="7:1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12" sqref="G12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7" width="22.85546875" customWidth="1"/>
    <col min="8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175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134</v>
      </c>
      <c r="C3" t="s">
        <v>5</v>
      </c>
      <c r="D3" t="s">
        <v>5</v>
      </c>
      <c r="G3" t="s">
        <v>136</v>
      </c>
      <c r="I3" t="s">
        <v>77</v>
      </c>
      <c r="J3" t="s">
        <v>30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135</v>
      </c>
      <c r="C4" s="1" t="s">
        <v>5</v>
      </c>
      <c r="D4" s="1" t="s">
        <v>5</v>
      </c>
      <c r="G4" s="1" t="s">
        <v>137</v>
      </c>
      <c r="I4" s="1" t="s">
        <v>93</v>
      </c>
      <c r="J4" s="1" t="s">
        <v>30</v>
      </c>
      <c r="K4" s="1" t="s">
        <v>121</v>
      </c>
      <c r="L4" s="1" t="s">
        <v>95</v>
      </c>
      <c r="M4" s="3" t="s">
        <v>96</v>
      </c>
    </row>
    <row r="5" spans="1:13" x14ac:dyDescent="0.25">
      <c r="G5" t="s">
        <v>137</v>
      </c>
      <c r="I5" t="s">
        <v>21</v>
      </c>
      <c r="J5" t="s">
        <v>30</v>
      </c>
      <c r="K5" t="s">
        <v>79</v>
      </c>
      <c r="L5" t="s">
        <v>45</v>
      </c>
      <c r="M5" s="3" t="s">
        <v>57</v>
      </c>
    </row>
    <row r="6" spans="1:13" s="1" customFormat="1" x14ac:dyDescent="0.25">
      <c r="G6" s="1" t="s">
        <v>137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138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139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140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141</v>
      </c>
      <c r="H10" s="1" t="s">
        <v>150</v>
      </c>
      <c r="I10" s="1" t="s">
        <v>154</v>
      </c>
      <c r="J10" s="1" t="s">
        <v>33</v>
      </c>
      <c r="K10" s="1" t="s">
        <v>158</v>
      </c>
      <c r="L10" s="1" t="s">
        <v>163</v>
      </c>
      <c r="M10" s="3" t="s">
        <v>169</v>
      </c>
    </row>
    <row r="11" spans="1:13" x14ac:dyDescent="0.25">
      <c r="G11" t="s">
        <v>142</v>
      </c>
      <c r="H11" t="s">
        <v>151</v>
      </c>
      <c r="I11" t="s">
        <v>154</v>
      </c>
      <c r="J11" t="s">
        <v>31</v>
      </c>
      <c r="K11" t="s">
        <v>159</v>
      </c>
      <c r="L11" t="s">
        <v>163</v>
      </c>
      <c r="M11" s="3" t="s">
        <v>169</v>
      </c>
    </row>
    <row r="12" spans="1:13" s="1" customFormat="1" x14ac:dyDescent="0.25">
      <c r="G12" s="1" t="s">
        <v>143</v>
      </c>
      <c r="I12" s="1" t="s">
        <v>155</v>
      </c>
      <c r="J12" s="1" t="s">
        <v>32</v>
      </c>
      <c r="K12" s="1" t="s">
        <v>160</v>
      </c>
      <c r="L12" s="1" t="s">
        <v>164</v>
      </c>
      <c r="M12" s="3" t="s">
        <v>170</v>
      </c>
    </row>
    <row r="13" spans="1:13" x14ac:dyDescent="0.25">
      <c r="G13" t="s">
        <v>144</v>
      </c>
      <c r="H13" t="s">
        <v>152</v>
      </c>
      <c r="I13" t="s">
        <v>155</v>
      </c>
      <c r="J13" t="s">
        <v>33</v>
      </c>
      <c r="K13" t="s">
        <v>161</v>
      </c>
      <c r="L13" t="s">
        <v>164</v>
      </c>
      <c r="M13" s="3" t="s">
        <v>170</v>
      </c>
    </row>
    <row r="14" spans="1:13" s="1" customFormat="1" x14ac:dyDescent="0.25">
      <c r="G14" s="1" t="s">
        <v>145</v>
      </c>
      <c r="I14" s="1" t="s">
        <v>155</v>
      </c>
      <c r="J14" s="1" t="s">
        <v>31</v>
      </c>
      <c r="K14" s="1" t="s">
        <v>159</v>
      </c>
      <c r="L14" s="1" t="s">
        <v>165</v>
      </c>
      <c r="M14" s="3" t="s">
        <v>171</v>
      </c>
    </row>
    <row r="15" spans="1:13" x14ac:dyDescent="0.25">
      <c r="G15" t="s">
        <v>146</v>
      </c>
      <c r="I15" t="s">
        <v>156</v>
      </c>
      <c r="J15" t="s">
        <v>32</v>
      </c>
      <c r="K15" t="s">
        <v>39</v>
      </c>
      <c r="L15" t="s">
        <v>166</v>
      </c>
      <c r="M15" s="3" t="s">
        <v>172</v>
      </c>
    </row>
    <row r="16" spans="1:13" s="1" customFormat="1" x14ac:dyDescent="0.25">
      <c r="G16" s="1" t="s">
        <v>147</v>
      </c>
      <c r="H16" s="1" t="s">
        <v>153</v>
      </c>
      <c r="I16" s="1" t="s">
        <v>157</v>
      </c>
      <c r="J16" s="1" t="s">
        <v>33</v>
      </c>
      <c r="K16" s="1" t="s">
        <v>162</v>
      </c>
      <c r="L16" s="1" t="s">
        <v>167</v>
      </c>
      <c r="M16" s="3" t="s">
        <v>173</v>
      </c>
    </row>
    <row r="17" spans="7:13" x14ac:dyDescent="0.25">
      <c r="G17" t="s">
        <v>148</v>
      </c>
      <c r="I17" t="s">
        <v>26</v>
      </c>
      <c r="J17" t="s">
        <v>32</v>
      </c>
      <c r="K17" t="s">
        <v>39</v>
      </c>
      <c r="L17" t="s">
        <v>168</v>
      </c>
      <c r="M17" s="3" t="s">
        <v>174</v>
      </c>
    </row>
    <row r="18" spans="7:13" s="1" customFormat="1" x14ac:dyDescent="0.25">
      <c r="G18" s="1" t="s">
        <v>149</v>
      </c>
      <c r="I18" s="1" t="s">
        <v>27</v>
      </c>
      <c r="J18" s="1" t="s">
        <v>31</v>
      </c>
      <c r="L18" s="1" t="s">
        <v>81</v>
      </c>
      <c r="M18" s="3" t="s">
        <v>83</v>
      </c>
    </row>
    <row r="20" spans="7:13" s="1" customFormat="1" x14ac:dyDescent="0.25"/>
    <row r="21" spans="7:13" s="1" customFormat="1" x14ac:dyDescent="0.25"/>
    <row r="22" spans="7:13" s="1" customFormat="1" x14ac:dyDescent="0.25"/>
    <row r="23" spans="7:13" s="1" customFormat="1" x14ac:dyDescent="0.25"/>
    <row r="24" spans="7:13" s="1" customFormat="1" x14ac:dyDescent="0.25"/>
    <row r="25" spans="7:13" s="1" customFormat="1" x14ac:dyDescent="0.25"/>
    <row r="26" spans="7:13" s="1" customFormat="1" x14ac:dyDescent="0.25"/>
    <row r="27" spans="7:13" s="1" customFormat="1" x14ac:dyDescent="0.25"/>
    <row r="28" spans="7:13" s="1" customFormat="1" x14ac:dyDescent="0.25"/>
    <row r="29" spans="7:13" s="1" customFormat="1" x14ac:dyDescent="0.25"/>
    <row r="30" spans="7:13" s="1" customFormat="1" x14ac:dyDescent="0.25"/>
    <row r="31" spans="7:13" s="1" customFormat="1" x14ac:dyDescent="0.25"/>
    <row r="32" spans="7:1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196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176</v>
      </c>
      <c r="C3" t="s">
        <v>5</v>
      </c>
      <c r="D3" t="s">
        <v>5</v>
      </c>
      <c r="G3" t="s">
        <v>179</v>
      </c>
      <c r="I3" t="s">
        <v>93</v>
      </c>
      <c r="J3" t="s">
        <v>30</v>
      </c>
      <c r="K3" t="s">
        <v>121</v>
      </c>
      <c r="L3" t="s">
        <v>95</v>
      </c>
      <c r="M3" s="3" t="s">
        <v>96</v>
      </c>
    </row>
    <row r="4" spans="1:13" s="1" customFormat="1" x14ac:dyDescent="0.25">
      <c r="A4" s="1">
        <v>0.2</v>
      </c>
      <c r="B4" s="1" t="s">
        <v>177</v>
      </c>
      <c r="C4" s="1" t="s">
        <v>5</v>
      </c>
      <c r="D4" s="1" t="s">
        <v>5</v>
      </c>
      <c r="G4" s="1" t="s">
        <v>179</v>
      </c>
      <c r="I4" s="1" t="s">
        <v>21</v>
      </c>
      <c r="J4" s="1" t="s">
        <v>30</v>
      </c>
      <c r="K4" s="1" t="s">
        <v>79</v>
      </c>
      <c r="L4" s="1" t="s">
        <v>45</v>
      </c>
      <c r="M4" s="3" t="s">
        <v>57</v>
      </c>
    </row>
    <row r="5" spans="1:13" x14ac:dyDescent="0.25">
      <c r="A5">
        <v>0</v>
      </c>
      <c r="B5" t="s">
        <v>178</v>
      </c>
      <c r="C5" t="s">
        <v>5</v>
      </c>
      <c r="D5" t="s">
        <v>5</v>
      </c>
      <c r="G5" t="s">
        <v>180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181</v>
      </c>
      <c r="I6" s="1" t="s">
        <v>187</v>
      </c>
      <c r="J6" s="1" t="s">
        <v>30</v>
      </c>
      <c r="K6" s="1" t="s">
        <v>188</v>
      </c>
      <c r="L6" s="1" t="s">
        <v>190</v>
      </c>
      <c r="M6" s="3" t="s">
        <v>193</v>
      </c>
    </row>
    <row r="7" spans="1:13" x14ac:dyDescent="0.25">
      <c r="G7" t="s">
        <v>182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181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176</v>
      </c>
      <c r="I9" t="s">
        <v>24</v>
      </c>
      <c r="J9" t="s">
        <v>32</v>
      </c>
      <c r="K9" t="s">
        <v>189</v>
      </c>
      <c r="L9" t="s">
        <v>191</v>
      </c>
      <c r="M9" s="3" t="s">
        <v>194</v>
      </c>
    </row>
    <row r="10" spans="1:13" s="1" customFormat="1" x14ac:dyDescent="0.25">
      <c r="G10" s="1" t="s">
        <v>183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184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178</v>
      </c>
      <c r="I12" s="1" t="s">
        <v>26</v>
      </c>
      <c r="J12" s="1" t="s">
        <v>32</v>
      </c>
      <c r="K12" s="1" t="s">
        <v>39</v>
      </c>
      <c r="L12" s="1" t="s">
        <v>192</v>
      </c>
      <c r="M12" s="3" t="s">
        <v>195</v>
      </c>
    </row>
    <row r="13" spans="1:13" x14ac:dyDescent="0.25">
      <c r="G13" t="s">
        <v>185</v>
      </c>
      <c r="I13" t="s">
        <v>27</v>
      </c>
      <c r="J13" t="s">
        <v>31</v>
      </c>
      <c r="L13" t="s">
        <v>81</v>
      </c>
      <c r="M13" s="3" t="s">
        <v>83</v>
      </c>
    </row>
    <row r="14" spans="1:13" s="1" customFormat="1" x14ac:dyDescent="0.25">
      <c r="G14" s="1" t="s">
        <v>186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230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197</v>
      </c>
      <c r="C3" t="s">
        <v>5</v>
      </c>
      <c r="D3" t="s">
        <v>5</v>
      </c>
      <c r="G3" t="s">
        <v>197</v>
      </c>
      <c r="I3" t="s">
        <v>211</v>
      </c>
      <c r="J3" t="s">
        <v>32</v>
      </c>
      <c r="K3" t="s">
        <v>216</v>
      </c>
      <c r="L3" t="s">
        <v>222</v>
      </c>
      <c r="M3" s="3" t="s">
        <v>226</v>
      </c>
    </row>
    <row r="4" spans="1:13" s="1" customFormat="1" x14ac:dyDescent="0.25">
      <c r="A4" s="1">
        <v>0</v>
      </c>
      <c r="B4" s="1" t="s">
        <v>198</v>
      </c>
      <c r="C4" s="1" t="s">
        <v>5</v>
      </c>
      <c r="D4" s="1" t="s">
        <v>5</v>
      </c>
      <c r="G4" s="1" t="s">
        <v>199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200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201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200</v>
      </c>
      <c r="I7" t="s">
        <v>23</v>
      </c>
      <c r="J7" t="s">
        <v>30</v>
      </c>
      <c r="K7" t="s">
        <v>38</v>
      </c>
      <c r="L7" t="s">
        <v>48</v>
      </c>
      <c r="M7" s="3" t="s">
        <v>60</v>
      </c>
    </row>
    <row r="8" spans="1:13" s="1" customFormat="1" x14ac:dyDescent="0.25">
      <c r="G8" s="1" t="s">
        <v>202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203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204</v>
      </c>
      <c r="H10" s="1" t="s">
        <v>209</v>
      </c>
      <c r="I10" s="1" t="s">
        <v>212</v>
      </c>
      <c r="J10" s="1" t="s">
        <v>32</v>
      </c>
      <c r="K10" s="1" t="s">
        <v>218</v>
      </c>
      <c r="L10" s="1" t="s">
        <v>223</v>
      </c>
      <c r="M10" s="3" t="s">
        <v>227</v>
      </c>
    </row>
    <row r="11" spans="1:13" x14ac:dyDescent="0.25">
      <c r="G11" t="s">
        <v>205</v>
      </c>
      <c r="H11" t="s">
        <v>210</v>
      </c>
      <c r="I11" t="s">
        <v>213</v>
      </c>
      <c r="J11" t="s">
        <v>32</v>
      </c>
      <c r="K11" t="s">
        <v>219</v>
      </c>
      <c r="L11" t="s">
        <v>224</v>
      </c>
      <c r="M11" s="3" t="s">
        <v>228</v>
      </c>
    </row>
    <row r="12" spans="1:13" s="1" customFormat="1" x14ac:dyDescent="0.25">
      <c r="G12" s="1" t="s">
        <v>206</v>
      </c>
      <c r="I12" s="1" t="s">
        <v>214</v>
      </c>
      <c r="J12" s="1" t="s">
        <v>33</v>
      </c>
      <c r="K12" s="1" t="s">
        <v>220</v>
      </c>
      <c r="L12" s="1" t="s">
        <v>225</v>
      </c>
      <c r="M12" s="3" t="s">
        <v>229</v>
      </c>
    </row>
    <row r="13" spans="1:13" x14ac:dyDescent="0.25">
      <c r="G13" t="s">
        <v>207</v>
      </c>
      <c r="I13" t="s">
        <v>214</v>
      </c>
      <c r="J13" t="s">
        <v>215</v>
      </c>
      <c r="K13" t="s">
        <v>221</v>
      </c>
      <c r="L13" t="s">
        <v>225</v>
      </c>
      <c r="M13" s="3" t="s">
        <v>229</v>
      </c>
    </row>
    <row r="14" spans="1:13" s="1" customFormat="1" x14ac:dyDescent="0.25">
      <c r="G14" s="1" t="s">
        <v>208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253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231</v>
      </c>
      <c r="C3" t="s">
        <v>5</v>
      </c>
      <c r="D3" t="s">
        <v>5</v>
      </c>
      <c r="G3" t="s">
        <v>233</v>
      </c>
      <c r="H3" t="s">
        <v>231</v>
      </c>
      <c r="I3" t="s">
        <v>244</v>
      </c>
      <c r="J3" t="s">
        <v>32</v>
      </c>
      <c r="K3" t="s">
        <v>246</v>
      </c>
      <c r="L3" t="s">
        <v>249</v>
      </c>
      <c r="M3" s="3" t="s">
        <v>251</v>
      </c>
    </row>
    <row r="4" spans="1:13" s="1" customFormat="1" x14ac:dyDescent="0.25">
      <c r="A4" s="1">
        <v>0</v>
      </c>
      <c r="B4" s="1" t="s">
        <v>232</v>
      </c>
      <c r="C4" s="1" t="s">
        <v>5</v>
      </c>
      <c r="D4" s="1" t="s">
        <v>5</v>
      </c>
      <c r="G4" s="1" t="s">
        <v>234</v>
      </c>
      <c r="I4" s="1" t="s">
        <v>244</v>
      </c>
      <c r="J4" s="1" t="s">
        <v>32</v>
      </c>
      <c r="K4" s="1" t="s">
        <v>247</v>
      </c>
      <c r="L4" s="1" t="s">
        <v>249</v>
      </c>
      <c r="M4" s="3" t="s">
        <v>251</v>
      </c>
    </row>
    <row r="5" spans="1:13" x14ac:dyDescent="0.25">
      <c r="G5" t="s">
        <v>235</v>
      </c>
      <c r="I5" t="s">
        <v>77</v>
      </c>
      <c r="J5" t="s">
        <v>30</v>
      </c>
      <c r="K5" t="s">
        <v>78</v>
      </c>
      <c r="L5" t="s">
        <v>80</v>
      </c>
      <c r="M5" s="3" t="s">
        <v>82</v>
      </c>
    </row>
    <row r="6" spans="1:13" s="1" customFormat="1" x14ac:dyDescent="0.25">
      <c r="G6" s="1" t="s">
        <v>236</v>
      </c>
      <c r="I6" s="1" t="s">
        <v>93</v>
      </c>
      <c r="J6" s="1" t="s">
        <v>30</v>
      </c>
      <c r="K6" s="1" t="s">
        <v>121</v>
      </c>
      <c r="L6" s="1" t="s">
        <v>95</v>
      </c>
      <c r="M6" s="3" t="s">
        <v>96</v>
      </c>
    </row>
    <row r="7" spans="1:13" x14ac:dyDescent="0.25">
      <c r="G7" t="s">
        <v>237</v>
      </c>
      <c r="I7" t="s">
        <v>21</v>
      </c>
      <c r="J7" t="s">
        <v>30</v>
      </c>
      <c r="K7" t="s">
        <v>35</v>
      </c>
      <c r="L7" t="s">
        <v>45</v>
      </c>
      <c r="M7" s="3" t="s">
        <v>57</v>
      </c>
    </row>
    <row r="8" spans="1:13" s="1" customFormat="1" x14ac:dyDescent="0.25">
      <c r="G8" s="1" t="s">
        <v>238</v>
      </c>
      <c r="I8" s="1" t="s">
        <v>21</v>
      </c>
      <c r="J8" s="1" t="s">
        <v>30</v>
      </c>
      <c r="K8" s="1" t="s">
        <v>36</v>
      </c>
      <c r="L8" s="1" t="s">
        <v>46</v>
      </c>
      <c r="M8" s="3" t="s">
        <v>58</v>
      </c>
    </row>
    <row r="9" spans="1:13" x14ac:dyDescent="0.25">
      <c r="G9" t="s">
        <v>239</v>
      </c>
      <c r="I9" t="s">
        <v>22</v>
      </c>
      <c r="J9" t="s">
        <v>31</v>
      </c>
      <c r="K9" t="s">
        <v>37</v>
      </c>
      <c r="L9" t="s">
        <v>47</v>
      </c>
      <c r="M9" s="3" t="s">
        <v>59</v>
      </c>
    </row>
    <row r="10" spans="1:13" s="1" customFormat="1" x14ac:dyDescent="0.25">
      <c r="G10" s="1" t="s">
        <v>238</v>
      </c>
      <c r="I10" s="1" t="s">
        <v>23</v>
      </c>
      <c r="J10" s="1" t="s">
        <v>30</v>
      </c>
      <c r="K10" s="1" t="s">
        <v>38</v>
      </c>
      <c r="L10" s="1" t="s">
        <v>48</v>
      </c>
      <c r="M10" s="3" t="s">
        <v>60</v>
      </c>
    </row>
    <row r="11" spans="1:13" x14ac:dyDescent="0.25">
      <c r="G11" t="s">
        <v>240</v>
      </c>
      <c r="I11" t="s">
        <v>24</v>
      </c>
      <c r="J11" t="s">
        <v>31</v>
      </c>
      <c r="K11" t="s">
        <v>40</v>
      </c>
      <c r="L11" t="s">
        <v>50</v>
      </c>
      <c r="M11" s="3" t="s">
        <v>62</v>
      </c>
    </row>
    <row r="12" spans="1:13" s="1" customFormat="1" x14ac:dyDescent="0.25">
      <c r="G12" s="1" t="s">
        <v>241</v>
      </c>
      <c r="I12" s="1" t="s">
        <v>25</v>
      </c>
      <c r="J12" s="1" t="s">
        <v>31</v>
      </c>
      <c r="K12" s="1" t="s">
        <v>41</v>
      </c>
      <c r="L12" s="1" t="s">
        <v>51</v>
      </c>
      <c r="M12" s="3" t="s">
        <v>63</v>
      </c>
    </row>
    <row r="13" spans="1:13" x14ac:dyDescent="0.25">
      <c r="G13" t="s">
        <v>232</v>
      </c>
      <c r="I13" t="s">
        <v>27</v>
      </c>
      <c r="J13" t="s">
        <v>33</v>
      </c>
      <c r="K13" t="s">
        <v>43</v>
      </c>
      <c r="L13" t="s">
        <v>54</v>
      </c>
      <c r="M13" s="3" t="s">
        <v>66</v>
      </c>
    </row>
    <row r="14" spans="1:13" s="1" customFormat="1" x14ac:dyDescent="0.25">
      <c r="G14" s="1" t="s">
        <v>242</v>
      </c>
      <c r="I14" s="1" t="s">
        <v>214</v>
      </c>
      <c r="J14" s="1" t="s">
        <v>245</v>
      </c>
      <c r="K14" s="1" t="s">
        <v>248</v>
      </c>
      <c r="L14" s="1" t="s">
        <v>250</v>
      </c>
      <c r="M14" s="3" t="s">
        <v>252</v>
      </c>
    </row>
    <row r="15" spans="1:13" x14ac:dyDescent="0.25">
      <c r="G15" t="s">
        <v>243</v>
      </c>
      <c r="I15" t="s">
        <v>28</v>
      </c>
      <c r="J15" t="s">
        <v>30</v>
      </c>
      <c r="L15" t="s">
        <v>55</v>
      </c>
      <c r="M15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AL27</vt:lpstr>
      <vt:lpstr>AR38</vt:lpstr>
      <vt:lpstr>AR39</vt:lpstr>
      <vt:lpstr>AR40</vt:lpstr>
      <vt:lpstr>CA48</vt:lpstr>
      <vt:lpstr>CL37</vt:lpstr>
      <vt:lpstr>MG26</vt:lpstr>
      <vt:lpstr>NA23</vt:lpstr>
      <vt:lpstr>NE20</vt:lpstr>
      <vt:lpstr>NE22</vt:lpstr>
      <vt:lpstr>P31</vt:lpstr>
      <vt:lpstr>S36</vt:lpstr>
      <vt:lpstr>SI28</vt:lpstr>
      <vt:lpstr>SI30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Samuel</dc:creator>
  <cp:lastModifiedBy>LLOYD Samuel</cp:lastModifiedBy>
  <dcterms:created xsi:type="dcterms:W3CDTF">2020-12-09T01:12:59Z</dcterms:created>
  <dcterms:modified xsi:type="dcterms:W3CDTF">2020-12-09T12:58:53Z</dcterms:modified>
</cp:coreProperties>
</file>