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Meetings" sheetId="2" r:id="rId5"/>
    <sheet state="visible" name="Action Items" sheetId="3" r:id="rId6"/>
    <sheet state="visible" name="Epics" sheetId="4" r:id="rId7"/>
    <sheet state="visible" name="User Stories" sheetId="5" r:id="rId8"/>
    <sheet state="visible" name="Configuration Items" sheetId="6" r:id="rId9"/>
    <sheet state="visible" name="Requirements" sheetId="7" r:id="rId10"/>
    <sheet state="visible" name="Key Decisions" sheetId="8" r:id="rId11"/>
    <sheet state="visible" name="Schedule" sheetId="9" r:id="rId12"/>
    <sheet state="visible" name="Test Cases" sheetId="10" r:id="rId13"/>
    <sheet state="visible" name="Risk Tracking" sheetId="11" r:id="rId14"/>
    <sheet state="visible" name="Problem Reports" sheetId="12" r:id="rId15"/>
    <sheet state="visible" name="List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Kevin Preston:
Optional </t>
      </text>
    </comment>
    <comment authorId="0" ref="E1">
      <text>
        <t xml:space="preserve">Kevin Preston:
Use the Class cells to enter current student class schedule for the term. </t>
      </text>
    </comment>
    <comment authorId="0" ref="J1">
      <text>
        <t xml:space="preserve">Kevin Preston:
Enter student work schedule. </t>
      </text>
    </comment>
    <comment authorId="0" ref="K1">
      <text>
        <t xml:space="preserve">Kevin Preston:
Other scheduled items such as other meetings or commitments that need to be taken in account.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Copied from Members List
</t>
      </text>
    </comment>
    <comment authorId="0" ref="B1">
      <text>
        <t xml:space="preserve">Kevin Preston:
Select Role or Attendance
</t>
      </text>
    </comment>
    <comment authorId="0" ref="A8">
      <text>
        <t xml:space="preserve">Kevin Preston:
If you team is keep meeting minutes in Word documents (or simular) attach the file here.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Provide short title to help quickly identify the nature of the action. </t>
      </text>
    </comment>
    <comment authorId="0" ref="G1">
      <text>
        <t xml:space="preserve">Kevin Preston:
Details on what this action involves and relationships with other actions for tasks. 
</t>
      </text>
    </comment>
    <comment authorId="0" ref="H1">
      <text>
        <t xml:space="preserve">Kevin Preston:
How was the action resolved? Did the team agree with the closure information? Were other actions assigned because of this AI?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
</t>
      </text>
    </comment>
    <comment authorId="0" ref="C1">
      <text>
        <t xml:space="preserve">Kevin Preston:
Short Title</t>
      </text>
    </comment>
    <comment authorId="0" ref="D1">
      <text>
        <t xml:space="preserve">Kevin Preston:
Full User Story in the required format. </t>
      </text>
    </comment>
    <comment authorId="0" ref="E1">
      <text>
        <t xml:space="preserve">Kevin Preston:
Which team member is assigned to implement this user Story. 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Mitigation Steps should be put on the Schedule Tab.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Kevin Preston:
Owner has performed the action but the team has to agee to the closure plan. </t>
      </text>
    </comment>
  </commentList>
</comments>
</file>

<file path=xl/sharedStrings.xml><?xml version="1.0" encoding="utf-8"?>
<sst xmlns="http://schemas.openxmlformats.org/spreadsheetml/2006/main" count="801" uniqueCount="605">
  <si>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</si>
  <si>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</si>
  <si>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</si>
  <si>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</si>
  <si>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</si>
  <si>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</si>
  <si>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</si>
  <si>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</si>
  <si>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</si>
  <si>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</si>
  <si>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</si>
  <si>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</si>
  <si>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Scrum Master</t>
  </si>
  <si>
    <t>SamuelBMorris41899@gmail.com</t>
  </si>
  <si>
    <t>CS 499</t>
  </si>
  <si>
    <t>CS 103</t>
  </si>
  <si>
    <t>CS 347</t>
  </si>
  <si>
    <t>CS 390</t>
  </si>
  <si>
    <t>CS 443</t>
  </si>
  <si>
    <t>None</t>
  </si>
  <si>
    <t>moving to Philly in May, this does not cause problems now, but may in the future.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</si>
  <si>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</si>
  <si>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</si>
  <si>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</si>
  <si>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</si>
  <si>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</si>
  <si>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</si>
  <si>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</si>
  <si>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</si>
  <si>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Technical Lead</t>
  </si>
  <si>
    <t>pmg0010@uah.edu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</si>
  <si>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</si>
  <si>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</si>
  <si>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</si>
  <si>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</si>
  <si>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</si>
  <si>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Test Lead</t>
  </si>
  <si>
    <t>cry0003@uah.edu</t>
  </si>
  <si>
    <t>PHL 403</t>
  </si>
  <si>
    <t>Fairly open</t>
  </si>
  <si>
    <t>Possibly other classes coming up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</si>
  <si>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</si>
  <si>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</si>
  <si>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</si>
  <si>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</si>
  <si>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</si>
  <si>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</si>
  <si>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</si>
  <si>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</si>
  <si>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</si>
  <si>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</si>
  <si>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</si>
  <si>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</si>
  <si>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</si>
  <si>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</si>
  <si>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</si>
  <si>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</si>
  <si>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</si>
  <si>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</si>
  <si>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</si>
  <si>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</si>
  <si>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</si>
  <si>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</si>
  <si>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</si>
  <si>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</si>
  <si>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</si>
  <si>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</si>
  <si>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Absent - Unknown</t>
  </si>
  <si>
    <t>Recorder</t>
  </si>
  <si>
    <t>Meeting Minutes</t>
  </si>
  <si>
    <t>Got to meet and discuss a little about the team</t>
  </si>
  <si>
    <t>https://docs.google.com/document/d/1FiHYzerAfcxR32JLNc62Wz9frG3MbLFIbiTUE0AMYsA/edit?usp=sharing</t>
  </si>
  <si>
    <t>https://docs.google.com/document/d/1KVeZ-sLNExO7yfVYl9eYgjYAYFhji94LiDixYNj6ZPw/edit?usp=sharing</t>
  </si>
  <si>
    <t>Meeting goal was to create user stories for the Section specific Epics</t>
  </si>
  <si>
    <t>Finish SDP Document/Presenstation</t>
  </si>
  <si>
    <t>Finish up rest of the user and epics</t>
  </si>
  <si>
    <t>Cleaning up Team Report</t>
  </si>
  <si>
    <t>Time (hrs)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</si>
  <si>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</si>
  <si>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</si>
  <si>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</si>
  <si>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</si>
  <si>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</si>
  <si>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</si>
  <si>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</si>
  <si>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</si>
  <si>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</si>
  <si>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Closed-Resolved</t>
  </si>
  <si>
    <t>Begin React Training, 4.1,5.1</t>
  </si>
  <si>
    <t>Begin learning react and refresh yourself on sections 4.1 and 5.1</t>
  </si>
  <si>
    <t>AI-02</t>
  </si>
  <si>
    <t>Library Research, 5.2,5.4</t>
  </si>
  <si>
    <t>Consider different python libraries to aid in discrete math and resfresh yourself on sections 5.2 and 5.4</t>
  </si>
  <si>
    <t>AI-03</t>
  </si>
  <si>
    <t>Open</t>
  </si>
  <si>
    <t>Begin React Training, 6.1,6.2</t>
  </si>
  <si>
    <t>Begin learning react and refresh yourself on sections 6.1 and 6.2</t>
  </si>
  <si>
    <t>AI-04</t>
  </si>
  <si>
    <t>1.1,1.2 Research</t>
  </si>
  <si>
    <t>Refresh yourself on sections 1.1 and 1.2, do preliminary code work on section 1.1</t>
  </si>
  <si>
    <t>AI-05</t>
  </si>
  <si>
    <t>5.7 Research and Design</t>
  </si>
  <si>
    <t>Research libraries and create algorithms for boolean matrix operations from 5.7</t>
  </si>
  <si>
    <t>AI-06</t>
  </si>
  <si>
    <t>Finish 5.2 and 5.4 algorithms</t>
  </si>
  <si>
    <t>Finish up the algorithms and test them on all homework problems</t>
  </si>
  <si>
    <t>AI-07</t>
  </si>
  <si>
    <t>All</t>
  </si>
  <si>
    <t>SDP</t>
  </si>
  <si>
    <t>Create SDP Document/Presentation</t>
  </si>
  <si>
    <t>AI-08</t>
  </si>
  <si>
    <t>SQL Server</t>
  </si>
  <si>
    <t>Get home server up and working with SQL database</t>
  </si>
  <si>
    <t>AI-09</t>
  </si>
  <si>
    <t>AI-10</t>
  </si>
  <si>
    <t>AI-11</t>
  </si>
  <si>
    <t>AI-12</t>
  </si>
  <si>
    <t>AI-13</t>
  </si>
  <si>
    <t>AI-14</t>
  </si>
  <si>
    <t>Epic ID</t>
  </si>
  <si>
    <t>Short Title</t>
  </si>
  <si>
    <t>Description</t>
  </si>
  <si>
    <t>E01.1.1</t>
  </si>
  <si>
    <t>Section 1.1 Problems</t>
  </si>
  <si>
    <t>As a User, I want to be able to enter Problems from Section 1.1 so that I can see their solutions and a step-by-step guide to solving them.</t>
  </si>
  <si>
    <t>E01.1.2</t>
  </si>
  <si>
    <t>Section 1.1 Examples</t>
  </si>
  <si>
    <t>As a User, I want to be able to review Problems from Section 1.1 so that I can see their solutions and a step-by-step guide to solving them.</t>
  </si>
  <si>
    <t>E01.2.1</t>
  </si>
  <si>
    <t>Section 1.2 Problems</t>
  </si>
  <si>
    <t>As a User, I want to be able to enter Problems from Section 1.2 so that I can see their solutions and a step-by-step guide to solving them.</t>
  </si>
  <si>
    <t>E01.2.2</t>
  </si>
  <si>
    <t>Section 1.2 Examples</t>
  </si>
  <si>
    <t>As a User, I want to be able to review Problems from Section 1.2 so that I can see their solutions and a step-by-step guide to solving them.</t>
  </si>
  <si>
    <t>E03.1.1</t>
  </si>
  <si>
    <t>Section 3.1 Problems</t>
  </si>
  <si>
    <t>As a User, I want to be able to enter Problems from Section 3.1 so that I can see their solutions and a step-by-step guide to solving them.</t>
  </si>
  <si>
    <t>E03.1.2</t>
  </si>
  <si>
    <t>Section 3.1 Examples</t>
  </si>
  <si>
    <t>As a User, I want to be able to review Problems from Section 3.1 so that I can see their solutions and a step-by-step guide to solving them.</t>
  </si>
  <si>
    <t>E04.1.1</t>
  </si>
  <si>
    <t>Section 4.1 Problems</t>
  </si>
  <si>
    <t>As a User, I want to be able to enter Problems from Section 4.1 so that I can see their solutions and a step-by-step guide to solving them.</t>
  </si>
  <si>
    <t>E04.1.2</t>
  </si>
  <si>
    <t>Section 4.1 Examples</t>
  </si>
  <si>
    <t>As a User, I want to be able to review Problems from Section 4.1 so that I can see their solutions and a step-by-step guide to solving them.</t>
  </si>
  <si>
    <t>E05.1.1</t>
  </si>
  <si>
    <t>Section 5.1 Problems</t>
  </si>
  <si>
    <t>As a User, I want to be able to enter Problems from Section 5.1 so that I can see their solutions and a step-by-step guide to solving them.</t>
  </si>
  <si>
    <t>E05.1.2</t>
  </si>
  <si>
    <t>Section 5.1 Examples</t>
  </si>
  <si>
    <t>As a User, I want to be able to review Problems from Section 5.1 so that I can see their solutions and a step-by-step guide to solving them.</t>
  </si>
  <si>
    <t>E05.2.1</t>
  </si>
  <si>
    <t>Section 5.2 Problems</t>
  </si>
  <si>
    <t>As a User, I want to be abe to enter Problems from section 5.2 so that I can see their solutions and a step-by-step guide to solving them.</t>
  </si>
  <si>
    <t>E05.2.2</t>
  </si>
  <si>
    <t>Section 5.2 Examples</t>
  </si>
  <si>
    <t>As a User, I want to be able to review Problems from section 5.2 so that I can see their solution and a step-by-step guide to solving them</t>
  </si>
  <si>
    <t>E05.4.1</t>
  </si>
  <si>
    <t>Section 5.4 Problems</t>
  </si>
  <si>
    <t>As a User, I want to be able to enter Problems from Section 5.4 so that I can see their solutions and a step-by-step guide to solving them.</t>
  </si>
  <si>
    <t>E05.4.2</t>
  </si>
  <si>
    <t>Section 5.4 Examples</t>
  </si>
  <si>
    <t>As a User, I want to be able to review Problems from Section 5.4 so that I can see their solutions and a step-by-step guide to solving them.</t>
  </si>
  <si>
    <t>E05.5.1</t>
  </si>
  <si>
    <t>Section 5.5 Problems</t>
  </si>
  <si>
    <t>As a User, I want to be able to enter Problems from Section 5.5 so that I can see their solutions and a step-by-step guide to solving them.</t>
  </si>
  <si>
    <t>E05.5.2</t>
  </si>
  <si>
    <t>Section 5.5 Examples</t>
  </si>
  <si>
    <t>As a User, I want to be able to review Problems from Section 5.5 so that I can see their solutions and a step-by-step guide to solving them.</t>
  </si>
  <si>
    <t>E05.7.1</t>
  </si>
  <si>
    <t>Section 5.7 Problems</t>
  </si>
  <si>
    <t>As a User, I want to be able to enter Problems from Section 5.7 so that I can see their solutions and a step-by-step guide to solving them.</t>
  </si>
  <si>
    <t>E05.7.2</t>
  </si>
  <si>
    <t>Section 5.7 Examples</t>
  </si>
  <si>
    <t>As a User, I want to be able to review Problems from Section 5.7 so that I can see their solutions and a step-by-step guide to solving them.</t>
  </si>
  <si>
    <t>E06.1.1</t>
  </si>
  <si>
    <t>Section 6.1 Problems</t>
  </si>
  <si>
    <t>As a User, I want to be able to enter Problems from Section 6.1 so that I can see their solutions and a step-by-step guide to solving them.</t>
  </si>
  <si>
    <t>E06.1.2</t>
  </si>
  <si>
    <t>Section 6.1 Examples</t>
  </si>
  <si>
    <t>As a User, I want to be able to review Problems from Section 6.1 so that I can see their solutions and a step-by-step guide to solving them.</t>
  </si>
  <si>
    <t>E06.2.1</t>
  </si>
  <si>
    <t>Section 6.2 Problems</t>
  </si>
  <si>
    <t>As a User, I want to be able to enter Problems from Section 6.2 so that I can see their solutions and a step-by-step guide to solving them.</t>
  </si>
  <si>
    <t>E06.2.2</t>
  </si>
  <si>
    <t>Section 6.2 Examples</t>
  </si>
  <si>
    <t>As a User, I want to be able to review Problems from Section 6.2 so that I can see their solutions and a step-by-step guide to solving them.</t>
  </si>
  <si>
    <t>E07.1.1</t>
  </si>
  <si>
    <t>Section 7.1 Problems</t>
  </si>
  <si>
    <t>As a User, I want to be able to enter Problems from Section 7.1 so that I can see their solutions and a step-by-step guide to solving them.</t>
  </si>
  <si>
    <t>E07.1.2</t>
  </si>
  <si>
    <t>Section 7.1 Examples</t>
  </si>
  <si>
    <t>As a User, I want to be able to review Problems from Section 7.1 so that I can see their solutions and a step-by-step guide to solving them.</t>
  </si>
  <si>
    <t>E08.1</t>
  </si>
  <si>
    <t>Website User Input</t>
  </si>
  <si>
    <t>As a User, I want to be able to manually enter logical problems so that I can better study CS 214 and check my work.</t>
  </si>
  <si>
    <t>E08.2</t>
  </si>
  <si>
    <t>Website Bug Reporting</t>
  </si>
  <si>
    <t>As a User, I want to be able to report problems with the site to the webmaster.</t>
  </si>
  <si>
    <t>E09.1</t>
  </si>
  <si>
    <t>Webmaster Controls</t>
  </si>
  <si>
    <t>As a Webmaster, I want to be able to review user data such as basic user information, connection time, features used/accessed, and user inputs so that I can monitor website usage.</t>
  </si>
  <si>
    <t>E10.1</t>
  </si>
  <si>
    <t>Website GUI</t>
  </si>
  <si>
    <t>As a User, I want to be able to navigate an easy to use website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</si>
  <si>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</si>
  <si>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</si>
  <si>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</si>
  <si>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</si>
  <si>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</si>
  <si>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</si>
  <si>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</si>
  <si>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Truth Table Construction</t>
  </si>
  <si>
    <t>Construct Truth Table from wff. Note any tautologies or contradictions.</t>
  </si>
  <si>
    <t>US02</t>
  </si>
  <si>
    <t>Tautological Proofing</t>
  </si>
  <si>
    <t>Convert left side of bioconditional statement to right side in order to verify a tautology. Step-by-step justification required.</t>
  </si>
  <si>
    <t>US03</t>
  </si>
  <si>
    <t xml:space="preserve">Section 1.1 Web-Examples </t>
  </si>
  <si>
    <t>Lay out practice and example problems from Section 1.1 on web</t>
  </si>
  <si>
    <t>US04</t>
  </si>
  <si>
    <t>Justify Proofing Sequence</t>
  </si>
  <si>
    <t>Jusitfy propositional logic proofing sequence with steps</t>
  </si>
  <si>
    <t>US05</t>
  </si>
  <si>
    <t>Section 1.2 Web-Examples</t>
  </si>
  <si>
    <t>Lay out practice and example problems from Section 1.2 on web</t>
  </si>
  <si>
    <t>US06</t>
  </si>
  <si>
    <t>Section 3.1 Recursive Defintions</t>
  </si>
  <si>
    <t>Be able to solve 3.1 homework problems on web</t>
  </si>
  <si>
    <t>Done</t>
  </si>
  <si>
    <t>US07</t>
  </si>
  <si>
    <t>Section 3.1 Web-Examples</t>
  </si>
  <si>
    <t>Lay out practice and example problems from Section 3.1 on web</t>
  </si>
  <si>
    <t>US08</t>
  </si>
  <si>
    <t>Is statement true given Set definition</t>
  </si>
  <si>
    <r>
      <rPr>
        <rFont val="Calibri"/>
        <color theme="1"/>
      </rPr>
      <t xml:space="preserve">User input set definition either in form {x,y,z,...} or {x|x ∈ N and 1 &lt; x &lt; 50}, tell whether 5 ⊆ </t>
    </r>
    <r>
      <rPr>
        <rFont val="Calibri"/>
        <i/>
        <color theme="1"/>
      </rPr>
      <t>A</t>
    </r>
    <r>
      <rPr>
        <rFont val="Calibri"/>
        <color theme="1"/>
      </rPr>
      <t xml:space="preserve"> is true or false and why or why not.</t>
    </r>
  </si>
  <si>
    <t>US09</t>
  </si>
  <si>
    <t>Power Set Computation</t>
  </si>
  <si>
    <t>Compute and display the power set given a user-entered set. Nested power sets must be able to be worked as well.</t>
  </si>
  <si>
    <t>US10</t>
  </si>
  <si>
    <t>Homework Problem 40b</t>
  </si>
  <si>
    <t>Is given operation a binary operations on set S?</t>
  </si>
  <si>
    <t>US11</t>
  </si>
  <si>
    <t>Set Operations (Union, Intersect, Compliment, Subsets, Difference, Cross Product)</t>
  </si>
  <si>
    <t>Homework problems 47 - 51.</t>
  </si>
  <si>
    <t>US12</t>
  </si>
  <si>
    <t>Section 4.1 Web-Examples</t>
  </si>
  <si>
    <t>Lay out practice and example problems from 4.1 on web.</t>
  </si>
  <si>
    <t>US13</t>
  </si>
  <si>
    <t>Test Binary relations on S for reflexivity, symmetry, antisymmetry, and transitivity</t>
  </si>
  <si>
    <t>Problems 11 and 12 from Section 5.1</t>
  </si>
  <si>
    <t>US14</t>
  </si>
  <si>
    <t>Find reflexiv, symmetric, and transitive closures given sets and relations</t>
  </si>
  <si>
    <t>Problems 23 and 24 from Section 5.1</t>
  </si>
  <si>
    <t>US15</t>
  </si>
  <si>
    <t>Draw Hasse Diagrams for Partial Orderings</t>
  </si>
  <si>
    <t>Problem 31 from Section 5.1</t>
  </si>
  <si>
    <t>US16</t>
  </si>
  <si>
    <t>for problem 31 name least, minimal, greatest, and max elements</t>
  </si>
  <si>
    <t>Problem 32 from Section 5.1</t>
  </si>
  <si>
    <t>US17</t>
  </si>
  <si>
    <t>partitions, list ordered pairs, equivalence relation</t>
  </si>
  <si>
    <t>Problem 51a and b</t>
  </si>
  <si>
    <t>US18</t>
  </si>
  <si>
    <t>Section 5.1 Web-Examples</t>
  </si>
  <si>
    <t>Lay out practice and example problems from 5.1 on web</t>
  </si>
  <si>
    <t>US19</t>
  </si>
  <si>
    <t>Construct PERT charts, compute min time</t>
  </si>
  <si>
    <t>Construct PERT charts from task table, and compute minimum time</t>
  </si>
  <si>
    <t>US20</t>
  </si>
  <si>
    <t>Create topological Sort for partially ordered set</t>
  </si>
  <si>
    <t>create algo that can create a tree in an array for partially ordered sets</t>
  </si>
  <si>
    <t>US21</t>
  </si>
  <si>
    <t>Section 5.2 Web-examples</t>
  </si>
  <si>
    <t>Lay out practice and example problems from 5.2 on the web</t>
  </si>
  <si>
    <t>US22</t>
  </si>
  <si>
    <t>Section 5.4 Web - Examples</t>
  </si>
  <si>
    <t>Lay out practice and example problems from 5.4 on web</t>
  </si>
  <si>
    <t>US23</t>
  </si>
  <si>
    <t>Solve permutation functions in cycle form</t>
  </si>
  <si>
    <t>create algo to solve and display exceptions</t>
  </si>
  <si>
    <t>US24</t>
  </si>
  <si>
    <t>composition of permutation cycles /disjoint cycles</t>
  </si>
  <si>
    <t>get the composition of permuation cycles with disjoint cycles</t>
  </si>
  <si>
    <t>US25</t>
  </si>
  <si>
    <t>Prove, by finding constants, an order of magnitude problem</t>
  </si>
  <si>
    <t>Problems 3-6 from Section 5.1</t>
  </si>
  <si>
    <t>US26</t>
  </si>
  <si>
    <t>Use Master Theorem to determine an order of magnitude expression</t>
  </si>
  <si>
    <t>Problems 21-26 from Section 5.1</t>
  </si>
  <si>
    <t>US27</t>
  </si>
  <si>
    <t>Section 5.5 Web-examples</t>
  </si>
  <si>
    <t>Lay out practice and example problems from 5.5 on the web.</t>
  </si>
  <si>
    <t>US28</t>
  </si>
  <si>
    <t>boolean matrix structure</t>
  </si>
  <si>
    <t>create Structure to store boolean matrix</t>
  </si>
  <si>
    <t>US29</t>
  </si>
  <si>
    <t>boolean matrix operation</t>
  </si>
  <si>
    <t>Cross Matrix, AND, OR, ETC</t>
  </si>
  <si>
    <t>US30</t>
  </si>
  <si>
    <t>boolean matrix Input and GUI solver</t>
  </si>
  <si>
    <t>Render the MAtrix and show the steps taken to solve the matrix</t>
  </si>
  <si>
    <t>US31</t>
  </si>
  <si>
    <t>Section 5.7 Web-examples</t>
  </si>
  <si>
    <t>Lay out practice and example problems from 5.7 on the web.</t>
  </si>
  <si>
    <t>US32</t>
  </si>
  <si>
    <t>*6.1* Create an adjacency matrix from a graph</t>
  </si>
  <si>
    <t>Read edges of a graph and convert it to an adjacency matrix</t>
  </si>
  <si>
    <t>US33</t>
  </si>
  <si>
    <t>Create a graph from an adjacency matrix</t>
  </si>
  <si>
    <t>Read in a matrix and convert it to an image file of a graph</t>
  </si>
  <si>
    <t>US34</t>
  </si>
  <si>
    <t>Create an adjacency list from a graph</t>
  </si>
  <si>
    <t>Read edges of a graph and convert it to a list of connections</t>
  </si>
  <si>
    <t>US35</t>
  </si>
  <si>
    <t>Create a graph from an adjacency list</t>
  </si>
  <si>
    <t>Read in an adjacency list and convert it to an image file of a graph</t>
  </si>
  <si>
    <t>US36</t>
  </si>
  <si>
    <t>Create array-pointer representations from a graph</t>
  </si>
  <si>
    <t>Read in a graph and create a table of the array-pointer representations</t>
  </si>
  <si>
    <t>US37</t>
  </si>
  <si>
    <t>Section 6.1 Web-Examples</t>
  </si>
  <si>
    <t>Lay out practice and example problems from 6.1</t>
  </si>
  <si>
    <t>US38</t>
  </si>
  <si>
    <t>Expression trees (5-8)</t>
  </si>
  <si>
    <t>be able to create expression trees from equations</t>
  </si>
  <si>
    <t>US39</t>
  </si>
  <si>
    <t>left child right child representation (9-12,15,16)</t>
  </si>
  <si>
    <t>write/draw left child and right child from binary trees and trees</t>
  </si>
  <si>
    <t>US40</t>
  </si>
  <si>
    <t>(preorder, inorder, postorder) traversal (19-24)</t>
  </si>
  <si>
    <t>write the list of nodes in all forms of traversale</t>
  </si>
  <si>
    <t>US41</t>
  </si>
  <si>
    <t>prefix, postfix, infix, expression (25 - 32)</t>
  </si>
  <si>
    <t>write from any notation into any other notation and evaluate them</t>
  </si>
  <si>
    <t>US42</t>
  </si>
  <si>
    <t>Section 6.2 Web - Examples</t>
  </si>
  <si>
    <t>Lay out practice and example problems from 6.2</t>
  </si>
  <si>
    <t>US43</t>
  </si>
  <si>
    <t>Adjacency matrix, relation, and directed graphs (1-6)</t>
  </si>
  <si>
    <t>Convert graph to matrix + relation, convert matrix to graph + relation, convert relation to graph + matrix</t>
  </si>
  <si>
    <t>US44</t>
  </si>
  <si>
    <t>Matrix multiplication + boolean matrix multiplication (19,20)</t>
  </si>
  <si>
    <t>Solve M^2 and M^(2), where the former is standard matrix multiplication and the latter is boolean matrix multiplication</t>
  </si>
  <si>
    <t>US45</t>
  </si>
  <si>
    <t>Reachability matrix using formula and Warshall's Algorithm (25-36)</t>
  </si>
  <si>
    <t>Compute Reachability matrix using formula on pg. 559, and Warshall's algorithm on pg. 563</t>
  </si>
  <si>
    <t>US46</t>
  </si>
  <si>
    <t>Warshall's algorithm to find transitive closure of binary relations (39,40</t>
  </si>
  <si>
    <t>Read in relation and set and use Warshall's to find transitive closure</t>
  </si>
  <si>
    <t>US47</t>
  </si>
  <si>
    <t>Section 7.1 Web-Examples</t>
  </si>
  <si>
    <t>Lay out practice and example problems from 7.1</t>
  </si>
  <si>
    <t>US48</t>
  </si>
  <si>
    <t>Log in Page</t>
  </si>
  <si>
    <t>A user can Login,</t>
  </si>
  <si>
    <t>US49</t>
  </si>
  <si>
    <t>Log in Page Database</t>
  </si>
  <si>
    <t>The login page will store logins to the database</t>
  </si>
  <si>
    <t>US50</t>
  </si>
  <si>
    <t>Make page for section 1.1</t>
  </si>
  <si>
    <t>Make the webpage for the solver GUI for the section</t>
  </si>
  <si>
    <t>US51</t>
  </si>
  <si>
    <t>Make page for section 1.2</t>
  </si>
  <si>
    <t>US52</t>
  </si>
  <si>
    <t>Make page for section 3.1</t>
  </si>
  <si>
    <t>US53</t>
  </si>
  <si>
    <t>Make page for section 4.1</t>
  </si>
  <si>
    <t>US54</t>
  </si>
  <si>
    <t>Make page for section 5.1</t>
  </si>
  <si>
    <t>US55</t>
  </si>
  <si>
    <t>Make page for section 5.2</t>
  </si>
  <si>
    <t>US56</t>
  </si>
  <si>
    <t>Make page for section 5.4</t>
  </si>
  <si>
    <t>US57</t>
  </si>
  <si>
    <t>Make page for section 5.5</t>
  </si>
  <si>
    <t>US58</t>
  </si>
  <si>
    <t>Make page for section 5.7</t>
  </si>
  <si>
    <t>US59</t>
  </si>
  <si>
    <t>Make page for section 6.1</t>
  </si>
  <si>
    <t>US60</t>
  </si>
  <si>
    <t>Make page for section 6.2</t>
  </si>
  <si>
    <t>US61</t>
  </si>
  <si>
    <t>Make page for section 7.1</t>
  </si>
  <si>
    <t>US62</t>
  </si>
  <si>
    <t>Make Components for section pages</t>
  </si>
  <si>
    <t>US63</t>
  </si>
  <si>
    <t>Home page links</t>
  </si>
  <si>
    <t>make links from homepage go to each section</t>
  </si>
  <si>
    <t>US64</t>
  </si>
  <si>
    <t>Home Page layout</t>
  </si>
  <si>
    <t>Make the GUI for the homepage</t>
  </si>
  <si>
    <t>US65</t>
  </si>
  <si>
    <t>Report Problems</t>
  </si>
  <si>
    <t>A user can report a problem, this will go to a database the webmaster can view</t>
  </si>
  <si>
    <t>US66</t>
  </si>
  <si>
    <t>Webmaster view tickets</t>
  </si>
  <si>
    <t>The webmaster can see a page on the website of reported tickets</t>
  </si>
  <si>
    <t>US67</t>
  </si>
  <si>
    <t>Webmaster VIew History</t>
  </si>
  <si>
    <t>The Webmaster can see who has been on what page, and what they have done, and when?</t>
  </si>
  <si>
    <t>US68</t>
  </si>
  <si>
    <t>Web Interface Enhancement</t>
  </si>
  <si>
    <t>ART/Create animations and style website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</si>
  <si>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</si>
  <si>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</si>
  <si>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</si>
  <si>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</si>
  <si>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</si>
  <si>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</si>
  <si>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</si>
  <si>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</si>
  <si>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</si>
  <si>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</si>
  <si>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</si>
  <si>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</si>
  <si>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</si>
  <si>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</si>
  <si>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</si>
  <si>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</si>
  <si>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</si>
  <si>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</si>
  <si>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</si>
  <si>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</si>
  <si>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</si>
  <si>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</si>
  <si>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</si>
  <si>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</si>
  <si>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</si>
  <si>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</si>
  <si>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</si>
  <si>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</si>
  <si>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</si>
  <si>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</si>
  <si>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</si>
  <si>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</si>
  <si>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</si>
  <si>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</si>
  <si>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</si>
  <si>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</si>
  <si>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</si>
  <si>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</si>
  <si>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</si>
  <si>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</si>
  <si>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</si>
  <si>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</si>
  <si>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</si>
  <si>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</si>
  <si>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</si>
  <si>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</si>
  <si>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</si>
  <si>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</si>
  <si>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</si>
  <si>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</si>
  <si>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</si>
  <si>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</si>
  <si>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Using python as our backend and java script with react for front end</t>
  </si>
  <si>
    <t>KD02</t>
  </si>
  <si>
    <t>We are choosing to use Epics and User Stories</t>
  </si>
  <si>
    <t>KD03</t>
  </si>
  <si>
    <t>Using trello for assigning work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</si>
  <si>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</si>
  <si>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</si>
  <si>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</si>
  <si>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</si>
  <si>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</si>
  <si>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</si>
  <si>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</si>
  <si>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</si>
  <si>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</si>
  <si>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</si>
  <si>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</si>
  <si>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</si>
  <si>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</si>
  <si>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</si>
  <si>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</si>
  <si>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</si>
  <si>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</si>
  <si>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</si>
  <si>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</si>
  <si>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</si>
  <si>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</si>
  <si>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</si>
  <si>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</si>
  <si>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</si>
  <si>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</si>
  <si>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</si>
  <si>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</si>
  <si>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</si>
  <si>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</si>
  <si>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</si>
  <si>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</si>
  <si>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</si>
  <si>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</si>
  <si>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</si>
  <si>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</si>
  <si>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</si>
  <si>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</si>
  <si>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</si>
  <si>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</si>
  <si>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</si>
  <si>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</si>
  <si>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</si>
  <si>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</si>
  <si>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</si>
  <si>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</si>
  <si>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</si>
  <si>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</si>
  <si>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</si>
  <si>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</si>
  <si>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</si>
  <si>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Beta Release </t>
  </si>
  <si>
    <t xml:space="preserve">Preliminary GIU Design </t>
  </si>
  <si>
    <t xml:space="preserve">Delivery Rev 1.0 </t>
  </si>
  <si>
    <t xml:space="preserve">Final delivery 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</si>
  <si>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</si>
  <si>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</si>
  <si>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</si>
  <si>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</si>
  <si>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</si>
  <si>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</si>
  <si>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</si>
  <si>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</si>
  <si>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</si>
  <si>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</si>
  <si>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</si>
  <si>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</si>
  <si>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</si>
  <si>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</si>
  <si>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</si>
  <si>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</si>
  <si>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</si>
  <si>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</si>
  <si>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</si>
  <si>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Transition to Full Online</t>
  </si>
  <si>
    <t>We are organizing the project in such a way that it is doable remotely. Remote technologies are being used (such as discord, github, trello, email, text, etc.)</t>
  </si>
  <si>
    <t>R-02</t>
  </si>
  <si>
    <t>Team Member Fired</t>
  </si>
  <si>
    <t>Project Schedule is fluid and front-loaded.</t>
  </si>
  <si>
    <t>R-03</t>
  </si>
  <si>
    <t>Team Member Requires Sick Leave</t>
  </si>
  <si>
    <t>Issue ID</t>
  </si>
  <si>
    <t>Issue Title</t>
  </si>
  <si>
    <t>Mitigation Steps</t>
  </si>
  <si>
    <t>I-01</t>
  </si>
  <si>
    <t>Lack of Web-Dev Experience</t>
  </si>
  <si>
    <t>Time to research and learn the basics of web development has been scheduled.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</si>
  <si>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</si>
  <si>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</si>
  <si>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</si>
  <si>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</si>
  <si>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</si>
  <si>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</si>
  <si>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</si>
  <si>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</si>
  <si>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</si>
  <si>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</si>
  <si>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</si>
  <si>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</si>
  <si>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</si>
  <si>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</si>
  <si>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</si>
  <si>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</si>
  <si>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</si>
  <si>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</si>
  <si>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</si>
  <si>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</si>
  <si>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</si>
  <si>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</si>
  <si>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</si>
  <si>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</si>
  <si>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</si>
  <si>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</si>
  <si>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</si>
  <si>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</si>
  <si>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</si>
  <si>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</si>
  <si>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</si>
  <si>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</si>
  <si>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</si>
  <si>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</si>
  <si>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</si>
  <si>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</si>
  <si>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</si>
  <si>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</si>
  <si>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</si>
  <si>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</si>
  <si>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</si>
  <si>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Not Tested</t>
  </si>
  <si>
    <t>In-Process</t>
  </si>
  <si>
    <t>In-Work</t>
  </si>
  <si>
    <t>Technical Writer</t>
  </si>
  <si>
    <t>Closed-Withdrawn</t>
  </si>
  <si>
    <t>Tested-Failed</t>
  </si>
  <si>
    <t>Corrected</t>
  </si>
  <si>
    <t>Absent - Known</t>
  </si>
  <si>
    <t>Pending</t>
  </si>
  <si>
    <t>Tested-Passed</t>
  </si>
  <si>
    <t>Closed</t>
  </si>
  <si>
    <t>Tools Lead</t>
  </si>
  <si>
    <t>CM Lead</t>
  </si>
  <si>
    <t>Quality Lead</t>
  </si>
  <si>
    <t>TBD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</si>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</sst>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m/d/yyyy"/>
  </numFmts>
  <fonts count="8"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sz val="11.0"/>
      <color rgb="FF000000"/>
      <name val="Calibri"/>
    </font>
    <font>
      <b/>
      <color theme="1"/>
      <name val="Calibri"/>
    </font>
    <font>
      <sz val="11.0"/>
      <color rgb="FF000000"/>
      <name val="Arial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0" numFmtId="14" xfId="0" applyFont="1" applyNumberFormat="1"/>
    <xf borderId="0" fillId="0" fontId="0" numFmtId="1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muelBMorris41899@gmail.com" TargetMode="External"/><Relationship Id="rId3" Type="http://schemas.openxmlformats.org/officeDocument/2006/relationships/hyperlink" Target="mailto:bcb0033@uah.edu" TargetMode="External"/><Relationship Id="rId4" Type="http://schemas.openxmlformats.org/officeDocument/2006/relationships/hyperlink" Target="mailto:pmg0010@uah.edu" TargetMode="External"/><Relationship Id="rId5" Type="http://schemas.openxmlformats.org/officeDocument/2006/relationships/hyperlink" Target="mailto:cry0003@uah.edu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9.71"/>
    <col customWidth="1" min="3" max="3" width="22.29"/>
    <col customWidth="1" min="4" max="4" width="15.43"/>
    <col customWidth="1" min="5" max="9" width="8.71"/>
    <col customWidth="1" min="10" max="10" width="46.57"/>
    <col customWidth="1" min="11" max="11" width="14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</v>
      </c>
      <c r="B2" s="2" t="s">
        <v>12</v>
      </c>
      <c r="C2" s="3" t="s">
        <v>13</v>
      </c>
      <c r="D2" s="4">
        <v>2.052396435E9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>
      <c r="A3" s="2" t="s">
        <v>21</v>
      </c>
      <c r="B3" s="2" t="s">
        <v>22</v>
      </c>
      <c r="C3" s="3" t="s">
        <v>23</v>
      </c>
      <c r="D3" s="4">
        <v>8.6523034E9</v>
      </c>
      <c r="E3" s="2" t="s">
        <v>14</v>
      </c>
      <c r="F3" s="2" t="s">
        <v>24</v>
      </c>
      <c r="G3" s="2" t="s">
        <v>25</v>
      </c>
      <c r="H3" s="2" t="s">
        <v>26</v>
      </c>
      <c r="I3" s="2" t="str">
        <f>NA()</f>
        <v>#N/A</v>
      </c>
      <c r="J3" s="2" t="s">
        <v>27</v>
      </c>
    </row>
    <row r="4">
      <c r="A4" s="2" t="s">
        <v>28</v>
      </c>
      <c r="B4" s="5" t="s">
        <v>29</v>
      </c>
      <c r="C4" s="3" t="s">
        <v>30</v>
      </c>
      <c r="D4" s="4">
        <v>2.054170106E9</v>
      </c>
      <c r="E4" s="2" t="s">
        <v>14</v>
      </c>
      <c r="F4" s="2" t="s">
        <v>31</v>
      </c>
      <c r="G4" s="2" t="s">
        <v>32</v>
      </c>
      <c r="H4" s="2" t="s">
        <v>24</v>
      </c>
      <c r="I4" s="2" t="e">
        <v>#N/A</v>
      </c>
      <c r="J4" s="2" t="s">
        <v>33</v>
      </c>
      <c r="K4" s="2" t="s">
        <v>34</v>
      </c>
    </row>
    <row r="5">
      <c r="A5" s="2" t="s">
        <v>35</v>
      </c>
      <c r="B5" s="5" t="s">
        <v>36</v>
      </c>
      <c r="C5" s="3" t="s">
        <v>37</v>
      </c>
      <c r="D5" s="4">
        <v>2.054410261E9</v>
      </c>
      <c r="E5" s="6" t="s">
        <v>14</v>
      </c>
      <c r="F5" s="6" t="s">
        <v>31</v>
      </c>
      <c r="G5" s="6" t="s">
        <v>32</v>
      </c>
      <c r="H5" s="6" t="s">
        <v>38</v>
      </c>
      <c r="I5" s="6" t="str">
        <f>NA()</f>
        <v>#N/A</v>
      </c>
      <c r="J5" s="6" t="s">
        <v>39</v>
      </c>
      <c r="K5" s="6" t="s">
        <v>40</v>
      </c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 ht="15.75" customHeight="1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">
      <formula1>Lists!$A$2:$A$9</formula1>
    </dataValidation>
    <dataValidation type="list" allowBlank="1" showErrorMessage="1" sqref="B3:B5">
      <formula1>Lists!$A$2:$A$8</formula1>
    </dataValidation>
  </dataValidations>
  <hyperlinks>
    <hyperlink r:id="rId2" ref="C2"/>
    <hyperlink r:id="rId3" ref="C3"/>
    <hyperlink r:id="rId4" ref="C4"/>
    <hyperlink r:id="rId5" ref="C5"/>
  </hyperlinks>
  <printOptions/>
  <pageMargins bottom="0.75" footer="0.0" header="0.0" left="0.7" right="0.7" top="0.75"/>
  <pageSetup orientation="portrait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6.86"/>
    <col customWidth="1" min="3" max="3" width="19.86"/>
    <col customWidth="1" min="4" max="4" width="23.14"/>
    <col customWidth="1" min="5" max="5" width="14.0"/>
    <col customWidth="1" min="6" max="6" width="15.43"/>
    <col customWidth="1" min="7" max="26" width="8.71"/>
  </cols>
  <sheetData>
    <row r="1">
      <c r="A1" s="7" t="s">
        <v>516</v>
      </c>
      <c r="B1" s="7" t="s">
        <v>517</v>
      </c>
      <c r="C1" s="7" t="s">
        <v>83</v>
      </c>
      <c r="D1" s="7" t="s">
        <v>121</v>
      </c>
      <c r="E1" s="7" t="s">
        <v>518</v>
      </c>
      <c r="F1" s="7" t="s">
        <v>80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519</v>
      </c>
      <c r="E2" s="2"/>
      <c r="F2" s="2"/>
    </row>
    <row r="3">
      <c r="A3" s="2" t="s">
        <v>520</v>
      </c>
      <c r="E3" s="2"/>
      <c r="F3" s="2"/>
    </row>
    <row r="4">
      <c r="A4" s="2" t="s">
        <v>521</v>
      </c>
      <c r="E4" s="2"/>
      <c r="F4" s="2"/>
    </row>
    <row r="5">
      <c r="A5" s="2" t="s">
        <v>522</v>
      </c>
      <c r="E5" s="2"/>
      <c r="F5" s="2"/>
    </row>
    <row r="6">
      <c r="A6" s="2" t="s">
        <v>523</v>
      </c>
      <c r="E6" s="2"/>
      <c r="F6" s="2"/>
    </row>
    <row r="7">
      <c r="A7" s="2" t="s">
        <v>524</v>
      </c>
      <c r="E7" s="2"/>
      <c r="F7" s="2"/>
    </row>
    <row r="8">
      <c r="A8" s="2" t="s">
        <v>525</v>
      </c>
      <c r="E8" s="2"/>
      <c r="F8" s="2"/>
    </row>
    <row r="9">
      <c r="A9" s="2" t="s">
        <v>526</v>
      </c>
      <c r="E9" s="2"/>
      <c r="F9" s="2"/>
    </row>
    <row r="10">
      <c r="A10" s="2" t="s">
        <v>527</v>
      </c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0">
      <formula1>'Members List'!$A$2:$A$5</formula1>
    </dataValidation>
    <dataValidation type="list" allowBlank="1" showErrorMessage="1" sqref="F2:F10">
      <formula1>Lists!$F$2:$F$5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9.14"/>
    <col customWidth="1" min="3" max="3" width="14.14"/>
    <col customWidth="1" min="4" max="4" width="13.57"/>
    <col customWidth="1" min="5" max="5" width="13.43"/>
    <col customWidth="1" min="6" max="6" width="21.29"/>
  </cols>
  <sheetData>
    <row r="1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  <c r="F1" s="1" t="s">
        <v>533</v>
      </c>
    </row>
    <row r="2">
      <c r="A2" s="2" t="s">
        <v>534</v>
      </c>
      <c r="B2" s="10" t="s">
        <v>535</v>
      </c>
      <c r="C2" s="10">
        <v>4.0</v>
      </c>
      <c r="D2" s="10">
        <v>3.0</v>
      </c>
      <c r="E2" s="2">
        <f t="shared" ref="E2:E4" si="1">C2*D2</f>
        <v>12</v>
      </c>
      <c r="F2" s="10" t="s">
        <v>536</v>
      </c>
    </row>
    <row r="3">
      <c r="A3" s="2" t="s">
        <v>537</v>
      </c>
      <c r="B3" s="10" t="s">
        <v>538</v>
      </c>
      <c r="C3" s="10">
        <v>1.0</v>
      </c>
      <c r="D3" s="10">
        <v>4.0</v>
      </c>
      <c r="E3" s="2">
        <f t="shared" si="1"/>
        <v>4</v>
      </c>
      <c r="F3" s="10" t="s">
        <v>539</v>
      </c>
    </row>
    <row r="4">
      <c r="A4" s="5" t="s">
        <v>540</v>
      </c>
      <c r="B4" s="10" t="s">
        <v>541</v>
      </c>
      <c r="C4" s="10">
        <v>2.0</v>
      </c>
      <c r="D4" s="10">
        <v>2.0</v>
      </c>
      <c r="E4" s="2">
        <f t="shared" si="1"/>
        <v>4</v>
      </c>
      <c r="F4" s="10" t="s">
        <v>539</v>
      </c>
    </row>
    <row r="5">
      <c r="A5" s="5"/>
      <c r="E5" s="2"/>
    </row>
    <row r="6">
      <c r="A6" s="5"/>
      <c r="E6" s="2"/>
    </row>
    <row r="7">
      <c r="A7" s="5"/>
      <c r="E7" s="2"/>
    </row>
    <row r="8">
      <c r="A8" s="16" t="s">
        <v>542</v>
      </c>
      <c r="B8" s="16" t="s">
        <v>543</v>
      </c>
      <c r="C8" s="16" t="s">
        <v>531</v>
      </c>
      <c r="D8" s="16" t="s">
        <v>544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5" t="s">
        <v>545</v>
      </c>
      <c r="B9" s="10" t="s">
        <v>546</v>
      </c>
      <c r="C9" s="10">
        <v>2.0</v>
      </c>
      <c r="D9" s="18" t="s">
        <v>547</v>
      </c>
      <c r="E9" s="5"/>
    </row>
    <row r="19" ht="15.75" customHeight="1"/>
    <row r="20" ht="15.75" customHeight="1">
      <c r="B20" s="19"/>
    </row>
    <row r="21" ht="15.75" customHeight="1">
      <c r="B21" s="19"/>
    </row>
    <row r="22" ht="15.75" customHeight="1">
      <c r="B22" s="19"/>
    </row>
    <row r="23" ht="15.75" customHeight="1">
      <c r="B23" s="19"/>
    </row>
    <row r="24" ht="15.75" customHeight="1">
      <c r="B24" s="19"/>
    </row>
    <row r="25" ht="15.75" customHeight="1">
      <c r="B25" s="1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4.14"/>
    <col customWidth="1" min="4" max="4" width="17.0"/>
    <col customWidth="1" min="5" max="5" width="14.71"/>
    <col customWidth="1" min="6" max="6" width="17.29"/>
    <col customWidth="1" min="7" max="7" width="13.14"/>
    <col customWidth="1" min="8" max="26" width="8.71"/>
  </cols>
  <sheetData>
    <row r="1">
      <c r="A1" s="7" t="s">
        <v>548</v>
      </c>
      <c r="B1" s="7" t="s">
        <v>83</v>
      </c>
      <c r="C1" s="7" t="s">
        <v>549</v>
      </c>
      <c r="D1" s="7" t="s">
        <v>80</v>
      </c>
      <c r="E1" s="7" t="s">
        <v>518</v>
      </c>
      <c r="F1" s="7" t="s">
        <v>550</v>
      </c>
      <c r="G1" s="7" t="s">
        <v>551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552</v>
      </c>
      <c r="D2" s="2"/>
      <c r="E2" s="2"/>
      <c r="F2" s="2"/>
    </row>
    <row r="3">
      <c r="A3" s="2" t="s">
        <v>553</v>
      </c>
      <c r="D3" s="2"/>
      <c r="E3" s="2"/>
      <c r="F3" s="2"/>
    </row>
    <row r="4">
      <c r="A4" s="2" t="s">
        <v>554</v>
      </c>
      <c r="D4" s="2"/>
      <c r="E4" s="2"/>
      <c r="F4" s="2"/>
    </row>
    <row r="5">
      <c r="A5" s="2" t="s">
        <v>555</v>
      </c>
      <c r="D5" s="2"/>
      <c r="E5" s="2"/>
      <c r="F5" s="2"/>
    </row>
    <row r="6">
      <c r="A6" s="2" t="s">
        <v>556</v>
      </c>
      <c r="D6" s="2"/>
      <c r="E6" s="2"/>
      <c r="F6" s="2"/>
    </row>
    <row r="7">
      <c r="A7" s="2" t="s">
        <v>557</v>
      </c>
      <c r="D7" s="2"/>
      <c r="E7" s="2"/>
      <c r="F7" s="2"/>
    </row>
    <row r="8">
      <c r="A8" s="2" t="s">
        <v>558</v>
      </c>
      <c r="D8" s="2"/>
      <c r="E8" s="2"/>
      <c r="F8" s="2"/>
    </row>
    <row r="9">
      <c r="A9" s="2" t="s">
        <v>559</v>
      </c>
      <c r="D9" s="2"/>
      <c r="E9" s="2"/>
      <c r="F9" s="2"/>
    </row>
    <row r="10">
      <c r="A10" s="2" t="s">
        <v>560</v>
      </c>
      <c r="D10" s="2"/>
      <c r="E10" s="2"/>
      <c r="F10" s="2"/>
    </row>
    <row r="11">
      <c r="A11" s="2" t="s">
        <v>561</v>
      </c>
      <c r="D11" s="2"/>
      <c r="E11" s="2"/>
      <c r="F11" s="2"/>
    </row>
    <row r="12">
      <c r="A12" s="2" t="s">
        <v>562</v>
      </c>
      <c r="D12" s="2"/>
      <c r="E12" s="2"/>
      <c r="F12" s="2"/>
    </row>
    <row r="13">
      <c r="A13" s="2" t="s">
        <v>563</v>
      </c>
      <c r="D13" s="2"/>
      <c r="E13" s="2"/>
      <c r="F13" s="2"/>
    </row>
    <row r="14">
      <c r="A14" s="2" t="s">
        <v>564</v>
      </c>
      <c r="D14" s="2"/>
      <c r="E14" s="2"/>
      <c r="F14" s="2"/>
    </row>
    <row r="15">
      <c r="A15" s="2" t="s">
        <v>565</v>
      </c>
      <c r="D15" s="2"/>
      <c r="E15" s="2"/>
      <c r="F15" s="2"/>
    </row>
    <row r="16">
      <c r="A16" s="2" t="s">
        <v>566</v>
      </c>
      <c r="D16" s="2"/>
      <c r="E16" s="2"/>
      <c r="F16" s="2"/>
    </row>
    <row r="17">
      <c r="A17" s="2" t="s">
        <v>567</v>
      </c>
      <c r="D17" s="2"/>
      <c r="E17" s="2"/>
      <c r="F17" s="2"/>
    </row>
    <row r="18">
      <c r="A18" s="2" t="s">
        <v>568</v>
      </c>
      <c r="D18" s="2"/>
      <c r="E18" s="2"/>
      <c r="F18" s="2"/>
    </row>
    <row r="19">
      <c r="A19" s="2" t="s">
        <v>569</v>
      </c>
      <c r="D19" s="2"/>
      <c r="E19" s="2"/>
      <c r="F19" s="2"/>
    </row>
    <row r="20">
      <c r="A20" s="2" t="s">
        <v>570</v>
      </c>
      <c r="D20" s="2"/>
      <c r="E20" s="2"/>
      <c r="F20" s="2"/>
    </row>
    <row r="21" ht="15.75" customHeight="1">
      <c r="A21" s="2" t="s">
        <v>571</v>
      </c>
      <c r="D21" s="2"/>
      <c r="E21" s="2"/>
      <c r="F21" s="2"/>
    </row>
    <row r="22" ht="15.75" customHeight="1">
      <c r="A22" s="2" t="s">
        <v>572</v>
      </c>
      <c r="D22" s="2"/>
      <c r="E22" s="2"/>
      <c r="F22" s="2"/>
    </row>
    <row r="23" ht="15.75" customHeight="1">
      <c r="A23" s="2" t="s">
        <v>573</v>
      </c>
      <c r="D23" s="2"/>
      <c r="E23" s="2"/>
      <c r="F23" s="2"/>
    </row>
    <row r="24" ht="15.75" customHeight="1">
      <c r="A24" s="2" t="s">
        <v>574</v>
      </c>
      <c r="D24" s="2"/>
      <c r="F24" s="2"/>
    </row>
    <row r="25" ht="15.75" customHeight="1">
      <c r="A25" s="2" t="s">
        <v>575</v>
      </c>
      <c r="D25" s="2"/>
      <c r="F25" s="2"/>
    </row>
    <row r="26" ht="15.75" customHeight="1">
      <c r="A26" s="2" t="s">
        <v>576</v>
      </c>
      <c r="D26" s="2"/>
      <c r="F26" s="2"/>
    </row>
    <row r="27" ht="15.75" customHeight="1">
      <c r="A27" s="2" t="s">
        <v>577</v>
      </c>
      <c r="D27" s="2"/>
      <c r="F27" s="2"/>
    </row>
    <row r="28" ht="15.75" customHeight="1">
      <c r="A28" s="2" t="s">
        <v>578</v>
      </c>
      <c r="D28" s="2"/>
      <c r="F28" s="2"/>
    </row>
    <row r="29" ht="15.75" customHeight="1">
      <c r="A29" s="2" t="s">
        <v>579</v>
      </c>
      <c r="D29" s="2"/>
      <c r="F29" s="2"/>
    </row>
    <row r="30" ht="15.75" customHeight="1">
      <c r="A30" s="2" t="s">
        <v>580</v>
      </c>
      <c r="D30" s="2"/>
      <c r="F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F23 F24:F30">
      <formula1>'Members List'!$A$2:$A$5</formula1>
    </dataValidation>
    <dataValidation type="list" allowBlank="1" showErrorMessage="1" sqref="D2:D30">
      <formula1>Lists!$G$2:$G$5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9.57"/>
    <col customWidth="1" min="3" max="3" width="21.29"/>
    <col customWidth="1" min="4" max="4" width="15.57"/>
    <col customWidth="1" min="5" max="5" width="14.71"/>
    <col customWidth="1" min="6" max="6" width="21.43"/>
    <col customWidth="1" min="7" max="7" width="18.0"/>
    <col customWidth="1" min="8" max="8" width="21.43"/>
    <col customWidth="1" min="9" max="26" width="8.71"/>
  </cols>
  <sheetData>
    <row r="1">
      <c r="A1" s="1" t="s">
        <v>1</v>
      </c>
      <c r="B1" s="1" t="s">
        <v>581</v>
      </c>
      <c r="C1" s="1" t="s">
        <v>582</v>
      </c>
      <c r="D1" s="1" t="s">
        <v>583</v>
      </c>
      <c r="E1" s="1" t="s">
        <v>584</v>
      </c>
      <c r="F1" s="1" t="s">
        <v>585</v>
      </c>
      <c r="G1" s="1" t="s">
        <v>586</v>
      </c>
      <c r="H1" s="1" t="s">
        <v>587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22</v>
      </c>
      <c r="B2" s="2" t="s">
        <v>588</v>
      </c>
      <c r="C2" s="2" t="s">
        <v>94</v>
      </c>
      <c r="D2" s="11">
        <v>44572.0</v>
      </c>
      <c r="E2" s="11">
        <v>44680.0</v>
      </c>
      <c r="F2" s="2" t="s">
        <v>589</v>
      </c>
      <c r="G2" s="2" t="s">
        <v>94</v>
      </c>
      <c r="H2" s="2" t="str">
        <f>'Members List'!A2</f>
        <v>Sam</v>
      </c>
    </row>
    <row r="3">
      <c r="A3" s="2" t="s">
        <v>29</v>
      </c>
      <c r="B3" s="2" t="s">
        <v>68</v>
      </c>
      <c r="C3" s="2" t="s">
        <v>87</v>
      </c>
      <c r="F3" s="2" t="s">
        <v>590</v>
      </c>
      <c r="G3" s="2" t="s">
        <v>591</v>
      </c>
      <c r="H3" s="2" t="str">
        <f>'Members List'!A3</f>
        <v>Bryce</v>
      </c>
    </row>
    <row r="4">
      <c r="A4" s="2" t="s">
        <v>592</v>
      </c>
      <c r="B4" s="2" t="s">
        <v>66</v>
      </c>
      <c r="C4" s="2" t="s">
        <v>593</v>
      </c>
      <c r="F4" s="2" t="s">
        <v>594</v>
      </c>
      <c r="G4" s="2" t="s">
        <v>595</v>
      </c>
      <c r="H4" s="2" t="str">
        <f>'Members List'!A4</f>
        <v>Pierre</v>
      </c>
    </row>
    <row r="5">
      <c r="A5" s="2" t="s">
        <v>36</v>
      </c>
      <c r="B5" s="2" t="s">
        <v>596</v>
      </c>
      <c r="C5" s="2" t="s">
        <v>597</v>
      </c>
      <c r="F5" s="2" t="s">
        <v>598</v>
      </c>
      <c r="G5" s="2" t="s">
        <v>599</v>
      </c>
      <c r="H5" s="2" t="str">
        <f>'Members List'!A5</f>
        <v>Chaz</v>
      </c>
    </row>
    <row r="6">
      <c r="A6" s="2" t="s">
        <v>600</v>
      </c>
      <c r="B6" s="2" t="s">
        <v>67</v>
      </c>
      <c r="H6" s="2" t="str">
        <f>#REF!</f>
        <v>#REF!</v>
      </c>
    </row>
    <row r="7">
      <c r="A7" s="2" t="s">
        <v>601</v>
      </c>
      <c r="H7" s="2" t="s">
        <v>477</v>
      </c>
    </row>
    <row r="8">
      <c r="A8" s="2" t="s">
        <v>602</v>
      </c>
      <c r="H8" s="2" t="s">
        <v>603</v>
      </c>
    </row>
    <row r="9">
      <c r="A9" s="6" t="s">
        <v>12</v>
      </c>
      <c r="H9" s="2" t="s">
        <v>604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4" width="20.43"/>
    <col customWidth="1" min="25" max="26" width="8.71"/>
  </cols>
  <sheetData>
    <row r="1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62</v>
      </c>
      <c r="W1" s="7" t="s">
        <v>63</v>
      </c>
      <c r="X1" s="7" t="s">
        <v>64</v>
      </c>
      <c r="Y1" s="7"/>
      <c r="Z1" s="7"/>
    </row>
    <row r="2">
      <c r="A2" s="7" t="s">
        <v>65</v>
      </c>
      <c r="B2" s="8">
        <v>44572.0</v>
      </c>
      <c r="C2" s="8">
        <v>44574.0</v>
      </c>
      <c r="D2" s="8">
        <v>44579.0</v>
      </c>
      <c r="E2" s="9">
        <v>44583.0</v>
      </c>
      <c r="F2" s="9">
        <v>44590.0</v>
      </c>
      <c r="G2" s="9">
        <v>44597.0</v>
      </c>
      <c r="H2" s="9">
        <v>44598.0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7"/>
      <c r="Z2" s="7"/>
    </row>
    <row r="3">
      <c r="A3" s="2" t="str">
        <f>'Members List'!A2</f>
        <v>Sam</v>
      </c>
      <c r="B3" s="2" t="s">
        <v>66</v>
      </c>
      <c r="C3" s="2" t="s">
        <v>67</v>
      </c>
      <c r="D3" s="2" t="s">
        <v>66</v>
      </c>
      <c r="E3" s="5" t="s">
        <v>66</v>
      </c>
      <c r="F3" s="5" t="s">
        <v>68</v>
      </c>
      <c r="G3" s="5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 t="str">
        <f>'Members List'!A3</f>
        <v>Bryce</v>
      </c>
      <c r="B4" s="2" t="s">
        <v>66</v>
      </c>
      <c r="C4" s="2" t="s">
        <v>66</v>
      </c>
      <c r="D4" s="2" t="s">
        <v>66</v>
      </c>
      <c r="E4" s="5" t="s">
        <v>68</v>
      </c>
      <c r="F4" s="5" t="s">
        <v>66</v>
      </c>
      <c r="G4" s="5" t="s">
        <v>66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 t="str">
        <f>'Members List'!A4</f>
        <v>Pierre</v>
      </c>
      <c r="B5" s="2" t="s">
        <v>66</v>
      </c>
      <c r="C5" s="2" t="s">
        <v>68</v>
      </c>
      <c r="D5" s="2" t="s">
        <v>68</v>
      </c>
      <c r="E5" s="5" t="s">
        <v>66</v>
      </c>
      <c r="F5" s="5" t="s">
        <v>66</v>
      </c>
      <c r="G5" s="5" t="s">
        <v>68</v>
      </c>
      <c r="H5" s="5" t="s">
        <v>68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 t="str">
        <f>'Members List'!A5</f>
        <v>Chaz</v>
      </c>
      <c r="B6" s="2" t="s">
        <v>66</v>
      </c>
      <c r="C6" s="2" t="s">
        <v>66</v>
      </c>
      <c r="D6" s="2" t="s">
        <v>66</v>
      </c>
      <c r="E6" s="5" t="s">
        <v>66</v>
      </c>
      <c r="F6" s="5" t="s">
        <v>66</v>
      </c>
      <c r="G6" s="5" t="s">
        <v>66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 t="s">
        <v>69</v>
      </c>
      <c r="B8" s="2" t="s">
        <v>70</v>
      </c>
      <c r="C8" s="6" t="s">
        <v>71</v>
      </c>
      <c r="D8" s="6" t="s">
        <v>72</v>
      </c>
      <c r="E8" s="10" t="s">
        <v>73</v>
      </c>
      <c r="F8" s="10" t="s">
        <v>74</v>
      </c>
      <c r="G8" s="10" t="s">
        <v>75</v>
      </c>
      <c r="H8" s="10" t="s">
        <v>76</v>
      </c>
    </row>
    <row r="9" ht="15.0" customHeight="1">
      <c r="A9" s="2" t="s">
        <v>77</v>
      </c>
      <c r="B9" s="6">
        <v>0.5</v>
      </c>
      <c r="C9" s="6">
        <v>1.5</v>
      </c>
      <c r="D9" s="6">
        <v>1.0</v>
      </c>
      <c r="E9" s="10">
        <v>2.5</v>
      </c>
      <c r="F9" s="10">
        <v>1.5</v>
      </c>
      <c r="G9" s="10">
        <v>1.0</v>
      </c>
      <c r="H9" s="10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X7">
      <formula1>Lists!$B$2:$B$6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1.86"/>
    <col customWidth="1" min="3" max="3" width="13.29"/>
    <col customWidth="1" min="4" max="4" width="12.29"/>
    <col customWidth="1" min="5" max="5" width="18.86"/>
    <col customWidth="1" min="6" max="6" width="21.14"/>
    <col customWidth="1" min="7" max="7" width="37.0"/>
    <col customWidth="1" min="8" max="8" width="44.43"/>
    <col customWidth="1" min="9" max="26" width="8.71"/>
  </cols>
  <sheetData>
    <row r="1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86</v>
      </c>
      <c r="B2" s="11">
        <v>44574.0</v>
      </c>
      <c r="C2" s="5" t="s">
        <v>87</v>
      </c>
      <c r="D2" s="12">
        <v>44583.0</v>
      </c>
      <c r="E2" s="2" t="s">
        <v>21</v>
      </c>
      <c r="F2" s="11" t="s">
        <v>88</v>
      </c>
      <c r="G2" s="2" t="s">
        <v>89</v>
      </c>
      <c r="H2" s="11"/>
    </row>
    <row r="3">
      <c r="A3" s="2" t="s">
        <v>90</v>
      </c>
      <c r="B3" s="11">
        <v>44574.0</v>
      </c>
      <c r="C3" s="5" t="s">
        <v>87</v>
      </c>
      <c r="D3" s="13">
        <v>44591.0</v>
      </c>
      <c r="E3" s="2" t="s">
        <v>28</v>
      </c>
      <c r="F3" s="2" t="s">
        <v>91</v>
      </c>
      <c r="G3" s="2" t="s">
        <v>92</v>
      </c>
      <c r="H3" s="2"/>
    </row>
    <row r="4">
      <c r="A4" s="2" t="s">
        <v>93</v>
      </c>
      <c r="B4" s="11">
        <v>44574.0</v>
      </c>
      <c r="C4" s="2" t="s">
        <v>94</v>
      </c>
      <c r="D4" s="2"/>
      <c r="E4" s="2" t="s">
        <v>35</v>
      </c>
      <c r="F4" s="2" t="s">
        <v>95</v>
      </c>
      <c r="G4" s="2" t="s">
        <v>96</v>
      </c>
      <c r="H4" s="2"/>
    </row>
    <row r="5">
      <c r="A5" s="2" t="s">
        <v>97</v>
      </c>
      <c r="B5" s="11">
        <v>44574.0</v>
      </c>
      <c r="C5" s="2" t="s">
        <v>94</v>
      </c>
      <c r="D5" s="2"/>
      <c r="E5" s="2" t="s">
        <v>11</v>
      </c>
      <c r="F5" s="2" t="s">
        <v>98</v>
      </c>
      <c r="G5" s="2" t="s">
        <v>99</v>
      </c>
      <c r="H5" s="2"/>
    </row>
    <row r="6">
      <c r="A6" s="2" t="s">
        <v>100</v>
      </c>
      <c r="B6" s="12">
        <v>44584.0</v>
      </c>
      <c r="C6" s="5" t="s">
        <v>94</v>
      </c>
      <c r="D6" s="2"/>
      <c r="E6" s="2" t="s">
        <v>35</v>
      </c>
      <c r="F6" s="10" t="s">
        <v>101</v>
      </c>
      <c r="G6" s="10" t="s">
        <v>102</v>
      </c>
    </row>
    <row r="7">
      <c r="A7" s="2" t="s">
        <v>103</v>
      </c>
      <c r="B7" s="12">
        <v>44584.0</v>
      </c>
      <c r="C7" s="5" t="s">
        <v>87</v>
      </c>
      <c r="D7" s="13">
        <v>44591.0</v>
      </c>
      <c r="E7" s="2" t="s">
        <v>28</v>
      </c>
      <c r="F7" s="10" t="s">
        <v>104</v>
      </c>
      <c r="G7" s="10" t="s">
        <v>105</v>
      </c>
    </row>
    <row r="8">
      <c r="A8" s="2" t="s">
        <v>106</v>
      </c>
      <c r="B8" s="13">
        <v>44585.0</v>
      </c>
      <c r="C8" s="5" t="s">
        <v>87</v>
      </c>
      <c r="D8" s="13">
        <v>44591.0</v>
      </c>
      <c r="E8" s="10" t="s">
        <v>107</v>
      </c>
      <c r="F8" s="10" t="s">
        <v>108</v>
      </c>
      <c r="G8" s="10" t="s">
        <v>109</v>
      </c>
    </row>
    <row r="9">
      <c r="A9" s="2" t="s">
        <v>110</v>
      </c>
      <c r="B9" s="13">
        <v>44598.0</v>
      </c>
      <c r="C9" s="5" t="s">
        <v>94</v>
      </c>
      <c r="E9" s="2" t="s">
        <v>28</v>
      </c>
      <c r="F9" s="10" t="s">
        <v>111</v>
      </c>
      <c r="G9" s="10" t="s">
        <v>112</v>
      </c>
    </row>
    <row r="10">
      <c r="A10" s="2" t="s">
        <v>113</v>
      </c>
      <c r="B10" s="11"/>
      <c r="C10" s="2"/>
    </row>
    <row r="11">
      <c r="A11" s="2" t="s">
        <v>114</v>
      </c>
      <c r="B11" s="2"/>
      <c r="C11" s="2"/>
    </row>
    <row r="12">
      <c r="A12" s="2" t="s">
        <v>115</v>
      </c>
      <c r="B12" s="2"/>
      <c r="C12" s="2"/>
    </row>
    <row r="13">
      <c r="A13" s="2" t="s">
        <v>116</v>
      </c>
      <c r="B13" s="2"/>
      <c r="C13" s="2"/>
    </row>
    <row r="14">
      <c r="A14" s="2" t="s">
        <v>117</v>
      </c>
      <c r="B14" s="2"/>
      <c r="C14" s="2"/>
    </row>
    <row r="15">
      <c r="A15" s="2" t="s">
        <v>118</v>
      </c>
      <c r="B15" s="2"/>
      <c r="C15" s="2"/>
    </row>
    <row r="16">
      <c r="B16" s="2"/>
      <c r="C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ate" allowBlank="1" showErrorMessage="1" sqref="D4:D6 B2:B7 B10:B36">
      <formula1>Lists!D2</formula1>
      <formula2>Lists!E2</formula2>
    </dataValidation>
    <dataValidation type="list" allowBlank="1" showErrorMessage="1" sqref="E2:E7 E9">
      <formula1>'Members List'!$A$2:$A$5</formula1>
    </dataValidation>
    <dataValidation type="list" allowBlank="1" showErrorMessage="1" sqref="C2:C16">
      <formula1>Lists!$C$2:$C$5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8.86"/>
    <col customWidth="1" min="3" max="3" width="55.0"/>
    <col customWidth="1" min="4" max="23" width="8.71"/>
  </cols>
  <sheetData>
    <row r="1">
      <c r="A1" s="1" t="s">
        <v>119</v>
      </c>
      <c r="B1" s="1" t="s">
        <v>120</v>
      </c>
      <c r="C1" s="1" t="s">
        <v>121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122</v>
      </c>
      <c r="B2" s="6" t="s">
        <v>123</v>
      </c>
      <c r="C2" s="2" t="s">
        <v>124</v>
      </c>
    </row>
    <row r="3">
      <c r="A3" s="2" t="s">
        <v>125</v>
      </c>
      <c r="B3" s="6" t="s">
        <v>126</v>
      </c>
      <c r="C3" s="6" t="s">
        <v>127</v>
      </c>
    </row>
    <row r="4">
      <c r="A4" s="2" t="s">
        <v>128</v>
      </c>
      <c r="B4" s="2" t="s">
        <v>129</v>
      </c>
      <c r="C4" s="6" t="s">
        <v>130</v>
      </c>
    </row>
    <row r="5">
      <c r="A5" s="2" t="s">
        <v>131</v>
      </c>
      <c r="B5" s="2" t="s">
        <v>132</v>
      </c>
      <c r="C5" s="6" t="s">
        <v>133</v>
      </c>
    </row>
    <row r="6">
      <c r="A6" s="2" t="s">
        <v>134</v>
      </c>
      <c r="B6" s="6" t="s">
        <v>135</v>
      </c>
      <c r="C6" s="6" t="s">
        <v>136</v>
      </c>
    </row>
    <row r="7">
      <c r="A7" s="2" t="s">
        <v>137</v>
      </c>
      <c r="B7" s="6" t="s">
        <v>138</v>
      </c>
      <c r="C7" s="6" t="s">
        <v>139</v>
      </c>
    </row>
    <row r="8">
      <c r="A8" s="2" t="s">
        <v>140</v>
      </c>
      <c r="B8" s="6" t="s">
        <v>141</v>
      </c>
      <c r="C8" s="6" t="s">
        <v>142</v>
      </c>
    </row>
    <row r="9">
      <c r="A9" s="2" t="s">
        <v>143</v>
      </c>
      <c r="B9" s="6" t="s">
        <v>144</v>
      </c>
      <c r="C9" s="6" t="s">
        <v>145</v>
      </c>
    </row>
    <row r="10">
      <c r="A10" s="2" t="s">
        <v>146</v>
      </c>
      <c r="B10" s="6" t="s">
        <v>147</v>
      </c>
      <c r="C10" s="6" t="s">
        <v>148</v>
      </c>
    </row>
    <row r="11">
      <c r="A11" s="2" t="s">
        <v>149</v>
      </c>
      <c r="B11" s="10" t="s">
        <v>150</v>
      </c>
      <c r="C11" s="6" t="s">
        <v>151</v>
      </c>
    </row>
    <row r="12">
      <c r="A12" s="5" t="s">
        <v>152</v>
      </c>
      <c r="B12" s="10" t="s">
        <v>153</v>
      </c>
      <c r="C12" s="10" t="s">
        <v>154</v>
      </c>
    </row>
    <row r="13">
      <c r="A13" s="5" t="s">
        <v>155</v>
      </c>
      <c r="B13" s="10" t="s">
        <v>156</v>
      </c>
      <c r="C13" s="10" t="s">
        <v>157</v>
      </c>
    </row>
    <row r="14">
      <c r="A14" s="2" t="s">
        <v>158</v>
      </c>
      <c r="B14" s="6" t="s">
        <v>159</v>
      </c>
      <c r="C14" s="6" t="s">
        <v>160</v>
      </c>
    </row>
    <row r="15">
      <c r="A15" s="2" t="s">
        <v>161</v>
      </c>
      <c r="B15" s="6" t="s">
        <v>162</v>
      </c>
      <c r="C15" s="6" t="s">
        <v>163</v>
      </c>
    </row>
    <row r="16">
      <c r="A16" s="2" t="s">
        <v>164</v>
      </c>
      <c r="B16" s="6" t="s">
        <v>165</v>
      </c>
      <c r="C16" s="6" t="s">
        <v>166</v>
      </c>
    </row>
    <row r="17" ht="15.0" customHeight="1">
      <c r="A17" s="2" t="s">
        <v>167</v>
      </c>
      <c r="B17" s="6" t="s">
        <v>168</v>
      </c>
      <c r="C17" s="6" t="s">
        <v>169</v>
      </c>
    </row>
    <row r="18" ht="15.0" customHeight="1">
      <c r="A18" s="2" t="s">
        <v>170</v>
      </c>
      <c r="B18" s="6" t="s">
        <v>171</v>
      </c>
      <c r="C18" s="6" t="s">
        <v>172</v>
      </c>
    </row>
    <row r="19" ht="15.0" customHeight="1">
      <c r="A19" s="6" t="s">
        <v>173</v>
      </c>
      <c r="B19" s="6" t="s">
        <v>174</v>
      </c>
      <c r="C19" s="6" t="s">
        <v>175</v>
      </c>
    </row>
    <row r="20" ht="15.0" customHeight="1">
      <c r="A20" s="6" t="s">
        <v>176</v>
      </c>
      <c r="B20" s="6" t="s">
        <v>177</v>
      </c>
      <c r="C20" s="6" t="s">
        <v>178</v>
      </c>
    </row>
    <row r="21" ht="15.0" customHeight="1">
      <c r="A21" s="6" t="s">
        <v>179</v>
      </c>
      <c r="B21" s="6" t="s">
        <v>180</v>
      </c>
      <c r="C21" s="6" t="s">
        <v>181</v>
      </c>
    </row>
    <row r="22" ht="15.0" customHeight="1">
      <c r="A22" s="6" t="s">
        <v>182</v>
      </c>
      <c r="B22" s="6" t="s">
        <v>183</v>
      </c>
      <c r="C22" s="6" t="s">
        <v>184</v>
      </c>
    </row>
    <row r="23" ht="15.75" customHeight="1">
      <c r="A23" s="6" t="s">
        <v>185</v>
      </c>
      <c r="B23" s="6" t="s">
        <v>186</v>
      </c>
      <c r="C23" s="6" t="s">
        <v>187</v>
      </c>
    </row>
    <row r="24" ht="15.75" customHeight="1">
      <c r="A24" s="6" t="s">
        <v>188</v>
      </c>
      <c r="B24" s="6" t="s">
        <v>189</v>
      </c>
      <c r="C24" s="6" t="s">
        <v>190</v>
      </c>
    </row>
    <row r="25" ht="15.75" customHeight="1">
      <c r="A25" s="6" t="s">
        <v>191</v>
      </c>
      <c r="B25" s="6" t="s">
        <v>192</v>
      </c>
      <c r="C25" s="6" t="s">
        <v>193</v>
      </c>
    </row>
    <row r="26" ht="15.75" customHeight="1">
      <c r="A26" s="6" t="s">
        <v>194</v>
      </c>
      <c r="B26" s="6" t="s">
        <v>195</v>
      </c>
      <c r="C26" s="2" t="s">
        <v>196</v>
      </c>
    </row>
    <row r="27" ht="15.75" customHeight="1">
      <c r="A27" s="6" t="s">
        <v>197</v>
      </c>
      <c r="B27" s="6" t="s">
        <v>198</v>
      </c>
      <c r="C27" s="2" t="s">
        <v>199</v>
      </c>
    </row>
    <row r="28" ht="15.75" customHeight="1">
      <c r="A28" s="6" t="s">
        <v>200</v>
      </c>
      <c r="B28" s="6" t="s">
        <v>201</v>
      </c>
      <c r="C28" s="2" t="s">
        <v>202</v>
      </c>
    </row>
    <row r="29" ht="15.75" customHeight="1">
      <c r="A29" s="10" t="s">
        <v>203</v>
      </c>
      <c r="B29" s="10" t="s">
        <v>204</v>
      </c>
      <c r="C29" s="10" t="s">
        <v>205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57"/>
    <col customWidth="1" min="3" max="3" width="42.0"/>
    <col customWidth="1" min="4" max="4" width="55.0"/>
    <col customWidth="1" min="5" max="5" width="13.14"/>
    <col customWidth="1" min="6" max="6" width="12.0"/>
    <col customWidth="1" min="7" max="26" width="8.71"/>
  </cols>
  <sheetData>
    <row r="1" ht="30.0" customHeight="1">
      <c r="A1" s="1" t="s">
        <v>206</v>
      </c>
      <c r="B1" s="1" t="s">
        <v>207</v>
      </c>
      <c r="C1" s="1" t="s">
        <v>83</v>
      </c>
      <c r="D1" s="1" t="s">
        <v>208</v>
      </c>
      <c r="E1" s="14" t="s">
        <v>209</v>
      </c>
      <c r="F1" s="14" t="s">
        <v>210</v>
      </c>
      <c r="G1" s="14" t="s">
        <v>211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122</v>
      </c>
      <c r="B2" s="2" t="s">
        <v>212</v>
      </c>
      <c r="C2" s="2" t="s">
        <v>213</v>
      </c>
      <c r="D2" s="2" t="s">
        <v>214</v>
      </c>
      <c r="E2" s="2" t="s">
        <v>11</v>
      </c>
      <c r="F2" s="2"/>
      <c r="G2" s="6">
        <v>1.0</v>
      </c>
    </row>
    <row r="3">
      <c r="A3" s="2" t="s">
        <v>122</v>
      </c>
      <c r="B3" s="2" t="s">
        <v>215</v>
      </c>
      <c r="C3" s="2" t="s">
        <v>216</v>
      </c>
      <c r="D3" s="2" t="s">
        <v>217</v>
      </c>
      <c r="E3" s="2" t="s">
        <v>11</v>
      </c>
      <c r="F3" s="2"/>
      <c r="G3" s="6">
        <v>1.0</v>
      </c>
    </row>
    <row r="4">
      <c r="A4" s="2" t="s">
        <v>125</v>
      </c>
      <c r="B4" s="2" t="s">
        <v>218</v>
      </c>
      <c r="C4" s="2" t="s">
        <v>219</v>
      </c>
      <c r="D4" s="5" t="s">
        <v>220</v>
      </c>
      <c r="E4" s="2"/>
      <c r="F4" s="2"/>
    </row>
    <row r="5">
      <c r="A5" s="5" t="s">
        <v>128</v>
      </c>
      <c r="B5" s="2" t="s">
        <v>221</v>
      </c>
      <c r="C5" s="2" t="s">
        <v>222</v>
      </c>
      <c r="D5" s="10" t="s">
        <v>223</v>
      </c>
      <c r="E5" s="5" t="s">
        <v>11</v>
      </c>
      <c r="F5" s="2"/>
    </row>
    <row r="6">
      <c r="A6" s="5" t="s">
        <v>131</v>
      </c>
      <c r="B6" s="2" t="s">
        <v>224</v>
      </c>
      <c r="C6" s="10" t="s">
        <v>225</v>
      </c>
      <c r="D6" s="10" t="s">
        <v>226</v>
      </c>
      <c r="E6" s="2"/>
      <c r="F6" s="2"/>
    </row>
    <row r="7">
      <c r="A7" s="5" t="s">
        <v>134</v>
      </c>
      <c r="B7" s="2" t="s">
        <v>227</v>
      </c>
      <c r="C7" s="10" t="s">
        <v>228</v>
      </c>
      <c r="D7" s="10" t="s">
        <v>229</v>
      </c>
      <c r="E7" s="5" t="s">
        <v>11</v>
      </c>
      <c r="F7" s="2"/>
      <c r="G7" s="10">
        <v>1.0</v>
      </c>
      <c r="H7" s="10" t="s">
        <v>230</v>
      </c>
    </row>
    <row r="8">
      <c r="A8" s="5" t="s">
        <v>137</v>
      </c>
      <c r="B8" s="2" t="s">
        <v>231</v>
      </c>
      <c r="C8" s="10" t="s">
        <v>232</v>
      </c>
      <c r="D8" s="10" t="s">
        <v>233</v>
      </c>
      <c r="E8" s="5" t="s">
        <v>11</v>
      </c>
      <c r="F8" s="2"/>
    </row>
    <row r="9">
      <c r="A9" s="5" t="s">
        <v>140</v>
      </c>
      <c r="B9" s="2" t="s">
        <v>234</v>
      </c>
      <c r="C9" s="10" t="s">
        <v>235</v>
      </c>
      <c r="D9" s="10" t="s">
        <v>236</v>
      </c>
      <c r="E9" s="5" t="s">
        <v>21</v>
      </c>
      <c r="F9" s="2"/>
      <c r="G9" s="10">
        <v>2.0</v>
      </c>
    </row>
    <row r="10">
      <c r="A10" s="5" t="s">
        <v>140</v>
      </c>
      <c r="B10" s="2" t="s">
        <v>237</v>
      </c>
      <c r="C10" s="10" t="s">
        <v>238</v>
      </c>
      <c r="D10" s="10" t="s">
        <v>239</v>
      </c>
      <c r="E10" s="5" t="s">
        <v>21</v>
      </c>
      <c r="F10" s="2"/>
      <c r="G10" s="10">
        <v>2.0</v>
      </c>
    </row>
    <row r="11">
      <c r="A11" s="5" t="s">
        <v>140</v>
      </c>
      <c r="B11" s="2" t="s">
        <v>240</v>
      </c>
      <c r="C11" s="10" t="s">
        <v>241</v>
      </c>
      <c r="D11" s="10" t="s">
        <v>242</v>
      </c>
      <c r="E11" s="5" t="s">
        <v>21</v>
      </c>
      <c r="F11" s="2"/>
    </row>
    <row r="12">
      <c r="A12" s="5" t="s">
        <v>140</v>
      </c>
      <c r="B12" s="2" t="s">
        <v>243</v>
      </c>
      <c r="C12" s="10" t="s">
        <v>244</v>
      </c>
      <c r="D12" s="10" t="s">
        <v>245</v>
      </c>
      <c r="E12" s="5" t="s">
        <v>21</v>
      </c>
      <c r="F12" s="2"/>
    </row>
    <row r="13">
      <c r="A13" s="5" t="s">
        <v>143</v>
      </c>
      <c r="B13" s="2" t="s">
        <v>246</v>
      </c>
      <c r="C13" s="10" t="s">
        <v>247</v>
      </c>
      <c r="D13" s="10" t="s">
        <v>248</v>
      </c>
      <c r="E13" s="5"/>
      <c r="F13" s="2"/>
    </row>
    <row r="14">
      <c r="A14" s="5" t="s">
        <v>146</v>
      </c>
      <c r="B14" s="2" t="s">
        <v>249</v>
      </c>
      <c r="C14" s="10" t="s">
        <v>250</v>
      </c>
      <c r="D14" s="10" t="s">
        <v>251</v>
      </c>
      <c r="E14" s="5" t="s">
        <v>21</v>
      </c>
      <c r="F14" s="2"/>
    </row>
    <row r="15">
      <c r="A15" s="5" t="s">
        <v>146</v>
      </c>
      <c r="B15" s="2" t="s">
        <v>252</v>
      </c>
      <c r="C15" s="10" t="s">
        <v>253</v>
      </c>
      <c r="D15" s="10" t="s">
        <v>254</v>
      </c>
      <c r="E15" s="5" t="s">
        <v>21</v>
      </c>
      <c r="F15" s="5"/>
    </row>
    <row r="16">
      <c r="A16" s="5" t="s">
        <v>146</v>
      </c>
      <c r="B16" s="2" t="s">
        <v>255</v>
      </c>
      <c r="C16" s="10" t="s">
        <v>256</v>
      </c>
      <c r="D16" s="10" t="s">
        <v>257</v>
      </c>
      <c r="E16" s="5" t="s">
        <v>21</v>
      </c>
      <c r="F16" s="2"/>
    </row>
    <row r="17">
      <c r="A17" s="5" t="s">
        <v>146</v>
      </c>
      <c r="B17" s="2" t="s">
        <v>258</v>
      </c>
      <c r="C17" s="5" t="s">
        <v>259</v>
      </c>
      <c r="D17" s="10" t="s">
        <v>260</v>
      </c>
      <c r="E17" s="5" t="s">
        <v>21</v>
      </c>
      <c r="F17" s="2"/>
    </row>
    <row r="18">
      <c r="A18" s="5" t="s">
        <v>146</v>
      </c>
      <c r="B18" s="2" t="s">
        <v>261</v>
      </c>
      <c r="C18" s="5" t="s">
        <v>262</v>
      </c>
      <c r="D18" s="10" t="s">
        <v>263</v>
      </c>
      <c r="E18" s="5" t="s">
        <v>21</v>
      </c>
      <c r="F18" s="2"/>
    </row>
    <row r="19">
      <c r="A19" s="5" t="s">
        <v>149</v>
      </c>
      <c r="B19" s="2" t="s">
        <v>264</v>
      </c>
      <c r="C19" s="10" t="s">
        <v>265</v>
      </c>
      <c r="D19" s="10" t="s">
        <v>266</v>
      </c>
      <c r="E19" s="5"/>
      <c r="F19" s="2"/>
    </row>
    <row r="20">
      <c r="A20" s="5" t="s">
        <v>152</v>
      </c>
      <c r="B20" s="2" t="s">
        <v>267</v>
      </c>
      <c r="C20" s="10" t="s">
        <v>268</v>
      </c>
      <c r="D20" s="10" t="s">
        <v>269</v>
      </c>
      <c r="E20" s="5" t="s">
        <v>28</v>
      </c>
      <c r="F20" s="2"/>
      <c r="G20" s="10">
        <v>1.0</v>
      </c>
    </row>
    <row r="21">
      <c r="A21" s="5" t="s">
        <v>152</v>
      </c>
      <c r="B21" s="2" t="s">
        <v>270</v>
      </c>
      <c r="C21" s="10" t="s">
        <v>271</v>
      </c>
      <c r="D21" s="10" t="s">
        <v>272</v>
      </c>
      <c r="E21" s="5" t="s">
        <v>28</v>
      </c>
      <c r="F21" s="2"/>
      <c r="G21" s="10">
        <v>1.0</v>
      </c>
    </row>
    <row r="22">
      <c r="A22" s="5" t="s">
        <v>155</v>
      </c>
      <c r="B22" s="2" t="s">
        <v>273</v>
      </c>
      <c r="C22" s="10" t="s">
        <v>274</v>
      </c>
      <c r="D22" s="10" t="s">
        <v>275</v>
      </c>
      <c r="E22" s="5" t="s">
        <v>28</v>
      </c>
      <c r="F22" s="2"/>
      <c r="G22" s="10">
        <v>1.0</v>
      </c>
    </row>
    <row r="23">
      <c r="A23" s="5" t="s">
        <v>158</v>
      </c>
      <c r="B23" s="2" t="s">
        <v>276</v>
      </c>
      <c r="C23" s="10" t="s">
        <v>277</v>
      </c>
      <c r="D23" s="10" t="s">
        <v>278</v>
      </c>
      <c r="E23" s="5" t="s">
        <v>28</v>
      </c>
      <c r="F23" s="2"/>
      <c r="G23" s="10">
        <v>1.0</v>
      </c>
    </row>
    <row r="24">
      <c r="A24" s="5" t="s">
        <v>161</v>
      </c>
      <c r="B24" s="2" t="s">
        <v>279</v>
      </c>
      <c r="C24" s="10" t="s">
        <v>280</v>
      </c>
      <c r="D24" s="10" t="s">
        <v>281</v>
      </c>
      <c r="E24" s="5" t="s">
        <v>28</v>
      </c>
      <c r="F24" s="2"/>
      <c r="G24" s="10">
        <v>1.0</v>
      </c>
    </row>
    <row r="25">
      <c r="A25" s="5" t="s">
        <v>161</v>
      </c>
      <c r="B25" s="2" t="s">
        <v>282</v>
      </c>
      <c r="C25" s="10" t="s">
        <v>283</v>
      </c>
      <c r="D25" s="10" t="s">
        <v>284</v>
      </c>
      <c r="E25" s="5" t="s">
        <v>28</v>
      </c>
      <c r="F25" s="2"/>
      <c r="G25" s="10">
        <v>1.0</v>
      </c>
    </row>
    <row r="26">
      <c r="A26" s="5" t="s">
        <v>164</v>
      </c>
      <c r="B26" s="2" t="s">
        <v>285</v>
      </c>
      <c r="C26" s="10" t="s">
        <v>286</v>
      </c>
      <c r="D26" s="10" t="s">
        <v>287</v>
      </c>
      <c r="E26" s="5"/>
      <c r="F26" s="2"/>
    </row>
    <row r="27">
      <c r="A27" s="5" t="s">
        <v>164</v>
      </c>
      <c r="B27" s="2" t="s">
        <v>288</v>
      </c>
      <c r="C27" s="10" t="s">
        <v>289</v>
      </c>
      <c r="D27" s="10" t="s">
        <v>290</v>
      </c>
      <c r="E27" s="5"/>
      <c r="F27" s="2"/>
    </row>
    <row r="28">
      <c r="A28" s="5" t="s">
        <v>167</v>
      </c>
      <c r="B28" s="2" t="s">
        <v>291</v>
      </c>
      <c r="C28" s="10" t="s">
        <v>292</v>
      </c>
      <c r="D28" s="10" t="s">
        <v>293</v>
      </c>
      <c r="E28" s="5"/>
      <c r="F28" s="2"/>
    </row>
    <row r="29">
      <c r="A29" s="5" t="s">
        <v>170</v>
      </c>
      <c r="B29" s="2" t="s">
        <v>294</v>
      </c>
      <c r="C29" s="10" t="s">
        <v>295</v>
      </c>
      <c r="D29" s="10" t="s">
        <v>296</v>
      </c>
      <c r="E29" s="5" t="s">
        <v>35</v>
      </c>
      <c r="F29" s="2"/>
      <c r="G29" s="10">
        <v>1.0</v>
      </c>
    </row>
    <row r="30">
      <c r="A30" s="5" t="s">
        <v>170</v>
      </c>
      <c r="B30" s="2" t="s">
        <v>297</v>
      </c>
      <c r="C30" s="10" t="s">
        <v>298</v>
      </c>
      <c r="D30" s="10" t="s">
        <v>299</v>
      </c>
      <c r="E30" s="5" t="s">
        <v>35</v>
      </c>
      <c r="F30" s="2"/>
      <c r="G30" s="10">
        <v>1.0</v>
      </c>
    </row>
    <row r="31">
      <c r="A31" s="5" t="s">
        <v>170</v>
      </c>
      <c r="B31" s="2" t="s">
        <v>300</v>
      </c>
      <c r="C31" s="10" t="s">
        <v>301</v>
      </c>
      <c r="D31" s="10" t="s">
        <v>302</v>
      </c>
      <c r="E31" s="5" t="s">
        <v>35</v>
      </c>
      <c r="F31" s="2"/>
      <c r="G31" s="10">
        <v>1.0</v>
      </c>
    </row>
    <row r="32">
      <c r="A32" s="5" t="s">
        <v>173</v>
      </c>
      <c r="B32" s="2" t="s">
        <v>303</v>
      </c>
      <c r="C32" s="10" t="s">
        <v>304</v>
      </c>
      <c r="D32" s="10" t="s">
        <v>305</v>
      </c>
      <c r="E32" s="5"/>
      <c r="F32" s="2"/>
      <c r="G32" s="10"/>
    </row>
    <row r="33">
      <c r="A33" s="5" t="s">
        <v>176</v>
      </c>
      <c r="B33" s="2" t="s">
        <v>306</v>
      </c>
      <c r="C33" s="10" t="s">
        <v>307</v>
      </c>
      <c r="D33" s="10" t="s">
        <v>308</v>
      </c>
      <c r="E33" s="5" t="s">
        <v>35</v>
      </c>
      <c r="F33" s="2"/>
      <c r="G33" s="10">
        <v>1.0</v>
      </c>
    </row>
    <row r="34">
      <c r="A34" s="5" t="s">
        <v>176</v>
      </c>
      <c r="B34" s="2" t="s">
        <v>309</v>
      </c>
      <c r="C34" s="10" t="s">
        <v>310</v>
      </c>
      <c r="D34" s="10" t="s">
        <v>311</v>
      </c>
      <c r="E34" s="5" t="s">
        <v>35</v>
      </c>
      <c r="F34" s="2"/>
      <c r="G34" s="10">
        <v>1.0</v>
      </c>
    </row>
    <row r="35">
      <c r="A35" s="5" t="s">
        <v>176</v>
      </c>
      <c r="B35" s="2" t="s">
        <v>312</v>
      </c>
      <c r="C35" s="10" t="s">
        <v>313</v>
      </c>
      <c r="D35" s="10" t="s">
        <v>314</v>
      </c>
      <c r="E35" s="5" t="s">
        <v>35</v>
      </c>
      <c r="F35" s="2"/>
      <c r="G35" s="10">
        <v>1.0</v>
      </c>
    </row>
    <row r="36" ht="15.75" customHeight="1">
      <c r="A36" s="5" t="s">
        <v>176</v>
      </c>
      <c r="B36" s="2" t="s">
        <v>315</v>
      </c>
      <c r="C36" s="10" t="s">
        <v>316</v>
      </c>
      <c r="D36" s="10" t="s">
        <v>317</v>
      </c>
      <c r="E36" s="5" t="s">
        <v>35</v>
      </c>
      <c r="F36" s="2"/>
      <c r="G36" s="10">
        <v>1.0</v>
      </c>
    </row>
    <row r="37" ht="15.75" customHeight="1">
      <c r="A37" s="5" t="s">
        <v>176</v>
      </c>
      <c r="B37" s="2" t="s">
        <v>318</v>
      </c>
      <c r="C37" s="10" t="s">
        <v>319</v>
      </c>
      <c r="D37" s="10" t="s">
        <v>320</v>
      </c>
      <c r="E37" s="5" t="s">
        <v>35</v>
      </c>
      <c r="F37" s="2"/>
      <c r="G37" s="10">
        <v>1.0</v>
      </c>
    </row>
    <row r="38" ht="15.75" customHeight="1">
      <c r="A38" s="5" t="s">
        <v>179</v>
      </c>
      <c r="B38" s="2" t="s">
        <v>321</v>
      </c>
      <c r="C38" s="10" t="s">
        <v>322</v>
      </c>
      <c r="D38" s="15" t="s">
        <v>323</v>
      </c>
      <c r="E38" s="2"/>
      <c r="F38" s="2"/>
    </row>
    <row r="39" ht="15.75" customHeight="1">
      <c r="A39" s="5" t="s">
        <v>182</v>
      </c>
      <c r="B39" s="2" t="s">
        <v>324</v>
      </c>
      <c r="C39" s="10" t="s">
        <v>325</v>
      </c>
      <c r="D39" s="10" t="s">
        <v>326</v>
      </c>
      <c r="E39" s="2"/>
      <c r="F39" s="2"/>
    </row>
    <row r="40" ht="15.75" customHeight="1">
      <c r="A40" s="5" t="s">
        <v>182</v>
      </c>
      <c r="B40" s="2" t="s">
        <v>327</v>
      </c>
      <c r="C40" s="10" t="s">
        <v>328</v>
      </c>
      <c r="D40" s="10" t="s">
        <v>329</v>
      </c>
      <c r="E40" s="2"/>
      <c r="F40" s="2"/>
    </row>
    <row r="41" ht="15.75" customHeight="1">
      <c r="A41" s="5" t="s">
        <v>182</v>
      </c>
      <c r="B41" s="2" t="s">
        <v>330</v>
      </c>
      <c r="C41" s="10" t="s">
        <v>331</v>
      </c>
      <c r="D41" s="10" t="s">
        <v>332</v>
      </c>
      <c r="E41" s="2"/>
      <c r="F41" s="2"/>
    </row>
    <row r="42" ht="15.75" customHeight="1">
      <c r="A42" s="5" t="s">
        <v>182</v>
      </c>
      <c r="B42" s="2" t="s">
        <v>333</v>
      </c>
      <c r="C42" s="10" t="s">
        <v>334</v>
      </c>
      <c r="D42" s="10" t="s">
        <v>335</v>
      </c>
      <c r="E42" s="2"/>
      <c r="F42" s="2"/>
    </row>
    <row r="43" ht="15.75" customHeight="1">
      <c r="A43" s="5" t="s">
        <v>185</v>
      </c>
      <c r="B43" s="2" t="s">
        <v>336</v>
      </c>
      <c r="C43" s="10" t="s">
        <v>337</v>
      </c>
      <c r="D43" s="10" t="s">
        <v>338</v>
      </c>
      <c r="E43" s="2"/>
      <c r="F43" s="2"/>
    </row>
    <row r="44" ht="15.75" customHeight="1">
      <c r="A44" s="5" t="s">
        <v>188</v>
      </c>
      <c r="B44" s="2" t="s">
        <v>339</v>
      </c>
      <c r="C44" s="10" t="s">
        <v>340</v>
      </c>
      <c r="D44" s="10" t="s">
        <v>341</v>
      </c>
      <c r="E44" s="5" t="s">
        <v>35</v>
      </c>
      <c r="F44" s="2"/>
      <c r="G44" s="10">
        <v>2.0</v>
      </c>
    </row>
    <row r="45" ht="15.75" customHeight="1">
      <c r="A45" s="5" t="s">
        <v>188</v>
      </c>
      <c r="B45" s="2" t="s">
        <v>342</v>
      </c>
      <c r="C45" s="10" t="s">
        <v>343</v>
      </c>
      <c r="D45" s="10" t="s">
        <v>344</v>
      </c>
      <c r="E45" s="5" t="s">
        <v>35</v>
      </c>
      <c r="F45" s="2"/>
      <c r="G45" s="10">
        <v>2.0</v>
      </c>
    </row>
    <row r="46" ht="15.75" customHeight="1">
      <c r="A46" s="5" t="s">
        <v>188</v>
      </c>
      <c r="B46" s="2" t="s">
        <v>345</v>
      </c>
      <c r="C46" s="10" t="s">
        <v>346</v>
      </c>
      <c r="D46" s="10" t="s">
        <v>347</v>
      </c>
      <c r="E46" s="2"/>
      <c r="F46" s="2"/>
    </row>
    <row r="47" ht="15.75" customHeight="1">
      <c r="A47" s="5" t="s">
        <v>188</v>
      </c>
      <c r="B47" s="2" t="s">
        <v>348</v>
      </c>
      <c r="C47" s="10" t="s">
        <v>349</v>
      </c>
      <c r="D47" s="10" t="s">
        <v>350</v>
      </c>
      <c r="E47" s="2"/>
      <c r="F47" s="2"/>
    </row>
    <row r="48" ht="15.75" customHeight="1">
      <c r="A48" s="5" t="s">
        <v>191</v>
      </c>
      <c r="B48" s="2" t="s">
        <v>351</v>
      </c>
      <c r="C48" s="10" t="s">
        <v>352</v>
      </c>
      <c r="D48" s="10" t="s">
        <v>353</v>
      </c>
      <c r="E48" s="2"/>
      <c r="F48" s="2"/>
    </row>
    <row r="49" ht="15.75" customHeight="1">
      <c r="A49" s="5" t="s">
        <v>194</v>
      </c>
      <c r="B49" s="2" t="s">
        <v>354</v>
      </c>
      <c r="C49" s="10" t="s">
        <v>355</v>
      </c>
      <c r="D49" s="10" t="s">
        <v>356</v>
      </c>
      <c r="E49" s="6"/>
      <c r="F49" s="6"/>
    </row>
    <row r="50" ht="15.75" customHeight="1">
      <c r="A50" s="5" t="s">
        <v>194</v>
      </c>
      <c r="B50" s="2" t="s">
        <v>357</v>
      </c>
      <c r="C50" s="10" t="s">
        <v>358</v>
      </c>
      <c r="D50" s="10" t="s">
        <v>359</v>
      </c>
      <c r="E50" s="6"/>
      <c r="F50" s="6"/>
    </row>
    <row r="51" ht="15.75" customHeight="1">
      <c r="A51" s="5" t="s">
        <v>194</v>
      </c>
      <c r="B51" s="2" t="s">
        <v>360</v>
      </c>
      <c r="C51" s="10" t="s">
        <v>361</v>
      </c>
      <c r="D51" s="10" t="s">
        <v>362</v>
      </c>
      <c r="E51" s="6"/>
      <c r="F51" s="6"/>
    </row>
    <row r="52" ht="15.75" customHeight="1">
      <c r="A52" s="5" t="s">
        <v>194</v>
      </c>
      <c r="B52" s="2" t="s">
        <v>363</v>
      </c>
      <c r="C52" s="10" t="s">
        <v>364</v>
      </c>
      <c r="D52" s="10" t="s">
        <v>362</v>
      </c>
      <c r="E52" s="6"/>
      <c r="F52" s="6"/>
    </row>
    <row r="53" ht="15.75" customHeight="1">
      <c r="A53" s="5" t="s">
        <v>194</v>
      </c>
      <c r="B53" s="2" t="s">
        <v>365</v>
      </c>
      <c r="C53" s="10" t="s">
        <v>366</v>
      </c>
      <c r="D53" s="10" t="s">
        <v>362</v>
      </c>
      <c r="E53" s="6"/>
      <c r="F53" s="6"/>
    </row>
    <row r="54" ht="15.75" customHeight="1">
      <c r="A54" s="5" t="s">
        <v>194</v>
      </c>
      <c r="B54" s="2" t="s">
        <v>367</v>
      </c>
      <c r="C54" s="10" t="s">
        <v>368</v>
      </c>
      <c r="D54" s="10" t="s">
        <v>362</v>
      </c>
      <c r="E54" s="6"/>
      <c r="F54" s="6"/>
    </row>
    <row r="55" ht="15.75" customHeight="1">
      <c r="A55" s="5" t="s">
        <v>194</v>
      </c>
      <c r="B55" s="2" t="s">
        <v>369</v>
      </c>
      <c r="C55" s="10" t="s">
        <v>370</v>
      </c>
      <c r="D55" s="10" t="s">
        <v>362</v>
      </c>
      <c r="E55" s="6"/>
      <c r="F55" s="6"/>
    </row>
    <row r="56" ht="15.75" customHeight="1">
      <c r="A56" s="5" t="s">
        <v>194</v>
      </c>
      <c r="B56" s="2" t="s">
        <v>371</v>
      </c>
      <c r="C56" s="10" t="s">
        <v>372</v>
      </c>
      <c r="D56" s="10" t="s">
        <v>362</v>
      </c>
      <c r="E56" s="6"/>
      <c r="F56" s="6"/>
    </row>
    <row r="57" ht="15.75" customHeight="1">
      <c r="A57" s="5" t="s">
        <v>194</v>
      </c>
      <c r="B57" s="2" t="s">
        <v>373</v>
      </c>
      <c r="C57" s="10" t="s">
        <v>374</v>
      </c>
      <c r="D57" s="10" t="s">
        <v>362</v>
      </c>
      <c r="E57" s="6"/>
      <c r="F57" s="6"/>
    </row>
    <row r="58" ht="15.75" customHeight="1">
      <c r="A58" s="5" t="s">
        <v>194</v>
      </c>
      <c r="B58" s="2" t="s">
        <v>375</v>
      </c>
      <c r="C58" s="10" t="s">
        <v>376</v>
      </c>
      <c r="D58" s="10" t="s">
        <v>362</v>
      </c>
      <c r="E58" s="6"/>
      <c r="F58" s="6"/>
    </row>
    <row r="59" ht="15.75" customHeight="1">
      <c r="A59" s="5" t="s">
        <v>194</v>
      </c>
      <c r="B59" s="2" t="s">
        <v>377</v>
      </c>
      <c r="C59" s="10" t="s">
        <v>378</v>
      </c>
      <c r="D59" s="10" t="s">
        <v>362</v>
      </c>
      <c r="E59" s="6"/>
      <c r="F59" s="6"/>
    </row>
    <row r="60" ht="15.75" customHeight="1">
      <c r="A60" s="5" t="s">
        <v>194</v>
      </c>
      <c r="B60" s="2" t="s">
        <v>379</v>
      </c>
      <c r="C60" s="10" t="s">
        <v>380</v>
      </c>
      <c r="D60" s="10" t="s">
        <v>362</v>
      </c>
      <c r="E60" s="6"/>
      <c r="F60" s="6"/>
    </row>
    <row r="61" ht="15.75" customHeight="1">
      <c r="A61" s="5" t="s">
        <v>194</v>
      </c>
      <c r="B61" s="2" t="s">
        <v>381</v>
      </c>
      <c r="C61" s="10" t="s">
        <v>382</v>
      </c>
      <c r="D61" s="10" t="s">
        <v>362</v>
      </c>
      <c r="E61" s="6"/>
      <c r="F61" s="6"/>
    </row>
    <row r="62" ht="15.75" customHeight="1">
      <c r="A62" s="5" t="s">
        <v>194</v>
      </c>
      <c r="B62" s="2" t="s">
        <v>383</v>
      </c>
      <c r="C62" s="10" t="s">
        <v>384</v>
      </c>
      <c r="D62" s="10" t="s">
        <v>362</v>
      </c>
      <c r="E62" s="6"/>
      <c r="F62" s="6"/>
    </row>
    <row r="63" ht="15.75" customHeight="1">
      <c r="A63" s="5" t="s">
        <v>194</v>
      </c>
      <c r="B63" s="2" t="s">
        <v>385</v>
      </c>
      <c r="C63" s="10" t="s">
        <v>386</v>
      </c>
      <c r="D63" s="10" t="s">
        <v>386</v>
      </c>
      <c r="E63" s="6"/>
      <c r="F63" s="6"/>
    </row>
    <row r="64" ht="15.75" customHeight="1">
      <c r="A64" s="5" t="s">
        <v>194</v>
      </c>
      <c r="B64" s="2" t="s">
        <v>387</v>
      </c>
      <c r="C64" s="10" t="s">
        <v>388</v>
      </c>
      <c r="D64" s="10" t="s">
        <v>389</v>
      </c>
      <c r="E64" s="6"/>
      <c r="F64" s="6"/>
    </row>
    <row r="65" ht="15.75" customHeight="1">
      <c r="A65" s="5" t="s">
        <v>194</v>
      </c>
      <c r="B65" s="2" t="s">
        <v>390</v>
      </c>
      <c r="C65" s="10" t="s">
        <v>391</v>
      </c>
      <c r="D65" s="10" t="s">
        <v>392</v>
      </c>
      <c r="E65" s="10" t="s">
        <v>21</v>
      </c>
      <c r="F65" s="6"/>
      <c r="G65" s="10">
        <v>2.0</v>
      </c>
    </row>
    <row r="66" ht="15.75" customHeight="1">
      <c r="A66" s="5" t="s">
        <v>197</v>
      </c>
      <c r="B66" s="2" t="s">
        <v>393</v>
      </c>
      <c r="C66" s="10" t="s">
        <v>394</v>
      </c>
      <c r="D66" s="10" t="s">
        <v>395</v>
      </c>
      <c r="E66" s="6"/>
      <c r="F66" s="6"/>
    </row>
    <row r="67" ht="15.75" customHeight="1">
      <c r="A67" s="5" t="s">
        <v>200</v>
      </c>
      <c r="B67" s="2" t="s">
        <v>396</v>
      </c>
      <c r="C67" s="10" t="s">
        <v>397</v>
      </c>
      <c r="D67" s="10" t="s">
        <v>398</v>
      </c>
      <c r="E67" s="6"/>
      <c r="F67" s="6"/>
    </row>
    <row r="68" ht="15.75" customHeight="1">
      <c r="A68" s="5" t="s">
        <v>200</v>
      </c>
      <c r="B68" s="2" t="s">
        <v>399</v>
      </c>
      <c r="C68" s="10" t="s">
        <v>400</v>
      </c>
      <c r="D68" s="10" t="s">
        <v>401</v>
      </c>
      <c r="E68" s="6"/>
      <c r="F68" s="6"/>
    </row>
    <row r="69" ht="15.75" customHeight="1">
      <c r="A69" s="10" t="s">
        <v>203</v>
      </c>
      <c r="B69" s="2" t="s">
        <v>402</v>
      </c>
      <c r="C69" s="10" t="s">
        <v>403</v>
      </c>
      <c r="D69" s="10" t="s">
        <v>404</v>
      </c>
      <c r="E69" s="6"/>
      <c r="F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</sheetData>
  <dataValidations>
    <dataValidation type="list" allowBlank="1" showErrorMessage="1" sqref="E2:F69">
      <formula1>'Members List'!$A$2:$A$5</formula1>
    </dataValidation>
    <dataValidation type="list" allowBlank="1" sqref="A1:A971">
      <formula1>Epics!$A:$A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14"/>
    <col customWidth="1" min="3" max="3" width="30.86"/>
    <col customWidth="1" min="4" max="23" width="8.71"/>
  </cols>
  <sheetData>
    <row r="1">
      <c r="A1" s="1" t="s">
        <v>405</v>
      </c>
      <c r="B1" s="1" t="s">
        <v>406</v>
      </c>
      <c r="C1" s="1" t="s">
        <v>407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408</v>
      </c>
    </row>
    <row r="3">
      <c r="A3" s="2" t="s">
        <v>409</v>
      </c>
    </row>
    <row r="4">
      <c r="A4" s="2" t="s">
        <v>410</v>
      </c>
    </row>
    <row r="5">
      <c r="A5" s="2" t="s">
        <v>411</v>
      </c>
    </row>
    <row r="6">
      <c r="A6" s="2" t="s">
        <v>412</v>
      </c>
    </row>
    <row r="7">
      <c r="A7" s="2" t="s">
        <v>413</v>
      </c>
    </row>
    <row r="8">
      <c r="A8" s="2" t="s">
        <v>414</v>
      </c>
    </row>
    <row r="9">
      <c r="A9" s="2" t="s">
        <v>415</v>
      </c>
    </row>
    <row r="10">
      <c r="A10" s="2" t="s">
        <v>416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29"/>
    <col customWidth="1" min="3" max="3" width="16.43"/>
    <col customWidth="1" min="4" max="4" width="29.43"/>
    <col customWidth="1" min="5" max="5" width="22.86"/>
    <col customWidth="1" min="6" max="6" width="19.14"/>
    <col customWidth="1" min="7" max="26" width="8.71"/>
  </cols>
  <sheetData>
    <row r="1">
      <c r="A1" s="1" t="s">
        <v>417</v>
      </c>
      <c r="B1" s="1" t="s">
        <v>418</v>
      </c>
      <c r="C1" s="1" t="s">
        <v>83</v>
      </c>
      <c r="D1" s="1" t="s">
        <v>419</v>
      </c>
      <c r="E1" s="1" t="s">
        <v>420</v>
      </c>
      <c r="F1" s="1" t="s">
        <v>82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421</v>
      </c>
      <c r="F2" s="2"/>
    </row>
    <row r="3">
      <c r="A3" s="2"/>
      <c r="B3" s="2" t="s">
        <v>422</v>
      </c>
      <c r="F3" s="2"/>
    </row>
    <row r="4">
      <c r="A4" s="2"/>
      <c r="B4" s="2" t="s">
        <v>423</v>
      </c>
      <c r="F4" s="2"/>
    </row>
    <row r="5">
      <c r="A5" s="2"/>
      <c r="B5" s="2" t="s">
        <v>424</v>
      </c>
      <c r="F5" s="2"/>
    </row>
    <row r="6">
      <c r="A6" s="2"/>
      <c r="B6" s="2" t="s">
        <v>425</v>
      </c>
      <c r="F6" s="2"/>
    </row>
    <row r="7">
      <c r="A7" s="2"/>
      <c r="B7" s="2" t="s">
        <v>426</v>
      </c>
      <c r="F7" s="2"/>
    </row>
    <row r="8">
      <c r="A8" s="2"/>
      <c r="B8" s="2" t="s">
        <v>427</v>
      </c>
      <c r="F8" s="2"/>
    </row>
    <row r="9">
      <c r="A9" s="2"/>
      <c r="B9" s="2" t="s">
        <v>428</v>
      </c>
      <c r="F9" s="2"/>
    </row>
    <row r="10">
      <c r="A10" s="2"/>
      <c r="B10" s="2" t="s">
        <v>429</v>
      </c>
      <c r="F10" s="2"/>
    </row>
    <row r="11">
      <c r="A11" s="2"/>
      <c r="B11" s="2" t="s">
        <v>430</v>
      </c>
      <c r="F11" s="2"/>
    </row>
    <row r="12">
      <c r="A12" s="2"/>
      <c r="B12" s="2" t="s">
        <v>431</v>
      </c>
      <c r="F12" s="2"/>
    </row>
    <row r="13">
      <c r="A13" s="2"/>
      <c r="B13" s="2" t="s">
        <v>432</v>
      </c>
      <c r="F13" s="2"/>
    </row>
    <row r="14">
      <c r="A14" s="2"/>
      <c r="B14" s="2" t="s">
        <v>433</v>
      </c>
      <c r="F14" s="2"/>
    </row>
    <row r="15">
      <c r="A15" s="2"/>
      <c r="B15" s="2" t="s">
        <v>434</v>
      </c>
      <c r="F15" s="2"/>
    </row>
    <row r="16">
      <c r="A16" s="2"/>
      <c r="B16" s="2" t="s">
        <v>435</v>
      </c>
      <c r="F16" s="2"/>
    </row>
    <row r="17">
      <c r="A17" s="2"/>
      <c r="B17" s="2" t="s">
        <v>436</v>
      </c>
      <c r="F17" s="2"/>
    </row>
    <row r="18">
      <c r="A18" s="2"/>
      <c r="B18" s="2" t="s">
        <v>437</v>
      </c>
      <c r="F18" s="2"/>
    </row>
    <row r="19">
      <c r="A19" s="2"/>
      <c r="B19" s="2" t="s">
        <v>438</v>
      </c>
      <c r="F19" s="2"/>
    </row>
    <row r="20">
      <c r="A20" s="2"/>
      <c r="B20" s="2" t="s">
        <v>439</v>
      </c>
      <c r="F20" s="2"/>
    </row>
    <row r="21" ht="15.75" customHeight="1">
      <c r="A21" s="2"/>
      <c r="B21" s="2" t="s">
        <v>440</v>
      </c>
      <c r="F21" s="2"/>
    </row>
    <row r="22" ht="15.75" customHeight="1">
      <c r="A22" s="2"/>
      <c r="B22" s="2" t="s">
        <v>441</v>
      </c>
      <c r="F22" s="2"/>
    </row>
    <row r="23" ht="15.75" customHeight="1">
      <c r="A23" s="2"/>
      <c r="B23" s="2" t="s">
        <v>442</v>
      </c>
      <c r="F23" s="2"/>
    </row>
    <row r="24" ht="15.75" customHeight="1">
      <c r="A24" s="2"/>
      <c r="B24" s="2" t="s">
        <v>443</v>
      </c>
      <c r="F24" s="2"/>
    </row>
    <row r="25" ht="15.75" customHeight="1">
      <c r="A25" s="2"/>
      <c r="B25" s="2" t="s">
        <v>444</v>
      </c>
      <c r="F25" s="2"/>
    </row>
    <row r="26" ht="15.75" customHeight="1">
      <c r="A26" s="2"/>
      <c r="B26" s="2" t="s">
        <v>445</v>
      </c>
      <c r="F26" s="2"/>
    </row>
    <row r="27" ht="15.75" customHeight="1">
      <c r="A27" s="2"/>
      <c r="B27" s="2" t="s">
        <v>446</v>
      </c>
      <c r="F27" s="2"/>
    </row>
    <row r="28" ht="15.75" customHeight="1">
      <c r="A28" s="2"/>
      <c r="B28" s="2" t="s">
        <v>447</v>
      </c>
      <c r="F28" s="2"/>
    </row>
    <row r="29" ht="15.75" customHeight="1">
      <c r="A29" s="2"/>
      <c r="B29" s="2" t="s">
        <v>448</v>
      </c>
      <c r="F29" s="2"/>
    </row>
    <row r="30" ht="15.75" customHeight="1">
      <c r="A30" s="2"/>
      <c r="B30" s="2" t="s">
        <v>449</v>
      </c>
      <c r="F30" s="2"/>
    </row>
    <row r="31" ht="15.75" customHeight="1">
      <c r="A31" s="2"/>
      <c r="B31" s="2" t="s">
        <v>450</v>
      </c>
      <c r="F31" s="2"/>
    </row>
    <row r="32" ht="15.75" customHeight="1">
      <c r="A32" s="2"/>
      <c r="B32" s="2" t="s">
        <v>451</v>
      </c>
      <c r="F32" s="2"/>
    </row>
    <row r="33" ht="15.75" customHeight="1">
      <c r="A33" s="2"/>
      <c r="B33" s="2" t="s">
        <v>452</v>
      </c>
      <c r="F33" s="2"/>
    </row>
    <row r="34" ht="15.75" customHeight="1">
      <c r="A34" s="2"/>
      <c r="B34" s="2" t="s">
        <v>453</v>
      </c>
      <c r="F34" s="2"/>
    </row>
    <row r="35" ht="15.75" customHeight="1">
      <c r="A35" s="2"/>
      <c r="B35" s="2" t="s">
        <v>454</v>
      </c>
      <c r="F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35">
      <formula1>'Members List'!$A$2:$A$5</formula1>
    </dataValidation>
    <dataValidation type="list" allowBlank="1" showErrorMessage="1" sqref="A2:A35">
      <formula1>'Configuration Items'!$A$2:$A$11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1.71"/>
    <col customWidth="1" min="3" max="6" width="8.71"/>
  </cols>
  <sheetData>
    <row r="1">
      <c r="A1" s="2" t="s">
        <v>455</v>
      </c>
    </row>
    <row r="2">
      <c r="A2" s="2" t="s">
        <v>456</v>
      </c>
      <c r="B2" s="10" t="s">
        <v>457</v>
      </c>
    </row>
    <row r="3">
      <c r="A3" s="2" t="s">
        <v>458</v>
      </c>
      <c r="B3" s="10" t="s">
        <v>459</v>
      </c>
    </row>
    <row r="4">
      <c r="A4" s="2" t="s">
        <v>460</v>
      </c>
      <c r="B4" s="10" t="s">
        <v>461</v>
      </c>
    </row>
    <row r="5">
      <c r="A5" s="2" t="s">
        <v>462</v>
      </c>
    </row>
    <row r="6">
      <c r="A6" s="2" t="s">
        <v>463</v>
      </c>
    </row>
    <row r="7">
      <c r="A7" s="2" t="s">
        <v>464</v>
      </c>
    </row>
    <row r="8">
      <c r="A8" s="2" t="s">
        <v>465</v>
      </c>
    </row>
    <row r="9">
      <c r="A9" s="2" t="s">
        <v>466</v>
      </c>
    </row>
    <row r="10">
      <c r="A10" s="2" t="s">
        <v>467</v>
      </c>
    </row>
    <row r="11">
      <c r="A11" s="2" t="s">
        <v>468</v>
      </c>
    </row>
    <row r="12">
      <c r="A12" s="2" t="s">
        <v>469</v>
      </c>
    </row>
    <row r="13">
      <c r="A13" s="2" t="s">
        <v>470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29"/>
    <col customWidth="1" min="4" max="4" width="25.71"/>
    <col customWidth="1" min="5" max="5" width="22.14"/>
    <col customWidth="1" min="6" max="6" width="15.29"/>
    <col customWidth="1" min="7" max="7" width="18.14"/>
    <col customWidth="1" min="8" max="26" width="8.71"/>
  </cols>
  <sheetData>
    <row r="1">
      <c r="A1" s="1" t="s">
        <v>83</v>
      </c>
      <c r="B1" s="1" t="s">
        <v>471</v>
      </c>
      <c r="C1" s="1" t="s">
        <v>472</v>
      </c>
      <c r="D1" s="1" t="s">
        <v>473</v>
      </c>
      <c r="E1" s="1" t="s">
        <v>474</v>
      </c>
      <c r="F1" s="1" t="s">
        <v>82</v>
      </c>
      <c r="G1" s="1" t="s">
        <v>475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476</v>
      </c>
      <c r="B2" s="11">
        <v>44572.0</v>
      </c>
      <c r="C2" s="11">
        <f>B2</f>
        <v>44572</v>
      </c>
      <c r="D2" s="11">
        <v>44577.0</v>
      </c>
      <c r="E2" s="11">
        <f>D2</f>
        <v>44577</v>
      </c>
      <c r="F2" s="2" t="s">
        <v>477</v>
      </c>
      <c r="G2" s="2" t="s">
        <v>21</v>
      </c>
    </row>
    <row r="3">
      <c r="A3" s="2" t="s">
        <v>478</v>
      </c>
      <c r="B3" s="11">
        <v>44578.0</v>
      </c>
      <c r="C3" s="11">
        <v>44579.0</v>
      </c>
      <c r="D3" s="11">
        <f t="shared" ref="D3:D17" si="1">D2+7</f>
        <v>44584</v>
      </c>
      <c r="E3" s="12">
        <v>44584.0</v>
      </c>
      <c r="F3" s="2" t="s">
        <v>21</v>
      </c>
      <c r="G3" s="2" t="s">
        <v>21</v>
      </c>
    </row>
    <row r="4">
      <c r="A4" s="2" t="s">
        <v>479</v>
      </c>
      <c r="B4" s="13">
        <v>44585.0</v>
      </c>
      <c r="C4" s="13">
        <v>44585.0</v>
      </c>
      <c r="D4" s="11">
        <f t="shared" si="1"/>
        <v>44591</v>
      </c>
      <c r="E4" s="13">
        <v>44591.0</v>
      </c>
      <c r="F4" s="5" t="s">
        <v>477</v>
      </c>
      <c r="G4" s="5" t="s">
        <v>21</v>
      </c>
    </row>
    <row r="5">
      <c r="A5" s="2" t="s">
        <v>480</v>
      </c>
      <c r="B5" s="13">
        <v>44592.0</v>
      </c>
      <c r="C5" s="13">
        <v>44592.0</v>
      </c>
      <c r="D5" s="11">
        <f t="shared" si="1"/>
        <v>44598</v>
      </c>
      <c r="E5" s="13">
        <v>44598.0</v>
      </c>
      <c r="F5" s="5" t="s">
        <v>477</v>
      </c>
      <c r="G5" s="5" t="s">
        <v>21</v>
      </c>
    </row>
    <row r="6">
      <c r="A6" s="2" t="s">
        <v>481</v>
      </c>
      <c r="D6" s="11">
        <f t="shared" si="1"/>
        <v>44605</v>
      </c>
      <c r="F6" s="2"/>
      <c r="G6" s="2"/>
    </row>
    <row r="7">
      <c r="A7" s="2" t="s">
        <v>482</v>
      </c>
      <c r="D7" s="11">
        <f t="shared" si="1"/>
        <v>44612</v>
      </c>
      <c r="F7" s="2"/>
      <c r="G7" s="2"/>
    </row>
    <row r="8">
      <c r="A8" s="2" t="s">
        <v>483</v>
      </c>
      <c r="D8" s="11">
        <f t="shared" si="1"/>
        <v>44619</v>
      </c>
      <c r="F8" s="2"/>
      <c r="G8" s="2"/>
    </row>
    <row r="9">
      <c r="A9" s="2" t="s">
        <v>484</v>
      </c>
      <c r="D9" s="11">
        <f t="shared" si="1"/>
        <v>44626</v>
      </c>
      <c r="F9" s="2"/>
      <c r="G9" s="2"/>
    </row>
    <row r="10">
      <c r="A10" s="2" t="s">
        <v>485</v>
      </c>
      <c r="D10" s="11">
        <f t="shared" si="1"/>
        <v>44633</v>
      </c>
      <c r="F10" s="2"/>
      <c r="G10" s="2"/>
    </row>
    <row r="11">
      <c r="A11" s="2" t="s">
        <v>486</v>
      </c>
      <c r="D11" s="11">
        <f t="shared" si="1"/>
        <v>44640</v>
      </c>
      <c r="F11" s="2"/>
      <c r="G11" s="2"/>
    </row>
    <row r="12">
      <c r="A12" s="2" t="s">
        <v>487</v>
      </c>
      <c r="D12" s="11">
        <f t="shared" si="1"/>
        <v>44647</v>
      </c>
      <c r="F12" s="2"/>
      <c r="G12" s="2"/>
    </row>
    <row r="13">
      <c r="A13" s="2" t="s">
        <v>488</v>
      </c>
      <c r="D13" s="11">
        <f t="shared" si="1"/>
        <v>44654</v>
      </c>
      <c r="F13" s="2"/>
      <c r="G13" s="2"/>
    </row>
    <row r="14">
      <c r="A14" s="2" t="s">
        <v>489</v>
      </c>
      <c r="D14" s="11">
        <f t="shared" si="1"/>
        <v>44661</v>
      </c>
      <c r="F14" s="2"/>
      <c r="G14" s="2"/>
    </row>
    <row r="15">
      <c r="A15" s="2" t="s">
        <v>490</v>
      </c>
      <c r="D15" s="11">
        <f t="shared" si="1"/>
        <v>44668</v>
      </c>
      <c r="F15" s="2"/>
      <c r="G15" s="2"/>
    </row>
    <row r="16">
      <c r="A16" s="2" t="s">
        <v>491</v>
      </c>
      <c r="D16" s="11">
        <f t="shared" si="1"/>
        <v>44675</v>
      </c>
      <c r="F16" s="2"/>
      <c r="G16" s="2"/>
    </row>
    <row r="17">
      <c r="A17" s="2" t="s">
        <v>492</v>
      </c>
      <c r="D17" s="11">
        <f t="shared" si="1"/>
        <v>44682</v>
      </c>
      <c r="F17" s="2"/>
      <c r="G17" s="2"/>
    </row>
    <row r="18">
      <c r="D18" s="11"/>
      <c r="F18" s="2"/>
      <c r="G18" s="2"/>
    </row>
    <row r="19">
      <c r="A19" s="2" t="s">
        <v>493</v>
      </c>
      <c r="B19" s="11">
        <v>44572.0</v>
      </c>
      <c r="C19" s="11">
        <v>44572.0</v>
      </c>
      <c r="D19" s="11">
        <v>44577.0</v>
      </c>
      <c r="E19" s="11">
        <v>44577.0</v>
      </c>
      <c r="F19" s="2" t="s">
        <v>477</v>
      </c>
      <c r="G19" s="2" t="s">
        <v>477</v>
      </c>
    </row>
    <row r="20">
      <c r="A20" s="2" t="s">
        <v>494</v>
      </c>
      <c r="B20" s="11">
        <v>44578.0</v>
      </c>
      <c r="C20" s="11">
        <v>44578.0</v>
      </c>
      <c r="D20" s="11">
        <f t="shared" ref="D20:E20" si="2">D19+7</f>
        <v>44584</v>
      </c>
      <c r="E20" s="11">
        <f t="shared" si="2"/>
        <v>44584</v>
      </c>
      <c r="F20" s="2" t="s">
        <v>477</v>
      </c>
      <c r="G20" s="2" t="s">
        <v>477</v>
      </c>
    </row>
    <row r="21" ht="15.75" customHeight="1">
      <c r="A21" s="2" t="s">
        <v>495</v>
      </c>
      <c r="B21" s="13">
        <v>44585.0</v>
      </c>
      <c r="C21" s="13">
        <v>44586.0</v>
      </c>
      <c r="D21" s="11">
        <f t="shared" ref="D21:E21" si="3">D20+7</f>
        <v>44591</v>
      </c>
      <c r="E21" s="11">
        <f t="shared" si="3"/>
        <v>44591</v>
      </c>
      <c r="F21" s="5" t="s">
        <v>477</v>
      </c>
      <c r="G21" s="5" t="s">
        <v>477</v>
      </c>
    </row>
    <row r="22" ht="15.75" customHeight="1">
      <c r="A22" s="2" t="s">
        <v>496</v>
      </c>
      <c r="B22" s="13">
        <v>44592.0</v>
      </c>
      <c r="C22" s="13">
        <v>44592.0</v>
      </c>
      <c r="D22" s="11">
        <f t="shared" ref="D22:D34" si="4">D21+7</f>
        <v>44598</v>
      </c>
      <c r="E22" s="13">
        <v>44598.0</v>
      </c>
      <c r="F22" s="5" t="s">
        <v>477</v>
      </c>
      <c r="G22" s="5" t="s">
        <v>477</v>
      </c>
    </row>
    <row r="23" ht="15.75" customHeight="1">
      <c r="A23" s="2" t="s">
        <v>497</v>
      </c>
      <c r="D23" s="11">
        <f t="shared" si="4"/>
        <v>44605</v>
      </c>
      <c r="F23" s="2"/>
      <c r="G23" s="2"/>
    </row>
    <row r="24" ht="15.75" customHeight="1">
      <c r="A24" s="2" t="s">
        <v>498</v>
      </c>
      <c r="D24" s="11">
        <f t="shared" si="4"/>
        <v>44612</v>
      </c>
      <c r="F24" s="2"/>
      <c r="G24" s="2"/>
    </row>
    <row r="25" ht="15.75" customHeight="1">
      <c r="A25" s="2" t="s">
        <v>499</v>
      </c>
      <c r="D25" s="11">
        <f t="shared" si="4"/>
        <v>44619</v>
      </c>
      <c r="F25" s="2"/>
      <c r="G25" s="2"/>
    </row>
    <row r="26" ht="15.75" customHeight="1">
      <c r="A26" s="2" t="s">
        <v>500</v>
      </c>
      <c r="D26" s="11">
        <f t="shared" si="4"/>
        <v>44626</v>
      </c>
      <c r="F26" s="2"/>
      <c r="G26" s="2"/>
    </row>
    <row r="27" ht="15.75" customHeight="1">
      <c r="A27" s="2" t="s">
        <v>501</v>
      </c>
      <c r="D27" s="11">
        <f t="shared" si="4"/>
        <v>44633</v>
      </c>
      <c r="F27" s="2"/>
      <c r="G27" s="2"/>
    </row>
    <row r="28" ht="15.75" customHeight="1">
      <c r="A28" s="2" t="s">
        <v>502</v>
      </c>
      <c r="D28" s="11">
        <f t="shared" si="4"/>
        <v>44640</v>
      </c>
      <c r="F28" s="2"/>
      <c r="G28" s="2"/>
    </row>
    <row r="29" ht="15.75" customHeight="1">
      <c r="A29" s="2" t="s">
        <v>503</v>
      </c>
      <c r="D29" s="11">
        <f t="shared" si="4"/>
        <v>44647</v>
      </c>
      <c r="F29" s="2"/>
      <c r="G29" s="2"/>
    </row>
    <row r="30" ht="15.75" customHeight="1">
      <c r="A30" s="2" t="s">
        <v>504</v>
      </c>
      <c r="D30" s="11">
        <f t="shared" si="4"/>
        <v>44654</v>
      </c>
      <c r="F30" s="2"/>
      <c r="G30" s="2"/>
    </row>
    <row r="31" ht="15.75" customHeight="1">
      <c r="A31" s="2" t="s">
        <v>505</v>
      </c>
      <c r="D31" s="11">
        <f t="shared" si="4"/>
        <v>44661</v>
      </c>
      <c r="F31" s="2"/>
      <c r="G31" s="2"/>
    </row>
    <row r="32" ht="15.75" customHeight="1">
      <c r="A32" s="2" t="s">
        <v>506</v>
      </c>
      <c r="D32" s="11">
        <f t="shared" si="4"/>
        <v>44668</v>
      </c>
      <c r="F32" s="2"/>
      <c r="G32" s="2"/>
    </row>
    <row r="33" ht="15.75" customHeight="1">
      <c r="A33" s="2" t="s">
        <v>507</v>
      </c>
      <c r="D33" s="11">
        <f t="shared" si="4"/>
        <v>44675</v>
      </c>
      <c r="F33" s="2"/>
      <c r="G33" s="2"/>
    </row>
    <row r="34" ht="15.75" customHeight="1">
      <c r="A34" s="2" t="s">
        <v>508</v>
      </c>
      <c r="D34" s="11">
        <f t="shared" si="4"/>
        <v>44682</v>
      </c>
      <c r="F34" s="2"/>
      <c r="G34" s="2"/>
    </row>
    <row r="35" ht="15.75" customHeight="1">
      <c r="D35" s="11"/>
      <c r="F35" s="2"/>
      <c r="G35" s="2"/>
    </row>
    <row r="36" ht="15.75" customHeight="1">
      <c r="A36" s="2" t="s">
        <v>509</v>
      </c>
      <c r="D36" s="11">
        <v>44592.0</v>
      </c>
      <c r="E36" s="13">
        <v>43860.0</v>
      </c>
      <c r="F36" s="5" t="s">
        <v>477</v>
      </c>
      <c r="G36" s="5" t="s">
        <v>477</v>
      </c>
    </row>
    <row r="37" ht="15.75" customHeight="1">
      <c r="D37" s="11"/>
      <c r="F37" s="6"/>
      <c r="G37" s="6"/>
    </row>
    <row r="38" ht="15.75" customHeight="1">
      <c r="D38" s="11"/>
      <c r="F38" s="6"/>
      <c r="G38" s="6"/>
    </row>
    <row r="39" ht="15.75" customHeight="1">
      <c r="A39" s="2" t="s">
        <v>510</v>
      </c>
      <c r="D39" s="11">
        <v>44606.0</v>
      </c>
      <c r="F39" s="10" t="s">
        <v>477</v>
      </c>
      <c r="G39" s="10" t="s">
        <v>477</v>
      </c>
    </row>
    <row r="40" ht="15.75" customHeight="1">
      <c r="D40" s="11"/>
      <c r="F40" s="6"/>
      <c r="G40" s="6"/>
    </row>
    <row r="41" ht="15.75" customHeight="1">
      <c r="D41" s="11"/>
      <c r="F41" s="6"/>
      <c r="G41" s="6"/>
    </row>
    <row r="42" ht="15.75" customHeight="1">
      <c r="A42" s="2" t="s">
        <v>511</v>
      </c>
      <c r="D42" s="11">
        <v>44627.0</v>
      </c>
      <c r="F42" s="6"/>
      <c r="G42" s="6"/>
    </row>
    <row r="43" ht="15.75" customHeight="1">
      <c r="D43" s="11"/>
      <c r="F43" s="6"/>
      <c r="G43" s="6"/>
    </row>
    <row r="44" ht="15.75" customHeight="1">
      <c r="A44" s="2"/>
      <c r="D44" s="12"/>
      <c r="F44" s="6"/>
      <c r="G44" s="6"/>
    </row>
    <row r="45" ht="15.75" customHeight="1">
      <c r="A45" s="2" t="s">
        <v>512</v>
      </c>
      <c r="D45" s="12">
        <v>44633.0</v>
      </c>
      <c r="F45" s="6"/>
      <c r="G45" s="6"/>
    </row>
    <row r="46" ht="15.75" customHeight="1">
      <c r="A46" s="2"/>
      <c r="D46" s="11"/>
      <c r="F46" s="6"/>
      <c r="G46" s="6"/>
    </row>
    <row r="47" ht="15.75" customHeight="1">
      <c r="A47" s="2"/>
      <c r="D47" s="11"/>
      <c r="F47" s="6"/>
      <c r="G47" s="6"/>
    </row>
    <row r="48" ht="15.75" customHeight="1">
      <c r="A48" s="2" t="s">
        <v>513</v>
      </c>
      <c r="D48" s="11">
        <v>44648.0</v>
      </c>
      <c r="F48" s="6"/>
      <c r="G48" s="6"/>
    </row>
    <row r="49" ht="15.75" customHeight="1">
      <c r="D49" s="11"/>
      <c r="F49" s="6"/>
      <c r="G49" s="6"/>
    </row>
    <row r="50" ht="15.75" customHeight="1">
      <c r="D50" s="11"/>
      <c r="F50" s="6"/>
      <c r="G50" s="6"/>
    </row>
    <row r="51" ht="15.75" customHeight="1">
      <c r="A51" s="2" t="s">
        <v>514</v>
      </c>
      <c r="D51" s="11">
        <v>44632.0</v>
      </c>
      <c r="F51" s="6"/>
      <c r="G51" s="6"/>
    </row>
    <row r="52" ht="15.75" customHeight="1">
      <c r="D52" s="11"/>
      <c r="F52" s="6"/>
      <c r="G52" s="6"/>
    </row>
    <row r="53" ht="15.75" customHeight="1">
      <c r="D53" s="11"/>
      <c r="F53" s="6"/>
      <c r="G53" s="6"/>
    </row>
    <row r="54" ht="15.75" customHeight="1">
      <c r="A54" s="2" t="s">
        <v>515</v>
      </c>
      <c r="D54" s="11">
        <v>44676.0</v>
      </c>
      <c r="F54" s="6"/>
      <c r="G54" s="6"/>
    </row>
    <row r="55" ht="15.75" customHeight="1">
      <c r="D55" s="11"/>
    </row>
    <row r="56" ht="15.75" customHeight="1">
      <c r="D56" s="11"/>
    </row>
    <row r="57" ht="15.75" customHeight="1">
      <c r="D57" s="11"/>
    </row>
    <row r="58" ht="15.75" customHeight="1">
      <c r="D58" s="11"/>
    </row>
    <row r="59" ht="15.75" customHeight="1">
      <c r="D59" s="11"/>
    </row>
    <row r="60" ht="15.75" customHeight="1">
      <c r="D60" s="11"/>
    </row>
    <row r="61" ht="15.75" customHeight="1">
      <c r="D61" s="11"/>
    </row>
    <row r="62" ht="15.75" customHeight="1">
      <c r="D62" s="11"/>
    </row>
    <row r="63" ht="15.75" customHeight="1">
      <c r="D63" s="11"/>
    </row>
    <row r="64" ht="15.75" customHeight="1">
      <c r="D64" s="11"/>
    </row>
    <row r="65" ht="15.75" customHeight="1">
      <c r="D65" s="11"/>
    </row>
    <row r="66" ht="15.75" customHeight="1">
      <c r="D66" s="11"/>
    </row>
    <row r="67" ht="15.75" customHeight="1">
      <c r="D67" s="11"/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54">
      <formula1>Lists!$H$2:$H$9</formula1>
    </dataValidation>
  </dataValidations>
  <printOptions/>
  <pageMargins bottom="0.75" footer="0.0" header="0.0" left="0.7" right="0.7" top="0.75"/>
  <pageSetup orientation="landscape"/>
  <drawing r:id="rId1"/>
</worksheet>
</file>