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dad\Trabajos_Mecatronica\8_Semestre\Técnicas de Control\"/>
    </mc:Choice>
  </mc:AlternateContent>
  <xr:revisionPtr revIDLastSave="0" documentId="13_ncr:1_{C24BC27C-DE5D-43A9-A257-C7C163433DEB}" xr6:coauthVersionLast="47" xr6:coauthVersionMax="47" xr10:uidLastSave="{00000000-0000-0000-0000-000000000000}"/>
  <bookViews>
    <workbookView xWindow="-108" yWindow="-108" windowWidth="23256" windowHeight="12456" xr2:uid="{62FF46C0-2DB9-4771-AD68-014BAB6650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6" i="1"/>
  <c r="B15" i="1"/>
  <c r="B14" i="1"/>
  <c r="B11" i="1"/>
  <c r="B10" i="1"/>
  <c r="B9" i="1"/>
  <c r="B8" i="1"/>
  <c r="B7" i="1"/>
  <c r="B6" i="1"/>
  <c r="B5" i="1"/>
  <c r="B4" i="1"/>
  <c r="B3" i="1"/>
  <c r="B2" i="1"/>
  <c r="D10" i="1"/>
</calcChain>
</file>

<file path=xl/sharedStrings.xml><?xml version="1.0" encoding="utf-8"?>
<sst xmlns="http://schemas.openxmlformats.org/spreadsheetml/2006/main" count="10" uniqueCount="9">
  <si>
    <t>Voltaje (V)</t>
  </si>
  <si>
    <t>Fuerza (N)</t>
  </si>
  <si>
    <t>Peso (g)</t>
  </si>
  <si>
    <t>Distancia (mm)</t>
  </si>
  <si>
    <t>Masa Aguja (g)</t>
  </si>
  <si>
    <t>Dead Zone</t>
  </si>
  <si>
    <t>Solo Aguja</t>
  </si>
  <si>
    <t>Densidad Acrílico (g/mm^3)</t>
  </si>
  <si>
    <t>Datos Raros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</si>
</sst>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Fuerza vs</a:t>
            </a:r>
            <a:r>
              <a:rPr lang="en-US" sz="1600" baseline="0"/>
              <a:t> Voltaje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107874015748032"/>
                  <c:y val="6.78222513852435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351924759405078E-2"/>
                  <c:y val="0.3579913969087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Hoja1!$A$2:$A$13</c:f>
              <c:numCache>
                <c:formatCode>General</c:formatCode>
                <c:ptCount val="12"/>
                <c:pt idx="0">
                  <c:v>2.14</c:v>
                </c:pt>
                <c:pt idx="1">
                  <c:v>2.3199999999999998</c:v>
                </c:pt>
                <c:pt idx="2">
                  <c:v>2.46</c:v>
                </c:pt>
                <c:pt idx="3">
                  <c:v>2.5299999999999998</c:v>
                </c:pt>
                <c:pt idx="4">
                  <c:v>2.14</c:v>
                </c:pt>
                <c:pt idx="5">
                  <c:v>2.13</c:v>
                </c:pt>
                <c:pt idx="6">
                  <c:v>1.79</c:v>
                </c:pt>
                <c:pt idx="7">
                  <c:v>2.92</c:v>
                </c:pt>
                <c:pt idx="8">
                  <c:v>3.38</c:v>
                </c:pt>
                <c:pt idx="9">
                  <c:v>1.58</c:v>
                </c:pt>
                <c:pt idx="10">
                  <c:v>2.75</c:v>
                </c:pt>
                <c:pt idx="11">
                  <c:v>0.36</c:v>
                </c:pt>
              </c:numCache>
            </c:numRef>
          </c:xVal>
          <c:yVal>
            <c:numRef>
              <c:f>Hoja1!$B$2:$B$13</c:f>
              <c:numCache>
                <c:formatCode>0.0000</c:formatCode>
                <c:ptCount val="12"/>
                <c:pt idx="0">
                  <c:v>2.9779419242914978E-2</c:v>
                </c:pt>
                <c:pt idx="1">
                  <c:v>3.2865787663967611E-2</c:v>
                </c:pt>
                <c:pt idx="2">
                  <c:v>3.5952156085020247E-2</c:v>
                </c:pt>
                <c:pt idx="3">
                  <c:v>3.7495340295546561E-2</c:v>
                </c:pt>
                <c:pt idx="4">
                  <c:v>2.514986661133603E-2</c:v>
                </c:pt>
                <c:pt idx="5">
                  <c:v>2.8236235032388663E-2</c:v>
                </c:pt>
                <c:pt idx="6">
                  <c:v>1.7433945558704454E-2</c:v>
                </c:pt>
                <c:pt idx="7">
                  <c:v>4.817892329149797E-2</c:v>
                </c:pt>
                <c:pt idx="8">
                  <c:v>5.5776137866396763E-2</c:v>
                </c:pt>
                <c:pt idx="9">
                  <c:v>1.1415527137651826E-2</c:v>
                </c:pt>
                <c:pt idx="10">
                  <c:v>4.0581708716599191E-2</c:v>
                </c:pt>
                <c:pt idx="11">
                  <c:v>1.6588189800328663E-4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E-40B8-8D53-975B00D2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4352"/>
        <c:axId val="40410992"/>
      </c:scatterChart>
      <c:valAx>
        <c:axId val="404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Voltaje</a:t>
                </a:r>
                <a:r>
                  <a:rPr lang="es-CO" sz="1200" baseline="0"/>
                  <a:t> (V)</a:t>
                </a:r>
                <a:endParaRPr lang="es-C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10992"/>
        <c:crosses val="autoZero"/>
        <c:crossBetween val="midCat"/>
      </c:valAx>
      <c:valAx>
        <c:axId val="404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118110</xdr:rowOff>
    </xdr:from>
    <xdr:to>
      <xdr:col>10</xdr:col>
      <xdr:colOff>38100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45A88-3A6E-28EF-FDDA-C83B4B542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A5D2-68DF-4048-8B27-E66365EDE9BE}">
  <dimension ref="A1:I16"/>
  <sheetViews>
    <sheetView tabSelected="1" workbookViewId="0">
      <selection activeCell="N8" sqref="N8"/>
    </sheetView>
  </sheetViews>
  <sheetFormatPr baseColWidth="10" defaultRowHeight="14.4" x14ac:dyDescent="0.3"/>
  <cols>
    <col min="5" max="5" width="13.109375" bestFit="1" customWidth="1"/>
    <col min="7" max="7" width="13" bestFit="1" customWidth="1"/>
    <col min="8" max="8" width="13.109375" bestFit="1" customWidth="1"/>
    <col min="9" max="9" width="23.33203125" bestFit="1" customWidth="1"/>
  </cols>
  <sheetData>
    <row r="1" spans="1:9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9" x14ac:dyDescent="0.3">
      <c r="A2" s="1">
        <v>2.14</v>
      </c>
      <c r="B2" s="2">
        <f>($G$3*$H$3-D2*E2-$D$12*$E$12)*9.7735/(1000*123.5)</f>
        <v>2.9779419242914978E-2</v>
      </c>
      <c r="C2" s="1"/>
      <c r="D2" s="1">
        <v>7</v>
      </c>
      <c r="E2" s="1">
        <v>19.5</v>
      </c>
      <c r="G2" s="1" t="s">
        <v>4</v>
      </c>
      <c r="H2" s="1" t="s">
        <v>3</v>
      </c>
      <c r="I2" t="s">
        <v>7</v>
      </c>
    </row>
    <row r="3" spans="1:9" x14ac:dyDescent="0.3">
      <c r="A3" s="1">
        <v>2.3199999999999998</v>
      </c>
      <c r="B3" s="2">
        <f>($G$3*$H$3-D3*E3-$D$12*$E$12)*9.7735/(1000*123.5)</f>
        <v>3.2865787663967611E-2</v>
      </c>
      <c r="C3" s="1"/>
      <c r="D3" s="1">
        <v>5</v>
      </c>
      <c r="E3" s="1">
        <v>19.5</v>
      </c>
      <c r="G3" s="1">
        <v>8.73</v>
      </c>
      <c r="H3" s="1">
        <v>69.16</v>
      </c>
      <c r="I3" s="1">
        <v>1180</v>
      </c>
    </row>
    <row r="4" spans="1:9" x14ac:dyDescent="0.3">
      <c r="A4" s="1">
        <v>2.46</v>
      </c>
      <c r="B4" s="2">
        <f>($G$3*$H$3-D4*E4-$D$12*$E$12)*9.7735/(1000*123.5)</f>
        <v>3.5952156085020247E-2</v>
      </c>
      <c r="C4" s="1"/>
      <c r="D4" s="1">
        <v>3</v>
      </c>
      <c r="E4" s="1">
        <v>19.5</v>
      </c>
    </row>
    <row r="5" spans="1:9" x14ac:dyDescent="0.3">
      <c r="A5" s="1">
        <v>2.5299999999999998</v>
      </c>
      <c r="B5" s="2">
        <f>($G$3*$H$3-D5*E5-$D$12*$E$12)*9.7735/(1000*123.5)</f>
        <v>3.7495340295546561E-2</v>
      </c>
      <c r="C5" s="1"/>
      <c r="D5" s="1">
        <v>2</v>
      </c>
      <c r="E5" s="1">
        <v>19.5</v>
      </c>
    </row>
    <row r="6" spans="1:9" x14ac:dyDescent="0.3">
      <c r="A6" s="1">
        <v>2.14</v>
      </c>
      <c r="B6" s="2">
        <f>($G$3*$H$3-D6*E6-$D$12*$E$12)*9.7735/(1000*123.5)</f>
        <v>2.514986661133603E-2</v>
      </c>
      <c r="C6" s="1"/>
      <c r="D6" s="1">
        <v>10</v>
      </c>
      <c r="E6" s="1">
        <v>19.5</v>
      </c>
    </row>
    <row r="7" spans="1:9" x14ac:dyDescent="0.3">
      <c r="A7" s="1">
        <v>2.13</v>
      </c>
      <c r="B7" s="2">
        <f>($G$3*$H$3-D7*E7-$D$12*$E$12)*9.7735/(1000*123.5)</f>
        <v>2.8236235032388663E-2</v>
      </c>
      <c r="C7" s="1"/>
      <c r="D7" s="1">
        <v>8</v>
      </c>
      <c r="E7" s="1">
        <v>19.5</v>
      </c>
    </row>
    <row r="8" spans="1:9" x14ac:dyDescent="0.3">
      <c r="A8" s="1">
        <v>1.79</v>
      </c>
      <c r="B8" s="2">
        <f>($G$3*$H$3-D8*E8-$D$12*$E$12)*9.7735/(1000*123.5)</f>
        <v>1.7433945558704454E-2</v>
      </c>
      <c r="C8" s="1"/>
      <c r="D8" s="1">
        <v>15</v>
      </c>
      <c r="E8" s="1">
        <v>19.5</v>
      </c>
    </row>
    <row r="9" spans="1:9" x14ac:dyDescent="0.3">
      <c r="A9" s="1">
        <v>2.92</v>
      </c>
      <c r="B9" s="2">
        <f>($G$3*$H$3+D9*E9-$D$12*$E$12)*9.7735/(1000*123.5)</f>
        <v>4.817892329149797E-2</v>
      </c>
      <c r="C9" s="1"/>
      <c r="D9" s="1">
        <v>9.6</v>
      </c>
      <c r="E9" s="1">
        <v>10</v>
      </c>
    </row>
    <row r="10" spans="1:9" x14ac:dyDescent="0.3">
      <c r="A10" s="1">
        <v>3.38</v>
      </c>
      <c r="B10" s="2">
        <f>($G$3*$H$3+D10*E10-$D$12*$E$12)*9.7735/(1000*123.5)</f>
        <v>5.5776137866396763E-2</v>
      </c>
      <c r="C10" s="1"/>
      <c r="D10" s="1">
        <f>9.6*2</f>
        <v>19.2</v>
      </c>
      <c r="E10" s="1">
        <v>10</v>
      </c>
      <c r="G10" s="4"/>
    </row>
    <row r="11" spans="1:9" x14ac:dyDescent="0.3">
      <c r="A11" s="1">
        <v>1.58</v>
      </c>
      <c r="B11" s="2">
        <f>($G$3*$H$3-D11*E11-$D$12*$E$12)*9.7735/(1000*123.5)</f>
        <v>1.1415527137651826E-2</v>
      </c>
      <c r="C11" s="1"/>
      <c r="D11" s="1">
        <v>18.899999999999999</v>
      </c>
      <c r="E11" s="1">
        <v>19.5</v>
      </c>
    </row>
    <row r="12" spans="1:9" x14ac:dyDescent="0.3">
      <c r="A12" s="1">
        <v>2.75</v>
      </c>
      <c r="B12" s="2">
        <f>(G3*H3-D12*E12)*9.7735/(1000*123.5)</f>
        <v>4.0581708716599191E-2</v>
      </c>
      <c r="C12" s="1" t="s">
        <v>6</v>
      </c>
      <c r="D12" s="1">
        <v>3.58</v>
      </c>
      <c r="E12" s="3">
        <v>25.41</v>
      </c>
      <c r="G12" s="5"/>
    </row>
    <row r="13" spans="1:9" x14ac:dyDescent="0.3">
      <c r="A13" s="1">
        <v>0.36</v>
      </c>
      <c r="B13" s="2">
        <f>(D12*E12*TAN(1.32*PI()/180)*9.7735/(1000*123.5))</f>
        <v>1.6588189800328663E-4</v>
      </c>
      <c r="C13" s="1" t="s">
        <v>5</v>
      </c>
      <c r="D13" s="1"/>
      <c r="E13" s="1"/>
      <c r="F13" s="5"/>
    </row>
    <row r="14" spans="1:9" x14ac:dyDescent="0.3">
      <c r="A14" s="1">
        <v>0.52</v>
      </c>
      <c r="B14" s="2">
        <f>($G$3*$H$3-D14*E14-$D$12*$E$12)*9.7735/(1000*123.5)</f>
        <v>-1.8498505251012144E-2</v>
      </c>
      <c r="C14" s="6" t="s">
        <v>8</v>
      </c>
      <c r="D14" s="1">
        <v>18.899999999999999</v>
      </c>
      <c r="E14" s="1">
        <v>39.5</v>
      </c>
    </row>
    <row r="15" spans="1:9" x14ac:dyDescent="0.3">
      <c r="A15" s="1">
        <v>1.03</v>
      </c>
      <c r="B15" s="2">
        <f>($G$3*$H$3-D15*E15-$D$12*$E$12)*9.7735/(1000*123.5)</f>
        <v>-3.3990412834008104E-3</v>
      </c>
      <c r="C15" s="6"/>
      <c r="D15" s="1">
        <v>28.5</v>
      </c>
      <c r="E15" s="1">
        <v>19.5</v>
      </c>
    </row>
    <row r="16" spans="1:9" x14ac:dyDescent="0.3">
      <c r="A16" s="1">
        <v>0.63</v>
      </c>
      <c r="B16" s="2">
        <f>($G$3*$H$3-D16*E16-$D$12*$E$12)*9.7735/(1000*123.5)</f>
        <v>-1.8213609704453449E-2</v>
      </c>
      <c r="C16" s="6"/>
      <c r="D16" s="1">
        <v>38.1</v>
      </c>
      <c r="E16" s="1">
        <v>19.5</v>
      </c>
      <c r="H16" s="5"/>
    </row>
  </sheetData>
  <mergeCells count="1">
    <mergeCell ref="C14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Cruz</dc:creator>
  <cp:lastModifiedBy>Samuel Cruz</cp:lastModifiedBy>
  <dcterms:created xsi:type="dcterms:W3CDTF">2025-06-27T01:49:51Z</dcterms:created>
  <dcterms:modified xsi:type="dcterms:W3CDTF">2025-06-27T03:53:01Z</dcterms:modified>
</cp:coreProperties>
</file>