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dgeo\Dropbox\Own\Programming\DSRT_Analysis\DSRT_Screen_Code\Sample_Data\"/>
    </mc:Choice>
  </mc:AlternateContent>
  <xr:revisionPtr revIDLastSave="0" documentId="13_ncr:1_{5DDB75FB-2DEF-40BC-B3B9-8150C265C394}" xr6:coauthVersionLast="43" xr6:coauthVersionMax="43" xr10:uidLastSave="{00000000-0000-0000-0000-000000000000}"/>
  <bookViews>
    <workbookView xWindow="6405" yWindow="2340" windowWidth="21600" windowHeight="11873" xr2:uid="{00000000-000D-0000-FFFF-FFFF00000000}"/>
  </bookViews>
  <sheets>
    <sheet name="Sheet1" sheetId="1" r:id="rId1"/>
  </sheets>
  <calcPr calcId="191029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8" i="1" l="1"/>
  <c r="W8" i="1"/>
  <c r="V8" i="1"/>
  <c r="U8" i="1"/>
  <c r="T8" i="1"/>
  <c r="S8" i="1"/>
  <c r="R8" i="1"/>
  <c r="Q8" i="1"/>
  <c r="P8" i="1"/>
  <c r="X7" i="1"/>
  <c r="W7" i="1"/>
  <c r="V7" i="1"/>
  <c r="U7" i="1"/>
  <c r="T7" i="1"/>
  <c r="S7" i="1"/>
  <c r="R7" i="1"/>
  <c r="Q7" i="1"/>
  <c r="P7" i="1"/>
  <c r="O8" i="1"/>
  <c r="O7" i="1"/>
  <c r="X6" i="1"/>
  <c r="W6" i="1"/>
  <c r="V6" i="1"/>
  <c r="U6" i="1"/>
  <c r="T6" i="1"/>
  <c r="S6" i="1"/>
  <c r="R6" i="1"/>
  <c r="Q6" i="1"/>
  <c r="P6" i="1"/>
  <c r="X5" i="1"/>
  <c r="W5" i="1"/>
  <c r="V5" i="1"/>
  <c r="U5" i="1"/>
  <c r="T5" i="1"/>
  <c r="S5" i="1"/>
  <c r="R5" i="1"/>
  <c r="Q5" i="1"/>
  <c r="P5" i="1"/>
  <c r="O6" i="1"/>
  <c r="O3" i="1"/>
  <c r="O5" i="1"/>
  <c r="O4" i="1"/>
  <c r="R3" i="1"/>
  <c r="Q3" i="1"/>
  <c r="P3" i="1"/>
  <c r="X4" i="1"/>
  <c r="W4" i="1"/>
  <c r="V4" i="1"/>
  <c r="U4" i="1"/>
  <c r="T4" i="1"/>
  <c r="S4" i="1"/>
  <c r="R4" i="1"/>
  <c r="Q4" i="1"/>
  <c r="P4" i="1"/>
  <c r="X3" i="1"/>
  <c r="W3" i="1"/>
  <c r="V3" i="1"/>
  <c r="U3" i="1"/>
  <c r="T3" i="1"/>
  <c r="S3" i="1"/>
  <c r="O30" i="1"/>
  <c r="O29" i="1"/>
  <c r="O28" i="1"/>
  <c r="O27" i="1"/>
  <c r="N23" i="1"/>
  <c r="N22" i="1"/>
  <c r="N21" i="1"/>
  <c r="N20" i="1"/>
  <c r="N15" i="1"/>
  <c r="N14" i="1"/>
  <c r="N13" i="1"/>
  <c r="N12" i="1"/>
  <c r="N7" i="1"/>
  <c r="N6" i="1"/>
  <c r="N5" i="1"/>
  <c r="N4" i="1"/>
  <c r="X12" i="1"/>
  <c r="X20" i="1"/>
  <c r="Q12" i="1"/>
  <c r="Q20" i="1"/>
  <c r="R12" i="1"/>
  <c r="R20" i="1"/>
  <c r="O11" i="1"/>
  <c r="X11" i="1"/>
  <c r="Y34" i="1"/>
  <c r="U12" i="1"/>
  <c r="U20" i="1"/>
  <c r="O12" i="1"/>
  <c r="Q37" i="1"/>
  <c r="W13" i="1"/>
  <c r="W21" i="1"/>
  <c r="U13" i="1"/>
  <c r="U21" i="1"/>
  <c r="Q11" i="1"/>
  <c r="Q19" i="1"/>
  <c r="P11" i="1"/>
  <c r="Q16" i="1"/>
  <c r="Q24" i="1"/>
  <c r="T11" i="1"/>
  <c r="T19" i="1"/>
  <c r="X14" i="1"/>
  <c r="X22" i="1"/>
  <c r="X16" i="1"/>
  <c r="X24" i="1"/>
  <c r="Q15" i="1"/>
  <c r="Q23" i="1"/>
  <c r="V11" i="1"/>
  <c r="U16" i="1"/>
  <c r="U24" i="1"/>
  <c r="V15" i="1"/>
  <c r="V23" i="1"/>
  <c r="W14" i="1"/>
  <c r="W22" i="1"/>
  <c r="W11" i="1"/>
  <c r="X34" i="1"/>
  <c r="S12" i="1"/>
  <c r="S20" i="1"/>
  <c r="P13" i="1"/>
  <c r="P21" i="1"/>
  <c r="S15" i="1"/>
  <c r="S23" i="1"/>
  <c r="T14" i="1"/>
  <c r="T22" i="1"/>
  <c r="Q14" i="1"/>
  <c r="Q22" i="1"/>
  <c r="V14" i="1"/>
  <c r="V22" i="1"/>
  <c r="V12" i="1"/>
  <c r="V20" i="1"/>
  <c r="S11" i="1"/>
  <c r="R11" i="1"/>
  <c r="O16" i="1"/>
  <c r="X15" i="1"/>
  <c r="X23" i="1"/>
  <c r="U15" i="1"/>
  <c r="U23" i="1"/>
  <c r="O14" i="1"/>
  <c r="R13" i="1"/>
  <c r="R21" i="1"/>
  <c r="W12" i="1"/>
  <c r="W20" i="1"/>
  <c r="P12" i="1"/>
  <c r="P20" i="1"/>
  <c r="V16" i="1"/>
  <c r="V24" i="1"/>
  <c r="W15" i="1"/>
  <c r="W23" i="1"/>
  <c r="U11" i="1"/>
  <c r="W16" i="1"/>
  <c r="W24" i="1"/>
  <c r="O15" i="1"/>
  <c r="T37" i="1"/>
  <c r="P15" i="1"/>
  <c r="P23" i="1"/>
  <c r="T16" i="1"/>
  <c r="T24" i="1"/>
  <c r="P14" i="1"/>
  <c r="P22" i="1"/>
  <c r="S16" i="1"/>
  <c r="S24" i="1"/>
  <c r="T15" i="1"/>
  <c r="T23" i="1"/>
  <c r="T13" i="1"/>
  <c r="T21" i="1"/>
  <c r="Q13" i="1"/>
  <c r="Q21" i="1"/>
  <c r="R14" i="1"/>
  <c r="R22" i="1"/>
  <c r="V13" i="1"/>
  <c r="V21" i="1"/>
  <c r="P16" i="1"/>
  <c r="P24" i="1"/>
  <c r="S13" i="1"/>
  <c r="S21" i="1"/>
  <c r="T12" i="1"/>
  <c r="T20" i="1"/>
  <c r="R16" i="1"/>
  <c r="R24" i="1"/>
  <c r="O13" i="1"/>
  <c r="O23" i="1"/>
  <c r="O22" i="1"/>
  <c r="O20" i="1"/>
  <c r="R34" i="1"/>
  <c r="W19" i="1"/>
  <c r="U34" i="1"/>
  <c r="X13" i="1"/>
  <c r="X21" i="1"/>
  <c r="R15" i="1"/>
  <c r="R23" i="1"/>
  <c r="U14" i="1"/>
  <c r="U22" i="1"/>
  <c r="S14" i="1"/>
  <c r="S22" i="1"/>
  <c r="S19" i="1"/>
  <c r="T34" i="1"/>
  <c r="P34" i="1"/>
  <c r="P37" i="1"/>
  <c r="O19" i="1"/>
  <c r="X19" i="1"/>
  <c r="V19" i="1"/>
  <c r="W34" i="1"/>
  <c r="V34" i="1"/>
  <c r="U19" i="1"/>
  <c r="R37" i="1"/>
  <c r="O21" i="1"/>
  <c r="Q34" i="1"/>
  <c r="P19" i="1"/>
  <c r="R19" i="1"/>
  <c r="S34" i="1"/>
  <c r="U37" i="1"/>
  <c r="O24" i="1"/>
  <c r="S37" i="1"/>
  <c r="W30" i="1"/>
  <c r="Q30" i="1"/>
  <c r="X30" i="1"/>
  <c r="T30" i="1"/>
  <c r="S30" i="1"/>
  <c r="V30" i="1"/>
  <c r="W29" i="1"/>
  <c r="S31" i="1"/>
  <c r="W31" i="1"/>
  <c r="W27" i="1"/>
  <c r="Q27" i="1"/>
  <c r="S27" i="1"/>
  <c r="T27" i="1"/>
  <c r="U29" i="1"/>
  <c r="S29" i="1"/>
  <c r="X27" i="1"/>
  <c r="X31" i="1"/>
  <c r="T28" i="1"/>
  <c r="Q28" i="1"/>
  <c r="W28" i="1"/>
  <c r="U31" i="1"/>
  <c r="U30" i="1"/>
  <c r="U28" i="1"/>
  <c r="U27" i="1"/>
  <c r="S28" i="1"/>
  <c r="X29" i="1"/>
  <c r="Q29" i="1"/>
  <c r="T29" i="1"/>
  <c r="R31" i="1"/>
  <c r="R27" i="1"/>
  <c r="R29" i="1"/>
  <c r="R28" i="1"/>
  <c r="X28" i="1"/>
  <c r="V29" i="1"/>
  <c r="V27" i="1"/>
  <c r="V28" i="1"/>
  <c r="V31" i="1"/>
  <c r="P29" i="1"/>
  <c r="P27" i="1"/>
  <c r="P31" i="1"/>
  <c r="P28" i="1"/>
  <c r="P30" i="1"/>
  <c r="Q31" i="1"/>
  <c r="T31" i="1"/>
  <c r="R30" i="1"/>
</calcChain>
</file>

<file path=xl/sharedStrings.xml><?xml version="1.0" encoding="utf-8"?>
<sst xmlns="http://schemas.openxmlformats.org/spreadsheetml/2006/main" count="57" uniqueCount="13">
  <si>
    <t>PlateFormat</t>
  </si>
  <si>
    <t>Endpoint</t>
  </si>
  <si>
    <t>Averaged divide by DMSO</t>
  </si>
  <si>
    <t>Kill Effect</t>
  </si>
  <si>
    <t>Bliss Scores</t>
  </si>
  <si>
    <t xml:space="preserve"> </t>
  </si>
  <si>
    <t>Imaging</t>
  </si>
  <si>
    <t>Raw</t>
  </si>
  <si>
    <t>Day 0 Plate</t>
  </si>
  <si>
    <t>Multiplication</t>
  </si>
  <si>
    <t>Drug A</t>
  </si>
  <si>
    <t>Drug B</t>
  </si>
  <si>
    <t>Drug A/Drug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</si>
</sst>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1" fontId="0" fillId="0" borderId="0" xfId="0" applyNumberFormat="1"/>
    <xf numFmtId="2" fontId="0" fillId="0" borderId="0" xfId="0" applyNumberForma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0770053957847597E-2"/>
          <c:y val="0.19486111111111101"/>
          <c:w val="0.89345026077748901"/>
          <c:h val="0.720887649460484"/>
        </c:manualLayout>
      </c:layout>
      <c:lineChart>
        <c:grouping val="standard"/>
        <c:varyColors val="0"/>
        <c:ser>
          <c:idx val="0"/>
          <c:order val="0"/>
          <c:tx>
            <c:strRef>
              <c:f>Sheet1!$O$34</c:f>
              <c:strCache>
                <c:ptCount val="1"/>
                <c:pt idx="0">
                  <c:v>Drug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Sheet1!$P$33:$Y$33</c:f>
              <c:numCache>
                <c:formatCode>0.00</c:formatCode>
                <c:ptCount val="10"/>
                <c:pt idx="0" formatCode="General">
                  <c:v>0</c:v>
                </c:pt>
                <c:pt idx="1">
                  <c:v>9.765625E-3</c:v>
                </c:pt>
                <c:pt idx="2">
                  <c:v>1.953125E-2</c:v>
                </c:pt>
                <c:pt idx="3">
                  <c:v>3.90625E-2</c:v>
                </c:pt>
                <c:pt idx="4">
                  <c:v>7.8125E-2</c:v>
                </c:pt>
                <c:pt idx="5">
                  <c:v>0.15625</c:v>
                </c:pt>
                <c:pt idx="6">
                  <c:v>0.3125</c:v>
                </c:pt>
                <c:pt idx="7">
                  <c:v>0.625</c:v>
                </c:pt>
                <c:pt idx="8">
                  <c:v>1.25</c:v>
                </c:pt>
                <c:pt idx="9">
                  <c:v>2.5</c:v>
                </c:pt>
              </c:numCache>
            </c:numRef>
          </c:cat>
          <c:val>
            <c:numRef>
              <c:f>Sheet1!$P$34:$Y$34</c:f>
              <c:numCache>
                <c:formatCode>General</c:formatCode>
                <c:ptCount val="10"/>
                <c:pt idx="0">
                  <c:v>1</c:v>
                </c:pt>
                <c:pt idx="1">
                  <c:v>0.9253287078675746</c:v>
                </c:pt>
                <c:pt idx="2">
                  <c:v>0.94423744057561354</c:v>
                </c:pt>
                <c:pt idx="3">
                  <c:v>0.90277956229388823</c:v>
                </c:pt>
                <c:pt idx="4">
                  <c:v>0.79328879181121248</c:v>
                </c:pt>
                <c:pt idx="5">
                  <c:v>0.56721915285451197</c:v>
                </c:pt>
                <c:pt idx="6">
                  <c:v>0.35020771767527514</c:v>
                </c:pt>
                <c:pt idx="7">
                  <c:v>0.19861664311105398</c:v>
                </c:pt>
                <c:pt idx="8">
                  <c:v>0.15306865390380744</c:v>
                </c:pt>
                <c:pt idx="9">
                  <c:v>0.11627906976744186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15-4B1A-91A6-E203B1FE40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4428976"/>
        <c:axId val="1054433456"/>
      </c:lineChart>
      <c:catAx>
        <c:axId val="1054428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4433456"/>
        <c:crosses val="autoZero"/>
        <c:auto val="1"/>
        <c:lblAlgn val="ctr"/>
        <c:lblOffset val="100"/>
        <c:noMultiLvlLbl val="0"/>
      </c:catAx>
      <c:valAx>
        <c:axId val="105443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4428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Sheet1!$O$37</c:f>
              <c:strCache>
                <c:ptCount val="1"/>
                <c:pt idx="0">
                  <c:v>Drug 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Sheet1!$P$36:$U$36</c:f>
              <c:numCache>
                <c:formatCode>0.00</c:formatCode>
                <c:ptCount val="6"/>
                <c:pt idx="0" formatCode="General">
                  <c:v>0</c:v>
                </c:pt>
                <c:pt idx="1">
                  <c:v>0.15625</c:v>
                </c:pt>
                <c:pt idx="2">
                  <c:v>0.3125</c:v>
                </c:pt>
                <c:pt idx="3">
                  <c:v>0.625</c:v>
                </c:pt>
                <c:pt idx="4">
                  <c:v>1.25</c:v>
                </c:pt>
                <c:pt idx="5">
                  <c:v>2.5</c:v>
                </c:pt>
              </c:numCache>
            </c:numRef>
          </c:cat>
          <c:val>
            <c:numRef>
              <c:f>Sheet1!$P$37:$U$37</c:f>
              <c:numCache>
                <c:formatCode>General</c:formatCode>
                <c:ptCount val="6"/>
                <c:pt idx="0">
                  <c:v>1</c:v>
                </c:pt>
                <c:pt idx="1">
                  <c:v>1.1157865433209129</c:v>
                </c:pt>
                <c:pt idx="2">
                  <c:v>1.1383785172812539</c:v>
                </c:pt>
                <c:pt idx="3">
                  <c:v>0.90429997002012941</c:v>
                </c:pt>
                <c:pt idx="4">
                  <c:v>0.70249261210330205</c:v>
                </c:pt>
                <c:pt idx="5">
                  <c:v>0.53758190928947702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0F-450B-BF49-1EEB17D3C2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4556816"/>
        <c:axId val="1054561456"/>
      </c:lineChart>
      <c:catAx>
        <c:axId val="1054556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4561456"/>
        <c:crosses val="autoZero"/>
        <c:auto val="1"/>
        <c:lblAlgn val="ctr"/>
        <c:lblOffset val="100"/>
        <c:noMultiLvlLbl val="0"/>
      </c:catAx>
      <c:valAx>
        <c:axId val="105456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4556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123825</xdr:colOff>
      <xdr:row>42</xdr:row>
      <xdr:rowOff>0</xdr:rowOff>
    </xdr:from>
    <xdr:to>
      <xdr:col>17</xdr:col>
      <xdr:colOff>533400</xdr:colOff>
      <xdr:row>56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EE6DBC-700F-4C74-8365-42C408FCAB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66674</xdr:colOff>
      <xdr:row>41</xdr:row>
      <xdr:rowOff>185737</xdr:rowOff>
    </xdr:from>
    <xdr:to>
      <xdr:col>25</xdr:col>
      <xdr:colOff>28574</xdr:colOff>
      <xdr:row>56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1091E11-34B7-46B7-9CAD-DA3D516BD3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69"/>
  <sheetViews>
    <sheetView tabSelected="1" workbookViewId="0">
      <selection activeCell="F6" sqref="F6"/>
    </sheetView>
  </sheetViews>
  <sheetFormatPr defaultColWidth="8.796875" defaultRowHeight="14.25" x14ac:dyDescent="0.45"/>
  <cols>
    <col min="1" max="1" width="16.1328125" customWidth="1"/>
    <col min="14" max="14" width="20.46484375" bestFit="1" customWidth="1"/>
    <col min="15" max="15" width="12.1328125" customWidth="1"/>
    <col min="16" max="16" width="14.796875" customWidth="1"/>
    <col min="17" max="17" width="13" customWidth="1"/>
    <col min="18" max="18" width="12.33203125" customWidth="1"/>
    <col min="19" max="19" width="12.6640625" customWidth="1"/>
    <col min="27" max="27" width="15.46484375" customWidth="1"/>
    <col min="28" max="28" width="14.33203125" customWidth="1"/>
  </cols>
  <sheetData>
    <row r="1" spans="1:37" x14ac:dyDescent="0.45">
      <c r="A1">
        <v>1.3</v>
      </c>
      <c r="B1" t="s">
        <v>0</v>
      </c>
      <c r="C1" t="s">
        <v>1</v>
      </c>
      <c r="D1" t="s">
        <v>6</v>
      </c>
      <c r="E1" t="s">
        <v>7</v>
      </c>
      <c r="F1" t="b">
        <v>0</v>
      </c>
      <c r="G1">
        <v>1</v>
      </c>
      <c r="N1" t="s">
        <v>9</v>
      </c>
    </row>
    <row r="2" spans="1:37" x14ac:dyDescent="0.45">
      <c r="A2">
        <v>1</v>
      </c>
      <c r="B2">
        <v>2</v>
      </c>
      <c r="C2">
        <v>3</v>
      </c>
      <c r="D2">
        <v>4</v>
      </c>
      <c r="E2">
        <v>5</v>
      </c>
      <c r="F2">
        <v>6</v>
      </c>
      <c r="G2">
        <v>7</v>
      </c>
      <c r="H2">
        <v>8</v>
      </c>
      <c r="I2">
        <v>9</v>
      </c>
      <c r="J2">
        <v>10</v>
      </c>
      <c r="K2">
        <v>11</v>
      </c>
      <c r="L2">
        <v>12</v>
      </c>
      <c r="N2" t="s">
        <v>12</v>
      </c>
      <c r="O2">
        <v>0</v>
      </c>
      <c r="P2" s="2">
        <v>9.765625E-3</v>
      </c>
      <c r="Q2" s="2">
        <v>1.953125E-2</v>
      </c>
      <c r="R2" s="2">
        <v>3.90625E-2</v>
      </c>
      <c r="S2" s="2">
        <v>7.8125E-2</v>
      </c>
      <c r="T2" s="2">
        <v>0.15625</v>
      </c>
      <c r="U2" s="2">
        <v>0.3125</v>
      </c>
      <c r="V2" s="2">
        <v>0.625</v>
      </c>
      <c r="W2" s="2">
        <v>1.25</v>
      </c>
      <c r="X2" s="2">
        <v>2.5</v>
      </c>
      <c r="AC2" s="2"/>
      <c r="AD2" s="2"/>
      <c r="AE2" s="2"/>
      <c r="AF2" s="2"/>
      <c r="AG2" s="2"/>
      <c r="AH2" s="2"/>
      <c r="AI2" s="2"/>
      <c r="AJ2" s="2"/>
      <c r="AK2" s="2"/>
    </row>
    <row r="3" spans="1:37" x14ac:dyDescent="0.45">
      <c r="L3" t="s">
        <v>5</v>
      </c>
      <c r="N3">
        <v>0</v>
      </c>
      <c r="O3">
        <f>AVERAGE(B4:B6)/AVERAGE(B36:B38)</f>
        <v>15.566000000000001</v>
      </c>
      <c r="P3">
        <f>AVERAGE(C4:C6)/AVERAGE(C36:C38)</f>
        <v>14.403666666666666</v>
      </c>
      <c r="Q3">
        <f>AVERAGE(D4:D6)/AVERAGE(D36:D38)</f>
        <v>14.698</v>
      </c>
      <c r="R3">
        <f>AVERAGE(E4:E6)/AVERAGE(E36:E38)</f>
        <v>14.052666666666665</v>
      </c>
      <c r="S3">
        <f t="shared" ref="S3:X3" si="0">AVERAGE(F4:F6)/AVERAGE(F36:F38)</f>
        <v>12.348333333333334</v>
      </c>
      <c r="T3">
        <f t="shared" si="0"/>
        <v>8.8293333333333344</v>
      </c>
      <c r="U3">
        <f t="shared" si="0"/>
        <v>5.4513333333333334</v>
      </c>
      <c r="V3">
        <f t="shared" si="0"/>
        <v>3.0916666666666663</v>
      </c>
      <c r="W3">
        <f t="shared" si="0"/>
        <v>2.3826666666666667</v>
      </c>
      <c r="X3">
        <f t="shared" si="0"/>
        <v>1.81</v>
      </c>
    </row>
    <row r="4" spans="1:37" x14ac:dyDescent="0.45">
      <c r="B4">
        <v>14752</v>
      </c>
      <c r="C4">
        <v>10824</v>
      </c>
      <c r="D4">
        <v>11395</v>
      </c>
      <c r="E4">
        <v>9659</v>
      </c>
      <c r="F4">
        <v>10299</v>
      </c>
      <c r="G4">
        <v>11188</v>
      </c>
      <c r="H4">
        <v>6200</v>
      </c>
      <c r="I4">
        <v>2745</v>
      </c>
      <c r="J4">
        <v>2435</v>
      </c>
      <c r="K4">
        <v>1703</v>
      </c>
      <c r="L4" t="s">
        <v>5</v>
      </c>
      <c r="N4" s="2">
        <f>N5/2</f>
        <v>0.01</v>
      </c>
      <c r="O4">
        <f>AVERAGE(B7:B9)/AVERAGE(B39:B41)</f>
        <v>17.368333333333332</v>
      </c>
      <c r="P4">
        <f t="shared" ref="P4:X4" si="1">AVERAGE(C7:C9)/AVERAGE(C39:C41)</f>
        <v>14.506666666666666</v>
      </c>
      <c r="Q4">
        <f t="shared" si="1"/>
        <v>13.385666666666665</v>
      </c>
      <c r="R4">
        <f t="shared" si="1"/>
        <v>11.172000000000001</v>
      </c>
      <c r="S4">
        <f t="shared" si="1"/>
        <v>9.2726666666666659</v>
      </c>
      <c r="T4">
        <f t="shared" si="1"/>
        <v>6.6936666666666671</v>
      </c>
      <c r="U4">
        <f t="shared" si="1"/>
        <v>3.8043333333333336</v>
      </c>
      <c r="V4">
        <f t="shared" si="1"/>
        <v>2.9576666666666664</v>
      </c>
      <c r="W4">
        <f t="shared" si="1"/>
        <v>2.306</v>
      </c>
      <c r="X4">
        <f t="shared" si="1"/>
        <v>2.1179999999999999</v>
      </c>
      <c r="AA4" s="2"/>
    </row>
    <row r="5" spans="1:37" x14ac:dyDescent="0.45">
      <c r="B5">
        <v>10929</v>
      </c>
      <c r="C5">
        <v>13466</v>
      </c>
      <c r="D5">
        <v>14774</v>
      </c>
      <c r="E5">
        <v>16628</v>
      </c>
      <c r="F5">
        <v>12886</v>
      </c>
      <c r="G5">
        <v>6125</v>
      </c>
      <c r="H5">
        <v>3423</v>
      </c>
      <c r="I5">
        <v>2252</v>
      </c>
      <c r="J5">
        <v>1532</v>
      </c>
      <c r="K5">
        <v>1196</v>
      </c>
      <c r="L5" t="s">
        <v>5</v>
      </c>
      <c r="N5" s="2">
        <f>N6/2</f>
        <v>0.02</v>
      </c>
      <c r="O5">
        <f>AVERAGE(B15:B17)/AVERAGE(B36:B38)</f>
        <v>17.72</v>
      </c>
      <c r="P5">
        <f t="shared" ref="P5:X5" si="2">AVERAGE(C15:C17)/AVERAGE(C36:C38)</f>
        <v>12.326333333333334</v>
      </c>
      <c r="Q5">
        <f t="shared" si="2"/>
        <v>11.246666666666666</v>
      </c>
      <c r="R5">
        <f t="shared" si="2"/>
        <v>9.3759999999999994</v>
      </c>
      <c r="S5">
        <f t="shared" si="2"/>
        <v>7.0380000000000003</v>
      </c>
      <c r="T5">
        <f t="shared" si="2"/>
        <v>5.5886666666666667</v>
      </c>
      <c r="U5">
        <f t="shared" si="2"/>
        <v>3.6773333333333333</v>
      </c>
      <c r="V5">
        <f t="shared" si="2"/>
        <v>2.6863333333333337</v>
      </c>
      <c r="W5">
        <f t="shared" si="2"/>
        <v>2.3696666666666664</v>
      </c>
      <c r="X5">
        <f t="shared" si="2"/>
        <v>2.0193333333333334</v>
      </c>
      <c r="AA5" s="2"/>
    </row>
    <row r="6" spans="1:37" x14ac:dyDescent="0.45">
      <c r="B6">
        <v>21017</v>
      </c>
      <c r="C6">
        <v>18921</v>
      </c>
      <c r="D6">
        <v>17925</v>
      </c>
      <c r="E6">
        <v>15871</v>
      </c>
      <c r="F6">
        <v>13860</v>
      </c>
      <c r="G6">
        <v>9175</v>
      </c>
      <c r="H6">
        <v>6731</v>
      </c>
      <c r="I6">
        <v>4278</v>
      </c>
      <c r="J6">
        <v>3181</v>
      </c>
      <c r="K6">
        <v>2531</v>
      </c>
      <c r="L6" t="s">
        <v>5</v>
      </c>
      <c r="N6" s="2">
        <f>N7/2</f>
        <v>0.04</v>
      </c>
      <c r="O6">
        <f>AVERAGE(B18:B20)/AVERAGE(B39:B41)</f>
        <v>14.076333333333334</v>
      </c>
      <c r="P6">
        <f t="shared" ref="P6:X6" si="3">AVERAGE(C18:C20)/AVERAGE(C39:C41)</f>
        <v>9.68</v>
      </c>
      <c r="Q6">
        <f t="shared" si="3"/>
        <v>8.4309999999999992</v>
      </c>
      <c r="R6">
        <f t="shared" si="3"/>
        <v>6.5263333333333327</v>
      </c>
      <c r="S6">
        <f t="shared" si="3"/>
        <v>5.5220000000000002</v>
      </c>
      <c r="T6">
        <f t="shared" si="3"/>
        <v>4.117</v>
      </c>
      <c r="U6">
        <f t="shared" si="3"/>
        <v>3</v>
      </c>
      <c r="V6">
        <f t="shared" si="3"/>
        <v>2.1379999999999999</v>
      </c>
      <c r="W6">
        <f t="shared" si="3"/>
        <v>2.1133333333333333</v>
      </c>
      <c r="X6">
        <f t="shared" si="3"/>
        <v>2.0266666666666668</v>
      </c>
      <c r="AA6" s="2"/>
    </row>
    <row r="7" spans="1:37" x14ac:dyDescent="0.45">
      <c r="B7">
        <v>19050</v>
      </c>
      <c r="C7">
        <v>15956</v>
      </c>
      <c r="D7">
        <v>14881</v>
      </c>
      <c r="E7">
        <v>12568</v>
      </c>
      <c r="F7">
        <v>10886</v>
      </c>
      <c r="G7">
        <v>7476</v>
      </c>
      <c r="H7">
        <v>4305</v>
      </c>
      <c r="I7">
        <v>3232</v>
      </c>
      <c r="J7">
        <v>2747</v>
      </c>
      <c r="K7">
        <v>2470</v>
      </c>
      <c r="L7" t="s">
        <v>5</v>
      </c>
      <c r="N7" s="2">
        <f>N8/2</f>
        <v>0.08</v>
      </c>
      <c r="O7">
        <f>AVERAGE(B26:B28)/AVERAGE(B36:B38)</f>
        <v>10.935</v>
      </c>
      <c r="P7">
        <f t="shared" ref="P7:X7" si="4">AVERAGE(C26:C28)/AVERAGE(C36:C38)</f>
        <v>8.3179999999999996</v>
      </c>
      <c r="Q7">
        <f t="shared" si="4"/>
        <v>6.6630000000000003</v>
      </c>
      <c r="R7">
        <f t="shared" si="4"/>
        <v>4.9956666666666667</v>
      </c>
      <c r="S7">
        <f t="shared" si="4"/>
        <v>4.6390000000000002</v>
      </c>
      <c r="T7">
        <f t="shared" si="4"/>
        <v>3.2656666666666667</v>
      </c>
      <c r="U7">
        <f t="shared" si="4"/>
        <v>2.282</v>
      </c>
      <c r="V7">
        <f t="shared" si="4"/>
        <v>2.0133333333333332</v>
      </c>
      <c r="W7">
        <f t="shared" si="4"/>
        <v>1.748</v>
      </c>
      <c r="X7">
        <f t="shared" si="4"/>
        <v>1.9666666666666668</v>
      </c>
      <c r="AA7" s="2"/>
    </row>
    <row r="8" spans="1:37" x14ac:dyDescent="0.45">
      <c r="B8">
        <v>17571</v>
      </c>
      <c r="C8">
        <v>14287</v>
      </c>
      <c r="D8">
        <v>13674</v>
      </c>
      <c r="E8">
        <v>10339</v>
      </c>
      <c r="F8">
        <v>8589</v>
      </c>
      <c r="G8">
        <v>6054</v>
      </c>
      <c r="H8">
        <v>3816</v>
      </c>
      <c r="I8">
        <v>2931</v>
      </c>
      <c r="J8">
        <v>2070</v>
      </c>
      <c r="K8">
        <v>2043</v>
      </c>
      <c r="L8" t="s">
        <v>5</v>
      </c>
      <c r="N8" s="2">
        <v>0.16</v>
      </c>
      <c r="O8">
        <f>AVERAGE(B29:B31)/AVERAGE(B39:B41)</f>
        <v>8.3680000000000003</v>
      </c>
      <c r="P8">
        <f t="shared" ref="P8:X8" si="5">AVERAGE(C29:C31)/AVERAGE(C39:C41)</f>
        <v>5.4523333333333328</v>
      </c>
      <c r="Q8">
        <f t="shared" si="5"/>
        <v>4.7233333333333327</v>
      </c>
      <c r="R8">
        <f t="shared" si="5"/>
        <v>4.0179999999999998</v>
      </c>
      <c r="S8">
        <f t="shared" si="5"/>
        <v>3.0733333333333337</v>
      </c>
      <c r="T8">
        <f t="shared" si="5"/>
        <v>2.5843333333333334</v>
      </c>
      <c r="U8">
        <f t="shared" si="5"/>
        <v>1.9553333333333334</v>
      </c>
      <c r="V8">
        <f t="shared" si="5"/>
        <v>1.5306666666666668</v>
      </c>
      <c r="W8">
        <f t="shared" si="5"/>
        <v>1.677</v>
      </c>
      <c r="X8">
        <f t="shared" si="5"/>
        <v>1.4243333333333332</v>
      </c>
      <c r="AA8" s="2"/>
    </row>
    <row r="9" spans="1:37" x14ac:dyDescent="0.45">
      <c r="B9">
        <v>15484</v>
      </c>
      <c r="C9">
        <v>13277</v>
      </c>
      <c r="D9">
        <v>11602</v>
      </c>
      <c r="E9">
        <v>10609</v>
      </c>
      <c r="F9">
        <v>8343</v>
      </c>
      <c r="G9">
        <v>6551</v>
      </c>
      <c r="H9">
        <v>3292</v>
      </c>
      <c r="I9">
        <v>2710</v>
      </c>
      <c r="J9">
        <v>2101</v>
      </c>
      <c r="K9">
        <v>1841</v>
      </c>
      <c r="L9" t="s">
        <v>5</v>
      </c>
      <c r="N9" t="s">
        <v>2</v>
      </c>
    </row>
    <row r="10" spans="1:37" x14ac:dyDescent="0.45">
      <c r="A10" t="s">
        <v>5</v>
      </c>
      <c r="B10" t="s">
        <v>5</v>
      </c>
      <c r="C10" t="s">
        <v>5</v>
      </c>
      <c r="D10" t="s">
        <v>5</v>
      </c>
      <c r="E10" t="s">
        <v>5</v>
      </c>
      <c r="F10" t="s">
        <v>5</v>
      </c>
      <c r="G10" t="s">
        <v>5</v>
      </c>
      <c r="H10" t="s">
        <v>5</v>
      </c>
      <c r="I10" t="s">
        <v>5</v>
      </c>
      <c r="J10" t="s">
        <v>5</v>
      </c>
      <c r="K10" t="s">
        <v>5</v>
      </c>
      <c r="L10" t="s">
        <v>5</v>
      </c>
      <c r="N10" t="s">
        <v>12</v>
      </c>
      <c r="O10">
        <v>0</v>
      </c>
      <c r="P10" s="2">
        <v>9.765625E-3</v>
      </c>
      <c r="Q10" s="2">
        <v>1.953125E-2</v>
      </c>
      <c r="R10" s="2">
        <v>3.90625E-2</v>
      </c>
      <c r="S10" s="2">
        <v>7.8125E-2</v>
      </c>
      <c r="T10" s="2">
        <v>0.15625</v>
      </c>
      <c r="U10" s="2">
        <v>0.3125</v>
      </c>
      <c r="V10" s="2">
        <v>0.625</v>
      </c>
      <c r="W10" s="2">
        <v>1.25</v>
      </c>
      <c r="X10" s="2">
        <v>2.5</v>
      </c>
      <c r="AC10" s="2"/>
      <c r="AD10" s="2"/>
      <c r="AE10" s="2"/>
      <c r="AF10" s="2"/>
      <c r="AG10" s="2"/>
      <c r="AH10" s="2"/>
      <c r="AI10" s="2"/>
      <c r="AJ10" s="2"/>
      <c r="AK10" s="2"/>
    </row>
    <row r="11" spans="1:37" x14ac:dyDescent="0.45">
      <c r="N11" s="2">
        <v>0</v>
      </c>
      <c r="O11">
        <f t="shared" ref="O11:X11" si="6">O3/$O$3</f>
        <v>1</v>
      </c>
      <c r="P11">
        <f t="shared" si="6"/>
        <v>0.9253287078675746</v>
      </c>
      <c r="Q11">
        <f t="shared" si="6"/>
        <v>0.94423744057561354</v>
      </c>
      <c r="R11">
        <f t="shared" si="6"/>
        <v>0.90277956229388823</v>
      </c>
      <c r="S11">
        <f t="shared" si="6"/>
        <v>0.79328879181121248</v>
      </c>
      <c r="T11">
        <f t="shared" si="6"/>
        <v>0.56721915285451197</v>
      </c>
      <c r="U11">
        <f t="shared" si="6"/>
        <v>0.35020771767527514</v>
      </c>
      <c r="V11">
        <f t="shared" si="6"/>
        <v>0.19861664311105398</v>
      </c>
      <c r="W11">
        <f t="shared" si="6"/>
        <v>0.15306865390380744</v>
      </c>
      <c r="X11">
        <f t="shared" si="6"/>
        <v>0.11627906976744186</v>
      </c>
      <c r="AA11" s="2"/>
    </row>
    <row r="12" spans="1:37" x14ac:dyDescent="0.45">
      <c r="A12">
        <v>1.3</v>
      </c>
      <c r="B12" t="s">
        <v>0</v>
      </c>
      <c r="C12" t="s">
        <v>1</v>
      </c>
      <c r="D12" t="s">
        <v>6</v>
      </c>
      <c r="E12" t="s">
        <v>7</v>
      </c>
      <c r="F12" t="b">
        <v>0</v>
      </c>
      <c r="G12">
        <v>1</v>
      </c>
      <c r="N12" s="2">
        <f>N13/2</f>
        <v>0.01</v>
      </c>
      <c r="O12">
        <f t="shared" ref="O12:X12" si="7">O4/$O$3</f>
        <v>1.1157865433209129</v>
      </c>
      <c r="P12">
        <f t="shared" si="7"/>
        <v>0.93194569360572177</v>
      </c>
      <c r="Q12">
        <f t="shared" si="7"/>
        <v>0.85992976144588618</v>
      </c>
      <c r="R12">
        <f t="shared" si="7"/>
        <v>0.71771810355903898</v>
      </c>
      <c r="S12">
        <f t="shared" si="7"/>
        <v>0.59570002997987059</v>
      </c>
      <c r="T12">
        <f t="shared" si="7"/>
        <v>0.43001841620626152</v>
      </c>
      <c r="U12">
        <f t="shared" si="7"/>
        <v>0.24440018844490127</v>
      </c>
      <c r="V12">
        <f t="shared" si="7"/>
        <v>0.19000813739346437</v>
      </c>
      <c r="W12">
        <f t="shared" si="7"/>
        <v>0.14814338943851985</v>
      </c>
      <c r="X12">
        <f t="shared" si="7"/>
        <v>0.13606578440190156</v>
      </c>
      <c r="AA12" s="2"/>
    </row>
    <row r="13" spans="1:37" x14ac:dyDescent="0.45">
      <c r="A13">
        <v>1</v>
      </c>
      <c r="B13">
        <v>2</v>
      </c>
      <c r="C13">
        <v>3</v>
      </c>
      <c r="D13">
        <v>4</v>
      </c>
      <c r="E13">
        <v>5</v>
      </c>
      <c r="F13">
        <v>6</v>
      </c>
      <c r="G13">
        <v>7</v>
      </c>
      <c r="H13">
        <v>8</v>
      </c>
      <c r="I13">
        <v>9</v>
      </c>
      <c r="J13">
        <v>10</v>
      </c>
      <c r="K13">
        <v>11</v>
      </c>
      <c r="L13">
        <v>12</v>
      </c>
      <c r="N13" s="2">
        <f>N14/2</f>
        <v>0.02</v>
      </c>
      <c r="O13">
        <f t="shared" ref="O13:X13" si="8">O5/$O$3</f>
        <v>1.1383785172812539</v>
      </c>
      <c r="P13">
        <f t="shared" si="8"/>
        <v>0.79187545505160828</v>
      </c>
      <c r="Q13">
        <f t="shared" si="8"/>
        <v>0.72251488286436238</v>
      </c>
      <c r="R13">
        <f t="shared" si="8"/>
        <v>0.60233842991134523</v>
      </c>
      <c r="S13">
        <f t="shared" si="8"/>
        <v>0.45213927791340097</v>
      </c>
      <c r="T13">
        <f t="shared" si="8"/>
        <v>0.35903036532613813</v>
      </c>
      <c r="U13">
        <f t="shared" si="8"/>
        <v>0.23624138078718573</v>
      </c>
      <c r="V13">
        <f t="shared" si="8"/>
        <v>0.17257698402501179</v>
      </c>
      <c r="W13">
        <f t="shared" si="8"/>
        <v>0.15223350036404126</v>
      </c>
      <c r="X13">
        <f t="shared" si="8"/>
        <v>0.12972718317700971</v>
      </c>
      <c r="AA13" s="2"/>
    </row>
    <row r="14" spans="1:37" x14ac:dyDescent="0.45">
      <c r="N14" s="2">
        <f>N15/2</f>
        <v>0.04</v>
      </c>
      <c r="O14">
        <f t="shared" ref="O14:X14" si="9">O6/$O$3</f>
        <v>0.90429997002012941</v>
      </c>
      <c r="P14">
        <f t="shared" si="9"/>
        <v>0.62186817422587681</v>
      </c>
      <c r="Q14">
        <f t="shared" si="9"/>
        <v>0.54162919182834379</v>
      </c>
      <c r="R14">
        <f t="shared" si="9"/>
        <v>0.41926849115593812</v>
      </c>
      <c r="S14">
        <f t="shared" si="9"/>
        <v>0.35474752666067066</v>
      </c>
      <c r="T14">
        <f t="shared" si="9"/>
        <v>0.26448670178594369</v>
      </c>
      <c r="U14">
        <f t="shared" si="9"/>
        <v>0.19272773994603623</v>
      </c>
      <c r="V14">
        <f t="shared" si="9"/>
        <v>0.13735063600154182</v>
      </c>
      <c r="W14">
        <f t="shared" si="9"/>
        <v>0.13576598569531884</v>
      </c>
      <c r="X14">
        <f t="shared" si="9"/>
        <v>0.13019829543021114</v>
      </c>
      <c r="AA14" s="2"/>
    </row>
    <row r="15" spans="1:37" x14ac:dyDescent="0.45">
      <c r="B15">
        <v>18846</v>
      </c>
      <c r="C15">
        <v>11253</v>
      </c>
      <c r="D15">
        <v>10805</v>
      </c>
      <c r="E15">
        <v>9102</v>
      </c>
      <c r="F15">
        <v>6920</v>
      </c>
      <c r="G15">
        <v>5560</v>
      </c>
      <c r="H15">
        <v>4273</v>
      </c>
      <c r="I15">
        <v>3006</v>
      </c>
      <c r="J15">
        <v>2174</v>
      </c>
      <c r="K15">
        <v>1832</v>
      </c>
      <c r="N15" s="2">
        <f>N16/2</f>
        <v>0.08</v>
      </c>
      <c r="O15">
        <f t="shared" ref="O15:X15" si="10">O7/$O$3</f>
        <v>0.70249261210330205</v>
      </c>
      <c r="P15">
        <f t="shared" si="10"/>
        <v>0.53436978029037641</v>
      </c>
      <c r="Q15">
        <f t="shared" si="10"/>
        <v>0.42804831042014646</v>
      </c>
      <c r="R15">
        <f t="shared" si="10"/>
        <v>0.32093451539680501</v>
      </c>
      <c r="S15">
        <f t="shared" si="10"/>
        <v>0.29802132853655405</v>
      </c>
      <c r="T15">
        <f t="shared" si="10"/>
        <v>0.20979485202792411</v>
      </c>
      <c r="U15">
        <f t="shared" si="10"/>
        <v>0.14660156751895156</v>
      </c>
      <c r="V15">
        <f t="shared" si="10"/>
        <v>0.12934172769711763</v>
      </c>
      <c r="W15">
        <f t="shared" si="10"/>
        <v>0.1122960298085571</v>
      </c>
      <c r="X15">
        <f t="shared" si="10"/>
        <v>0.12634374063129042</v>
      </c>
      <c r="AA15" s="2"/>
    </row>
    <row r="16" spans="1:37" x14ac:dyDescent="0.45">
      <c r="B16">
        <v>16262</v>
      </c>
      <c r="C16">
        <v>11606</v>
      </c>
      <c r="D16">
        <v>10672</v>
      </c>
      <c r="E16">
        <v>9361</v>
      </c>
      <c r="F16">
        <v>6935</v>
      </c>
      <c r="G16">
        <v>5978</v>
      </c>
      <c r="H16">
        <v>3201</v>
      </c>
      <c r="I16">
        <v>2789</v>
      </c>
      <c r="J16">
        <v>2399</v>
      </c>
      <c r="K16">
        <v>2375</v>
      </c>
      <c r="N16" s="2">
        <v>0.16</v>
      </c>
      <c r="O16">
        <f t="shared" ref="O16:X16" si="11">O8/$O$3</f>
        <v>0.53758190928947702</v>
      </c>
      <c r="P16">
        <f t="shared" si="11"/>
        <v>0.35027196025525714</v>
      </c>
      <c r="Q16">
        <f t="shared" si="11"/>
        <v>0.30343911944837032</v>
      </c>
      <c r="R16">
        <f t="shared" si="11"/>
        <v>0.25812668636772451</v>
      </c>
      <c r="S16">
        <f t="shared" si="11"/>
        <v>0.19743886247805045</v>
      </c>
      <c r="T16">
        <f t="shared" si="11"/>
        <v>0.16602424086684653</v>
      </c>
      <c r="U16">
        <f t="shared" si="11"/>
        <v>0.12561565805816094</v>
      </c>
      <c r="V16">
        <f t="shared" si="11"/>
        <v>9.8333975759133163E-2</v>
      </c>
      <c r="W16">
        <f t="shared" si="11"/>
        <v>0.10773480662983426</v>
      </c>
      <c r="X16">
        <f t="shared" si="11"/>
        <v>9.1502848087712529E-2</v>
      </c>
      <c r="AA16" s="2"/>
    </row>
    <row r="17" spans="1:37" x14ac:dyDescent="0.45">
      <c r="B17">
        <v>18052</v>
      </c>
      <c r="C17">
        <v>14120</v>
      </c>
      <c r="D17">
        <v>12263</v>
      </c>
      <c r="E17">
        <v>9665</v>
      </c>
      <c r="F17">
        <v>7259</v>
      </c>
      <c r="G17">
        <v>5228</v>
      </c>
      <c r="H17">
        <v>3558</v>
      </c>
      <c r="I17">
        <v>2264</v>
      </c>
      <c r="J17">
        <v>2536</v>
      </c>
      <c r="K17">
        <v>1851</v>
      </c>
      <c r="N17" t="s">
        <v>3</v>
      </c>
    </row>
    <row r="18" spans="1:37" x14ac:dyDescent="0.45">
      <c r="B18">
        <v>15170</v>
      </c>
      <c r="C18">
        <v>11154</v>
      </c>
      <c r="D18">
        <v>8398</v>
      </c>
      <c r="E18">
        <v>7142</v>
      </c>
      <c r="F18">
        <v>6613</v>
      </c>
      <c r="G18">
        <v>4926</v>
      </c>
      <c r="H18">
        <v>3003</v>
      </c>
      <c r="I18">
        <v>1761</v>
      </c>
      <c r="J18">
        <v>2041</v>
      </c>
      <c r="K18">
        <v>2204</v>
      </c>
      <c r="N18" t="s">
        <v>12</v>
      </c>
      <c r="O18">
        <v>0</v>
      </c>
      <c r="P18" s="2">
        <v>9.765625E-3</v>
      </c>
      <c r="Q18" s="2">
        <v>1.953125E-2</v>
      </c>
      <c r="R18" s="2">
        <v>3.90625E-2</v>
      </c>
      <c r="S18" s="2">
        <v>7.8125E-2</v>
      </c>
      <c r="T18" s="2">
        <v>0.15625</v>
      </c>
      <c r="U18" s="2">
        <v>0.3125</v>
      </c>
      <c r="V18" s="2">
        <v>0.625</v>
      </c>
      <c r="W18" s="2">
        <v>1.25</v>
      </c>
      <c r="X18" s="2">
        <v>2.5</v>
      </c>
      <c r="AC18" s="2"/>
      <c r="AD18" s="2"/>
      <c r="AE18" s="2"/>
      <c r="AF18" s="2"/>
      <c r="AG18" s="2"/>
      <c r="AH18" s="2"/>
      <c r="AI18" s="2"/>
      <c r="AJ18" s="2"/>
      <c r="AK18" s="2"/>
    </row>
    <row r="19" spans="1:37" x14ac:dyDescent="0.45">
      <c r="B19">
        <v>14993</v>
      </c>
      <c r="C19">
        <v>9379</v>
      </c>
      <c r="D19">
        <v>8756</v>
      </c>
      <c r="E19">
        <v>6563</v>
      </c>
      <c r="F19">
        <v>4751</v>
      </c>
      <c r="G19">
        <v>3884</v>
      </c>
      <c r="H19">
        <v>3096</v>
      </c>
      <c r="I19">
        <v>2720</v>
      </c>
      <c r="J19">
        <v>2386</v>
      </c>
      <c r="K19">
        <v>2188</v>
      </c>
      <c r="N19">
        <v>0</v>
      </c>
      <c r="O19">
        <f>1-O11</f>
        <v>0</v>
      </c>
      <c r="P19">
        <f t="shared" ref="P19:X19" si="12">1-P11</f>
        <v>7.4671292132425404E-2</v>
      </c>
      <c r="Q19">
        <f t="shared" si="12"/>
        <v>5.576255942438646E-2</v>
      </c>
      <c r="R19">
        <f t="shared" si="12"/>
        <v>9.7220437706111773E-2</v>
      </c>
      <c r="S19">
        <f t="shared" si="12"/>
        <v>0.20671120818878752</v>
      </c>
      <c r="T19">
        <f t="shared" si="12"/>
        <v>0.43278084714548803</v>
      </c>
      <c r="U19">
        <f t="shared" si="12"/>
        <v>0.64979228232472486</v>
      </c>
      <c r="V19">
        <f t="shared" si="12"/>
        <v>0.80138335688894602</v>
      </c>
      <c r="W19">
        <f t="shared" si="12"/>
        <v>0.84693134609619258</v>
      </c>
      <c r="X19">
        <f t="shared" si="12"/>
        <v>0.88372093023255816</v>
      </c>
    </row>
    <row r="20" spans="1:37" x14ac:dyDescent="0.45">
      <c r="B20">
        <v>12066</v>
      </c>
      <c r="C20">
        <v>8507</v>
      </c>
      <c r="D20">
        <v>8139</v>
      </c>
      <c r="E20">
        <v>5874</v>
      </c>
      <c r="F20">
        <v>5202</v>
      </c>
      <c r="G20">
        <v>3541</v>
      </c>
      <c r="H20">
        <v>2901</v>
      </c>
      <c r="I20">
        <v>1933</v>
      </c>
      <c r="J20">
        <v>1913</v>
      </c>
      <c r="K20">
        <v>1688</v>
      </c>
      <c r="N20" s="2">
        <f>N21/2</f>
        <v>0.01</v>
      </c>
      <c r="O20">
        <f t="shared" ref="O20:X20" si="13">1-O12</f>
        <v>-0.11578654332091287</v>
      </c>
      <c r="P20">
        <f t="shared" si="13"/>
        <v>6.805430639427823E-2</v>
      </c>
      <c r="Q20">
        <f t="shared" si="13"/>
        <v>0.14007023855411382</v>
      </c>
      <c r="R20">
        <f t="shared" si="13"/>
        <v>0.28228189644096102</v>
      </c>
      <c r="S20">
        <f t="shared" si="13"/>
        <v>0.40429997002012941</v>
      </c>
      <c r="T20">
        <f t="shared" si="13"/>
        <v>0.56998158379373853</v>
      </c>
      <c r="U20">
        <f t="shared" si="13"/>
        <v>0.7555998115550987</v>
      </c>
      <c r="V20">
        <f t="shared" si="13"/>
        <v>0.80999186260653566</v>
      </c>
      <c r="W20">
        <f t="shared" si="13"/>
        <v>0.85185661056148021</v>
      </c>
      <c r="X20">
        <f t="shared" si="13"/>
        <v>0.86393421559809846</v>
      </c>
      <c r="AA20" s="2"/>
    </row>
    <row r="21" spans="1:37" x14ac:dyDescent="0.45">
      <c r="A21" t="s">
        <v>5</v>
      </c>
      <c r="B21" t="s">
        <v>5</v>
      </c>
      <c r="C21" t="s">
        <v>5</v>
      </c>
      <c r="D21" t="s">
        <v>5</v>
      </c>
      <c r="E21" t="s">
        <v>5</v>
      </c>
      <c r="F21" t="s">
        <v>5</v>
      </c>
      <c r="G21" t="s">
        <v>5</v>
      </c>
      <c r="H21" t="s">
        <v>5</v>
      </c>
      <c r="I21" t="s">
        <v>5</v>
      </c>
      <c r="J21" t="s">
        <v>5</v>
      </c>
      <c r="K21" t="s">
        <v>5</v>
      </c>
      <c r="L21" t="s">
        <v>5</v>
      </c>
      <c r="N21" s="2">
        <f>N22/2</f>
        <v>0.02</v>
      </c>
      <c r="O21">
        <f t="shared" ref="O21:X21" si="14">1-O13</f>
        <v>-0.13837851728125394</v>
      </c>
      <c r="P21">
        <f t="shared" si="14"/>
        <v>0.20812454494839172</v>
      </c>
      <c r="Q21">
        <f t="shared" si="14"/>
        <v>0.27748511713563762</v>
      </c>
      <c r="R21">
        <f t="shared" si="14"/>
        <v>0.39766157008865477</v>
      </c>
      <c r="S21">
        <f t="shared" si="14"/>
        <v>0.54786072208659897</v>
      </c>
      <c r="T21">
        <f t="shared" si="14"/>
        <v>0.64096963467386181</v>
      </c>
      <c r="U21">
        <f t="shared" si="14"/>
        <v>0.76375861921281429</v>
      </c>
      <c r="V21">
        <f t="shared" si="14"/>
        <v>0.82742301597498824</v>
      </c>
      <c r="W21">
        <f t="shared" si="14"/>
        <v>0.84776649963595874</v>
      </c>
      <c r="X21">
        <f t="shared" si="14"/>
        <v>0.87027281682299029</v>
      </c>
      <c r="AA21" s="2"/>
    </row>
    <row r="22" spans="1:37" x14ac:dyDescent="0.45">
      <c r="N22" s="2">
        <f>N23/2</f>
        <v>0.04</v>
      </c>
      <c r="O22">
        <f t="shared" ref="O22:X22" si="15">1-O14</f>
        <v>9.5700029979870593E-2</v>
      </c>
      <c r="P22">
        <f t="shared" si="15"/>
        <v>0.37813182577412319</v>
      </c>
      <c r="Q22">
        <f t="shared" si="15"/>
        <v>0.45837080817165621</v>
      </c>
      <c r="R22">
        <f t="shared" si="15"/>
        <v>0.58073150884406188</v>
      </c>
      <c r="S22">
        <f t="shared" si="15"/>
        <v>0.64525247333932934</v>
      </c>
      <c r="T22">
        <f t="shared" si="15"/>
        <v>0.73551329821405631</v>
      </c>
      <c r="U22">
        <f t="shared" si="15"/>
        <v>0.8072722600539638</v>
      </c>
      <c r="V22">
        <f t="shared" si="15"/>
        <v>0.86264936399845815</v>
      </c>
      <c r="W22">
        <f t="shared" si="15"/>
        <v>0.86423401430468116</v>
      </c>
      <c r="X22">
        <f t="shared" si="15"/>
        <v>0.86980170456978889</v>
      </c>
      <c r="AA22" s="2"/>
    </row>
    <row r="23" spans="1:37" x14ac:dyDescent="0.45">
      <c r="A23">
        <v>1.3</v>
      </c>
      <c r="B23" t="s">
        <v>0</v>
      </c>
      <c r="C23" t="s">
        <v>1</v>
      </c>
      <c r="D23" t="s">
        <v>6</v>
      </c>
      <c r="E23" t="s">
        <v>7</v>
      </c>
      <c r="F23" t="b">
        <v>0</v>
      </c>
      <c r="G23">
        <v>1</v>
      </c>
      <c r="N23" s="2">
        <f>N24/2</f>
        <v>0.08</v>
      </c>
      <c r="O23">
        <f t="shared" ref="O23:X23" si="16">1-O15</f>
        <v>0.29750738789669795</v>
      </c>
      <c r="P23">
        <f t="shared" si="16"/>
        <v>0.46563021970962359</v>
      </c>
      <c r="Q23">
        <f t="shared" si="16"/>
        <v>0.57195168957985354</v>
      </c>
      <c r="R23">
        <f t="shared" si="16"/>
        <v>0.67906548460319494</v>
      </c>
      <c r="S23">
        <f t="shared" si="16"/>
        <v>0.70197867146344595</v>
      </c>
      <c r="T23">
        <f t="shared" si="16"/>
        <v>0.79020514797207586</v>
      </c>
      <c r="U23">
        <f t="shared" si="16"/>
        <v>0.85339843248104841</v>
      </c>
      <c r="V23">
        <f t="shared" si="16"/>
        <v>0.8706582723028824</v>
      </c>
      <c r="W23">
        <f t="shared" si="16"/>
        <v>0.88770397019144287</v>
      </c>
      <c r="X23">
        <f t="shared" si="16"/>
        <v>0.87365625936870961</v>
      </c>
      <c r="AA23" s="2"/>
    </row>
    <row r="24" spans="1:37" x14ac:dyDescent="0.45">
      <c r="A24">
        <v>1</v>
      </c>
      <c r="B24">
        <v>2</v>
      </c>
      <c r="C24">
        <v>3</v>
      </c>
      <c r="D24">
        <v>4</v>
      </c>
      <c r="E24">
        <v>5</v>
      </c>
      <c r="F24">
        <v>6</v>
      </c>
      <c r="G24">
        <v>7</v>
      </c>
      <c r="H24">
        <v>8</v>
      </c>
      <c r="I24">
        <v>9</v>
      </c>
      <c r="J24">
        <v>10</v>
      </c>
      <c r="K24">
        <v>11</v>
      </c>
      <c r="L24">
        <v>12</v>
      </c>
      <c r="N24" s="2">
        <v>0.16</v>
      </c>
      <c r="O24">
        <f t="shared" ref="O24:X24" si="17">1-O16</f>
        <v>0.46241809071052298</v>
      </c>
      <c r="P24">
        <f t="shared" si="17"/>
        <v>0.64972803974474291</v>
      </c>
      <c r="Q24">
        <f t="shared" si="17"/>
        <v>0.69656088055162968</v>
      </c>
      <c r="R24">
        <f t="shared" si="17"/>
        <v>0.74187331363227549</v>
      </c>
      <c r="S24">
        <f t="shared" si="17"/>
        <v>0.80256113752194957</v>
      </c>
      <c r="T24">
        <f t="shared" si="17"/>
        <v>0.83397575913315347</v>
      </c>
      <c r="U24">
        <f t="shared" si="17"/>
        <v>0.87438434194183912</v>
      </c>
      <c r="V24">
        <f t="shared" si="17"/>
        <v>0.90166602424086684</v>
      </c>
      <c r="W24">
        <f t="shared" si="17"/>
        <v>0.89226519337016574</v>
      </c>
      <c r="X24">
        <f t="shared" si="17"/>
        <v>0.90849715191228753</v>
      </c>
      <c r="AA24" s="2"/>
    </row>
    <row r="26" spans="1:37" x14ac:dyDescent="0.45">
      <c r="B26">
        <v>11946</v>
      </c>
      <c r="C26">
        <v>7826</v>
      </c>
      <c r="D26">
        <v>6357</v>
      </c>
      <c r="E26">
        <v>4536</v>
      </c>
      <c r="F26">
        <v>3552</v>
      </c>
      <c r="G26">
        <v>3214</v>
      </c>
      <c r="H26">
        <v>2351</v>
      </c>
      <c r="I26">
        <v>1887</v>
      </c>
      <c r="J26">
        <v>1620</v>
      </c>
      <c r="K26">
        <v>1885</v>
      </c>
      <c r="N26" t="s">
        <v>4</v>
      </c>
      <c r="O26">
        <v>0</v>
      </c>
      <c r="P26" s="2">
        <v>9.765625E-3</v>
      </c>
      <c r="Q26" s="2">
        <v>1.953125E-2</v>
      </c>
      <c r="R26" s="2">
        <v>3.90625E-2</v>
      </c>
      <c r="S26" s="2">
        <v>7.8125E-2</v>
      </c>
      <c r="T26" s="2">
        <v>0.15625</v>
      </c>
      <c r="U26" s="2">
        <v>0.3125</v>
      </c>
      <c r="V26" s="2">
        <v>0.625</v>
      </c>
      <c r="W26" s="2">
        <v>1.25</v>
      </c>
      <c r="X26" s="2">
        <v>2.5</v>
      </c>
      <c r="AC26" s="2"/>
      <c r="AD26" s="2"/>
      <c r="AE26" s="2"/>
      <c r="AF26" s="2"/>
      <c r="AG26" s="2"/>
      <c r="AH26" s="2"/>
      <c r="AI26" s="2"/>
      <c r="AJ26" s="2"/>
      <c r="AK26" s="2"/>
    </row>
    <row r="27" spans="1:37" x14ac:dyDescent="0.45">
      <c r="B27">
        <v>10024</v>
      </c>
      <c r="C27">
        <v>8462</v>
      </c>
      <c r="D27">
        <v>7064</v>
      </c>
      <c r="E27">
        <v>5467</v>
      </c>
      <c r="F27">
        <v>5804</v>
      </c>
      <c r="G27">
        <v>3111</v>
      </c>
      <c r="H27">
        <v>2183</v>
      </c>
      <c r="I27">
        <v>2026</v>
      </c>
      <c r="J27">
        <v>1831</v>
      </c>
      <c r="K27">
        <v>2277</v>
      </c>
      <c r="O27" s="2">
        <f>O28/2</f>
        <v>0.01</v>
      </c>
      <c r="P27" s="2">
        <f t="shared" ref="P27:X27" si="18">(P$19+$O20-(P$19*$O20))/P20</f>
        <v>-0.47710897528003837</v>
      </c>
      <c r="Q27" s="2">
        <f t="shared" si="18"/>
        <v>-0.38243263127844834</v>
      </c>
      <c r="R27" s="2">
        <f t="shared" si="18"/>
        <v>-2.589357406486394E-2</v>
      </c>
      <c r="S27" s="2">
        <f t="shared" si="18"/>
        <v>0.28409361772652442</v>
      </c>
      <c r="T27" s="2">
        <f t="shared" si="18"/>
        <v>0.6440637953381545</v>
      </c>
      <c r="U27" s="2">
        <f t="shared" si="18"/>
        <v>0.80630372312681853</v>
      </c>
      <c r="V27" s="2">
        <f t="shared" si="18"/>
        <v>0.96098029902705961</v>
      </c>
      <c r="W27" s="2">
        <f t="shared" si="18"/>
        <v>0.97341271463906764</v>
      </c>
      <c r="X27" s="2">
        <f t="shared" si="18"/>
        <v>1.0073190330598711</v>
      </c>
      <c r="AB27" s="2"/>
      <c r="AC27" s="2"/>
      <c r="AD27" s="2"/>
      <c r="AE27" s="2"/>
      <c r="AF27" s="2"/>
      <c r="AG27" s="2"/>
      <c r="AH27" s="2"/>
      <c r="AI27" s="2"/>
      <c r="AJ27" s="2"/>
      <c r="AK27" s="2"/>
    </row>
    <row r="28" spans="1:37" x14ac:dyDescent="0.45">
      <c r="B28">
        <v>10835</v>
      </c>
      <c r="C28">
        <v>8666</v>
      </c>
      <c r="D28">
        <v>6568</v>
      </c>
      <c r="E28">
        <v>4984</v>
      </c>
      <c r="F28">
        <v>4561</v>
      </c>
      <c r="G28">
        <v>3472</v>
      </c>
      <c r="H28">
        <v>2312</v>
      </c>
      <c r="I28">
        <v>2127</v>
      </c>
      <c r="J28">
        <v>1793</v>
      </c>
      <c r="K28">
        <v>1738</v>
      </c>
      <c r="O28" s="2">
        <f>O29/2</f>
        <v>0.02</v>
      </c>
      <c r="P28" s="2">
        <f t="shared" ref="P28:X28" si="19">(P$19+$O21-(P$19*$O21))/P21</f>
        <v>-0.25645376172860002</v>
      </c>
      <c r="Q28" s="2">
        <f t="shared" si="19"/>
        <v>-0.26992300825741711</v>
      </c>
      <c r="R28" s="2">
        <f t="shared" si="19"/>
        <v>-6.9669441655524772E-2</v>
      </c>
      <c r="S28" s="2">
        <f t="shared" si="19"/>
        <v>0.17693745416338133</v>
      </c>
      <c r="T28" s="2">
        <f t="shared" si="19"/>
        <v>0.55274053969845471</v>
      </c>
      <c r="U28" s="2">
        <f t="shared" si="19"/>
        <v>0.78733128829648324</v>
      </c>
      <c r="V28" s="2">
        <f t="shared" si="19"/>
        <v>0.93531248873460415</v>
      </c>
      <c r="W28" s="2">
        <f t="shared" si="19"/>
        <v>0.97402991635236047</v>
      </c>
      <c r="X28" s="2">
        <f t="shared" si="19"/>
        <v>0.9969636971250686</v>
      </c>
      <c r="AB28" s="2"/>
      <c r="AC28" s="2"/>
      <c r="AD28" s="2"/>
      <c r="AE28" s="2"/>
      <c r="AF28" s="2"/>
      <c r="AG28" s="2"/>
      <c r="AH28" s="2"/>
      <c r="AI28" s="2"/>
      <c r="AJ28" s="2"/>
      <c r="AK28" s="2"/>
    </row>
    <row r="29" spans="1:37" x14ac:dyDescent="0.45">
      <c r="B29">
        <v>9756</v>
      </c>
      <c r="C29">
        <v>5782</v>
      </c>
      <c r="D29">
        <v>4747</v>
      </c>
      <c r="E29">
        <v>4154</v>
      </c>
      <c r="F29">
        <v>3519</v>
      </c>
      <c r="G29">
        <v>2932</v>
      </c>
      <c r="H29">
        <v>2521</v>
      </c>
      <c r="I29">
        <v>1686</v>
      </c>
      <c r="J29">
        <v>2214</v>
      </c>
      <c r="K29">
        <v>1366</v>
      </c>
      <c r="O29" s="2">
        <f>O30/2</f>
        <v>0.04</v>
      </c>
      <c r="P29" s="2">
        <f t="shared" ref="P29:X29" si="20">(P$19+$O22-(P$19*$O22))/P22</f>
        <v>0.43166236241138228</v>
      </c>
      <c r="Q29" s="2">
        <f t="shared" si="20"/>
        <v>0.31879453968383148</v>
      </c>
      <c r="R29" s="2">
        <f t="shared" si="20"/>
        <v>0.316181343850857</v>
      </c>
      <c r="S29" s="2">
        <f t="shared" si="20"/>
        <v>0.43801299650220055</v>
      </c>
      <c r="T29" s="2">
        <f t="shared" si="20"/>
        <v>0.66220928739356599</v>
      </c>
      <c r="U29" s="2">
        <f t="shared" si="20"/>
        <v>0.84643955356493195</v>
      </c>
      <c r="V29" s="2">
        <f t="shared" si="20"/>
        <v>0.9510132503739277</v>
      </c>
      <c r="W29" s="2">
        <f t="shared" si="20"/>
        <v>0.99692908009059211</v>
      </c>
      <c r="X29" s="2">
        <f t="shared" si="20"/>
        <v>1.0287963750748608</v>
      </c>
      <c r="AB29" s="2"/>
      <c r="AC29" s="2"/>
      <c r="AD29" s="2"/>
      <c r="AE29" s="2"/>
      <c r="AF29" s="2"/>
      <c r="AG29" s="2"/>
      <c r="AH29" s="2"/>
      <c r="AI29" s="2"/>
      <c r="AJ29" s="2"/>
      <c r="AK29" s="2"/>
    </row>
    <row r="30" spans="1:37" x14ac:dyDescent="0.45">
      <c r="B30">
        <v>8587</v>
      </c>
      <c r="C30">
        <v>5530</v>
      </c>
      <c r="D30">
        <v>4720</v>
      </c>
      <c r="E30">
        <v>4374</v>
      </c>
      <c r="F30">
        <v>3152</v>
      </c>
      <c r="G30">
        <v>2550</v>
      </c>
      <c r="H30">
        <v>1721</v>
      </c>
      <c r="I30">
        <v>1784</v>
      </c>
      <c r="J30">
        <v>1457</v>
      </c>
      <c r="K30">
        <v>1563</v>
      </c>
      <c r="O30" s="2">
        <f>O31/2</f>
        <v>0.08</v>
      </c>
      <c r="P30" s="2">
        <f t="shared" ref="P30:X30" si="21">(P$19+$O23-(P$19*$O23))/P23</f>
        <v>0.75159086361314442</v>
      </c>
      <c r="Q30" s="2">
        <f t="shared" si="21"/>
        <v>0.58865141944352084</v>
      </c>
      <c r="R30" s="2">
        <f t="shared" si="21"/>
        <v>0.53868741001384379</v>
      </c>
      <c r="S30" s="2">
        <f t="shared" si="21"/>
        <v>0.63067512231576761</v>
      </c>
      <c r="T30" s="2">
        <f t="shared" si="21"/>
        <v>0.76123616407706385</v>
      </c>
      <c r="U30" s="2">
        <f t="shared" si="21"/>
        <v>0.88350486353665059</v>
      </c>
      <c r="V30" s="2">
        <f t="shared" si="21"/>
        <v>0.98830195835362955</v>
      </c>
      <c r="W30" s="2">
        <f t="shared" si="21"/>
        <v>1.0053693927892509</v>
      </c>
      <c r="X30" s="2">
        <f t="shared" si="21"/>
        <v>1.0511168468130563</v>
      </c>
      <c r="AB30" s="2"/>
      <c r="AC30" s="2"/>
      <c r="AD30" s="2"/>
      <c r="AE30" s="2"/>
      <c r="AF30" s="2"/>
      <c r="AG30" s="2"/>
      <c r="AH30" s="2"/>
      <c r="AI30" s="2"/>
      <c r="AJ30" s="2"/>
      <c r="AK30" s="2"/>
    </row>
    <row r="31" spans="1:37" x14ac:dyDescent="0.45">
      <c r="B31">
        <v>6761</v>
      </c>
      <c r="C31">
        <v>5045</v>
      </c>
      <c r="D31">
        <v>4703</v>
      </c>
      <c r="E31">
        <v>3526</v>
      </c>
      <c r="F31">
        <v>2549</v>
      </c>
      <c r="G31">
        <v>2271</v>
      </c>
      <c r="H31">
        <v>1624</v>
      </c>
      <c r="I31">
        <v>1122</v>
      </c>
      <c r="J31">
        <v>1360</v>
      </c>
      <c r="K31">
        <v>1344</v>
      </c>
      <c r="O31" s="2">
        <v>0.16</v>
      </c>
      <c r="P31" s="2">
        <f t="shared" ref="P31:X31" si="22">(P$19+$O24-(P$19*$O24))/P24</f>
        <v>0.77349290127854731</v>
      </c>
      <c r="Q31" s="2">
        <f t="shared" si="22"/>
        <v>0.70689446912782217</v>
      </c>
      <c r="R31" s="2">
        <f t="shared" si="22"/>
        <v>0.69376001235926088</v>
      </c>
      <c r="S31" s="2">
        <f t="shared" si="22"/>
        <v>0.71464000668048788</v>
      </c>
      <c r="T31" s="2">
        <f t="shared" si="22"/>
        <v>0.83344538160843074</v>
      </c>
      <c r="U31" s="2">
        <f t="shared" si="22"/>
        <v>0.92834995727566327</v>
      </c>
      <c r="V31" s="2">
        <f t="shared" si="22"/>
        <v>0.99064094882772302</v>
      </c>
      <c r="W31" s="2">
        <f t="shared" si="22"/>
        <v>1.0285205201334104</v>
      </c>
      <c r="X31" s="2">
        <f t="shared" si="22"/>
        <v>1.0319134998835153</v>
      </c>
      <c r="AB31" s="2"/>
      <c r="AC31" s="2"/>
      <c r="AD31" s="2"/>
      <c r="AE31" s="2"/>
      <c r="AF31" s="2"/>
      <c r="AG31" s="2"/>
      <c r="AH31" s="2"/>
      <c r="AI31" s="2"/>
      <c r="AJ31" s="2"/>
      <c r="AK31" s="2"/>
    </row>
    <row r="32" spans="1:37" x14ac:dyDescent="0.45">
      <c r="O32" s="2"/>
    </row>
    <row r="33" spans="1:38" x14ac:dyDescent="0.45">
      <c r="A33" t="s">
        <v>8</v>
      </c>
      <c r="N33" t="s">
        <v>10</v>
      </c>
      <c r="P33">
        <v>0</v>
      </c>
      <c r="Q33" s="2">
        <v>9.765625E-3</v>
      </c>
      <c r="R33" s="2">
        <v>1.953125E-2</v>
      </c>
      <c r="S33" s="2">
        <v>3.90625E-2</v>
      </c>
      <c r="T33" s="2">
        <v>7.8125E-2</v>
      </c>
      <c r="U33" s="2">
        <v>0.15625</v>
      </c>
      <c r="V33" s="2">
        <v>0.3125</v>
      </c>
      <c r="W33" s="2">
        <v>0.625</v>
      </c>
      <c r="X33" s="2">
        <v>1.25</v>
      </c>
      <c r="Y33" s="2">
        <v>2.5</v>
      </c>
      <c r="AD33" s="2"/>
      <c r="AE33" s="2"/>
      <c r="AF33" s="2"/>
      <c r="AG33" s="2"/>
      <c r="AH33" s="2"/>
      <c r="AI33" s="2"/>
      <c r="AJ33" s="2"/>
      <c r="AK33" s="2"/>
      <c r="AL33" s="2"/>
    </row>
    <row r="34" spans="1:38" x14ac:dyDescent="0.45">
      <c r="A34">
        <v>1</v>
      </c>
      <c r="B34">
        <v>2</v>
      </c>
      <c r="C34">
        <v>3</v>
      </c>
      <c r="D34">
        <v>4</v>
      </c>
      <c r="E34">
        <v>5</v>
      </c>
      <c r="F34">
        <v>6</v>
      </c>
      <c r="G34">
        <v>7</v>
      </c>
      <c r="H34">
        <v>8</v>
      </c>
      <c r="I34">
        <v>9</v>
      </c>
      <c r="J34">
        <v>10</v>
      </c>
      <c r="K34">
        <v>11</v>
      </c>
      <c r="L34">
        <v>12</v>
      </c>
      <c r="O34" t="s">
        <v>10</v>
      </c>
      <c r="P34">
        <f t="shared" ref="P34:Y34" si="23">O11</f>
        <v>1</v>
      </c>
      <c r="Q34">
        <f t="shared" si="23"/>
        <v>0.9253287078675746</v>
      </c>
      <c r="R34">
        <f t="shared" si="23"/>
        <v>0.94423744057561354</v>
      </c>
      <c r="S34">
        <f t="shared" si="23"/>
        <v>0.90277956229388823</v>
      </c>
      <c r="T34">
        <f t="shared" si="23"/>
        <v>0.79328879181121248</v>
      </c>
      <c r="U34">
        <f t="shared" si="23"/>
        <v>0.56721915285451197</v>
      </c>
      <c r="V34">
        <f t="shared" si="23"/>
        <v>0.35020771767527514</v>
      </c>
      <c r="W34">
        <f t="shared" si="23"/>
        <v>0.19861664311105398</v>
      </c>
      <c r="X34">
        <f t="shared" si="23"/>
        <v>0.15306865390380744</v>
      </c>
      <c r="Y34">
        <f t="shared" si="23"/>
        <v>0.11627906976744186</v>
      </c>
    </row>
    <row r="35" spans="1:38" x14ac:dyDescent="0.45">
      <c r="O35" s="2"/>
    </row>
    <row r="36" spans="1:38" x14ac:dyDescent="0.45">
      <c r="B36">
        <v>1000</v>
      </c>
      <c r="C36">
        <v>1000</v>
      </c>
      <c r="D36">
        <v>1000</v>
      </c>
      <c r="E36">
        <v>1000</v>
      </c>
      <c r="F36">
        <v>1000</v>
      </c>
      <c r="G36">
        <v>1000</v>
      </c>
      <c r="H36">
        <v>1000</v>
      </c>
      <c r="I36">
        <v>1000</v>
      </c>
      <c r="J36">
        <v>1000</v>
      </c>
      <c r="K36">
        <v>1000</v>
      </c>
      <c r="N36" t="s">
        <v>11</v>
      </c>
      <c r="P36">
        <v>0</v>
      </c>
      <c r="Q36" s="2">
        <v>0.15625</v>
      </c>
      <c r="R36" s="2">
        <v>0.3125</v>
      </c>
      <c r="S36" s="2">
        <v>0.625</v>
      </c>
      <c r="T36" s="2">
        <v>1.25</v>
      </c>
      <c r="U36" s="2">
        <v>2.5</v>
      </c>
      <c r="AD36" s="2"/>
      <c r="AE36" s="2"/>
      <c r="AF36" s="2"/>
      <c r="AG36" s="2"/>
      <c r="AH36" s="2"/>
    </row>
    <row r="37" spans="1:38" x14ac:dyDescent="0.45">
      <c r="B37">
        <v>1000</v>
      </c>
      <c r="C37">
        <v>1000</v>
      </c>
      <c r="D37">
        <v>1000</v>
      </c>
      <c r="E37">
        <v>1000</v>
      </c>
      <c r="F37">
        <v>1000</v>
      </c>
      <c r="G37">
        <v>1000</v>
      </c>
      <c r="H37">
        <v>1000</v>
      </c>
      <c r="I37">
        <v>1000</v>
      </c>
      <c r="J37">
        <v>1000</v>
      </c>
      <c r="K37">
        <v>1000</v>
      </c>
      <c r="O37" t="s">
        <v>11</v>
      </c>
      <c r="P37">
        <f>O11</f>
        <v>1</v>
      </c>
      <c r="Q37">
        <f>O12</f>
        <v>1.1157865433209129</v>
      </c>
      <c r="R37">
        <f>O13</f>
        <v>1.1383785172812539</v>
      </c>
      <c r="S37">
        <f>O14</f>
        <v>0.90429997002012941</v>
      </c>
      <c r="T37">
        <f>O15</f>
        <v>0.70249261210330205</v>
      </c>
      <c r="U37">
        <f>O16</f>
        <v>0.53758190928947702</v>
      </c>
    </row>
    <row r="38" spans="1:38" x14ac:dyDescent="0.45">
      <c r="B38">
        <v>1000</v>
      </c>
      <c r="C38">
        <v>1000</v>
      </c>
      <c r="D38">
        <v>1000</v>
      </c>
      <c r="E38">
        <v>1000</v>
      </c>
      <c r="F38">
        <v>1000</v>
      </c>
      <c r="G38">
        <v>1000</v>
      </c>
      <c r="H38">
        <v>1000</v>
      </c>
      <c r="I38">
        <v>1000</v>
      </c>
      <c r="J38">
        <v>1000</v>
      </c>
      <c r="K38">
        <v>1000</v>
      </c>
      <c r="O38" s="2"/>
    </row>
    <row r="39" spans="1:38" x14ac:dyDescent="0.45">
      <c r="B39">
        <v>1000</v>
      </c>
      <c r="C39">
        <v>1000</v>
      </c>
      <c r="D39">
        <v>1000</v>
      </c>
      <c r="E39">
        <v>1000</v>
      </c>
      <c r="F39">
        <v>1000</v>
      </c>
      <c r="G39">
        <v>1000</v>
      </c>
      <c r="H39">
        <v>1000</v>
      </c>
      <c r="I39">
        <v>1000</v>
      </c>
      <c r="J39">
        <v>1000</v>
      </c>
      <c r="K39">
        <v>1000</v>
      </c>
      <c r="O39" s="2"/>
    </row>
    <row r="40" spans="1:38" x14ac:dyDescent="0.45">
      <c r="B40">
        <v>1000</v>
      </c>
      <c r="C40">
        <v>1000</v>
      </c>
      <c r="D40">
        <v>1000</v>
      </c>
      <c r="E40">
        <v>1000</v>
      </c>
      <c r="F40">
        <v>1000</v>
      </c>
      <c r="G40">
        <v>1000</v>
      </c>
      <c r="H40">
        <v>1000</v>
      </c>
      <c r="I40">
        <v>1000</v>
      </c>
      <c r="J40">
        <v>1000</v>
      </c>
      <c r="K40">
        <v>1000</v>
      </c>
      <c r="O40" s="2"/>
    </row>
    <row r="41" spans="1:38" x14ac:dyDescent="0.45">
      <c r="B41">
        <v>1000</v>
      </c>
      <c r="C41">
        <v>1000</v>
      </c>
      <c r="D41">
        <v>1000</v>
      </c>
      <c r="E41">
        <v>1000</v>
      </c>
      <c r="F41">
        <v>1000</v>
      </c>
      <c r="G41">
        <v>1000</v>
      </c>
      <c r="H41">
        <v>1000</v>
      </c>
      <c r="I41">
        <v>1000</v>
      </c>
      <c r="J41">
        <v>1000</v>
      </c>
      <c r="K41">
        <v>1000</v>
      </c>
      <c r="O41" s="2"/>
    </row>
    <row r="42" spans="1:38" x14ac:dyDescent="0.45">
      <c r="A42" t="s">
        <v>5</v>
      </c>
      <c r="L42" t="s">
        <v>5</v>
      </c>
    </row>
    <row r="46" spans="1:38" x14ac:dyDescent="0.45">
      <c r="P46" s="2"/>
      <c r="Q46" s="2"/>
      <c r="R46" s="2"/>
      <c r="S46" s="2"/>
      <c r="T46" s="2"/>
      <c r="U46" s="2"/>
      <c r="V46" s="2"/>
      <c r="W46" s="2"/>
      <c r="X46" s="2"/>
    </row>
    <row r="47" spans="1:38" x14ac:dyDescent="0.45">
      <c r="O47" s="1"/>
      <c r="P47" s="1"/>
      <c r="Q47" s="1"/>
      <c r="R47" s="1"/>
      <c r="S47" s="1"/>
      <c r="T47" s="1"/>
      <c r="U47" s="1"/>
      <c r="V47" s="1"/>
      <c r="W47" s="1"/>
      <c r="X47" s="1"/>
    </row>
    <row r="48" spans="1:38" x14ac:dyDescent="0.45">
      <c r="N48" s="2"/>
      <c r="O48" s="1"/>
      <c r="P48" s="1"/>
      <c r="Q48" s="1"/>
      <c r="R48" s="1"/>
      <c r="S48" s="1"/>
      <c r="T48" s="1"/>
      <c r="U48" s="1"/>
      <c r="V48" s="1"/>
      <c r="W48" s="1"/>
      <c r="X48" s="1"/>
    </row>
    <row r="49" spans="14:24" x14ac:dyDescent="0.45">
      <c r="N49" s="2"/>
      <c r="O49" s="1"/>
      <c r="P49" s="1"/>
      <c r="Q49" s="1"/>
      <c r="R49" s="1"/>
      <c r="S49" s="1"/>
      <c r="T49" s="1"/>
      <c r="U49" s="1"/>
      <c r="V49" s="1"/>
      <c r="W49" s="1"/>
      <c r="X49" s="1"/>
    </row>
    <row r="50" spans="14:24" x14ac:dyDescent="0.45">
      <c r="N50" s="2"/>
      <c r="O50" s="1"/>
      <c r="P50" s="1"/>
      <c r="Q50" s="1"/>
      <c r="R50" s="1"/>
      <c r="S50" s="1"/>
      <c r="T50" s="1"/>
      <c r="U50" s="1"/>
      <c r="V50" s="1"/>
      <c r="W50" s="1"/>
      <c r="X50" s="1"/>
    </row>
    <row r="51" spans="14:24" x14ac:dyDescent="0.45">
      <c r="N51" s="2"/>
      <c r="O51" s="1"/>
      <c r="P51" s="1"/>
      <c r="Q51" s="1"/>
      <c r="R51" s="1"/>
      <c r="S51" s="1"/>
      <c r="T51" s="1"/>
      <c r="U51" s="1"/>
      <c r="V51" s="1"/>
      <c r="W51" s="1"/>
      <c r="X51" s="1"/>
    </row>
    <row r="52" spans="14:24" x14ac:dyDescent="0.45">
      <c r="N52" s="2"/>
      <c r="O52" s="1"/>
      <c r="P52" s="1"/>
      <c r="Q52" s="1"/>
      <c r="R52" s="1"/>
      <c r="S52" s="1"/>
      <c r="T52" s="1"/>
      <c r="U52" s="1"/>
      <c r="V52" s="1"/>
      <c r="W52" s="1"/>
      <c r="X52" s="1"/>
    </row>
    <row r="55" spans="14:24" x14ac:dyDescent="0.45">
      <c r="P55" s="2"/>
      <c r="Q55" s="2"/>
      <c r="R55" s="2"/>
      <c r="S55" s="2"/>
      <c r="T55" s="2"/>
      <c r="U55" s="2"/>
      <c r="V55" s="2"/>
      <c r="W55" s="2"/>
      <c r="X55" s="2"/>
    </row>
    <row r="56" spans="14:24" x14ac:dyDescent="0.45">
      <c r="O56" s="2"/>
      <c r="P56" s="2"/>
      <c r="Q56" s="2"/>
      <c r="R56" s="2"/>
      <c r="S56" s="2"/>
      <c r="T56" s="2"/>
      <c r="U56" s="2"/>
      <c r="V56" s="2"/>
      <c r="W56" s="2"/>
      <c r="X56" s="2"/>
    </row>
    <row r="57" spans="14:24" x14ac:dyDescent="0.45">
      <c r="O57" s="2"/>
      <c r="P57" s="2"/>
      <c r="Q57" s="2"/>
      <c r="R57" s="2"/>
      <c r="S57" s="2"/>
      <c r="T57" s="2"/>
      <c r="U57" s="2"/>
      <c r="V57" s="2"/>
      <c r="W57" s="2"/>
      <c r="X57" s="2"/>
    </row>
    <row r="58" spans="14:24" x14ac:dyDescent="0.45">
      <c r="O58" s="2"/>
      <c r="P58" s="2"/>
      <c r="Q58" s="2"/>
      <c r="R58" s="2"/>
      <c r="S58" s="2"/>
      <c r="T58" s="2"/>
      <c r="U58" s="2"/>
      <c r="V58" s="2"/>
      <c r="W58" s="2"/>
      <c r="X58" s="2"/>
    </row>
    <row r="59" spans="14:24" x14ac:dyDescent="0.45">
      <c r="O59" s="2"/>
      <c r="P59" s="2"/>
      <c r="Q59" s="2"/>
      <c r="R59" s="2"/>
      <c r="S59" s="2"/>
      <c r="T59" s="2"/>
      <c r="U59" s="2"/>
      <c r="V59" s="2"/>
      <c r="W59" s="2"/>
      <c r="X59" s="2"/>
    </row>
    <row r="60" spans="14:24" x14ac:dyDescent="0.45">
      <c r="O60" s="2"/>
      <c r="P60" s="2"/>
      <c r="Q60" s="2"/>
      <c r="R60" s="2"/>
      <c r="S60" s="2"/>
      <c r="T60" s="2"/>
      <c r="U60" s="2"/>
      <c r="V60" s="2"/>
      <c r="W60" s="2"/>
      <c r="X60" s="2"/>
    </row>
    <row r="63" spans="14:24" x14ac:dyDescent="0.45">
      <c r="P63" s="2"/>
      <c r="Q63" s="2"/>
      <c r="R63" s="2"/>
      <c r="S63" s="2"/>
      <c r="T63" s="2"/>
      <c r="U63" s="2"/>
      <c r="V63" s="2"/>
      <c r="W63" s="2"/>
      <c r="X63" s="2"/>
    </row>
    <row r="64" spans="14:24" x14ac:dyDescent="0.45">
      <c r="O64" s="1"/>
      <c r="P64" s="1"/>
      <c r="Q64" s="1"/>
      <c r="R64" s="1"/>
      <c r="S64" s="1"/>
      <c r="T64" s="1"/>
      <c r="U64" s="1"/>
      <c r="V64" s="1"/>
      <c r="W64" s="1"/>
      <c r="X64" s="1"/>
    </row>
    <row r="65" spans="14:24" x14ac:dyDescent="0.45">
      <c r="N65" s="2"/>
      <c r="O65" s="1"/>
      <c r="P65" s="1"/>
      <c r="Q65" s="1"/>
      <c r="R65" s="1"/>
      <c r="S65" s="1"/>
      <c r="T65" s="1"/>
      <c r="U65" s="1"/>
      <c r="V65" s="1"/>
      <c r="W65" s="1"/>
      <c r="X65" s="1"/>
    </row>
    <row r="66" spans="14:24" x14ac:dyDescent="0.45">
      <c r="N66" s="2"/>
      <c r="O66" s="1"/>
      <c r="P66" s="1"/>
      <c r="Q66" s="1"/>
      <c r="R66" s="1"/>
      <c r="S66" s="1"/>
      <c r="T66" s="1"/>
      <c r="U66" s="1"/>
      <c r="V66" s="1"/>
      <c r="W66" s="1"/>
      <c r="X66" s="1"/>
    </row>
    <row r="67" spans="14:24" x14ac:dyDescent="0.45">
      <c r="N67" s="2"/>
      <c r="O67" s="1"/>
      <c r="P67" s="1"/>
      <c r="Q67" s="1"/>
      <c r="R67" s="1"/>
      <c r="S67" s="1"/>
      <c r="T67" s="1"/>
      <c r="U67" s="1"/>
      <c r="V67" s="1"/>
      <c r="W67" s="1"/>
      <c r="X67" s="1"/>
    </row>
    <row r="68" spans="14:24" x14ac:dyDescent="0.45">
      <c r="N68" s="2"/>
      <c r="O68" s="1"/>
      <c r="P68" s="1"/>
      <c r="Q68" s="1"/>
      <c r="R68" s="1"/>
      <c r="S68" s="1"/>
      <c r="T68" s="1"/>
      <c r="U68" s="1"/>
      <c r="V68" s="1"/>
      <c r="W68" s="1"/>
      <c r="X68" s="1"/>
    </row>
    <row r="69" spans="14:24" x14ac:dyDescent="0.45">
      <c r="N69" s="2"/>
      <c r="O69" s="1"/>
      <c r="P69" s="1"/>
      <c r="Q69" s="1"/>
      <c r="R69" s="1"/>
      <c r="S69" s="1"/>
      <c r="T69" s="1"/>
      <c r="U69" s="1"/>
      <c r="V69" s="1"/>
      <c r="W69" s="1"/>
      <c r="X69" s="1"/>
    </row>
  </sheetData>
  <conditionalFormatting sqref="O47:X52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9:X24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6:X6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7:X32 P35:X35 P38:X41 V36:X3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:X8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1:X1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4:X6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9:AK24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7:AK3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3:AK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1:AK1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7:X3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George</dc:creator>
  <cp:lastModifiedBy>Samuel George</cp:lastModifiedBy>
  <dcterms:created xsi:type="dcterms:W3CDTF">2017-02-15T18:25:00Z</dcterms:created>
  <dcterms:modified xsi:type="dcterms:W3CDTF">2019-04-12T18:53:20Z</dcterms:modified>
</cp:coreProperties>
</file>