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lvin\Downloads\"/>
    </mc:Choice>
  </mc:AlternateContent>
  <bookViews>
    <workbookView xWindow="0" yWindow="0" windowWidth="24000" windowHeight="9630"/>
  </bookViews>
  <sheets>
    <sheet name="CONFIGURACION DE TASAS" sheetId="1" r:id="rId1"/>
    <sheet name="SQL Statement" sheetId="2" state="hidden" r:id="rId2"/>
    <sheet name="LISTA DE VALORES" sheetId="3" state="hidden" r:id="rId3"/>
    <sheet name="Hoja1" sheetId="5" state="hidden" r:id="rId4"/>
    <sheet name="LISTA_VALORES" sheetId="4" state="hidden" r:id="rId5"/>
  </sheets>
  <definedNames>
    <definedName name="_xlnm._FilterDatabase" localSheetId="0" hidden="1">'CONFIGURACION DE TASAS'!$A$1:$AP$12</definedName>
    <definedName name="ADUTE">LISTA_VALORES!$E$2</definedName>
    <definedName name="AGRUPADOR_FADESA">LISTA_VALORES!$A$2</definedName>
    <definedName name="CIFRASEG">LISTA_VALORES!$C$2:$C$5</definedName>
    <definedName name="COMERCIALIZADORA_IOKARS">LISTA_VALORES!$L$2</definedName>
    <definedName name="EMPLEADOS_MAPFRE">LISTA_VALORES!$M$2</definedName>
    <definedName name="ESPECIAL_CUENCA">LISTA_VALORES!$B$2</definedName>
    <definedName name="GENERICO">LISTA_VALORES!$Q$2</definedName>
    <definedName name="GRUPO_FADESA">LISTA_VALORES!$O$2</definedName>
    <definedName name="LA_MISION_0_KM">LISTA_VALORES!$P$2</definedName>
    <definedName name="MAZDA_CUENCA">LISTA_VALORES!$I$2</definedName>
    <definedName name="POOL_LATAMAUTOS">LISTA_VALORES!$K$2</definedName>
    <definedName name="POOL_MAPFRE_123">LISTA_VALORES!$J$2</definedName>
    <definedName name="PUBLICIDAD_MAPFRE_EMPLEADOS">LISTA_VALORES!$N$2:$N$3</definedName>
    <definedName name="RECORDOMOTOR_S.L.">LISTA_VALORES!$F$2</definedName>
    <definedName name="RENOVACIONES_ELITE">LISTA_VALORES!$H$2</definedName>
    <definedName name="SEGURO_DE_VEHICULO">LISTA_VALORES!$G$2:$G$4</definedName>
    <definedName name="UTE">LISTA_VALORES!$D$2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2" i="1" l="1"/>
  <c r="AB12" i="1"/>
  <c r="X12" i="1"/>
  <c r="V12" i="1"/>
  <c r="O12" i="1"/>
  <c r="M12" i="1"/>
  <c r="K12" i="1"/>
  <c r="I12" i="1"/>
  <c r="E12" i="1"/>
  <c r="C12" i="1"/>
  <c r="AI11" i="1"/>
  <c r="AB11" i="1"/>
  <c r="X11" i="1"/>
  <c r="V11" i="1"/>
  <c r="O11" i="1"/>
  <c r="M11" i="1"/>
  <c r="K11" i="1"/>
  <c r="I11" i="1"/>
  <c r="E11" i="1"/>
  <c r="C11" i="1"/>
  <c r="AI10" i="1"/>
  <c r="AB10" i="1"/>
  <c r="X10" i="1"/>
  <c r="V10" i="1"/>
  <c r="O10" i="1"/>
  <c r="M10" i="1"/>
  <c r="K10" i="1"/>
  <c r="I10" i="1"/>
  <c r="E10" i="1"/>
  <c r="C10" i="1"/>
  <c r="AI9" i="1"/>
  <c r="AB9" i="1"/>
  <c r="X9" i="1"/>
  <c r="V9" i="1"/>
  <c r="O9" i="1"/>
  <c r="M9" i="1"/>
  <c r="K9" i="1"/>
  <c r="I9" i="1"/>
  <c r="E9" i="1"/>
  <c r="C9" i="1"/>
  <c r="AI8" i="1"/>
  <c r="AB8" i="1"/>
  <c r="X8" i="1"/>
  <c r="V8" i="1"/>
  <c r="O8" i="1"/>
  <c r="M8" i="1"/>
  <c r="K8" i="1"/>
  <c r="I8" i="1"/>
  <c r="E8" i="1"/>
  <c r="C8" i="1"/>
  <c r="AI7" i="1"/>
  <c r="AB7" i="1"/>
  <c r="X7" i="1"/>
  <c r="V7" i="1"/>
  <c r="O7" i="1"/>
  <c r="M7" i="1"/>
  <c r="K7" i="1"/>
  <c r="I7" i="1"/>
  <c r="E7" i="1"/>
  <c r="C7" i="1"/>
  <c r="AI6" i="1"/>
  <c r="AB6" i="1"/>
  <c r="X6" i="1"/>
  <c r="V6" i="1"/>
  <c r="O6" i="1"/>
  <c r="M6" i="1"/>
  <c r="K6" i="1"/>
  <c r="I6" i="1"/>
  <c r="E6" i="1"/>
  <c r="C6" i="1"/>
  <c r="AI5" i="1"/>
  <c r="AB5" i="1"/>
  <c r="X5" i="1"/>
  <c r="V5" i="1"/>
  <c r="O5" i="1"/>
  <c r="M5" i="1"/>
  <c r="K5" i="1"/>
  <c r="I5" i="1"/>
  <c r="E5" i="1"/>
  <c r="C5" i="1"/>
  <c r="AI4" i="1"/>
  <c r="AB4" i="1"/>
  <c r="X4" i="1"/>
  <c r="V4" i="1"/>
  <c r="O4" i="1"/>
  <c r="M4" i="1"/>
  <c r="K4" i="1"/>
  <c r="I4" i="1"/>
  <c r="E4" i="1"/>
  <c r="C4" i="1"/>
  <c r="AI3" i="1"/>
  <c r="AB3" i="1"/>
  <c r="X3" i="1"/>
  <c r="V3" i="1"/>
  <c r="O3" i="1"/>
  <c r="M3" i="1"/>
  <c r="K3" i="1"/>
  <c r="I3" i="1"/>
  <c r="E3" i="1"/>
  <c r="C3" i="1"/>
  <c r="AI2" i="1"/>
  <c r="AB2" i="1"/>
  <c r="X2" i="1"/>
  <c r="V2" i="1"/>
  <c r="O2" i="1"/>
  <c r="M2" i="1"/>
  <c r="K2" i="1"/>
  <c r="I2" i="1"/>
  <c r="E2" i="1"/>
  <c r="C2" i="1"/>
</calcChain>
</file>

<file path=xl/comments1.xml><?xml version="1.0" encoding="utf-8"?>
<comments xmlns="http://schemas.openxmlformats.org/spreadsheetml/2006/main">
  <authors>
    <author>Johnny Valle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SIEMPRE 88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SIEMPRE 888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SIEMPRE 88888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SIEMPRE 888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SIEMPRE 88888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Jannet Guadamud:
Si es vehiculo 0 km valor debe ser -1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FECHA CON FORMATO DD/MM/YYYY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FECHA ACTUAL FORMATO DD/MM/YYYY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CODIGO DE USUARIO QUE ACTUALIZA EL REGISTRO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SIEMPRE VACIO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SIEMPRE 9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VALORES DESDE 0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Johnny Valle:</t>
        </r>
        <r>
          <rPr>
            <sz val="9"/>
            <color indexed="81"/>
            <rFont val="Tahoma"/>
            <family val="2"/>
          </rPr>
          <t xml:space="preserve">
VALORES DESDE 0</t>
        </r>
      </text>
    </comment>
  </commentList>
</comments>
</file>

<file path=xl/sharedStrings.xml><?xml version="1.0" encoding="utf-8"?>
<sst xmlns="http://schemas.openxmlformats.org/spreadsheetml/2006/main" count="695" uniqueCount="434">
  <si>
    <t xml:space="preserve">   </t>
  </si>
  <si>
    <t>COD_CIA</t>
  </si>
  <si>
    <t>NUM_POLIZA_GRUPO</t>
  </si>
  <si>
    <t>NUM_CONTRATO</t>
  </si>
  <si>
    <t>NUM_POLIZA_CLIENTE</t>
  </si>
  <si>
    <t>COD_DOCUM</t>
  </si>
  <si>
    <t>COD_SECTOR</t>
  </si>
  <si>
    <t>COD_SUBSECTOR</t>
  </si>
  <si>
    <t>COD_RAMO</t>
  </si>
  <si>
    <t>COD_GRUPO_VEHI</t>
  </si>
  <si>
    <t>COD_SUBGRUPO_VEHI</t>
  </si>
  <si>
    <t>COD_MARCA</t>
  </si>
  <si>
    <t>COD_FAMILIA_VEH</t>
  </si>
  <si>
    <t>COD_ZONA</t>
  </si>
  <si>
    <t>COD_LOCALIDAD</t>
  </si>
  <si>
    <t>COD_PROV</t>
  </si>
  <si>
    <t>COD_COB</t>
  </si>
  <si>
    <t>NUM_DESDE</t>
  </si>
  <si>
    <t>NUM_HASTA</t>
  </si>
  <si>
    <t>COD_MODALIDAD</t>
  </si>
  <si>
    <t>PCT_TASA_COB</t>
  </si>
  <si>
    <t>IMP_COB</t>
  </si>
  <si>
    <t>FEC_VALIDEZ</t>
  </si>
  <si>
    <t>MCA_INH</t>
  </si>
  <si>
    <t>FEC_BAJA</t>
  </si>
  <si>
    <t>FEC_EQUIPO</t>
  </si>
  <si>
    <t>COD_USR</t>
  </si>
  <si>
    <t>TIP_SPTO</t>
  </si>
  <si>
    <t>TIP_RENOVACION</t>
  </si>
  <si>
    <t>CAPITAL_DESDE</t>
  </si>
  <si>
    <t>CAPITAL_HASTA</t>
  </si>
  <si>
    <t>EDAD_DESDE</t>
  </si>
  <si>
    <t>EDAD_HASTA</t>
  </si>
  <si>
    <t>8888888888888</t>
  </si>
  <si>
    <t>88888</t>
  </si>
  <si>
    <t>N</t>
  </si>
  <si>
    <t/>
  </si>
  <si>
    <t>FABREYE</t>
  </si>
  <si>
    <t>select * from ta210007</t>
  </si>
  <si>
    <t>NOM_POLIZA_GRUPO</t>
  </si>
  <si>
    <t>NOM_CONTRATO</t>
  </si>
  <si>
    <t>NOM_SECTOR</t>
  </si>
  <si>
    <t>NOM_SUBSECTOR</t>
  </si>
  <si>
    <t>NOM_RAMO</t>
  </si>
  <si>
    <t>NOM_GRUPO_VEHI</t>
  </si>
  <si>
    <t>NOM_PROV</t>
  </si>
  <si>
    <t>NOM_COB</t>
  </si>
  <si>
    <t>NOM_MODALIDAD</t>
  </si>
  <si>
    <t>MAPFRE ATLAS COMPANIA DE SEGUROS S.A.</t>
  </si>
  <si>
    <t>NOM_CIA</t>
  </si>
  <si>
    <t>AUTOMOVILES</t>
  </si>
  <si>
    <t>GENERICO</t>
  </si>
  <si>
    <t>AUTOS</t>
  </si>
  <si>
    <t>AUTOS BANCASEGUROS</t>
  </si>
  <si>
    <t>AUTOS COLECTIVOS</t>
  </si>
  <si>
    <t>AUTOS CONVENIOS ESPECIALES</t>
  </si>
  <si>
    <t>AUTOS FINANCIEROS</t>
  </si>
  <si>
    <t>AUTO COLECTIVO</t>
  </si>
  <si>
    <t>AUTO FINANCIERAS</t>
  </si>
  <si>
    <t>AUTO INDIVIDUAL</t>
  </si>
  <si>
    <t>AUTOS - LICENCIA</t>
  </si>
  <si>
    <t>AUTOS INDIVIDUAL ABIERTO</t>
  </si>
  <si>
    <t>CHEVYPLAN</t>
  </si>
  <si>
    <t>MOTOS</t>
  </si>
  <si>
    <t>PESADOS</t>
  </si>
  <si>
    <t>POOL BROKER</t>
  </si>
  <si>
    <t>ADUTE</t>
  </si>
  <si>
    <t>AUTO ELITE</t>
  </si>
  <si>
    <t>AUTO ELITE TODO RIESGO</t>
  </si>
  <si>
    <t>AUTO EMPLEADOS INDIVIDUAL</t>
  </si>
  <si>
    <t>AUTO EXACTO</t>
  </si>
  <si>
    <t>AUTO IDEAL</t>
  </si>
  <si>
    <t>AUTO MODULAR</t>
  </si>
  <si>
    <t>INDUATO</t>
  </si>
  <si>
    <t>IOKARS</t>
  </si>
  <si>
    <t>IOKARS FULL</t>
  </si>
  <si>
    <t>NOVA IBARRA</t>
  </si>
  <si>
    <t>POOL ARMADA</t>
  </si>
  <si>
    <t>POOL ASENSA</t>
  </si>
  <si>
    <t>POOL ASENSA 16-20 A¿OS</t>
  </si>
  <si>
    <t>POOL CITROEN</t>
  </si>
  <si>
    <t>POOL DEL VALLE</t>
  </si>
  <si>
    <t>POOL INSITE</t>
  </si>
  <si>
    <t>POOL LATAM NEW</t>
  </si>
  <si>
    <t>POOL LATAMAUTOS</t>
  </si>
  <si>
    <t>POOL LIDERSEG</t>
  </si>
  <si>
    <t>POOL MAPFRE123</t>
  </si>
  <si>
    <t>POOL ZHM</t>
  </si>
  <si>
    <t>POOL ZHM CLARO</t>
  </si>
  <si>
    <t>CIFRASEG</t>
  </si>
  <si>
    <t>GRUPO FADESA</t>
  </si>
  <si>
    <t>LA MISION 0 KM</t>
  </si>
  <si>
    <t>POOL MAPFRE 123</t>
  </si>
  <si>
    <t>RENOVACIONES ELITE</t>
  </si>
  <si>
    <t>UTE</t>
  </si>
  <si>
    <t>CIFRASEG ELITE</t>
  </si>
  <si>
    <t>CIFRASEG EXACTO</t>
  </si>
  <si>
    <t>CIFRASEG IDEAL</t>
  </si>
  <si>
    <t>CIFRASEG MODULAR</t>
  </si>
  <si>
    <t>CUENCA</t>
  </si>
  <si>
    <t>ELITE</t>
  </si>
  <si>
    <t>ELITE NUEV O</t>
  </si>
  <si>
    <t>IDEAL</t>
  </si>
  <si>
    <t>FLOTA FADESA</t>
  </si>
  <si>
    <t>MAPFRE</t>
  </si>
  <si>
    <t>MAPFRE PAQUETIZADOS</t>
  </si>
  <si>
    <t>MAPFRE INDIVIDUAL</t>
  </si>
  <si>
    <t>ELITE PLUS</t>
  </si>
  <si>
    <t>IDEAL PLUS</t>
  </si>
  <si>
    <t>EXACTO PLUS</t>
  </si>
  <si>
    <t xml:space="preserve"> Accesorios</t>
  </si>
  <si>
    <t xml:space="preserve"> Auto Ignicion</t>
  </si>
  <si>
    <t xml:space="preserve"> Cobertura Extendida</t>
  </si>
  <si>
    <t xml:space="preserve"> Perdida Parcial Daños</t>
  </si>
  <si>
    <t xml:space="preserve"> Perdida Parcial Robo/Hurto </t>
  </si>
  <si>
    <t xml:space="preserve"> Perdida Total Daños</t>
  </si>
  <si>
    <t xml:space="preserve"> Perdida Total Robo y/o Hurto</t>
  </si>
  <si>
    <t xml:space="preserve"> Riesgos de la Naturaleza</t>
  </si>
  <si>
    <t xml:space="preserve"> Riesgos sociales</t>
  </si>
  <si>
    <t>AUTO-CAMIONES O AUTOBUSES MIXT</t>
  </si>
  <si>
    <t>AUTOMÓVIL</t>
  </si>
  <si>
    <t>AUTOTANQUE</t>
  </si>
  <si>
    <t>BOMBA HORMIGON</t>
  </si>
  <si>
    <t>BUS</t>
  </si>
  <si>
    <t>CABEZAL</t>
  </si>
  <si>
    <t>CAMIÓN</t>
  </si>
  <si>
    <t>CAMION CON CARROCERIA ESPEC.</t>
  </si>
  <si>
    <t>CAMION CONCRETERO</t>
  </si>
  <si>
    <t>CAMIONETA</t>
  </si>
  <si>
    <t>CAMIONETA CERRADA DE REPARTO</t>
  </si>
  <si>
    <t>CAMIONETA DE PASAJEROS</t>
  </si>
  <si>
    <t>CAMPERO</t>
  </si>
  <si>
    <t>CARRO FUNEBRE</t>
  </si>
  <si>
    <t>CHASISES SIN CARROCERIA</t>
  </si>
  <si>
    <t>CISTERNA</t>
  </si>
  <si>
    <t>COMPRESOR</t>
  </si>
  <si>
    <t>CONTENEDOR</t>
  </si>
  <si>
    <t>CONTENEDOR REGRIGERADO</t>
  </si>
  <si>
    <t>COSECHADOR</t>
  </si>
  <si>
    <t>CUADRON</t>
  </si>
  <si>
    <t>DISTRIBUIDOR ASFALTO</t>
  </si>
  <si>
    <t>EXTRACTOR</t>
  </si>
  <si>
    <t>FURGON</t>
  </si>
  <si>
    <t>FURGONETA</t>
  </si>
  <si>
    <t>FURGONETAS</t>
  </si>
  <si>
    <t>GENERADOR</t>
  </si>
  <si>
    <t>GENERALES</t>
  </si>
  <si>
    <t>GRUAS</t>
  </si>
  <si>
    <t>HIDROCLEANER</t>
  </si>
  <si>
    <t>HORMIGONERA</t>
  </si>
  <si>
    <t>ISOCARROS</t>
  </si>
  <si>
    <t>JEEP</t>
  </si>
  <si>
    <t>LICENCIA</t>
  </si>
  <si>
    <t>MEZCLADORA</t>
  </si>
  <si>
    <t>MICROBUS</t>
  </si>
  <si>
    <t>MIXER</t>
  </si>
  <si>
    <t>MONTACARGAS</t>
  </si>
  <si>
    <t>MOTOCARROS</t>
  </si>
  <si>
    <t>MOTOCICLETAS</t>
  </si>
  <si>
    <t>MOTONETAS</t>
  </si>
  <si>
    <t>MULA</t>
  </si>
  <si>
    <t>PICK UPS DOBLE CABINA</t>
  </si>
  <si>
    <t>PLATAFORMA</t>
  </si>
  <si>
    <t>PLATAFORMA - JAULA</t>
  </si>
  <si>
    <t>RECOLECTOR BASURA</t>
  </si>
  <si>
    <t>REMOLCADORES</t>
  </si>
  <si>
    <t>REMOLQUES (TRAILERS)</t>
  </si>
  <si>
    <t>TANQUERO</t>
  </si>
  <si>
    <t>TODOTERRENO</t>
  </si>
  <si>
    <t>TORPEDO</t>
  </si>
  <si>
    <t>TRACTO</t>
  </si>
  <si>
    <t>TRACTORES</t>
  </si>
  <si>
    <t>TRAILER</t>
  </si>
  <si>
    <t>TRICAR</t>
  </si>
  <si>
    <t>UNIMOG</t>
  </si>
  <si>
    <t>VAN</t>
  </si>
  <si>
    <t>VELERO</t>
  </si>
  <si>
    <t>VOLQUETA</t>
  </si>
  <si>
    <t>NAPO</t>
  </si>
  <si>
    <t>AGUARICO</t>
  </si>
  <si>
    <t>ORELLANA</t>
  </si>
  <si>
    <t>CHIMBORAZO</t>
  </si>
  <si>
    <t>ALAUSI</t>
  </si>
  <si>
    <t>GUAYAS</t>
  </si>
  <si>
    <t>ALFREDO BAQUERIZO MOREN</t>
  </si>
  <si>
    <t>TUNGURAHUA</t>
  </si>
  <si>
    <t>AMBATO</t>
  </si>
  <si>
    <t>IMBABURA</t>
  </si>
  <si>
    <t>ANTONIO ANTE</t>
  </si>
  <si>
    <t>PASTAZA</t>
  </si>
  <si>
    <t>ARAJUNO</t>
  </si>
  <si>
    <t>ARCHIDONA</t>
  </si>
  <si>
    <t>EL ORO</t>
  </si>
  <si>
    <t>ARENILLAS</t>
  </si>
  <si>
    <t>ESMERALDAS</t>
  </si>
  <si>
    <t>ATACAMES</t>
  </si>
  <si>
    <t>ATAHUALPA</t>
  </si>
  <si>
    <t>CANAR</t>
  </si>
  <si>
    <t>AZOGUES</t>
  </si>
  <si>
    <t>LOS RIOS</t>
  </si>
  <si>
    <t>BABA</t>
  </si>
  <si>
    <t>BABAHOYO</t>
  </si>
  <si>
    <t>BALAO</t>
  </si>
  <si>
    <t>BALSAS</t>
  </si>
  <si>
    <t>BALZAR</t>
  </si>
  <si>
    <t>BAÑOS DE AGUA SANTA</t>
  </si>
  <si>
    <t>BIBLIAN</t>
  </si>
  <si>
    <t>MANABI</t>
  </si>
  <si>
    <t>BOLIVAR</t>
  </si>
  <si>
    <t>CARCHI</t>
  </si>
  <si>
    <t>BUENA FE</t>
  </si>
  <si>
    <t xml:space="preserve">CALUMA </t>
  </si>
  <si>
    <t xml:space="preserve">LOJA </t>
  </si>
  <si>
    <t>CALVAS</t>
  </si>
  <si>
    <t>AZUAY</t>
  </si>
  <si>
    <t>CAMILO PONCE ENRIQUEZ</t>
  </si>
  <si>
    <t>CAÑAR</t>
  </si>
  <si>
    <t xml:space="preserve">CARLOS JULIO AROSEMENA </t>
  </si>
  <si>
    <t>SUCUMBIOS</t>
  </si>
  <si>
    <t>CASCALES</t>
  </si>
  <si>
    <t>CATAMAYO</t>
  </si>
  <si>
    <t>PICHINCHA</t>
  </si>
  <si>
    <t>CAYAMBE</t>
  </si>
  <si>
    <t>CELICA</t>
  </si>
  <si>
    <t>ZAMORA CHINCHIPE</t>
  </si>
  <si>
    <t>CENTINELA DEL CONDOR</t>
  </si>
  <si>
    <t>CEVALLOS</t>
  </si>
  <si>
    <t>CHAGUARPAMBA</t>
  </si>
  <si>
    <t>CHAMBO</t>
  </si>
  <si>
    <t>CHILLA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</si>
  <si>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</si>
  <si>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</si>
  <si>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</si>
  <si>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</si>
  <si>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</si>
  <si>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</si>
  <si>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</si>
  <si>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</si>
  <si>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CORONEL MARCELINO MARID</t>
  </si>
  <si>
    <t>COTACACHI</t>
  </si>
  <si>
    <t>CUMANDA</t>
  </si>
  <si>
    <t>CUYABENO</t>
  </si>
  <si>
    <t>DAULE</t>
  </si>
  <si>
    <t>DELEG</t>
  </si>
  <si>
    <t>DURAN</t>
  </si>
  <si>
    <t>ECHEANDIA</t>
  </si>
  <si>
    <t>EL CARMEN</t>
  </si>
  <si>
    <t>EL CHACO</t>
  </si>
  <si>
    <t>EL GUABO</t>
  </si>
  <si>
    <t>EL PAN</t>
  </si>
  <si>
    <t>EL PANGUI</t>
  </si>
  <si>
    <t xml:space="preserve">EL TAMBO </t>
  </si>
  <si>
    <t>EL TRIUNFO</t>
  </si>
  <si>
    <t>ELOY ALFARO</t>
  </si>
  <si>
    <t>EMPALME</t>
  </si>
  <si>
    <t>ESPEJO</t>
  </si>
  <si>
    <t>ESPINDOLA</t>
  </si>
  <si>
    <t>FLAVIO ALFARO</t>
  </si>
  <si>
    <t>GENERAL ANTONIO ELIZALD</t>
  </si>
  <si>
    <t>GENERICA</t>
  </si>
  <si>
    <t>GIRON</t>
  </si>
  <si>
    <t>GONZALO PIZARRO</t>
  </si>
  <si>
    <t>GONZANAMA</t>
  </si>
  <si>
    <t>GUACHAPALA</t>
  </si>
  <si>
    <t>GUALACEO</t>
  </si>
  <si>
    <t>MORONA SANTIAGO</t>
  </si>
  <si>
    <t>GUALAQUIZA</t>
  </si>
  <si>
    <t>GUAMOTE</t>
  </si>
  <si>
    <t>GUANO</t>
  </si>
  <si>
    <t>GUARANDA</t>
  </si>
  <si>
    <t>GUAYAQUIL</t>
  </si>
  <si>
    <t>HUAMBOYA</t>
  </si>
  <si>
    <t>HUAQUILLAS</t>
  </si>
  <si>
    <t>IBARRA</t>
  </si>
  <si>
    <t>GALAPAGOS</t>
  </si>
  <si>
    <t>ISABELA</t>
  </si>
  <si>
    <t xml:space="preserve">ISIDRO AYORA </t>
  </si>
  <si>
    <t>JAMA</t>
  </si>
  <si>
    <t>JARAMIJO</t>
  </si>
  <si>
    <t>JIPIJAPA</t>
  </si>
  <si>
    <t>JUNIN</t>
  </si>
  <si>
    <t>LA JOYA DE LOS SACHAS</t>
  </si>
  <si>
    <t>LA LIBERTAD</t>
  </si>
  <si>
    <t>COTOPAXI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</si>
  <si>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</si>
  <si>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</si>
  <si>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</si>
  <si>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</si>
  <si>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</si>
  <si>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</si>
  <si>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</si>
  <si>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LOGROÑO</t>
  </si>
  <si>
    <t>LOJA</t>
  </si>
  <si>
    <t>LOMAS DE SARGENTILLO</t>
  </si>
  <si>
    <t>LOPEZ</t>
  </si>
  <si>
    <t xml:space="preserve">LORETO                 </t>
  </si>
  <si>
    <t>MACARA</t>
  </si>
  <si>
    <t>MACHALA</t>
  </si>
  <si>
    <t>MANTA</t>
  </si>
  <si>
    <t>MARCABELI</t>
  </si>
  <si>
    <t>MEJIA</t>
  </si>
  <si>
    <t>MERA</t>
  </si>
  <si>
    <t>MILAGRO</t>
  </si>
  <si>
    <t>MIRA</t>
  </si>
  <si>
    <t>MOCACHE</t>
  </si>
  <si>
    <t>MOCHA</t>
  </si>
  <si>
    <t>MONTALVO</t>
  </si>
  <si>
    <t xml:space="preserve">MONTECRISTI   </t>
  </si>
  <si>
    <t>MONTUFAR</t>
  </si>
  <si>
    <t>MORONA</t>
  </si>
  <si>
    <t>MUISNE</t>
  </si>
  <si>
    <t>NABON</t>
  </si>
  <si>
    <t>NANGARITZA</t>
  </si>
  <si>
    <t>NARANJAL</t>
  </si>
  <si>
    <t>NARANJITO</t>
  </si>
  <si>
    <t>NOBOL</t>
  </si>
  <si>
    <t>OLMEDO</t>
  </si>
  <si>
    <t>OÑA</t>
  </si>
  <si>
    <t>OTAVALO</t>
  </si>
  <si>
    <t>PABLO VI</t>
  </si>
  <si>
    <t>PAJAN</t>
  </si>
  <si>
    <t>PALANDA</t>
  </si>
  <si>
    <t>PALENQUE</t>
  </si>
  <si>
    <t>PALESTINA</t>
  </si>
  <si>
    <t>PALLATANGA</t>
  </si>
  <si>
    <t>PALORA</t>
  </si>
  <si>
    <t>PALTAS</t>
  </si>
  <si>
    <t>PANGUA</t>
  </si>
  <si>
    <t xml:space="preserve">PAQUISHA </t>
  </si>
  <si>
    <t>PASAJE</t>
  </si>
  <si>
    <t>PATATE</t>
  </si>
  <si>
    <t>PAUTE</t>
  </si>
  <si>
    <t>PEDERNALES</t>
  </si>
  <si>
    <t>PEDRO CARBO</t>
  </si>
  <si>
    <t>PEDRO MONCAYO</t>
  </si>
  <si>
    <t>PEDRO VICENTE MALDONADO</t>
  </si>
  <si>
    <t>PENIPE</t>
  </si>
  <si>
    <t>PIMAMPIRO</t>
  </si>
  <si>
    <t>PINDAL</t>
  </si>
  <si>
    <t>PIÑAS</t>
  </si>
  <si>
    <t>PLAYAS</t>
  </si>
  <si>
    <t>PORTOVELO</t>
  </si>
  <si>
    <t>PORTOVIEJO</t>
  </si>
  <si>
    <t>PUCARA</t>
  </si>
  <si>
    <t>PUEBLOVIEJO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</si>
  <si>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</si>
  <si>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</si>
  <si>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</si>
  <si>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</si>
  <si>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</si>
  <si>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</si>
  <si>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</si>
  <si>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</si>
  <si>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</si>
  <si>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QUITO</t>
  </si>
  <si>
    <t>RIO VERDE</t>
  </si>
  <si>
    <t>RIOBAMBA</t>
  </si>
  <si>
    <t>ROCAFUERTE</t>
  </si>
  <si>
    <t>RUMIÑAHUI</t>
  </si>
  <si>
    <t>SALCEDO</t>
  </si>
  <si>
    <t>SANTA ELENA</t>
  </si>
  <si>
    <t>SALINAS</t>
  </si>
  <si>
    <t>SAMBORONDON</t>
  </si>
  <si>
    <t>SAN CRISTOBAL</t>
  </si>
  <si>
    <t>SAN FERNANDO</t>
  </si>
  <si>
    <t>SAN ISIDRO</t>
  </si>
  <si>
    <t>SAN JACINTO DE YAGUACHI</t>
  </si>
  <si>
    <t xml:space="preserve">SAN JUAN BOSCO </t>
  </si>
  <si>
    <t>SAN LORENZO</t>
  </si>
  <si>
    <t>SAN MIGUEL</t>
  </si>
  <si>
    <t>SAN MIGUEL DE LOS BANCO</t>
  </si>
  <si>
    <t>SAN MIGUEL DE URCUQUI</t>
  </si>
  <si>
    <t>SAN PEDRO DE HUACA</t>
  </si>
  <si>
    <t>SAN PEDRO DE PELILEO</t>
  </si>
  <si>
    <t>SAN VICENTE</t>
  </si>
  <si>
    <t>SANTA ANA</t>
  </si>
  <si>
    <t>SANTA CLARA</t>
  </si>
  <si>
    <t>SANTA CRUZ</t>
  </si>
  <si>
    <t>SANTA ISABEL</t>
  </si>
  <si>
    <t>SANTA LUCIA</t>
  </si>
  <si>
    <t>SANTA ROSA</t>
  </si>
  <si>
    <t>SANTIAGO</t>
  </si>
  <si>
    <t>SANTIAGO DE PILLARO</t>
  </si>
  <si>
    <t>STO. DOMINGO DE LOS TSACHILAS</t>
  </si>
  <si>
    <t>SANTO DOMINGO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</si>
  <si>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</si>
  <si>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</si>
  <si>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</si>
  <si>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</si>
  <si>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</si>
  <si>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</si>
  <si>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</si>
  <si>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</si>
  <si>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SUCRE</t>
  </si>
  <si>
    <t>SUCUA</t>
  </si>
  <si>
    <t>SUSCAL</t>
  </si>
  <si>
    <t>TABALELA</t>
  </si>
  <si>
    <t xml:space="preserve">TAISHA </t>
  </si>
  <si>
    <t>TENA</t>
  </si>
  <si>
    <t>TISALEO</t>
  </si>
  <si>
    <t>TIWINTZA</t>
  </si>
  <si>
    <t>TOSAGUA</t>
  </si>
  <si>
    <t>TULCAN</t>
  </si>
  <si>
    <t>URBINA JADO</t>
  </si>
  <si>
    <t>URDANETA</t>
  </si>
  <si>
    <t>VALENCIA</t>
  </si>
  <si>
    <t>VENTANAS</t>
  </si>
  <si>
    <t>VINCES</t>
  </si>
  <si>
    <t>YACUAMBI</t>
  </si>
  <si>
    <t>YANZATZA</t>
  </si>
  <si>
    <t>ZAMORA</t>
  </si>
  <si>
    <t>ZAPOTILLO</t>
  </si>
  <si>
    <t>ZARUMA</t>
  </si>
  <si>
    <t>24 DE MAYO</t>
  </si>
  <si>
    <t>COD_ESTADO</t>
  </si>
  <si>
    <t>NOM_ESTADO</t>
  </si>
  <si>
    <t>AGRUPADOR_FADESA</t>
  </si>
  <si>
    <t>ESPECIAL_CUENCA</t>
  </si>
  <si>
    <t>RECORDOMOTOR_S.L.</t>
  </si>
  <si>
    <t>SEGURO_DE_VEHICULO</t>
  </si>
  <si>
    <t>RENOVACIONES_ELITE</t>
  </si>
  <si>
    <t>MAZDA_CUENCA</t>
  </si>
  <si>
    <t>POOL_MAPFRE_123</t>
  </si>
  <si>
    <t>POOL_LATAMAUTOS</t>
  </si>
  <si>
    <t>COMERCIALIZADORA_IOKARS</t>
  </si>
  <si>
    <t>EMPLEADOS_MAPFRE</t>
  </si>
  <si>
    <t>PUBLICIDAD_MAPFRE_EMPLEADOS</t>
  </si>
  <si>
    <t>GRUPO_FADESA</t>
  </si>
  <si>
    <t>LA_MISION_0_KM</t>
  </si>
  <si>
    <t>COD_CIUDAD</t>
  </si>
  <si>
    <t>NOM_CIUDAD</t>
  </si>
  <si>
    <t>EDAD_VEHICULO</t>
  </si>
  <si>
    <t>EDAD ASEGURADO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</si>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</sst>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dd/mm/yyyy;@"/>
    <numFmt numFmtId="166" formatCode="0.00000%"/>
    <numFmt numFmtId="167" formatCode="0.00_ ;\-0.00\ "/>
  </numFmts>
  <fonts count="10" x14ac:knownFonts="1">
    <font>
      <sz val="10"/>
      <color indexed="64"/>
      <name val="Arial"/>
      <charset val="1"/>
    </font>
    <font>
      <b/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10"/>
      <color indexed="6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64"/>
      <name val="Arial"/>
      <family val="2"/>
    </font>
    <font>
      <sz val="10"/>
      <color indexed="64"/>
      <name val="Arial"/>
      <family val="2"/>
    </font>
    <font>
      <sz val="9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3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2" borderId="0" xfId="0" applyFill="1"/>
    <xf numFmtId="49" fontId="2" fillId="3" borderId="0" xfId="0" applyNumberFormat="1" applyFont="1" applyFill="1"/>
    <xf numFmtId="1" fontId="2" fillId="3" borderId="0" xfId="0" applyNumberFormat="1" applyFont="1" applyFill="1"/>
    <xf numFmtId="0" fontId="7" fillId="0" borderId="0" xfId="0" applyFont="1"/>
    <xf numFmtId="0" fontId="7" fillId="2" borderId="0" xfId="0" applyFont="1" applyFill="1"/>
    <xf numFmtId="1" fontId="0" fillId="2" borderId="0" xfId="0" applyNumberFormat="1" applyFill="1"/>
    <xf numFmtId="0" fontId="4" fillId="0" borderId="0" xfId="0" applyFont="1"/>
    <xf numFmtId="1" fontId="7" fillId="0" borderId="0" xfId="0" applyNumberFormat="1" applyFont="1" applyFill="1"/>
    <xf numFmtId="0" fontId="4" fillId="2" borderId="0" xfId="0" applyFont="1" applyFill="1"/>
    <xf numFmtId="1" fontId="0" fillId="0" borderId="0" xfId="0" applyNumberFormat="1" applyFill="1"/>
    <xf numFmtId="1" fontId="4" fillId="2" borderId="0" xfId="1" applyNumberFormat="1" applyFont="1" applyFill="1"/>
    <xf numFmtId="1" fontId="2" fillId="4" borderId="0" xfId="0" applyNumberFormat="1" applyFont="1" applyFill="1"/>
    <xf numFmtId="49" fontId="2" fillId="4" borderId="0" xfId="0" applyNumberFormat="1" applyFont="1" applyFill="1"/>
    <xf numFmtId="1" fontId="3" fillId="4" borderId="0" xfId="0" applyNumberFormat="1" applyFont="1" applyFill="1"/>
    <xf numFmtId="165" fontId="3" fillId="4" borderId="0" xfId="0" applyNumberFormat="1" applyFont="1" applyFill="1"/>
    <xf numFmtId="0" fontId="1" fillId="0" borderId="0" xfId="0" applyFont="1"/>
    <xf numFmtId="2" fontId="0" fillId="0" borderId="0" xfId="0" applyNumberFormat="1"/>
    <xf numFmtId="1" fontId="3" fillId="4" borderId="0" xfId="0" applyNumberFormat="1" applyFont="1" applyFill="1" applyProtection="1"/>
    <xf numFmtId="0" fontId="2" fillId="3" borderId="0" xfId="0" applyNumberFormat="1" applyFont="1" applyFill="1"/>
    <xf numFmtId="166" fontId="2" fillId="3" borderId="0" xfId="2" applyNumberFormat="1" applyFont="1" applyFill="1"/>
    <xf numFmtId="166" fontId="3" fillId="0" borderId="0" xfId="2" applyNumberFormat="1" applyFont="1"/>
    <xf numFmtId="0" fontId="3" fillId="2" borderId="0" xfId="0" applyFont="1" applyFill="1"/>
    <xf numFmtId="0" fontId="3" fillId="0" borderId="0" xfId="0" applyFont="1"/>
    <xf numFmtId="49" fontId="3" fillId="4" borderId="0" xfId="0" applyNumberFormat="1" applyFont="1" applyFill="1"/>
    <xf numFmtId="167" fontId="2" fillId="3" borderId="0" xfId="1" applyNumberFormat="1" applyFont="1" applyFill="1"/>
    <xf numFmtId="167" fontId="3" fillId="0" borderId="0" xfId="1" applyNumberFormat="1" applyFont="1"/>
    <xf numFmtId="0" fontId="9" fillId="5" borderId="0" xfId="0" applyNumberFormat="1" applyFont="1" applyFill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autoPageBreaks="0"/>
  </sheetPr>
  <dimension ref="A1:AP12"/>
  <sheetViews>
    <sheetView tabSelected="1" zoomScale="112" zoomScaleNormal="112" workbookViewId="0">
      <selection activeCell="K11" sqref="K11"/>
    </sheetView>
  </sheetViews>
  <sheetFormatPr baseColWidth="10" defaultColWidth="11.5703125" defaultRowHeight="12" x14ac:dyDescent="0.2"/>
  <cols>
    <col min="1" max="1" width="5.42578125" style="2" customWidth="1"/>
    <col min="2" max="2" width="9.7109375" style="18" customWidth="1"/>
    <col min="3" max="3" width="18.5703125" style="28" bestFit="1" customWidth="1"/>
    <col min="4" max="4" width="20.140625" style="4" customWidth="1"/>
    <col min="5" max="5" width="18.140625" style="28" customWidth="1"/>
    <col min="6" max="6" width="15.7109375" style="3" customWidth="1"/>
    <col min="7" max="9" width="18.140625" style="28" customWidth="1"/>
    <col min="10" max="10" width="12.7109375" style="3" customWidth="1"/>
    <col min="11" max="11" width="18.140625" style="28" customWidth="1"/>
    <col min="12" max="12" width="15.28515625" style="3" customWidth="1"/>
    <col min="13" max="13" width="18.140625" style="28" customWidth="1"/>
    <col min="14" max="14" width="23.28515625" style="3" bestFit="1" customWidth="1"/>
    <col min="15" max="15" width="18.140625" style="28" customWidth="1"/>
    <col min="16" max="16" width="16" style="3" customWidth="1"/>
    <col min="17" max="22" width="18.140625" style="28" customWidth="1"/>
    <col min="23" max="23" width="21.5703125" style="3" customWidth="1"/>
    <col min="24" max="24" width="18.140625" style="28" customWidth="1"/>
    <col min="25" max="25" width="23" style="3" customWidth="1"/>
    <col min="26" max="26" width="12" style="3" customWidth="1"/>
    <col min="27" max="27" width="12.42578125" style="3" customWidth="1"/>
    <col min="28" max="28" width="18.140625" style="28" customWidth="1"/>
    <col min="29" max="29" width="16" style="3" customWidth="1"/>
    <col min="30" max="30" width="28.140625" style="25" customWidth="1"/>
    <col min="31" max="31" width="9.85546875" style="2" customWidth="1"/>
    <col min="32" max="38" width="18.140625" style="28" customWidth="1"/>
    <col min="39" max="39" width="14.28515625" style="30" customWidth="1"/>
    <col min="40" max="40" width="14.85546875" style="30" customWidth="1"/>
    <col min="41" max="41" width="12.140625" style="3" customWidth="1"/>
    <col min="42" max="42" width="12.7109375" style="3" customWidth="1"/>
    <col min="43" max="16384" width="11.5703125" style="27"/>
  </cols>
  <sheetData>
    <row r="1" spans="1:42" s="26" customFormat="1" x14ac:dyDescent="0.2">
      <c r="A1" s="31" t="s">
        <v>0</v>
      </c>
      <c r="B1" s="16" t="s">
        <v>1</v>
      </c>
      <c r="C1" s="17" t="s">
        <v>2</v>
      </c>
      <c r="D1" s="6" t="s">
        <v>39</v>
      </c>
      <c r="E1" s="17" t="s">
        <v>3</v>
      </c>
      <c r="F1" s="7" t="s">
        <v>40</v>
      </c>
      <c r="G1" s="17" t="s">
        <v>4</v>
      </c>
      <c r="H1" s="17" t="s">
        <v>5</v>
      </c>
      <c r="I1" s="17" t="s">
        <v>6</v>
      </c>
      <c r="J1" s="7" t="s">
        <v>41</v>
      </c>
      <c r="K1" s="17" t="s">
        <v>7</v>
      </c>
      <c r="L1" s="7" t="s">
        <v>42</v>
      </c>
      <c r="M1" s="17" t="s">
        <v>8</v>
      </c>
      <c r="N1" s="7" t="s">
        <v>43</v>
      </c>
      <c r="O1" s="17" t="s">
        <v>9</v>
      </c>
      <c r="P1" s="7" t="s">
        <v>44</v>
      </c>
      <c r="Q1" s="17" t="s">
        <v>10</v>
      </c>
      <c r="R1" s="17" t="s">
        <v>11</v>
      </c>
      <c r="S1" s="17" t="s">
        <v>12</v>
      </c>
      <c r="T1" s="17" t="s">
        <v>13</v>
      </c>
      <c r="U1" s="17" t="s">
        <v>14</v>
      </c>
      <c r="V1" s="17" t="s">
        <v>429</v>
      </c>
      <c r="W1" s="7" t="s">
        <v>430</v>
      </c>
      <c r="X1" s="17" t="s">
        <v>16</v>
      </c>
      <c r="Y1" s="7" t="s">
        <v>46</v>
      </c>
      <c r="Z1" s="7" t="s">
        <v>17</v>
      </c>
      <c r="AA1" s="7" t="s">
        <v>18</v>
      </c>
      <c r="AB1" s="17" t="s">
        <v>19</v>
      </c>
      <c r="AC1" s="7" t="s">
        <v>47</v>
      </c>
      <c r="AD1" s="24" t="s">
        <v>20</v>
      </c>
      <c r="AE1" s="23" t="s">
        <v>21</v>
      </c>
      <c r="AF1" s="17" t="s">
        <v>22</v>
      </c>
      <c r="AG1" s="17" t="s">
        <v>23</v>
      </c>
      <c r="AH1" s="17" t="s">
        <v>24</v>
      </c>
      <c r="AI1" s="17" t="s">
        <v>25</v>
      </c>
      <c r="AJ1" s="17" t="s">
        <v>26</v>
      </c>
      <c r="AK1" s="17" t="s">
        <v>27</v>
      </c>
      <c r="AL1" s="17" t="s">
        <v>28</v>
      </c>
      <c r="AM1" s="29" t="s">
        <v>29</v>
      </c>
      <c r="AN1" s="29" t="s">
        <v>30</v>
      </c>
      <c r="AO1" s="7" t="s">
        <v>31</v>
      </c>
      <c r="AP1" s="7" t="s">
        <v>32</v>
      </c>
    </row>
    <row r="2" spans="1:42" ht="13.15" customHeight="1" x14ac:dyDescent="0.2">
      <c r="A2" s="31">
        <v>1</v>
      </c>
      <c r="B2" s="18">
        <v>1</v>
      </c>
      <c r="C2" s="22">
        <f>IFERROR((VLOOKUP(D2,'LISTA DE VALORES'!$K$2:$L$18,2,0)),"")</f>
        <v>8004116000061</v>
      </c>
      <c r="D2" s="4" t="s">
        <v>419</v>
      </c>
      <c r="E2" s="18">
        <f>IFERROR((VLOOKUP(F2,'LISTA DE VALORES'!$N$2:$O$24,2,0)),"")</f>
        <v>16033</v>
      </c>
      <c r="F2" s="27" t="s">
        <v>67</v>
      </c>
      <c r="G2" s="18" t="s">
        <v>33</v>
      </c>
      <c r="H2" s="18" t="s">
        <v>33</v>
      </c>
      <c r="I2" s="18">
        <f>IFERROR((VLOOKUP(J2,'LISTA DE VALORES'!$C$2:$D$3,2,0)),"")</f>
        <v>1</v>
      </c>
      <c r="J2" s="3" t="s">
        <v>50</v>
      </c>
      <c r="K2" s="18">
        <f>IFERROR((VLOOKUP(L2,'LISTA DE VALORES'!$E$2:$F$7,2,0)),"")</f>
        <v>1</v>
      </c>
      <c r="L2" s="3" t="s">
        <v>52</v>
      </c>
      <c r="M2" s="18">
        <f>IFERROR((VLOOKUP(N2,'LISTA DE VALORES'!$G$2:$H$10,2,0)),"")</f>
        <v>162</v>
      </c>
      <c r="N2" s="3" t="s">
        <v>59</v>
      </c>
      <c r="O2" s="18">
        <f>IFERROR((VLOOKUP(P2,'LISTA DE VALORES'!$R$2:$S$62,2,0)),"")</f>
        <v>20</v>
      </c>
      <c r="P2" s="27" t="s">
        <v>128</v>
      </c>
      <c r="Q2" s="18">
        <v>88</v>
      </c>
      <c r="R2" s="18">
        <v>888</v>
      </c>
      <c r="S2" s="18" t="s">
        <v>34</v>
      </c>
      <c r="T2" s="18">
        <v>888</v>
      </c>
      <c r="U2" s="18">
        <v>88888</v>
      </c>
      <c r="V2" s="18">
        <f>IFERROR((VLOOKUP(W2,'LISTA DE VALORES'!$V$2:$W$230,2,0)),"")</f>
        <v>901</v>
      </c>
      <c r="W2" s="27" t="s">
        <v>270</v>
      </c>
      <c r="X2" s="18">
        <f>IFERROR((VLOOKUP(Y2,'LISTA DE VALORES'!$P$2:$Q$10,2,0)),"")</f>
        <v>1012</v>
      </c>
      <c r="Y2" s="3" t="s">
        <v>115</v>
      </c>
      <c r="Z2" s="27">
        <v>-1</v>
      </c>
      <c r="AA2" s="3">
        <v>3</v>
      </c>
      <c r="AB2" s="18">
        <f>IFERROR((VLOOKUP(AC2,'LISTA DE VALORES'!$I$2:$J$27,2,0)),"")</f>
        <v>16224</v>
      </c>
      <c r="AC2" s="3" t="s">
        <v>107</v>
      </c>
      <c r="AD2" s="25">
        <v>4.6704374999999992E-2</v>
      </c>
      <c r="AE2" s="2">
        <v>0</v>
      </c>
      <c r="AF2" s="19">
        <v>40179</v>
      </c>
      <c r="AG2" s="18" t="s">
        <v>35</v>
      </c>
      <c r="AH2" s="18" t="s">
        <v>36</v>
      </c>
      <c r="AI2" s="19">
        <f ca="1">TODAY()</f>
        <v>43802</v>
      </c>
      <c r="AJ2" s="18" t="s">
        <v>37</v>
      </c>
      <c r="AK2" s="18" t="s">
        <v>36</v>
      </c>
      <c r="AL2" s="18">
        <v>9</v>
      </c>
      <c r="AM2" s="30">
        <v>0</v>
      </c>
      <c r="AN2" s="30">
        <v>15000</v>
      </c>
      <c r="AO2" s="3">
        <v>18</v>
      </c>
      <c r="AP2" s="3">
        <v>25</v>
      </c>
    </row>
    <row r="3" spans="1:42" x14ac:dyDescent="0.2">
      <c r="A3" s="31">
        <v>2</v>
      </c>
      <c r="B3" s="18">
        <v>1</v>
      </c>
      <c r="C3" s="22">
        <f>IFERROR((VLOOKUP(D3,'LISTA DE VALORES'!$K$2:$L$18,2,0)),"")</f>
        <v>8004116000061</v>
      </c>
      <c r="D3" s="4" t="s">
        <v>419</v>
      </c>
      <c r="E3" s="18">
        <f>IFERROR((VLOOKUP(F3,'LISTA DE VALORES'!$N$2:$O$24,2,0)),"")</f>
        <v>16033</v>
      </c>
      <c r="F3" s="27" t="s">
        <v>67</v>
      </c>
      <c r="G3" s="18" t="s">
        <v>33</v>
      </c>
      <c r="H3" s="18" t="s">
        <v>33</v>
      </c>
      <c r="I3" s="18">
        <f>IFERROR((VLOOKUP(J3,'LISTA DE VALORES'!$C$2:$D$3,2,0)),"")</f>
        <v>1</v>
      </c>
      <c r="J3" s="3" t="s">
        <v>50</v>
      </c>
      <c r="K3" s="18">
        <f>IFERROR((VLOOKUP(L3,'LISTA DE VALORES'!$E$2:$F$7,2,0)),"")</f>
        <v>1</v>
      </c>
      <c r="L3" s="3" t="s">
        <v>52</v>
      </c>
      <c r="M3" s="18">
        <f>IFERROR((VLOOKUP(N3,'LISTA DE VALORES'!$G$2:$H$10,2,0)),"")</f>
        <v>162</v>
      </c>
      <c r="N3" s="3" t="s">
        <v>59</v>
      </c>
      <c r="O3" s="18">
        <f>IFERROR((VLOOKUP(P3,'LISTA DE VALORES'!$R$2:$S$62,2,0)),"")</f>
        <v>20</v>
      </c>
      <c r="P3" s="27" t="s">
        <v>128</v>
      </c>
      <c r="Q3" s="18">
        <v>88</v>
      </c>
      <c r="R3" s="18">
        <v>888</v>
      </c>
      <c r="S3" s="18" t="s">
        <v>34</v>
      </c>
      <c r="T3" s="18">
        <v>888</v>
      </c>
      <c r="U3" s="18">
        <v>88888</v>
      </c>
      <c r="V3" s="18">
        <f>IFERROR((VLOOKUP(W3,'LISTA DE VALORES'!$V$2:$W$230,2,0)),"")</f>
        <v>901</v>
      </c>
      <c r="W3" s="27" t="s">
        <v>270</v>
      </c>
      <c r="X3" s="18">
        <f>IFERROR((VLOOKUP(Y3,'LISTA DE VALORES'!$P$2:$Q$10,2,0)),"")</f>
        <v>1012</v>
      </c>
      <c r="Y3" s="3" t="s">
        <v>115</v>
      </c>
      <c r="Z3" s="27">
        <v>-1</v>
      </c>
      <c r="AA3" s="3">
        <v>3</v>
      </c>
      <c r="AB3" s="18">
        <f>IFERROR((VLOOKUP(AC3,'LISTA DE VALORES'!$I$2:$J$27,2,0)),"")</f>
        <v>16224</v>
      </c>
      <c r="AC3" s="3" t="s">
        <v>107</v>
      </c>
      <c r="AD3" s="25">
        <v>4.3590749999999998E-2</v>
      </c>
      <c r="AF3" s="19">
        <v>40179</v>
      </c>
      <c r="AG3" s="18" t="s">
        <v>35</v>
      </c>
      <c r="AH3" s="18" t="s">
        <v>36</v>
      </c>
      <c r="AI3" s="19">
        <f t="shared" ref="AI3:AI12" ca="1" si="0">TODAY()</f>
        <v>43802</v>
      </c>
      <c r="AJ3" s="18" t="s">
        <v>37</v>
      </c>
      <c r="AK3" s="18" t="s">
        <v>36</v>
      </c>
      <c r="AL3" s="18">
        <v>9</v>
      </c>
      <c r="AM3" s="30">
        <v>15000</v>
      </c>
      <c r="AN3" s="30">
        <v>20000</v>
      </c>
      <c r="AO3" s="3">
        <v>18</v>
      </c>
      <c r="AP3" s="3">
        <v>25</v>
      </c>
    </row>
    <row r="4" spans="1:42" x14ac:dyDescent="0.2">
      <c r="A4" s="31">
        <v>3</v>
      </c>
      <c r="B4" s="18">
        <v>1</v>
      </c>
      <c r="C4" s="22">
        <f>IFERROR((VLOOKUP(D4,'LISTA DE VALORES'!$K$2:$L$18,2,0)),"")</f>
        <v>8004116000061</v>
      </c>
      <c r="D4" s="4" t="s">
        <v>419</v>
      </c>
      <c r="E4" s="18">
        <f>IFERROR((VLOOKUP(F4,'LISTA DE VALORES'!$N$2:$O$24,2,0)),"")</f>
        <v>16033</v>
      </c>
      <c r="F4" s="27" t="s">
        <v>67</v>
      </c>
      <c r="G4" s="18" t="s">
        <v>33</v>
      </c>
      <c r="H4" s="18" t="s">
        <v>33</v>
      </c>
      <c r="I4" s="18">
        <f>IFERROR((VLOOKUP(J4,'LISTA DE VALORES'!$C$2:$D$3,2,0)),"")</f>
        <v>1</v>
      </c>
      <c r="J4" s="3" t="s">
        <v>50</v>
      </c>
      <c r="K4" s="18">
        <f>IFERROR((VLOOKUP(L4,'LISTA DE VALORES'!$E$2:$F$7,2,0)),"")</f>
        <v>1</v>
      </c>
      <c r="L4" s="3" t="s">
        <v>52</v>
      </c>
      <c r="M4" s="18">
        <f>IFERROR((VLOOKUP(N4,'LISTA DE VALORES'!$G$2:$H$10,2,0)),"")</f>
        <v>162</v>
      </c>
      <c r="N4" s="3" t="s">
        <v>59</v>
      </c>
      <c r="O4" s="18">
        <f>IFERROR((VLOOKUP(P4,'LISTA DE VALORES'!$R$2:$S$62,2,0)),"")</f>
        <v>20</v>
      </c>
      <c r="P4" s="27" t="s">
        <v>128</v>
      </c>
      <c r="Q4" s="18">
        <v>88</v>
      </c>
      <c r="R4" s="18">
        <v>888</v>
      </c>
      <c r="S4" s="18" t="s">
        <v>34</v>
      </c>
      <c r="T4" s="18">
        <v>888</v>
      </c>
      <c r="U4" s="18">
        <v>88888</v>
      </c>
      <c r="V4" s="18">
        <f>IFERROR((VLOOKUP(W4,'LISTA DE VALORES'!$V$2:$W$230,2,0)),"")</f>
        <v>901</v>
      </c>
      <c r="W4" s="27" t="s">
        <v>270</v>
      </c>
      <c r="X4" s="18">
        <f>IFERROR((VLOOKUP(Y4,'LISTA DE VALORES'!$P$2:$Q$10,2,0)),"")</f>
        <v>1012</v>
      </c>
      <c r="Y4" s="3" t="s">
        <v>115</v>
      </c>
      <c r="Z4" s="27">
        <v>-1</v>
      </c>
      <c r="AA4" s="3">
        <v>3</v>
      </c>
      <c r="AB4" s="18">
        <f>IFERROR((VLOOKUP(AC4,'LISTA DE VALORES'!$I$2:$J$27,2,0)),"")</f>
        <v>16224</v>
      </c>
      <c r="AC4" s="3" t="s">
        <v>107</v>
      </c>
      <c r="AD4" s="25">
        <v>3.6325625E-2</v>
      </c>
      <c r="AF4" s="19">
        <v>40179</v>
      </c>
      <c r="AG4" s="18" t="s">
        <v>35</v>
      </c>
      <c r="AH4" s="18" t="s">
        <v>36</v>
      </c>
      <c r="AI4" s="19">
        <f t="shared" ca="1" si="0"/>
        <v>43802</v>
      </c>
      <c r="AJ4" s="18" t="s">
        <v>37</v>
      </c>
      <c r="AK4" s="18" t="s">
        <v>36</v>
      </c>
      <c r="AL4" s="18">
        <v>9</v>
      </c>
      <c r="AM4" s="30">
        <v>20000</v>
      </c>
      <c r="AN4" s="30">
        <v>30000</v>
      </c>
      <c r="AO4" s="3">
        <v>18</v>
      </c>
      <c r="AP4" s="3">
        <v>25</v>
      </c>
    </row>
    <row r="5" spans="1:42" x14ac:dyDescent="0.2">
      <c r="A5" s="31">
        <v>4</v>
      </c>
      <c r="B5" s="18">
        <v>1</v>
      </c>
      <c r="C5" s="22">
        <f>IFERROR((VLOOKUP(D5,'LISTA DE VALORES'!$K$2:$L$18,2,0)),"")</f>
        <v>8004116000061</v>
      </c>
      <c r="D5" s="4" t="s">
        <v>419</v>
      </c>
      <c r="E5" s="18">
        <f>IFERROR((VLOOKUP(F5,'LISTA DE VALORES'!$N$2:$O$24,2,0)),"")</f>
        <v>16033</v>
      </c>
      <c r="F5" s="27" t="s">
        <v>67</v>
      </c>
      <c r="G5" s="18" t="s">
        <v>33</v>
      </c>
      <c r="H5" s="18" t="s">
        <v>33</v>
      </c>
      <c r="I5" s="18">
        <f>IFERROR((VLOOKUP(J5,'LISTA DE VALORES'!$C$2:$D$3,2,0)),"")</f>
        <v>1</v>
      </c>
      <c r="J5" s="3" t="s">
        <v>50</v>
      </c>
      <c r="K5" s="18">
        <f>IFERROR((VLOOKUP(L5,'LISTA DE VALORES'!$E$2:$F$7,2,0)),"")</f>
        <v>1</v>
      </c>
      <c r="L5" s="3" t="s">
        <v>52</v>
      </c>
      <c r="M5" s="18">
        <f>IFERROR((VLOOKUP(N5,'LISTA DE VALORES'!$G$2:$H$10,2,0)),"")</f>
        <v>162</v>
      </c>
      <c r="N5" s="3" t="s">
        <v>59</v>
      </c>
      <c r="O5" s="18">
        <f>IFERROR((VLOOKUP(P5,'LISTA DE VALORES'!$R$2:$S$62,2,0)),"")</f>
        <v>20</v>
      </c>
      <c r="P5" s="27" t="s">
        <v>128</v>
      </c>
      <c r="Q5" s="18">
        <v>88</v>
      </c>
      <c r="R5" s="18">
        <v>888</v>
      </c>
      <c r="S5" s="18" t="s">
        <v>34</v>
      </c>
      <c r="T5" s="18">
        <v>888</v>
      </c>
      <c r="U5" s="18">
        <v>88888</v>
      </c>
      <c r="V5" s="18">
        <f>IFERROR((VLOOKUP(W5,'LISTA DE VALORES'!$V$2:$W$230,2,0)),"")</f>
        <v>901</v>
      </c>
      <c r="W5" s="27" t="s">
        <v>270</v>
      </c>
      <c r="X5" s="18">
        <f>IFERROR((VLOOKUP(Y5,'LISTA DE VALORES'!$P$2:$Q$10,2,0)),"")</f>
        <v>1012</v>
      </c>
      <c r="Y5" s="3" t="s">
        <v>115</v>
      </c>
      <c r="Z5" s="27">
        <v>-1</v>
      </c>
      <c r="AA5" s="3">
        <v>3</v>
      </c>
      <c r="AB5" s="18">
        <f>IFERROR((VLOOKUP(AC5,'LISTA DE VALORES'!$I$2:$J$27,2,0)),"")</f>
        <v>16224</v>
      </c>
      <c r="AC5" s="3" t="s">
        <v>107</v>
      </c>
      <c r="AD5" s="25">
        <v>2.90605E-2</v>
      </c>
      <c r="AF5" s="19">
        <v>40179</v>
      </c>
      <c r="AG5" s="18" t="s">
        <v>35</v>
      </c>
      <c r="AH5" s="18" t="s">
        <v>36</v>
      </c>
      <c r="AI5" s="19">
        <f t="shared" ca="1" si="0"/>
        <v>43802</v>
      </c>
      <c r="AJ5" s="18" t="s">
        <v>37</v>
      </c>
      <c r="AK5" s="18" t="s">
        <v>36</v>
      </c>
      <c r="AL5" s="18">
        <v>9</v>
      </c>
      <c r="AM5" s="30">
        <v>30000</v>
      </c>
      <c r="AN5" s="30">
        <v>40000</v>
      </c>
      <c r="AO5" s="3">
        <v>18</v>
      </c>
      <c r="AP5" s="3">
        <v>25</v>
      </c>
    </row>
    <row r="6" spans="1:42" x14ac:dyDescent="0.2">
      <c r="A6" s="31">
        <v>5</v>
      </c>
      <c r="B6" s="18">
        <v>1</v>
      </c>
      <c r="C6" s="22">
        <f>IFERROR((VLOOKUP(D6,'LISTA DE VALORES'!$K$2:$L$18,2,0)),"")</f>
        <v>8004116000061</v>
      </c>
      <c r="D6" s="4" t="s">
        <v>419</v>
      </c>
      <c r="E6" s="18">
        <f>IFERROR((VLOOKUP(F6,'LISTA DE VALORES'!$N$2:$O$24,2,0)),"")</f>
        <v>16033</v>
      </c>
      <c r="F6" s="27" t="s">
        <v>67</v>
      </c>
      <c r="G6" s="18" t="s">
        <v>33</v>
      </c>
      <c r="H6" s="18" t="s">
        <v>33</v>
      </c>
      <c r="I6" s="18">
        <f>IFERROR((VLOOKUP(J6,'LISTA DE VALORES'!$C$2:$D$3,2,0)),"")</f>
        <v>1</v>
      </c>
      <c r="J6" s="3" t="s">
        <v>50</v>
      </c>
      <c r="K6" s="18">
        <f>IFERROR((VLOOKUP(L6,'LISTA DE VALORES'!$E$2:$F$7,2,0)),"")</f>
        <v>1</v>
      </c>
      <c r="L6" s="3" t="s">
        <v>52</v>
      </c>
      <c r="M6" s="18">
        <f>IFERROR((VLOOKUP(N6,'LISTA DE VALORES'!$G$2:$H$10,2,0)),"")</f>
        <v>162</v>
      </c>
      <c r="N6" s="3" t="s">
        <v>59</v>
      </c>
      <c r="O6" s="18">
        <f>IFERROR((VLOOKUP(P6,'LISTA DE VALORES'!$R$2:$S$62,2,0)),"")</f>
        <v>20</v>
      </c>
      <c r="P6" s="27" t="s">
        <v>128</v>
      </c>
      <c r="Q6" s="18">
        <v>88</v>
      </c>
      <c r="R6" s="18">
        <v>888</v>
      </c>
      <c r="S6" s="18" t="s">
        <v>34</v>
      </c>
      <c r="T6" s="18">
        <v>888</v>
      </c>
      <c r="U6" s="18">
        <v>88888</v>
      </c>
      <c r="V6" s="18">
        <f>IFERROR((VLOOKUP(W6,'LISTA DE VALORES'!$V$2:$W$230,2,0)),"")</f>
        <v>901</v>
      </c>
      <c r="W6" s="27" t="s">
        <v>270</v>
      </c>
      <c r="X6" s="18">
        <f>IFERROR((VLOOKUP(Y6,'LISTA DE VALORES'!$P$2:$Q$10,2,0)),"")</f>
        <v>1012</v>
      </c>
      <c r="Y6" s="3" t="s">
        <v>115</v>
      </c>
      <c r="Z6" s="27">
        <v>-1</v>
      </c>
      <c r="AA6" s="3">
        <v>3</v>
      </c>
      <c r="AB6" s="18">
        <f>IFERROR((VLOOKUP(AC6,'LISTA DE VALORES'!$I$2:$J$27,2,0)),"")</f>
        <v>16224</v>
      </c>
      <c r="AC6" s="3" t="s">
        <v>107</v>
      </c>
      <c r="AD6" s="25">
        <v>2.5946874999999994E-2</v>
      </c>
      <c r="AF6" s="19">
        <v>40179</v>
      </c>
      <c r="AG6" s="18" t="s">
        <v>35</v>
      </c>
      <c r="AH6" s="18" t="s">
        <v>36</v>
      </c>
      <c r="AI6" s="19">
        <f t="shared" ca="1" si="0"/>
        <v>43802</v>
      </c>
      <c r="AJ6" s="18" t="s">
        <v>37</v>
      </c>
      <c r="AK6" s="18" t="s">
        <v>36</v>
      </c>
      <c r="AL6" s="18">
        <v>9</v>
      </c>
      <c r="AM6" s="30">
        <v>40000</v>
      </c>
      <c r="AN6" s="30">
        <v>150000</v>
      </c>
      <c r="AO6" s="3">
        <v>18</v>
      </c>
      <c r="AP6" s="3">
        <v>25</v>
      </c>
    </row>
    <row r="7" spans="1:42" x14ac:dyDescent="0.2">
      <c r="A7" s="31">
        <v>6</v>
      </c>
      <c r="B7" s="18">
        <v>1</v>
      </c>
      <c r="C7" s="22">
        <f>IFERROR((VLOOKUP(D7,'LISTA DE VALORES'!$K$2:$L$18,2,0)),"")</f>
        <v>8004116000061</v>
      </c>
      <c r="D7" s="4" t="s">
        <v>419</v>
      </c>
      <c r="E7" s="18">
        <f>IFERROR((VLOOKUP(F7,'LISTA DE VALORES'!$N$2:$O$24,2,0)),"")</f>
        <v>16033</v>
      </c>
      <c r="F7" s="27" t="s">
        <v>67</v>
      </c>
      <c r="G7" s="18" t="s">
        <v>33</v>
      </c>
      <c r="H7" s="18" t="s">
        <v>33</v>
      </c>
      <c r="I7" s="18">
        <f>IFERROR((VLOOKUP(J7,'LISTA DE VALORES'!$C$2:$D$3,2,0)),"")</f>
        <v>1</v>
      </c>
      <c r="J7" s="3" t="s">
        <v>50</v>
      </c>
      <c r="K7" s="18">
        <f>IFERROR((VLOOKUP(L7,'LISTA DE VALORES'!$E$2:$F$7,2,0)),"")</f>
        <v>1</v>
      </c>
      <c r="L7" s="3" t="s">
        <v>52</v>
      </c>
      <c r="M7" s="18">
        <f>IFERROR((VLOOKUP(N7,'LISTA DE VALORES'!$G$2:$H$10,2,0)),"")</f>
        <v>162</v>
      </c>
      <c r="N7" s="3" t="s">
        <v>59</v>
      </c>
      <c r="O7" s="18">
        <f>IFERROR((VLOOKUP(P7,'LISTA DE VALORES'!$R$2:$S$62,2,0)),"")</f>
        <v>20</v>
      </c>
      <c r="P7" s="27" t="s">
        <v>128</v>
      </c>
      <c r="Q7" s="18">
        <v>88</v>
      </c>
      <c r="R7" s="18">
        <v>888</v>
      </c>
      <c r="S7" s="18" t="s">
        <v>34</v>
      </c>
      <c r="T7" s="18">
        <v>888</v>
      </c>
      <c r="U7" s="18">
        <v>88888</v>
      </c>
      <c r="V7" s="18">
        <f>IFERROR((VLOOKUP(W7,'LISTA DE VALORES'!$V$2:$W$230,2,0)),"")</f>
        <v>901</v>
      </c>
      <c r="W7" s="27" t="s">
        <v>270</v>
      </c>
      <c r="X7" s="18">
        <f>IFERROR((VLOOKUP(Y7,'LISTA DE VALORES'!$P$2:$Q$10,2,0)),"")</f>
        <v>1012</v>
      </c>
      <c r="Y7" s="3" t="s">
        <v>115</v>
      </c>
      <c r="Z7" s="27">
        <v>4</v>
      </c>
      <c r="AA7" s="3">
        <v>7</v>
      </c>
      <c r="AB7" s="18">
        <f>IFERROR((VLOOKUP(AC7,'LISTA DE VALORES'!$I$2:$J$27,2,0)),"")</f>
        <v>16224</v>
      </c>
      <c r="AC7" s="3" t="s">
        <v>107</v>
      </c>
      <c r="AD7" s="25">
        <v>4.8780124999999987E-2</v>
      </c>
      <c r="AF7" s="19">
        <v>40179</v>
      </c>
      <c r="AG7" s="18" t="s">
        <v>35</v>
      </c>
      <c r="AH7" s="18" t="s">
        <v>36</v>
      </c>
      <c r="AI7" s="19">
        <f t="shared" ca="1" si="0"/>
        <v>43802</v>
      </c>
      <c r="AJ7" s="18" t="s">
        <v>37</v>
      </c>
      <c r="AK7" s="18" t="s">
        <v>36</v>
      </c>
      <c r="AL7" s="18">
        <v>9</v>
      </c>
      <c r="AM7" s="30">
        <v>0</v>
      </c>
      <c r="AN7" s="30">
        <v>15000</v>
      </c>
      <c r="AO7" s="3">
        <v>18</v>
      </c>
      <c r="AP7" s="3">
        <v>25</v>
      </c>
    </row>
    <row r="8" spans="1:42" x14ac:dyDescent="0.2">
      <c r="A8" s="31">
        <v>7</v>
      </c>
      <c r="B8" s="18">
        <v>1</v>
      </c>
      <c r="C8" s="22">
        <f>IFERROR((VLOOKUP(D8,'LISTA DE VALORES'!$K$2:$L$18,2,0)),"")</f>
        <v>8004116000061</v>
      </c>
      <c r="D8" s="4" t="s">
        <v>419</v>
      </c>
      <c r="E8" s="18">
        <f>IFERROR((VLOOKUP(F8,'LISTA DE VALORES'!$N$2:$O$24,2,0)),"")</f>
        <v>16033</v>
      </c>
      <c r="F8" s="27" t="s">
        <v>67</v>
      </c>
      <c r="G8" s="18" t="s">
        <v>33</v>
      </c>
      <c r="H8" s="18" t="s">
        <v>33</v>
      </c>
      <c r="I8" s="18">
        <f>IFERROR((VLOOKUP(J8,'LISTA DE VALORES'!$C$2:$D$3,2,0)),"")</f>
        <v>1</v>
      </c>
      <c r="J8" s="3" t="s">
        <v>50</v>
      </c>
      <c r="K8" s="18">
        <f>IFERROR((VLOOKUP(L8,'LISTA DE VALORES'!$E$2:$F$7,2,0)),"")</f>
        <v>1</v>
      </c>
      <c r="L8" s="3" t="s">
        <v>52</v>
      </c>
      <c r="M8" s="18">
        <f>IFERROR((VLOOKUP(N8,'LISTA DE VALORES'!$G$2:$H$10,2,0)),"")</f>
        <v>162</v>
      </c>
      <c r="N8" s="3" t="s">
        <v>59</v>
      </c>
      <c r="O8" s="18">
        <f>IFERROR((VLOOKUP(P8,'LISTA DE VALORES'!$R$2:$S$62,2,0)),"")</f>
        <v>20</v>
      </c>
      <c r="P8" s="27" t="s">
        <v>128</v>
      </c>
      <c r="Q8" s="18">
        <v>88</v>
      </c>
      <c r="R8" s="18">
        <v>888</v>
      </c>
      <c r="S8" s="18" t="s">
        <v>34</v>
      </c>
      <c r="T8" s="18">
        <v>888</v>
      </c>
      <c r="U8" s="18">
        <v>88888</v>
      </c>
      <c r="V8" s="18">
        <f>IFERROR((VLOOKUP(W8,'LISTA DE VALORES'!$V$2:$W$230,2,0)),"")</f>
        <v>901</v>
      </c>
      <c r="W8" s="27" t="s">
        <v>270</v>
      </c>
      <c r="X8" s="18">
        <f>IFERROR((VLOOKUP(Y8,'LISTA DE VALORES'!$P$2:$Q$10,2,0)),"")</f>
        <v>1012</v>
      </c>
      <c r="Y8" s="3" t="s">
        <v>115</v>
      </c>
      <c r="Z8" s="27">
        <v>4</v>
      </c>
      <c r="AA8" s="3">
        <v>7</v>
      </c>
      <c r="AB8" s="18">
        <f>IFERROR((VLOOKUP(AC8,'LISTA DE VALORES'!$I$2:$J$27,2,0)),"")</f>
        <v>16224</v>
      </c>
      <c r="AC8" s="3" t="s">
        <v>107</v>
      </c>
      <c r="AD8" s="25">
        <v>4.6704374999999992E-2</v>
      </c>
      <c r="AF8" s="19">
        <v>40179</v>
      </c>
      <c r="AG8" s="18" t="s">
        <v>35</v>
      </c>
      <c r="AH8" s="18" t="s">
        <v>36</v>
      </c>
      <c r="AI8" s="19">
        <f t="shared" ca="1" si="0"/>
        <v>43802</v>
      </c>
      <c r="AJ8" s="18" t="s">
        <v>37</v>
      </c>
      <c r="AK8" s="18" t="s">
        <v>36</v>
      </c>
      <c r="AL8" s="18">
        <v>9</v>
      </c>
      <c r="AM8" s="30">
        <v>15000</v>
      </c>
      <c r="AN8" s="30">
        <v>20000</v>
      </c>
      <c r="AO8" s="3">
        <v>18</v>
      </c>
      <c r="AP8" s="3">
        <v>25</v>
      </c>
    </row>
    <row r="9" spans="1:42" x14ac:dyDescent="0.2">
      <c r="A9" s="31">
        <v>8</v>
      </c>
      <c r="B9" s="18">
        <v>1</v>
      </c>
      <c r="C9" s="22">
        <f>IFERROR((VLOOKUP(D9,'LISTA DE VALORES'!$K$2:$L$18,2,0)),"")</f>
        <v>8004116000061</v>
      </c>
      <c r="D9" s="4" t="s">
        <v>419</v>
      </c>
      <c r="E9" s="18">
        <f>IFERROR((VLOOKUP(F9,'LISTA DE VALORES'!$N$2:$O$24,2,0)),"")</f>
        <v>16033</v>
      </c>
      <c r="F9" s="27" t="s">
        <v>67</v>
      </c>
      <c r="G9" s="18" t="s">
        <v>33</v>
      </c>
      <c r="H9" s="18" t="s">
        <v>33</v>
      </c>
      <c r="I9" s="18">
        <f>IFERROR((VLOOKUP(J9,'LISTA DE VALORES'!$C$2:$D$3,2,0)),"")</f>
        <v>1</v>
      </c>
      <c r="J9" s="3" t="s">
        <v>50</v>
      </c>
      <c r="K9" s="18">
        <f>IFERROR((VLOOKUP(L9,'LISTA DE VALORES'!$E$2:$F$7,2,0)),"")</f>
        <v>1</v>
      </c>
      <c r="L9" s="3" t="s">
        <v>52</v>
      </c>
      <c r="M9" s="18">
        <f>IFERROR((VLOOKUP(N9,'LISTA DE VALORES'!$G$2:$H$10,2,0)),"")</f>
        <v>162</v>
      </c>
      <c r="N9" s="3" t="s">
        <v>59</v>
      </c>
      <c r="O9" s="18">
        <f>IFERROR((VLOOKUP(P9,'LISTA DE VALORES'!$R$2:$S$62,2,0)),"")</f>
        <v>20</v>
      </c>
      <c r="P9" s="27" t="s">
        <v>128</v>
      </c>
      <c r="Q9" s="18">
        <v>88</v>
      </c>
      <c r="R9" s="18">
        <v>888</v>
      </c>
      <c r="S9" s="18" t="s">
        <v>34</v>
      </c>
      <c r="T9" s="18">
        <v>888</v>
      </c>
      <c r="U9" s="18">
        <v>88888</v>
      </c>
      <c r="V9" s="18">
        <f>IFERROR((VLOOKUP(W9,'LISTA DE VALORES'!$V$2:$W$230,2,0)),"")</f>
        <v>901</v>
      </c>
      <c r="W9" s="27" t="s">
        <v>270</v>
      </c>
      <c r="X9" s="18">
        <f>IFERROR((VLOOKUP(Y9,'LISTA DE VALORES'!$P$2:$Q$10,2,0)),"")</f>
        <v>1012</v>
      </c>
      <c r="Y9" s="3" t="s">
        <v>115</v>
      </c>
      <c r="Z9" s="27">
        <v>4</v>
      </c>
      <c r="AA9" s="3">
        <v>7</v>
      </c>
      <c r="AB9" s="18">
        <f>IFERROR((VLOOKUP(AC9,'LISTA DE VALORES'!$I$2:$J$27,2,0)),"")</f>
        <v>16224</v>
      </c>
      <c r="AC9" s="3" t="s">
        <v>107</v>
      </c>
      <c r="AD9" s="25">
        <v>3.9439249999999995E-2</v>
      </c>
      <c r="AF9" s="19">
        <v>40179</v>
      </c>
      <c r="AG9" s="18" t="s">
        <v>35</v>
      </c>
      <c r="AH9" s="18" t="s">
        <v>36</v>
      </c>
      <c r="AI9" s="19">
        <f t="shared" ca="1" si="0"/>
        <v>43802</v>
      </c>
      <c r="AJ9" s="18" t="s">
        <v>37</v>
      </c>
      <c r="AK9" s="18" t="s">
        <v>36</v>
      </c>
      <c r="AL9" s="18">
        <v>9</v>
      </c>
      <c r="AM9" s="30">
        <v>20000</v>
      </c>
      <c r="AN9" s="30">
        <v>30000</v>
      </c>
      <c r="AO9" s="3">
        <v>18</v>
      </c>
      <c r="AP9" s="3">
        <v>25</v>
      </c>
    </row>
    <row r="10" spans="1:42" x14ac:dyDescent="0.2">
      <c r="A10" s="31">
        <v>9</v>
      </c>
      <c r="B10" s="18">
        <v>1</v>
      </c>
      <c r="C10" s="22">
        <f>IFERROR((VLOOKUP(D10,'LISTA DE VALORES'!$K$2:$L$18,2,0)),"")</f>
        <v>8004116000061</v>
      </c>
      <c r="D10" s="4" t="s">
        <v>419</v>
      </c>
      <c r="E10" s="18">
        <f>IFERROR((VLOOKUP(F10,'LISTA DE VALORES'!$N$2:$O$24,2,0)),"")</f>
        <v>16033</v>
      </c>
      <c r="F10" s="27" t="s">
        <v>67</v>
      </c>
      <c r="G10" s="18" t="s">
        <v>33</v>
      </c>
      <c r="H10" s="18" t="s">
        <v>33</v>
      </c>
      <c r="I10" s="18">
        <f>IFERROR((VLOOKUP(J10,'LISTA DE VALORES'!$C$2:$D$3,2,0)),"")</f>
        <v>1</v>
      </c>
      <c r="J10" s="3" t="s">
        <v>50</v>
      </c>
      <c r="K10" s="18">
        <f>IFERROR((VLOOKUP(L10,'LISTA DE VALORES'!$E$2:$F$7,2,0)),"")</f>
        <v>1</v>
      </c>
      <c r="L10" s="3" t="s">
        <v>52</v>
      </c>
      <c r="M10" s="18">
        <f>IFERROR((VLOOKUP(N10,'LISTA DE VALORES'!$G$2:$H$10,2,0)),"")</f>
        <v>162</v>
      </c>
      <c r="N10" s="3" t="s">
        <v>59</v>
      </c>
      <c r="O10" s="18">
        <f>IFERROR((VLOOKUP(P10,'LISTA DE VALORES'!$R$2:$S$62,2,0)),"")</f>
        <v>20</v>
      </c>
      <c r="P10" s="27" t="s">
        <v>128</v>
      </c>
      <c r="Q10" s="18">
        <v>88</v>
      </c>
      <c r="R10" s="18">
        <v>888</v>
      </c>
      <c r="S10" s="18" t="s">
        <v>34</v>
      </c>
      <c r="T10" s="18">
        <v>888</v>
      </c>
      <c r="U10" s="18">
        <v>88888</v>
      </c>
      <c r="V10" s="18">
        <f>IFERROR((VLOOKUP(W10,'LISTA DE VALORES'!$V$2:$W$230,2,0)),"")</f>
        <v>901</v>
      </c>
      <c r="W10" s="27" t="s">
        <v>270</v>
      </c>
      <c r="X10" s="18">
        <f>IFERROR((VLOOKUP(Y10,'LISTA DE VALORES'!$P$2:$Q$10,2,0)),"")</f>
        <v>1012</v>
      </c>
      <c r="Y10" s="3" t="s">
        <v>115</v>
      </c>
      <c r="Z10" s="27">
        <v>4</v>
      </c>
      <c r="AA10" s="3">
        <v>7</v>
      </c>
      <c r="AB10" s="18">
        <f>IFERROR((VLOOKUP(AC10,'LISTA DE VALORES'!$I$2:$J$27,2,0)),"")</f>
        <v>16224</v>
      </c>
      <c r="AC10" s="3" t="s">
        <v>107</v>
      </c>
      <c r="AD10" s="25">
        <v>3.7363499999999987E-2</v>
      </c>
      <c r="AF10" s="19">
        <v>40179</v>
      </c>
      <c r="AG10" s="18" t="s">
        <v>35</v>
      </c>
      <c r="AH10" s="18" t="s">
        <v>36</v>
      </c>
      <c r="AI10" s="19">
        <f t="shared" ca="1" si="0"/>
        <v>43802</v>
      </c>
      <c r="AJ10" s="18" t="s">
        <v>37</v>
      </c>
      <c r="AK10" s="18" t="s">
        <v>36</v>
      </c>
      <c r="AL10" s="18">
        <v>9</v>
      </c>
      <c r="AM10" s="30">
        <v>30000</v>
      </c>
      <c r="AN10" s="30">
        <v>40000</v>
      </c>
      <c r="AO10" s="3">
        <v>18</v>
      </c>
      <c r="AP10" s="3">
        <v>25</v>
      </c>
    </row>
    <row r="11" spans="1:42" x14ac:dyDescent="0.2">
      <c r="A11" s="31">
        <v>10</v>
      </c>
      <c r="B11" s="18">
        <v>1</v>
      </c>
      <c r="C11" s="22">
        <f>IFERROR((VLOOKUP(D11,'LISTA DE VALORES'!$K$2:$L$18,2,0)),"")</f>
        <v>8004116000061</v>
      </c>
      <c r="D11" s="4" t="s">
        <v>419</v>
      </c>
      <c r="E11" s="18">
        <f>IFERROR((VLOOKUP(F11,'LISTA DE VALORES'!$N$2:$O$24,2,0)),"")</f>
        <v>16033</v>
      </c>
      <c r="F11" s="27" t="s">
        <v>67</v>
      </c>
      <c r="G11" s="18" t="s">
        <v>33</v>
      </c>
      <c r="H11" s="18" t="s">
        <v>33</v>
      </c>
      <c r="I11" s="18">
        <f>IFERROR((VLOOKUP(J11,'LISTA DE VALORES'!$C$2:$D$3,2,0)),"")</f>
        <v>1</v>
      </c>
      <c r="J11" s="3" t="s">
        <v>50</v>
      </c>
      <c r="K11" s="18">
        <f>IFERROR((VLOOKUP(L11,'LISTA DE VALORES'!$E$2:$F$7,2,0)),"")</f>
        <v>1</v>
      </c>
      <c r="L11" s="3" t="s">
        <v>52</v>
      </c>
      <c r="M11" s="18">
        <f>IFERROR((VLOOKUP(N11,'LISTA DE VALORES'!$G$2:$H$10,2,0)),"")</f>
        <v>162</v>
      </c>
      <c r="N11" s="3" t="s">
        <v>59</v>
      </c>
      <c r="O11" s="18">
        <f>IFERROR((VLOOKUP(P11,'LISTA DE VALORES'!$R$2:$S$62,2,0)),"")</f>
        <v>20</v>
      </c>
      <c r="P11" s="27" t="s">
        <v>128</v>
      </c>
      <c r="Q11" s="18">
        <v>88</v>
      </c>
      <c r="R11" s="18">
        <v>888</v>
      </c>
      <c r="S11" s="18" t="s">
        <v>34</v>
      </c>
      <c r="T11" s="18">
        <v>888</v>
      </c>
      <c r="U11" s="18">
        <v>88888</v>
      </c>
      <c r="V11" s="18">
        <f>IFERROR((VLOOKUP(W11,'LISTA DE VALORES'!$V$2:$W$230,2,0)),"")</f>
        <v>901</v>
      </c>
      <c r="W11" s="27" t="s">
        <v>270</v>
      </c>
      <c r="X11" s="18">
        <f>IFERROR((VLOOKUP(Y11,'LISTA DE VALORES'!$P$2:$Q$10,2,0)),"")</f>
        <v>1012</v>
      </c>
      <c r="Y11" s="3" t="s">
        <v>115</v>
      </c>
      <c r="Z11" s="27">
        <v>4</v>
      </c>
      <c r="AA11" s="3">
        <v>7</v>
      </c>
      <c r="AB11" s="18">
        <f>IFERROR((VLOOKUP(AC11,'LISTA DE VALORES'!$I$2:$J$27,2,0)),"")</f>
        <v>16224</v>
      </c>
      <c r="AC11" s="3" t="s">
        <v>107</v>
      </c>
      <c r="AD11" s="25">
        <v>3.113624999999999E-2</v>
      </c>
      <c r="AF11" s="19">
        <v>40179</v>
      </c>
      <c r="AG11" s="18" t="s">
        <v>35</v>
      </c>
      <c r="AH11" s="18" t="s">
        <v>36</v>
      </c>
      <c r="AI11" s="19">
        <f t="shared" ca="1" si="0"/>
        <v>43802</v>
      </c>
      <c r="AJ11" s="18" t="s">
        <v>37</v>
      </c>
      <c r="AK11" s="18" t="s">
        <v>36</v>
      </c>
      <c r="AL11" s="18">
        <v>9</v>
      </c>
      <c r="AM11" s="30">
        <v>40000</v>
      </c>
      <c r="AN11" s="30">
        <v>150000</v>
      </c>
      <c r="AO11" s="3">
        <v>18</v>
      </c>
      <c r="AP11" s="3">
        <v>25</v>
      </c>
    </row>
    <row r="12" spans="1:42" x14ac:dyDescent="0.2">
      <c r="A12" s="31">
        <v>11</v>
      </c>
      <c r="B12" s="18">
        <v>1</v>
      </c>
      <c r="C12" s="22">
        <f>IFERROR((VLOOKUP(D12,'LISTA DE VALORES'!$K$2:$L$18,2,0)),"")</f>
        <v>8004116000061</v>
      </c>
      <c r="D12" s="4" t="s">
        <v>419</v>
      </c>
      <c r="E12" s="18">
        <f>IFERROR((VLOOKUP(F12,'LISTA DE VALORES'!$N$2:$O$24,2,0)),"")</f>
        <v>16033</v>
      </c>
      <c r="F12" s="27" t="s">
        <v>67</v>
      </c>
      <c r="G12" s="18" t="s">
        <v>33</v>
      </c>
      <c r="H12" s="18" t="s">
        <v>33</v>
      </c>
      <c r="I12" s="18">
        <f>IFERROR((VLOOKUP(J12,'LISTA DE VALORES'!$C$2:$D$3,2,0)),"")</f>
        <v>1</v>
      </c>
      <c r="J12" s="3" t="s">
        <v>50</v>
      </c>
      <c r="K12" s="18">
        <f>IFERROR((VLOOKUP(L12,'LISTA DE VALORES'!$E$2:$F$7,2,0)),"")</f>
        <v>1</v>
      </c>
      <c r="L12" s="3" t="s">
        <v>52</v>
      </c>
      <c r="M12" s="18">
        <f>IFERROR((VLOOKUP(N12,'LISTA DE VALORES'!$G$2:$H$10,2,0)),"")</f>
        <v>162</v>
      </c>
      <c r="N12" s="3" t="s">
        <v>59</v>
      </c>
      <c r="O12" s="18">
        <f>IFERROR((VLOOKUP(P12,'LISTA DE VALORES'!$R$2:$S$62,2,0)),"")</f>
        <v>20</v>
      </c>
      <c r="P12" s="27" t="s">
        <v>128</v>
      </c>
      <c r="Q12" s="18">
        <v>88</v>
      </c>
      <c r="R12" s="18">
        <v>888</v>
      </c>
      <c r="S12" s="18" t="s">
        <v>34</v>
      </c>
      <c r="T12" s="18">
        <v>888</v>
      </c>
      <c r="U12" s="18">
        <v>88888</v>
      </c>
      <c r="V12" s="18">
        <f>IFERROR((VLOOKUP(W12,'LISTA DE VALORES'!$V$2:$W$230,2,0)),"")</f>
        <v>901</v>
      </c>
      <c r="W12" s="27" t="s">
        <v>270</v>
      </c>
      <c r="X12" s="18">
        <f>IFERROR((VLOOKUP(Y12,'LISTA DE VALORES'!$P$2:$Q$10,2,0)),"")</f>
        <v>1012</v>
      </c>
      <c r="Y12" s="3" t="s">
        <v>115</v>
      </c>
      <c r="Z12" s="27">
        <v>8</v>
      </c>
      <c r="AA12" s="3">
        <v>10</v>
      </c>
      <c r="AB12" s="18">
        <f>IFERROR((VLOOKUP(AC12,'LISTA DE VALORES'!$I$2:$J$27,2,0)),"")</f>
        <v>16224</v>
      </c>
      <c r="AC12" s="3" t="s">
        <v>107</v>
      </c>
      <c r="AD12" s="25">
        <v>4.9817999999999994E-2</v>
      </c>
      <c r="AF12" s="19">
        <v>40179</v>
      </c>
      <c r="AG12" s="18" t="s">
        <v>35</v>
      </c>
      <c r="AH12" s="18" t="s">
        <v>36</v>
      </c>
      <c r="AI12" s="19">
        <f t="shared" ca="1" si="0"/>
        <v>43802</v>
      </c>
      <c r="AJ12" s="18" t="s">
        <v>37</v>
      </c>
      <c r="AK12" s="18" t="s">
        <v>36</v>
      </c>
      <c r="AL12" s="18">
        <v>9</v>
      </c>
      <c r="AM12" s="30">
        <v>0</v>
      </c>
      <c r="AN12" s="30">
        <v>15000</v>
      </c>
      <c r="AO12" s="3">
        <v>18</v>
      </c>
      <c r="AP12" s="3">
        <v>25</v>
      </c>
    </row>
  </sheetData>
  <protectedRanges>
    <protectedRange sqref="D2:D1048575" name="NOM_POLIZA_GRUPO"/>
  </protectedRanges>
  <autoFilter ref="A1:AP12"/>
  <dataValidations count="1">
    <dataValidation type="list" allowBlank="1" showInputMessage="1" showErrorMessage="1" sqref="F2:F12">
      <formula1>INDIRECT(D2)</formula1>
    </dataValidation>
  </dataValidations>
  <pageMargins left="0.8" right="0.8" top="1" bottom="1" header="0.5" footer="0.5"/>
  <pageSetup paperSize="9" firstPageNumber="4294967295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'LISTA DE VALORES'!$K$2:$K$18</xm:f>
          </x14:formula1>
          <xm:sqref>D2:D12</xm:sqref>
        </x14:dataValidation>
        <x14:dataValidation type="list" allowBlank="1" showInputMessage="1" showErrorMessage="1">
          <x14:formula1>
            <xm:f>'LISTA DE VALORES'!$C$2:$C$3</xm:f>
          </x14:formula1>
          <xm:sqref>J2:J12</xm:sqref>
        </x14:dataValidation>
        <x14:dataValidation type="list" allowBlank="1" showInputMessage="1" showErrorMessage="1">
          <x14:formula1>
            <xm:f>'LISTA DE VALORES'!$E$2:$E$7</xm:f>
          </x14:formula1>
          <xm:sqref>L2:L12</xm:sqref>
        </x14:dataValidation>
        <x14:dataValidation type="list" allowBlank="1" showInputMessage="1" showErrorMessage="1">
          <x14:formula1>
            <xm:f>'LISTA DE VALORES'!$G$2:$G$10</xm:f>
          </x14:formula1>
          <xm:sqref>N2:N12</xm:sqref>
        </x14:dataValidation>
        <x14:dataValidation type="list" allowBlank="1" showInputMessage="1" showErrorMessage="1">
          <x14:formula1>
            <xm:f>'LISTA DE VALORES'!$R$2:$R$62</xm:f>
          </x14:formula1>
          <xm:sqref>P2:P12</xm:sqref>
        </x14:dataValidation>
        <x14:dataValidation type="list" allowBlank="1" showInputMessage="1" showErrorMessage="1">
          <x14:formula1>
            <xm:f>'LISTA DE VALORES'!$V$2:$V$230</xm:f>
          </x14:formula1>
          <xm:sqref>W2:W12</xm:sqref>
        </x14:dataValidation>
        <x14:dataValidation type="list" allowBlank="1" showInputMessage="1" showErrorMessage="1">
          <x14:formula1>
            <xm:f>'LISTA DE VALORES'!$P$2:$P$10</xm:f>
          </x14:formula1>
          <xm:sqref>Y2:Y12</xm:sqref>
        </x14:dataValidation>
        <x14:dataValidation type="list" allowBlank="1" showInputMessage="1" showErrorMessage="1">
          <x14:formula1>
            <xm:f>'LISTA DE VALORES'!$I$2:$I$27</xm:f>
          </x14:formula1>
          <xm:sqref>AC2:AC12</xm:sqref>
        </x14:dataValidation>
        <x14:dataValidation type="list" allowBlank="1" showInputMessage="1" showErrorMessage="1">
          <x14:formula1>
            <xm:f>'LISTA DE VALORES'!$X$2:$X$22</xm:f>
          </x14:formula1>
          <xm:sqref>Z2:AA1048576</xm:sqref>
        </x14:dataValidation>
        <x14:dataValidation type="list" allowBlank="1" showInputMessage="1" showErrorMessage="1">
          <x14:formula1>
            <xm:f>'LISTA DE VALORES'!$Y$2:$Y$83</xm:f>
          </x14:formula1>
          <xm:sqref>AO2:AP1048576</xm:sqref>
        </x14:dataValidation>
        <x14:dataValidation type="list" allowBlank="1" showInputMessage="1" showErrorMessage="1">
          <x14:formula1>
            <xm:f>'LISTA DE VALORES'!$Z$2:$Z$22</xm:f>
          </x14:formula1>
          <xm:sqref>AM2:AN1048576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autoPageBreaks="0"/>
  </sheetPr>
  <dimension ref="A1"/>
  <sheetViews>
    <sheetView workbookViewId="0"/>
  </sheetViews>
  <sheetFormatPr baseColWidth="10" defaultRowHeight="12.75" x14ac:dyDescent="0.2"/>
  <cols>
    <col min="1" max="1" width="9.140625" style="1" customWidth="1"/>
  </cols>
  <sheetData>
    <row r="1" spans="1:1" x14ac:dyDescent="0.2">
      <c r="A1" s="4" t="s">
        <v>38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Z230"/>
  <sheetViews>
    <sheetView topLeftCell="P52" workbookViewId="0">
      <selection activeCell="V71" sqref="V71"/>
    </sheetView>
  </sheetViews>
  <sheetFormatPr baseColWidth="10" defaultRowHeight="12.75" x14ac:dyDescent="0.2"/>
  <cols>
    <col min="1" max="1" width="11.42578125" style="5"/>
    <col min="2" max="2" width="43.85546875" style="5" bestFit="1" customWidth="1"/>
    <col min="3" max="3" width="14.28515625" bestFit="1" customWidth="1"/>
    <col min="4" max="4" width="13.5703125" bestFit="1" customWidth="1"/>
    <col min="5" max="5" width="31.7109375" style="5" bestFit="1" customWidth="1"/>
    <col min="6" max="6" width="17.5703125" style="5" bestFit="1" customWidth="1"/>
    <col min="7" max="7" width="26.85546875" bestFit="1" customWidth="1"/>
    <col min="9" max="9" width="29.28515625" style="5" bestFit="1" customWidth="1"/>
    <col min="10" max="10" width="17.28515625" style="5" bestFit="1" customWidth="1"/>
    <col min="11" max="11" width="27.85546875" bestFit="1" customWidth="1"/>
    <col min="12" max="12" width="20.7109375" style="14" bestFit="1" customWidth="1"/>
    <col min="13" max="13" width="33.140625" style="5" bestFit="1" customWidth="1"/>
    <col min="14" max="14" width="24" style="5" bestFit="1" customWidth="1"/>
    <col min="15" max="15" width="16.5703125" style="5" bestFit="1" customWidth="1"/>
    <col min="16" max="16" width="25.7109375" bestFit="1" customWidth="1"/>
    <col min="17" max="17" width="10" bestFit="1" customWidth="1"/>
    <col min="18" max="18" width="35.5703125" bestFit="1" customWidth="1"/>
    <col min="19" max="19" width="18.140625" bestFit="1" customWidth="1"/>
    <col min="20" max="20" width="33.42578125" bestFit="1" customWidth="1"/>
    <col min="21" max="21" width="13.5703125" bestFit="1" customWidth="1"/>
    <col min="22" max="22" width="28.85546875" bestFit="1" customWidth="1"/>
    <col min="24" max="24" width="17.7109375" customWidth="1"/>
    <col min="25" max="25" width="18.42578125" bestFit="1" customWidth="1"/>
  </cols>
  <sheetData>
    <row r="1" spans="1:26" s="8" customFormat="1" x14ac:dyDescent="0.2">
      <c r="A1" s="9" t="s">
        <v>1</v>
      </c>
      <c r="B1" s="9" t="s">
        <v>49</v>
      </c>
      <c r="C1" s="8" t="s">
        <v>41</v>
      </c>
      <c r="D1" s="8" t="s">
        <v>6</v>
      </c>
      <c r="E1" s="9" t="s">
        <v>42</v>
      </c>
      <c r="F1" s="9" t="s">
        <v>7</v>
      </c>
      <c r="G1" s="8" t="s">
        <v>43</v>
      </c>
      <c r="H1" s="8" t="s">
        <v>8</v>
      </c>
      <c r="I1" s="9" t="s">
        <v>47</v>
      </c>
      <c r="J1" s="9" t="s">
        <v>19</v>
      </c>
      <c r="K1" s="8" t="s">
        <v>39</v>
      </c>
      <c r="L1" s="12" t="s">
        <v>2</v>
      </c>
      <c r="M1" s="9" t="s">
        <v>2</v>
      </c>
      <c r="N1" s="9" t="s">
        <v>40</v>
      </c>
      <c r="O1" s="9" t="s">
        <v>3</v>
      </c>
      <c r="P1" s="8" t="s">
        <v>46</v>
      </c>
      <c r="Q1" s="8" t="s">
        <v>16</v>
      </c>
      <c r="R1" s="9" t="s">
        <v>44</v>
      </c>
      <c r="S1" s="9" t="s">
        <v>9</v>
      </c>
      <c r="T1" s="8" t="s">
        <v>415</v>
      </c>
      <c r="U1" s="8" t="s">
        <v>414</v>
      </c>
      <c r="V1" s="8" t="s">
        <v>45</v>
      </c>
      <c r="W1" s="8" t="s">
        <v>15</v>
      </c>
      <c r="X1" s="20" t="s">
        <v>431</v>
      </c>
      <c r="Y1" s="20" t="s">
        <v>432</v>
      </c>
      <c r="Z1" s="20" t="s">
        <v>433</v>
      </c>
    </row>
    <row r="2" spans="1:26" x14ac:dyDescent="0.2">
      <c r="A2" s="5">
        <v>1</v>
      </c>
      <c r="B2" s="5" t="s">
        <v>48</v>
      </c>
      <c r="C2" s="11" t="s">
        <v>50</v>
      </c>
      <c r="D2" s="11">
        <v>1</v>
      </c>
      <c r="E2" s="13" t="s">
        <v>52</v>
      </c>
      <c r="F2" s="13">
        <v>1</v>
      </c>
      <c r="G2" t="s">
        <v>62</v>
      </c>
      <c r="H2">
        <v>126</v>
      </c>
      <c r="I2" s="5" t="s">
        <v>71</v>
      </c>
      <c r="J2" s="5">
        <v>16201</v>
      </c>
      <c r="K2" t="s">
        <v>416</v>
      </c>
      <c r="L2" s="14">
        <v>8004116000006</v>
      </c>
      <c r="M2" s="14">
        <v>8004116000006</v>
      </c>
      <c r="N2" s="10" t="s">
        <v>103</v>
      </c>
      <c r="O2" s="15">
        <v>16005</v>
      </c>
      <c r="P2" t="s">
        <v>115</v>
      </c>
      <c r="Q2">
        <v>1012</v>
      </c>
      <c r="R2" t="s">
        <v>120</v>
      </c>
      <c r="S2">
        <v>1</v>
      </c>
      <c r="T2" t="s">
        <v>214</v>
      </c>
      <c r="U2">
        <v>1</v>
      </c>
      <c r="V2" t="s">
        <v>413</v>
      </c>
      <c r="W2">
        <v>1316</v>
      </c>
      <c r="X2">
        <v>-1</v>
      </c>
      <c r="Y2">
        <v>18</v>
      </c>
      <c r="Z2" s="21">
        <v>0</v>
      </c>
    </row>
    <row r="3" spans="1:26" x14ac:dyDescent="0.2">
      <c r="C3" t="s">
        <v>51</v>
      </c>
      <c r="D3">
        <v>888</v>
      </c>
      <c r="E3" s="5" t="s">
        <v>53</v>
      </c>
      <c r="F3" s="5">
        <v>5</v>
      </c>
      <c r="G3" t="s">
        <v>58</v>
      </c>
      <c r="H3">
        <v>146</v>
      </c>
      <c r="I3" s="5" t="s">
        <v>67</v>
      </c>
      <c r="J3" s="5">
        <v>16202</v>
      </c>
      <c r="K3" t="s">
        <v>417</v>
      </c>
      <c r="L3" s="14">
        <v>8004116000008</v>
      </c>
      <c r="M3" s="14">
        <v>8004116000008</v>
      </c>
      <c r="N3" s="10" t="s">
        <v>99</v>
      </c>
      <c r="O3" s="15">
        <v>16007</v>
      </c>
      <c r="P3" t="s">
        <v>116</v>
      </c>
      <c r="Q3">
        <v>1013</v>
      </c>
      <c r="R3" t="s">
        <v>119</v>
      </c>
      <c r="S3">
        <v>2</v>
      </c>
      <c r="T3" t="s">
        <v>208</v>
      </c>
      <c r="U3">
        <v>2</v>
      </c>
      <c r="V3" t="s">
        <v>179</v>
      </c>
      <c r="W3">
        <v>1502</v>
      </c>
      <c r="X3">
        <v>1</v>
      </c>
      <c r="Y3">
        <v>19</v>
      </c>
      <c r="Z3" s="21">
        <v>5000</v>
      </c>
    </row>
    <row r="4" spans="1:26" x14ac:dyDescent="0.2">
      <c r="E4" s="5" t="s">
        <v>54</v>
      </c>
      <c r="F4" s="5">
        <v>2</v>
      </c>
      <c r="G4" t="s">
        <v>61</v>
      </c>
      <c r="H4">
        <v>149</v>
      </c>
      <c r="I4" s="5" t="s">
        <v>69</v>
      </c>
      <c r="J4" s="5">
        <v>16203</v>
      </c>
      <c r="K4" t="s">
        <v>89</v>
      </c>
      <c r="L4" s="14">
        <v>8004116000018</v>
      </c>
      <c r="M4" s="14">
        <v>8004116000018</v>
      </c>
      <c r="N4" s="10" t="s">
        <v>95</v>
      </c>
      <c r="O4" s="15">
        <v>16018</v>
      </c>
      <c r="P4" t="s">
        <v>113</v>
      </c>
      <c r="Q4">
        <v>1014</v>
      </c>
      <c r="R4" t="s">
        <v>123</v>
      </c>
      <c r="S4">
        <v>3</v>
      </c>
      <c r="T4" t="s">
        <v>197</v>
      </c>
      <c r="U4">
        <v>3</v>
      </c>
      <c r="V4" t="s">
        <v>179</v>
      </c>
      <c r="W4">
        <v>2202</v>
      </c>
      <c r="X4">
        <v>2</v>
      </c>
      <c r="Y4">
        <v>20</v>
      </c>
      <c r="Z4" s="21">
        <v>10000</v>
      </c>
    </row>
    <row r="5" spans="1:26" x14ac:dyDescent="0.2">
      <c r="E5" s="5" t="s">
        <v>55</v>
      </c>
      <c r="F5" s="5">
        <v>4</v>
      </c>
      <c r="G5" t="s">
        <v>65</v>
      </c>
      <c r="H5">
        <v>152</v>
      </c>
      <c r="I5" s="5" t="s">
        <v>70</v>
      </c>
      <c r="J5" s="5">
        <v>16204</v>
      </c>
      <c r="K5" t="s">
        <v>94</v>
      </c>
      <c r="L5" s="14">
        <v>8004116000023</v>
      </c>
      <c r="M5" s="14">
        <v>8004116000018</v>
      </c>
      <c r="N5" s="10" t="s">
        <v>97</v>
      </c>
      <c r="O5" s="15">
        <v>16019</v>
      </c>
      <c r="P5" t="s">
        <v>114</v>
      </c>
      <c r="Q5">
        <v>1015</v>
      </c>
      <c r="R5" t="s">
        <v>125</v>
      </c>
      <c r="S5">
        <v>4</v>
      </c>
      <c r="T5" t="s">
        <v>209</v>
      </c>
      <c r="U5">
        <v>4</v>
      </c>
      <c r="V5" t="s">
        <v>182</v>
      </c>
      <c r="W5">
        <v>602</v>
      </c>
      <c r="X5">
        <v>3</v>
      </c>
      <c r="Y5">
        <v>21</v>
      </c>
      <c r="Z5" s="21">
        <v>15000</v>
      </c>
    </row>
    <row r="6" spans="1:26" x14ac:dyDescent="0.2">
      <c r="E6" s="5" t="s">
        <v>56</v>
      </c>
      <c r="F6" s="5">
        <v>3</v>
      </c>
      <c r="G6" t="s">
        <v>60</v>
      </c>
      <c r="H6">
        <v>153</v>
      </c>
      <c r="I6" s="5" t="s">
        <v>68</v>
      </c>
      <c r="J6" s="5">
        <v>16205</v>
      </c>
      <c r="K6" t="s">
        <v>66</v>
      </c>
      <c r="L6" s="14">
        <v>8004116000024</v>
      </c>
      <c r="M6" s="14">
        <v>8004116000018</v>
      </c>
      <c r="N6" s="10" t="s">
        <v>96</v>
      </c>
      <c r="O6" s="15">
        <v>16020</v>
      </c>
      <c r="P6" t="s">
        <v>117</v>
      </c>
      <c r="Q6">
        <v>1017</v>
      </c>
      <c r="R6" t="s">
        <v>126</v>
      </c>
      <c r="S6">
        <v>5</v>
      </c>
      <c r="T6" t="s">
        <v>283</v>
      </c>
      <c r="U6">
        <v>5</v>
      </c>
      <c r="V6" t="s">
        <v>184</v>
      </c>
      <c r="W6">
        <v>902</v>
      </c>
      <c r="X6">
        <v>4</v>
      </c>
      <c r="Y6">
        <v>22</v>
      </c>
      <c r="Z6" s="21">
        <v>20000</v>
      </c>
    </row>
    <row r="7" spans="1:26" x14ac:dyDescent="0.2">
      <c r="E7" s="5" t="s">
        <v>51</v>
      </c>
      <c r="F7" s="5">
        <v>888</v>
      </c>
      <c r="G7" t="s">
        <v>63</v>
      </c>
      <c r="H7">
        <v>154</v>
      </c>
      <c r="I7" s="5" t="s">
        <v>73</v>
      </c>
      <c r="J7" s="5">
        <v>16206</v>
      </c>
      <c r="K7" t="s">
        <v>418</v>
      </c>
      <c r="L7" s="14">
        <v>8004116000025</v>
      </c>
      <c r="M7" s="14">
        <v>8004116000018</v>
      </c>
      <c r="N7" s="10" t="s">
        <v>98</v>
      </c>
      <c r="O7" s="15">
        <v>16021</v>
      </c>
      <c r="P7" t="s">
        <v>112</v>
      </c>
      <c r="Q7">
        <v>1018</v>
      </c>
      <c r="R7" t="s">
        <v>130</v>
      </c>
      <c r="S7">
        <v>6</v>
      </c>
      <c r="T7" t="s">
        <v>181</v>
      </c>
      <c r="U7">
        <v>6</v>
      </c>
      <c r="V7" t="s">
        <v>186</v>
      </c>
      <c r="W7">
        <v>1801</v>
      </c>
      <c r="X7">
        <v>5</v>
      </c>
      <c r="Y7">
        <v>23</v>
      </c>
      <c r="Z7" s="21">
        <v>25000</v>
      </c>
    </row>
    <row r="8" spans="1:26" x14ac:dyDescent="0.2">
      <c r="G8" t="s">
        <v>57</v>
      </c>
      <c r="H8">
        <v>155</v>
      </c>
      <c r="I8" s="5" t="s">
        <v>74</v>
      </c>
      <c r="J8" s="5">
        <v>16207</v>
      </c>
      <c r="K8" t="s">
        <v>419</v>
      </c>
      <c r="L8" s="14">
        <v>8004116000061</v>
      </c>
      <c r="M8" s="14">
        <v>8004116000023</v>
      </c>
      <c r="N8" s="10" t="s">
        <v>94</v>
      </c>
      <c r="O8" s="15">
        <v>16024</v>
      </c>
      <c r="P8" t="s">
        <v>118</v>
      </c>
      <c r="Q8">
        <v>1019</v>
      </c>
      <c r="R8" t="s">
        <v>129</v>
      </c>
      <c r="S8">
        <v>7</v>
      </c>
      <c r="T8" t="s">
        <v>192</v>
      </c>
      <c r="U8">
        <v>7</v>
      </c>
      <c r="V8" t="s">
        <v>188</v>
      </c>
      <c r="W8">
        <v>1002</v>
      </c>
      <c r="X8">
        <v>6</v>
      </c>
      <c r="Y8">
        <v>24</v>
      </c>
      <c r="Z8" s="21">
        <v>30000</v>
      </c>
    </row>
    <row r="9" spans="1:26" x14ac:dyDescent="0.2">
      <c r="G9" t="s">
        <v>64</v>
      </c>
      <c r="H9">
        <v>158</v>
      </c>
      <c r="I9" s="5" t="s">
        <v>75</v>
      </c>
      <c r="J9" s="5">
        <v>16208</v>
      </c>
      <c r="K9" t="s">
        <v>420</v>
      </c>
      <c r="L9" s="14">
        <v>8004116000062</v>
      </c>
      <c r="M9" s="14">
        <v>8004116000024</v>
      </c>
      <c r="N9" s="10" t="s">
        <v>66</v>
      </c>
      <c r="O9" s="15">
        <v>16025</v>
      </c>
      <c r="P9" t="s">
        <v>110</v>
      </c>
      <c r="Q9">
        <v>1020</v>
      </c>
      <c r="R9" t="s">
        <v>131</v>
      </c>
      <c r="S9">
        <v>8</v>
      </c>
      <c r="T9" t="s">
        <v>194</v>
      </c>
      <c r="U9">
        <v>8</v>
      </c>
      <c r="V9" t="s">
        <v>190</v>
      </c>
      <c r="W9">
        <v>1604</v>
      </c>
      <c r="X9">
        <v>7</v>
      </c>
      <c r="Y9">
        <v>25</v>
      </c>
      <c r="Z9" s="21">
        <v>35000</v>
      </c>
    </row>
    <row r="10" spans="1:26" x14ac:dyDescent="0.2">
      <c r="G10" t="s">
        <v>59</v>
      </c>
      <c r="H10">
        <v>162</v>
      </c>
      <c r="I10" s="5" t="s">
        <v>87</v>
      </c>
      <c r="J10" s="5">
        <v>16209</v>
      </c>
      <c r="K10" t="s">
        <v>421</v>
      </c>
      <c r="L10" s="14">
        <v>8004116000063</v>
      </c>
      <c r="M10" s="14">
        <v>8004116000025</v>
      </c>
      <c r="N10" s="10" t="s">
        <v>100</v>
      </c>
      <c r="O10" s="15">
        <v>16026</v>
      </c>
      <c r="P10" t="s">
        <v>111</v>
      </c>
      <c r="Q10">
        <v>1033</v>
      </c>
      <c r="R10" t="s">
        <v>132</v>
      </c>
      <c r="S10">
        <v>9</v>
      </c>
      <c r="T10" t="s">
        <v>183</v>
      </c>
      <c r="U10">
        <v>9</v>
      </c>
      <c r="V10" t="s">
        <v>191</v>
      </c>
      <c r="W10">
        <v>1503</v>
      </c>
      <c r="X10">
        <v>8</v>
      </c>
      <c r="Y10">
        <v>26</v>
      </c>
      <c r="Z10" s="21">
        <v>40000</v>
      </c>
    </row>
    <row r="11" spans="1:26" x14ac:dyDescent="0.2">
      <c r="I11" s="5" t="s">
        <v>88</v>
      </c>
      <c r="J11" s="5">
        <v>16210</v>
      </c>
      <c r="K11" t="s">
        <v>422</v>
      </c>
      <c r="L11" s="14">
        <v>8004117000009</v>
      </c>
      <c r="M11" s="14">
        <v>8004116000061</v>
      </c>
      <c r="N11" s="10" t="s">
        <v>102</v>
      </c>
      <c r="O11" s="15">
        <v>16027</v>
      </c>
      <c r="R11" t="s">
        <v>121</v>
      </c>
      <c r="S11">
        <v>10</v>
      </c>
      <c r="T11" t="s">
        <v>187</v>
      </c>
      <c r="U11">
        <v>10</v>
      </c>
      <c r="V11" t="s">
        <v>193</v>
      </c>
      <c r="W11">
        <v>702</v>
      </c>
      <c r="X11">
        <v>9</v>
      </c>
      <c r="Y11">
        <v>27</v>
      </c>
      <c r="Z11" s="21">
        <v>45000</v>
      </c>
    </row>
    <row r="12" spans="1:26" x14ac:dyDescent="0.2">
      <c r="I12" s="5" t="s">
        <v>85</v>
      </c>
      <c r="J12" s="5">
        <v>16211</v>
      </c>
      <c r="K12" t="s">
        <v>423</v>
      </c>
      <c r="L12" s="14">
        <v>8004117000010</v>
      </c>
      <c r="M12" s="14">
        <v>8004116000061</v>
      </c>
      <c r="N12" s="10" t="s">
        <v>67</v>
      </c>
      <c r="O12" s="15">
        <v>16033</v>
      </c>
      <c r="R12" t="s">
        <v>133</v>
      </c>
      <c r="S12">
        <v>11</v>
      </c>
      <c r="T12" t="s">
        <v>212</v>
      </c>
      <c r="U12">
        <v>11</v>
      </c>
      <c r="V12" t="s">
        <v>195</v>
      </c>
      <c r="W12">
        <v>806</v>
      </c>
      <c r="X12">
        <v>10</v>
      </c>
      <c r="Y12">
        <v>28</v>
      </c>
      <c r="Z12" s="21">
        <v>50000</v>
      </c>
    </row>
    <row r="13" spans="1:26" x14ac:dyDescent="0.2">
      <c r="I13" s="5" t="s">
        <v>78</v>
      </c>
      <c r="J13" s="5">
        <v>16212</v>
      </c>
      <c r="K13" t="s">
        <v>424</v>
      </c>
      <c r="L13" s="14">
        <v>8004117000014</v>
      </c>
      <c r="M13" s="14">
        <v>8004116000061</v>
      </c>
      <c r="N13" s="10" t="s">
        <v>71</v>
      </c>
      <c r="O13" s="15">
        <v>16034</v>
      </c>
      <c r="R13" t="s">
        <v>142</v>
      </c>
      <c r="S13">
        <v>12</v>
      </c>
      <c r="T13" t="s">
        <v>199</v>
      </c>
      <c r="U13">
        <v>12</v>
      </c>
      <c r="V13" t="s">
        <v>196</v>
      </c>
      <c r="W13">
        <v>703</v>
      </c>
      <c r="X13">
        <v>11</v>
      </c>
      <c r="Y13">
        <v>29</v>
      </c>
      <c r="Z13" s="21">
        <v>55000</v>
      </c>
    </row>
    <row r="14" spans="1:26" x14ac:dyDescent="0.2">
      <c r="I14" s="5" t="s">
        <v>79</v>
      </c>
      <c r="J14" s="5">
        <v>16213</v>
      </c>
      <c r="K14" t="s">
        <v>425</v>
      </c>
      <c r="L14" s="14">
        <v>8004117000015</v>
      </c>
      <c r="M14" s="14">
        <v>8004116000062</v>
      </c>
      <c r="N14" s="10" t="s">
        <v>93</v>
      </c>
      <c r="O14" s="15">
        <v>16035</v>
      </c>
      <c r="R14" t="s">
        <v>143</v>
      </c>
      <c r="S14">
        <v>13</v>
      </c>
      <c r="T14" t="s">
        <v>207</v>
      </c>
      <c r="U14">
        <v>13</v>
      </c>
      <c r="V14" t="s">
        <v>198</v>
      </c>
      <c r="W14">
        <v>301</v>
      </c>
      <c r="X14">
        <v>12</v>
      </c>
      <c r="Y14">
        <v>30</v>
      </c>
      <c r="Z14" s="21">
        <v>60000</v>
      </c>
    </row>
    <row r="15" spans="1:26" x14ac:dyDescent="0.2">
      <c r="I15" s="5" t="s">
        <v>82</v>
      </c>
      <c r="J15" s="5">
        <v>16214</v>
      </c>
      <c r="K15" t="s">
        <v>426</v>
      </c>
      <c r="L15" s="14">
        <v>8004117000021</v>
      </c>
      <c r="M15" s="14">
        <v>8004116000063</v>
      </c>
      <c r="N15" s="10" t="s">
        <v>101</v>
      </c>
      <c r="O15" s="15">
        <v>16036</v>
      </c>
      <c r="R15" t="s">
        <v>147</v>
      </c>
      <c r="S15">
        <v>14</v>
      </c>
      <c r="T15" t="s">
        <v>265</v>
      </c>
      <c r="U15">
        <v>14</v>
      </c>
      <c r="V15" t="s">
        <v>200</v>
      </c>
      <c r="W15">
        <v>1202</v>
      </c>
      <c r="X15">
        <v>13</v>
      </c>
      <c r="Y15">
        <v>31</v>
      </c>
      <c r="Z15" s="21">
        <v>65000</v>
      </c>
    </row>
    <row r="16" spans="1:26" x14ac:dyDescent="0.2">
      <c r="I16" s="5" t="s">
        <v>76</v>
      </c>
      <c r="J16" s="5">
        <v>16215</v>
      </c>
      <c r="K16" t="s">
        <v>427</v>
      </c>
      <c r="L16" s="14">
        <v>8010999000010</v>
      </c>
      <c r="M16" s="14">
        <v>8004117000009</v>
      </c>
      <c r="N16" s="10" t="s">
        <v>92</v>
      </c>
      <c r="O16" s="15">
        <v>17006</v>
      </c>
      <c r="R16" t="s">
        <v>150</v>
      </c>
      <c r="S16">
        <v>15</v>
      </c>
      <c r="T16" t="s">
        <v>178</v>
      </c>
      <c r="U16">
        <v>15</v>
      </c>
      <c r="V16" t="s">
        <v>201</v>
      </c>
      <c r="W16">
        <v>1201</v>
      </c>
      <c r="X16">
        <v>14</v>
      </c>
      <c r="Y16">
        <v>32</v>
      </c>
      <c r="Z16" s="21">
        <v>70000</v>
      </c>
    </row>
    <row r="17" spans="9:26" x14ac:dyDescent="0.2">
      <c r="I17" s="5" t="s">
        <v>72</v>
      </c>
      <c r="J17" s="5">
        <v>16216</v>
      </c>
      <c r="K17" t="s">
        <v>428</v>
      </c>
      <c r="L17" s="14">
        <v>8010999000029</v>
      </c>
      <c r="M17" s="14">
        <v>8004117000010</v>
      </c>
      <c r="N17" s="10" t="s">
        <v>84</v>
      </c>
      <c r="O17" s="15">
        <v>17007</v>
      </c>
      <c r="R17" t="s">
        <v>156</v>
      </c>
      <c r="S17">
        <v>16</v>
      </c>
      <c r="T17" t="s">
        <v>189</v>
      </c>
      <c r="U17">
        <v>16</v>
      </c>
      <c r="V17" t="s">
        <v>202</v>
      </c>
      <c r="W17">
        <v>903</v>
      </c>
      <c r="X17">
        <v>15</v>
      </c>
      <c r="Y17">
        <v>33</v>
      </c>
      <c r="Z17" s="21">
        <v>75000</v>
      </c>
    </row>
    <row r="18" spans="9:26" x14ac:dyDescent="0.2">
      <c r="I18" s="5" t="s">
        <v>66</v>
      </c>
      <c r="J18" s="5">
        <v>16217</v>
      </c>
      <c r="K18" t="s">
        <v>51</v>
      </c>
      <c r="L18" s="14">
        <v>8888888888888</v>
      </c>
      <c r="M18" s="14">
        <v>8004117000014</v>
      </c>
      <c r="N18" s="10" t="s">
        <v>74</v>
      </c>
      <c r="O18" s="15">
        <v>17012</v>
      </c>
      <c r="R18" t="s">
        <v>158</v>
      </c>
      <c r="S18">
        <v>17</v>
      </c>
      <c r="T18" t="s">
        <v>221</v>
      </c>
      <c r="U18">
        <v>17</v>
      </c>
      <c r="V18" t="s">
        <v>203</v>
      </c>
      <c r="W18">
        <v>704</v>
      </c>
      <c r="X18">
        <v>16</v>
      </c>
      <c r="Y18">
        <v>34</v>
      </c>
      <c r="Z18" s="21">
        <v>80000</v>
      </c>
    </row>
    <row r="19" spans="9:26" x14ac:dyDescent="0.2">
      <c r="I19" s="5" t="s">
        <v>81</v>
      </c>
      <c r="J19" s="5">
        <v>16218</v>
      </c>
      <c r="M19" s="14">
        <v>8004117000015</v>
      </c>
      <c r="N19" s="10" t="s">
        <v>104</v>
      </c>
      <c r="O19" s="15">
        <v>17013</v>
      </c>
      <c r="R19" t="s">
        <v>159</v>
      </c>
      <c r="S19">
        <v>18</v>
      </c>
      <c r="T19" t="s">
        <v>185</v>
      </c>
      <c r="U19">
        <v>18</v>
      </c>
      <c r="V19" t="s">
        <v>204</v>
      </c>
      <c r="W19">
        <v>904</v>
      </c>
      <c r="X19">
        <v>17</v>
      </c>
      <c r="Y19">
        <v>35</v>
      </c>
      <c r="Z19" s="21">
        <v>85000</v>
      </c>
    </row>
    <row r="20" spans="9:26" x14ac:dyDescent="0.2">
      <c r="I20" s="5" t="s">
        <v>84</v>
      </c>
      <c r="J20" s="5">
        <v>16219</v>
      </c>
      <c r="M20" s="14">
        <v>8004117000021</v>
      </c>
      <c r="N20" s="10" t="s">
        <v>105</v>
      </c>
      <c r="O20" s="15">
        <v>17019</v>
      </c>
      <c r="R20" t="s">
        <v>157</v>
      </c>
      <c r="S20">
        <v>19</v>
      </c>
      <c r="T20" t="s">
        <v>224</v>
      </c>
      <c r="U20">
        <v>19</v>
      </c>
      <c r="V20" t="s">
        <v>205</v>
      </c>
      <c r="W20">
        <v>1802</v>
      </c>
      <c r="X20">
        <v>18</v>
      </c>
      <c r="Y20">
        <v>36</v>
      </c>
      <c r="Z20" s="21">
        <v>90000</v>
      </c>
    </row>
    <row r="21" spans="9:26" x14ac:dyDescent="0.2">
      <c r="I21" s="5" t="s">
        <v>86</v>
      </c>
      <c r="J21" s="5">
        <v>16220</v>
      </c>
      <c r="M21" s="14">
        <v>8004117000021</v>
      </c>
      <c r="N21" s="10" t="s">
        <v>106</v>
      </c>
      <c r="O21" s="15">
        <v>17020</v>
      </c>
      <c r="R21" t="s">
        <v>128</v>
      </c>
      <c r="S21">
        <v>20</v>
      </c>
      <c r="T21" t="s">
        <v>274</v>
      </c>
      <c r="U21">
        <v>20</v>
      </c>
      <c r="V21" t="s">
        <v>206</v>
      </c>
      <c r="W21">
        <v>302</v>
      </c>
      <c r="X21">
        <v>19</v>
      </c>
      <c r="Y21">
        <v>37</v>
      </c>
      <c r="Z21" s="21">
        <v>95000</v>
      </c>
    </row>
    <row r="22" spans="9:26" x14ac:dyDescent="0.2">
      <c r="I22" s="5" t="s">
        <v>83</v>
      </c>
      <c r="J22" s="5">
        <v>16221</v>
      </c>
      <c r="M22" s="14">
        <v>8010999000010</v>
      </c>
      <c r="N22" s="10" t="s">
        <v>90</v>
      </c>
      <c r="O22" s="15">
        <v>10014</v>
      </c>
      <c r="R22" t="s">
        <v>161</v>
      </c>
      <c r="S22">
        <v>21</v>
      </c>
      <c r="T22" t="s">
        <v>218</v>
      </c>
      <c r="U22">
        <v>21</v>
      </c>
      <c r="V22" t="s">
        <v>208</v>
      </c>
      <c r="W22">
        <v>402</v>
      </c>
      <c r="X22">
        <v>20</v>
      </c>
      <c r="Y22">
        <v>38</v>
      </c>
      <c r="Z22" s="21">
        <v>100000</v>
      </c>
    </row>
    <row r="23" spans="9:26" x14ac:dyDescent="0.2">
      <c r="I23" s="5" t="s">
        <v>77</v>
      </c>
      <c r="J23" s="5">
        <v>16222</v>
      </c>
      <c r="M23" s="14">
        <v>8010999000029</v>
      </c>
      <c r="N23" s="10" t="s">
        <v>91</v>
      </c>
      <c r="O23" s="15">
        <v>10034</v>
      </c>
      <c r="R23" t="s">
        <v>165</v>
      </c>
      <c r="S23">
        <v>22</v>
      </c>
      <c r="T23" t="s">
        <v>180</v>
      </c>
      <c r="U23">
        <v>22</v>
      </c>
      <c r="V23" t="s">
        <v>208</v>
      </c>
      <c r="W23">
        <v>1302</v>
      </c>
      <c r="Y23">
        <v>39</v>
      </c>
    </row>
    <row r="24" spans="9:26" x14ac:dyDescent="0.2">
      <c r="I24" s="5" t="s">
        <v>80</v>
      </c>
      <c r="J24" s="5">
        <v>16223</v>
      </c>
      <c r="M24" s="14">
        <v>8888888888888</v>
      </c>
      <c r="N24" s="10" t="s">
        <v>51</v>
      </c>
      <c r="O24" s="10">
        <v>88888</v>
      </c>
      <c r="R24" t="s">
        <v>166</v>
      </c>
      <c r="S24">
        <v>23</v>
      </c>
      <c r="T24" t="s">
        <v>360</v>
      </c>
      <c r="U24">
        <v>23</v>
      </c>
      <c r="V24" t="s">
        <v>210</v>
      </c>
      <c r="W24">
        <v>1210</v>
      </c>
      <c r="Y24">
        <v>40</v>
      </c>
    </row>
    <row r="25" spans="9:26" x14ac:dyDescent="0.2">
      <c r="I25" s="5" t="s">
        <v>107</v>
      </c>
      <c r="J25" s="5">
        <v>16224</v>
      </c>
      <c r="R25" t="s">
        <v>171</v>
      </c>
      <c r="S25">
        <v>24</v>
      </c>
      <c r="T25" t="s">
        <v>383</v>
      </c>
      <c r="U25">
        <v>24</v>
      </c>
      <c r="V25" t="s">
        <v>211</v>
      </c>
      <c r="W25">
        <v>206</v>
      </c>
      <c r="Y25">
        <v>41</v>
      </c>
    </row>
    <row r="26" spans="9:26" x14ac:dyDescent="0.2">
      <c r="I26" s="5" t="s">
        <v>108</v>
      </c>
      <c r="J26" s="5">
        <v>16225</v>
      </c>
      <c r="R26" t="s">
        <v>174</v>
      </c>
      <c r="S26">
        <v>25</v>
      </c>
      <c r="T26" t="s">
        <v>259</v>
      </c>
      <c r="U26">
        <v>98</v>
      </c>
      <c r="V26" t="s">
        <v>213</v>
      </c>
      <c r="W26">
        <v>1102</v>
      </c>
      <c r="Y26">
        <v>42</v>
      </c>
    </row>
    <row r="27" spans="9:26" x14ac:dyDescent="0.2">
      <c r="I27" s="5" t="s">
        <v>109</v>
      </c>
      <c r="J27" s="5">
        <v>16226</v>
      </c>
      <c r="R27" t="s">
        <v>177</v>
      </c>
      <c r="S27">
        <v>26</v>
      </c>
      <c r="T27" t="s">
        <v>51</v>
      </c>
      <c r="U27">
        <v>88888</v>
      </c>
      <c r="V27" t="s">
        <v>215</v>
      </c>
      <c r="W27">
        <v>115</v>
      </c>
      <c r="Y27">
        <v>43</v>
      </c>
    </row>
    <row r="28" spans="9:26" x14ac:dyDescent="0.2">
      <c r="R28" t="s">
        <v>153</v>
      </c>
      <c r="S28">
        <v>27</v>
      </c>
      <c r="V28" t="s">
        <v>216</v>
      </c>
      <c r="W28">
        <v>303</v>
      </c>
      <c r="Y28">
        <v>44</v>
      </c>
    </row>
    <row r="29" spans="9:26" x14ac:dyDescent="0.2">
      <c r="R29" t="s">
        <v>144</v>
      </c>
      <c r="S29">
        <v>28</v>
      </c>
      <c r="V29" t="s">
        <v>217</v>
      </c>
      <c r="W29">
        <v>1509</v>
      </c>
      <c r="Y29">
        <v>45</v>
      </c>
    </row>
    <row r="30" spans="9:26" x14ac:dyDescent="0.2">
      <c r="R30" t="s">
        <v>146</v>
      </c>
      <c r="S30">
        <v>29</v>
      </c>
      <c r="V30" t="s">
        <v>219</v>
      </c>
      <c r="W30">
        <v>2106</v>
      </c>
      <c r="Y30">
        <v>46</v>
      </c>
    </row>
    <row r="31" spans="9:26" x14ac:dyDescent="0.2">
      <c r="R31" t="s">
        <v>122</v>
      </c>
      <c r="S31">
        <v>30</v>
      </c>
      <c r="V31" t="s">
        <v>220</v>
      </c>
      <c r="W31">
        <v>1103</v>
      </c>
      <c r="Y31">
        <v>47</v>
      </c>
    </row>
    <row r="32" spans="9:26" x14ac:dyDescent="0.2">
      <c r="R32" t="s">
        <v>151</v>
      </c>
      <c r="S32">
        <v>31</v>
      </c>
      <c r="V32" t="s">
        <v>222</v>
      </c>
      <c r="W32">
        <v>1702</v>
      </c>
      <c r="Y32">
        <v>48</v>
      </c>
    </row>
    <row r="33" spans="18:25" x14ac:dyDescent="0.2">
      <c r="R33" t="s">
        <v>136</v>
      </c>
      <c r="S33">
        <v>32</v>
      </c>
      <c r="V33" t="s">
        <v>223</v>
      </c>
      <c r="W33">
        <v>1104</v>
      </c>
      <c r="Y33">
        <v>49</v>
      </c>
    </row>
    <row r="34" spans="18:25" x14ac:dyDescent="0.2">
      <c r="R34" t="s">
        <v>145</v>
      </c>
      <c r="S34">
        <v>33</v>
      </c>
      <c r="V34" t="s">
        <v>225</v>
      </c>
      <c r="W34">
        <v>1907</v>
      </c>
      <c r="Y34">
        <v>50</v>
      </c>
    </row>
    <row r="35" spans="18:25" x14ac:dyDescent="0.2">
      <c r="R35" t="s">
        <v>148</v>
      </c>
      <c r="S35">
        <v>34</v>
      </c>
      <c r="V35" t="s">
        <v>226</v>
      </c>
      <c r="W35">
        <v>1803</v>
      </c>
      <c r="Y35">
        <v>51</v>
      </c>
    </row>
    <row r="36" spans="18:25" x14ac:dyDescent="0.2">
      <c r="R36" t="s">
        <v>152</v>
      </c>
      <c r="S36">
        <v>35</v>
      </c>
      <c r="V36" t="s">
        <v>227</v>
      </c>
      <c r="W36">
        <v>1105</v>
      </c>
      <c r="Y36">
        <v>52</v>
      </c>
    </row>
    <row r="37" spans="18:25" x14ac:dyDescent="0.2">
      <c r="R37" t="s">
        <v>162</v>
      </c>
      <c r="S37">
        <v>36</v>
      </c>
      <c r="V37" t="s">
        <v>228</v>
      </c>
      <c r="W37">
        <v>604</v>
      </c>
      <c r="Y37">
        <v>53</v>
      </c>
    </row>
    <row r="38" spans="18:25" x14ac:dyDescent="0.2">
      <c r="R38" t="s">
        <v>167</v>
      </c>
      <c r="S38">
        <v>37</v>
      </c>
      <c r="V38" t="s">
        <v>229</v>
      </c>
      <c r="W38">
        <v>705</v>
      </c>
      <c r="Y38">
        <v>54</v>
      </c>
    </row>
    <row r="39" spans="18:25" x14ac:dyDescent="0.2">
      <c r="R39" t="s">
        <v>134</v>
      </c>
      <c r="S39">
        <v>38</v>
      </c>
      <c r="V39" t="s">
        <v>230</v>
      </c>
      <c r="W39">
        <v>202</v>
      </c>
      <c r="Y39">
        <v>55</v>
      </c>
    </row>
    <row r="40" spans="18:25" x14ac:dyDescent="0.2">
      <c r="R40" t="s">
        <v>135</v>
      </c>
      <c r="S40">
        <v>39</v>
      </c>
      <c r="V40" t="s">
        <v>231</v>
      </c>
      <c r="W40">
        <v>203</v>
      </c>
      <c r="Y40">
        <v>56</v>
      </c>
    </row>
    <row r="41" spans="18:25" x14ac:dyDescent="0.2">
      <c r="R41" t="s">
        <v>138</v>
      </c>
      <c r="S41">
        <v>40</v>
      </c>
      <c r="V41" t="s">
        <v>232</v>
      </c>
      <c r="W41">
        <v>1902</v>
      </c>
      <c r="Y41">
        <v>57</v>
      </c>
    </row>
    <row r="42" spans="18:25" x14ac:dyDescent="0.2">
      <c r="R42" t="s">
        <v>139</v>
      </c>
      <c r="S42">
        <v>41</v>
      </c>
      <c r="V42" t="s">
        <v>233</v>
      </c>
      <c r="W42">
        <v>1303</v>
      </c>
      <c r="Y42">
        <v>58</v>
      </c>
    </row>
    <row r="43" spans="18:25" x14ac:dyDescent="0.2">
      <c r="R43" t="s">
        <v>173</v>
      </c>
      <c r="S43">
        <v>42</v>
      </c>
      <c r="V43" t="s">
        <v>234</v>
      </c>
      <c r="W43">
        <v>111</v>
      </c>
      <c r="Y43">
        <v>59</v>
      </c>
    </row>
    <row r="44" spans="18:25" x14ac:dyDescent="0.2">
      <c r="R44" t="s">
        <v>176</v>
      </c>
      <c r="S44">
        <v>43</v>
      </c>
      <c r="V44" t="s">
        <v>235</v>
      </c>
      <c r="W44">
        <v>605</v>
      </c>
      <c r="Y44">
        <v>60</v>
      </c>
    </row>
    <row r="45" spans="18:25" x14ac:dyDescent="0.2">
      <c r="R45" t="s">
        <v>141</v>
      </c>
      <c r="S45">
        <v>44</v>
      </c>
      <c r="V45" t="s">
        <v>236</v>
      </c>
      <c r="W45">
        <v>905</v>
      </c>
      <c r="Y45">
        <v>61</v>
      </c>
    </row>
    <row r="46" spans="18:25" x14ac:dyDescent="0.2">
      <c r="R46" t="s">
        <v>162</v>
      </c>
      <c r="S46">
        <v>45</v>
      </c>
      <c r="V46" t="s">
        <v>237</v>
      </c>
      <c r="W46">
        <v>603</v>
      </c>
      <c r="Y46">
        <v>62</v>
      </c>
    </row>
    <row r="47" spans="18:25" x14ac:dyDescent="0.2">
      <c r="R47" t="s">
        <v>137</v>
      </c>
      <c r="S47">
        <v>46</v>
      </c>
      <c r="V47" t="s">
        <v>238</v>
      </c>
      <c r="W47">
        <v>923</v>
      </c>
      <c r="Y47">
        <v>63</v>
      </c>
    </row>
    <row r="48" spans="18:25" x14ac:dyDescent="0.2">
      <c r="R48" t="s">
        <v>140</v>
      </c>
      <c r="S48">
        <v>60</v>
      </c>
      <c r="V48" t="s">
        <v>239</v>
      </c>
      <c r="W48">
        <v>1003</v>
      </c>
      <c r="Y48">
        <v>64</v>
      </c>
    </row>
    <row r="49" spans="18:25" x14ac:dyDescent="0.2">
      <c r="R49" t="s">
        <v>149</v>
      </c>
      <c r="S49">
        <v>61</v>
      </c>
      <c r="V49" t="s">
        <v>99</v>
      </c>
      <c r="W49">
        <v>101</v>
      </c>
      <c r="Y49">
        <v>65</v>
      </c>
    </row>
    <row r="50" spans="18:25" x14ac:dyDescent="0.2">
      <c r="R50" t="s">
        <v>154</v>
      </c>
      <c r="S50">
        <v>62</v>
      </c>
      <c r="V50" t="s">
        <v>240</v>
      </c>
      <c r="W50">
        <v>610</v>
      </c>
      <c r="Y50">
        <v>66</v>
      </c>
    </row>
    <row r="51" spans="18:25" x14ac:dyDescent="0.2">
      <c r="R51" t="s">
        <v>155</v>
      </c>
      <c r="S51">
        <v>63</v>
      </c>
      <c r="V51" t="s">
        <v>241</v>
      </c>
      <c r="W51">
        <v>2107</v>
      </c>
      <c r="Y51">
        <v>67</v>
      </c>
    </row>
    <row r="52" spans="18:25" x14ac:dyDescent="0.2">
      <c r="R52" t="s">
        <v>160</v>
      </c>
      <c r="S52">
        <v>64</v>
      </c>
      <c r="V52" t="s">
        <v>242</v>
      </c>
      <c r="W52">
        <v>906</v>
      </c>
      <c r="Y52">
        <v>68</v>
      </c>
    </row>
    <row r="53" spans="18:25" x14ac:dyDescent="0.2">
      <c r="R53" t="s">
        <v>164</v>
      </c>
      <c r="S53">
        <v>65</v>
      </c>
      <c r="V53" t="s">
        <v>243</v>
      </c>
      <c r="W53">
        <v>306</v>
      </c>
      <c r="Y53">
        <v>69</v>
      </c>
    </row>
    <row r="54" spans="18:25" x14ac:dyDescent="0.2">
      <c r="R54" t="s">
        <v>168</v>
      </c>
      <c r="S54">
        <v>66</v>
      </c>
      <c r="V54" t="s">
        <v>244</v>
      </c>
      <c r="W54">
        <v>907</v>
      </c>
      <c r="Y54">
        <v>70</v>
      </c>
    </row>
    <row r="55" spans="18:25" x14ac:dyDescent="0.2">
      <c r="R55" t="s">
        <v>169</v>
      </c>
      <c r="S55">
        <v>67</v>
      </c>
      <c r="V55" t="s">
        <v>245</v>
      </c>
      <c r="W55">
        <v>204</v>
      </c>
      <c r="Y55">
        <v>71</v>
      </c>
    </row>
    <row r="56" spans="18:25" x14ac:dyDescent="0.2">
      <c r="R56" t="s">
        <v>175</v>
      </c>
      <c r="S56">
        <v>68</v>
      </c>
      <c r="V56" t="s">
        <v>246</v>
      </c>
      <c r="W56">
        <v>1304</v>
      </c>
      <c r="Y56">
        <v>72</v>
      </c>
    </row>
    <row r="57" spans="18:25" x14ac:dyDescent="0.2">
      <c r="R57" t="s">
        <v>127</v>
      </c>
      <c r="S57">
        <v>84</v>
      </c>
      <c r="V57" t="s">
        <v>247</v>
      </c>
      <c r="W57">
        <v>1504</v>
      </c>
      <c r="Y57">
        <v>73</v>
      </c>
    </row>
    <row r="58" spans="18:25" x14ac:dyDescent="0.2">
      <c r="R58" t="s">
        <v>51</v>
      </c>
      <c r="S58">
        <v>88</v>
      </c>
      <c r="V58" t="s">
        <v>248</v>
      </c>
      <c r="W58">
        <v>706</v>
      </c>
      <c r="Y58">
        <v>74</v>
      </c>
    </row>
    <row r="59" spans="18:25" x14ac:dyDescent="0.2">
      <c r="R59" t="s">
        <v>170</v>
      </c>
      <c r="S59">
        <v>90</v>
      </c>
      <c r="V59" t="s">
        <v>249</v>
      </c>
      <c r="W59">
        <v>112</v>
      </c>
      <c r="Y59">
        <v>75</v>
      </c>
    </row>
    <row r="60" spans="18:25" x14ac:dyDescent="0.2">
      <c r="R60" t="s">
        <v>124</v>
      </c>
      <c r="S60">
        <v>91</v>
      </c>
      <c r="V60" t="s">
        <v>250</v>
      </c>
      <c r="W60">
        <v>1906</v>
      </c>
      <c r="Y60">
        <v>76</v>
      </c>
    </row>
    <row r="61" spans="18:25" x14ac:dyDescent="0.2">
      <c r="R61" t="s">
        <v>172</v>
      </c>
      <c r="S61">
        <v>92</v>
      </c>
      <c r="V61" t="s">
        <v>251</v>
      </c>
      <c r="W61">
        <v>305</v>
      </c>
      <c r="Y61">
        <v>77</v>
      </c>
    </row>
    <row r="62" spans="18:25" x14ac:dyDescent="0.2">
      <c r="R62" t="s">
        <v>163</v>
      </c>
      <c r="S62">
        <v>93</v>
      </c>
      <c r="V62" t="s">
        <v>252</v>
      </c>
      <c r="W62">
        <v>909</v>
      </c>
      <c r="Y62">
        <v>78</v>
      </c>
    </row>
    <row r="63" spans="18:25" x14ac:dyDescent="0.2">
      <c r="V63" t="s">
        <v>253</v>
      </c>
      <c r="W63">
        <v>802</v>
      </c>
      <c r="Y63">
        <v>79</v>
      </c>
    </row>
    <row r="64" spans="18:25" x14ac:dyDescent="0.2">
      <c r="V64" t="s">
        <v>254</v>
      </c>
      <c r="W64">
        <v>908</v>
      </c>
      <c r="Y64">
        <v>80</v>
      </c>
    </row>
    <row r="65" spans="22:25" x14ac:dyDescent="0.2">
      <c r="V65" t="s">
        <v>194</v>
      </c>
      <c r="W65">
        <v>801</v>
      </c>
      <c r="Y65">
        <v>81</v>
      </c>
    </row>
    <row r="66" spans="22:25" x14ac:dyDescent="0.2">
      <c r="V66" t="s">
        <v>255</v>
      </c>
      <c r="W66">
        <v>403</v>
      </c>
      <c r="Y66">
        <v>82</v>
      </c>
    </row>
    <row r="67" spans="22:25" x14ac:dyDescent="0.2">
      <c r="V67" t="s">
        <v>256</v>
      </c>
      <c r="W67">
        <v>1106</v>
      </c>
      <c r="Y67">
        <v>83</v>
      </c>
    </row>
    <row r="68" spans="22:25" x14ac:dyDescent="0.2">
      <c r="V68" t="s">
        <v>257</v>
      </c>
      <c r="W68">
        <v>1305</v>
      </c>
      <c r="Y68">
        <v>84</v>
      </c>
    </row>
    <row r="69" spans="22:25" x14ac:dyDescent="0.2">
      <c r="V69" t="s">
        <v>258</v>
      </c>
      <c r="W69">
        <v>927</v>
      </c>
      <c r="Y69">
        <v>85</v>
      </c>
    </row>
    <row r="70" spans="22:25" x14ac:dyDescent="0.2">
      <c r="V70" t="s">
        <v>259</v>
      </c>
      <c r="W70">
        <v>9801</v>
      </c>
      <c r="Y70">
        <v>86</v>
      </c>
    </row>
    <row r="71" spans="22:25" x14ac:dyDescent="0.2">
      <c r="V71" t="s">
        <v>51</v>
      </c>
      <c r="W71">
        <v>88888</v>
      </c>
      <c r="Y71">
        <v>87</v>
      </c>
    </row>
    <row r="72" spans="22:25" x14ac:dyDescent="0.2">
      <c r="V72" t="s">
        <v>260</v>
      </c>
      <c r="W72">
        <v>102</v>
      </c>
      <c r="Y72">
        <v>88</v>
      </c>
    </row>
    <row r="73" spans="22:25" x14ac:dyDescent="0.2">
      <c r="V73" t="s">
        <v>261</v>
      </c>
      <c r="W73">
        <v>2102</v>
      </c>
      <c r="Y73">
        <v>89</v>
      </c>
    </row>
    <row r="74" spans="22:25" x14ac:dyDescent="0.2">
      <c r="V74" t="s">
        <v>262</v>
      </c>
      <c r="W74">
        <v>1107</v>
      </c>
      <c r="Y74">
        <v>90</v>
      </c>
    </row>
    <row r="75" spans="22:25" x14ac:dyDescent="0.2">
      <c r="V75" t="s">
        <v>263</v>
      </c>
      <c r="W75">
        <v>114</v>
      </c>
      <c r="Y75">
        <v>91</v>
      </c>
    </row>
    <row r="76" spans="22:25" x14ac:dyDescent="0.2">
      <c r="V76" t="s">
        <v>264</v>
      </c>
      <c r="W76">
        <v>103</v>
      </c>
      <c r="Y76">
        <v>92</v>
      </c>
    </row>
    <row r="77" spans="22:25" x14ac:dyDescent="0.2">
      <c r="V77" t="s">
        <v>266</v>
      </c>
      <c r="W77">
        <v>1402</v>
      </c>
      <c r="Y77">
        <v>93</v>
      </c>
    </row>
    <row r="78" spans="22:25" x14ac:dyDescent="0.2">
      <c r="V78" t="s">
        <v>267</v>
      </c>
      <c r="W78">
        <v>606</v>
      </c>
      <c r="Y78">
        <v>94</v>
      </c>
    </row>
    <row r="79" spans="22:25" x14ac:dyDescent="0.2">
      <c r="V79" t="s">
        <v>268</v>
      </c>
      <c r="W79">
        <v>607</v>
      </c>
      <c r="Y79">
        <v>95</v>
      </c>
    </row>
    <row r="80" spans="22:25" x14ac:dyDescent="0.2">
      <c r="V80" t="s">
        <v>269</v>
      </c>
      <c r="W80">
        <v>201</v>
      </c>
      <c r="Y80">
        <v>96</v>
      </c>
    </row>
    <row r="81" spans="22:25" x14ac:dyDescent="0.2">
      <c r="V81" t="s">
        <v>270</v>
      </c>
      <c r="W81">
        <v>901</v>
      </c>
      <c r="Y81">
        <v>97</v>
      </c>
    </row>
    <row r="82" spans="22:25" x14ac:dyDescent="0.2">
      <c r="V82" t="s">
        <v>271</v>
      </c>
      <c r="W82">
        <v>1407</v>
      </c>
      <c r="Y82">
        <v>98</v>
      </c>
    </row>
    <row r="83" spans="22:25" x14ac:dyDescent="0.2">
      <c r="V83" t="s">
        <v>272</v>
      </c>
      <c r="W83">
        <v>707</v>
      </c>
      <c r="Y83">
        <v>99</v>
      </c>
    </row>
    <row r="84" spans="22:25" x14ac:dyDescent="0.2">
      <c r="V84" t="s">
        <v>273</v>
      </c>
      <c r="W84">
        <v>1001</v>
      </c>
    </row>
    <row r="85" spans="22:25" x14ac:dyDescent="0.2">
      <c r="V85" t="s">
        <v>275</v>
      </c>
      <c r="W85">
        <v>2002</v>
      </c>
    </row>
    <row r="86" spans="22:25" x14ac:dyDescent="0.2">
      <c r="V86" t="s">
        <v>276</v>
      </c>
      <c r="W86">
        <v>928</v>
      </c>
    </row>
    <row r="87" spans="22:25" x14ac:dyDescent="0.2">
      <c r="V87" t="s">
        <v>277</v>
      </c>
      <c r="W87">
        <v>1320</v>
      </c>
    </row>
    <row r="88" spans="22:25" x14ac:dyDescent="0.2">
      <c r="V88" t="s">
        <v>278</v>
      </c>
      <c r="W88">
        <v>1321</v>
      </c>
    </row>
    <row r="89" spans="22:25" x14ac:dyDescent="0.2">
      <c r="V89" t="s">
        <v>279</v>
      </c>
      <c r="W89">
        <v>1306</v>
      </c>
    </row>
    <row r="90" spans="22:25" x14ac:dyDescent="0.2">
      <c r="V90" t="s">
        <v>280</v>
      </c>
      <c r="W90">
        <v>1307</v>
      </c>
    </row>
    <row r="91" spans="22:25" x14ac:dyDescent="0.2">
      <c r="V91" t="s">
        <v>281</v>
      </c>
      <c r="W91">
        <v>1505</v>
      </c>
    </row>
    <row r="92" spans="22:25" x14ac:dyDescent="0.2">
      <c r="V92" t="s">
        <v>281</v>
      </c>
      <c r="W92">
        <v>2203</v>
      </c>
    </row>
    <row r="93" spans="22:25" x14ac:dyDescent="0.2">
      <c r="V93" t="s">
        <v>282</v>
      </c>
      <c r="W93">
        <v>926</v>
      </c>
    </row>
    <row r="94" spans="22:25" x14ac:dyDescent="0.2">
      <c r="V94" t="s">
        <v>284</v>
      </c>
      <c r="W94">
        <v>502</v>
      </c>
    </row>
    <row r="95" spans="22:25" x14ac:dyDescent="0.2">
      <c r="V95" t="s">
        <v>285</v>
      </c>
      <c r="W95">
        <v>304</v>
      </c>
    </row>
    <row r="96" spans="22:25" x14ac:dyDescent="0.2">
      <c r="V96" t="s">
        <v>286</v>
      </c>
      <c r="W96">
        <v>2101</v>
      </c>
    </row>
    <row r="97" spans="22:23" x14ac:dyDescent="0.2">
      <c r="V97" t="s">
        <v>287</v>
      </c>
      <c r="W97">
        <v>714</v>
      </c>
    </row>
    <row r="98" spans="22:23" x14ac:dyDescent="0.2">
      <c r="V98" t="s">
        <v>288</v>
      </c>
      <c r="W98">
        <v>207</v>
      </c>
    </row>
    <row r="99" spans="22:23" x14ac:dyDescent="0.2">
      <c r="V99" t="s">
        <v>289</v>
      </c>
      <c r="W99">
        <v>501</v>
      </c>
    </row>
    <row r="100" spans="22:23" x14ac:dyDescent="0.2">
      <c r="V100" t="s">
        <v>290</v>
      </c>
      <c r="W100">
        <v>1403</v>
      </c>
    </row>
    <row r="101" spans="22:23" x14ac:dyDescent="0.2">
      <c r="V101" t="s">
        <v>291</v>
      </c>
      <c r="W101">
        <v>1410</v>
      </c>
    </row>
    <row r="102" spans="22:23" x14ac:dyDescent="0.2">
      <c r="V102" t="s">
        <v>292</v>
      </c>
      <c r="W102">
        <v>1101</v>
      </c>
    </row>
    <row r="103" spans="22:23" x14ac:dyDescent="0.2">
      <c r="V103" t="s">
        <v>293</v>
      </c>
      <c r="W103">
        <v>924</v>
      </c>
    </row>
    <row r="104" spans="22:23" x14ac:dyDescent="0.2">
      <c r="V104" t="s">
        <v>294</v>
      </c>
      <c r="W104">
        <v>1319</v>
      </c>
    </row>
    <row r="105" spans="22:23" x14ac:dyDescent="0.2">
      <c r="V105" t="s">
        <v>295</v>
      </c>
      <c r="W105">
        <v>1508</v>
      </c>
    </row>
    <row r="106" spans="22:23" x14ac:dyDescent="0.2">
      <c r="V106" t="s">
        <v>296</v>
      </c>
      <c r="W106">
        <v>1108</v>
      </c>
    </row>
    <row r="107" spans="22:23" x14ac:dyDescent="0.2">
      <c r="V107" t="s">
        <v>297</v>
      </c>
      <c r="W107">
        <v>701</v>
      </c>
    </row>
    <row r="108" spans="22:23" x14ac:dyDescent="0.2">
      <c r="V108" t="s">
        <v>298</v>
      </c>
      <c r="W108">
        <v>1308</v>
      </c>
    </row>
    <row r="109" spans="22:23" x14ac:dyDescent="0.2">
      <c r="V109" t="s">
        <v>299</v>
      </c>
      <c r="W109">
        <v>708</v>
      </c>
    </row>
    <row r="110" spans="22:23" x14ac:dyDescent="0.2">
      <c r="V110" t="s">
        <v>300</v>
      </c>
      <c r="W110">
        <v>1703</v>
      </c>
    </row>
    <row r="111" spans="22:23" x14ac:dyDescent="0.2">
      <c r="V111" t="s">
        <v>301</v>
      </c>
      <c r="W111">
        <v>1602</v>
      </c>
    </row>
    <row r="112" spans="22:23" x14ac:dyDescent="0.2">
      <c r="V112" t="s">
        <v>302</v>
      </c>
      <c r="W112">
        <v>910</v>
      </c>
    </row>
    <row r="113" spans="22:23" x14ac:dyDescent="0.2">
      <c r="V113" t="s">
        <v>303</v>
      </c>
      <c r="W113">
        <v>404</v>
      </c>
    </row>
    <row r="114" spans="22:23" x14ac:dyDescent="0.2">
      <c r="V114" t="s">
        <v>304</v>
      </c>
      <c r="W114">
        <v>1212</v>
      </c>
    </row>
    <row r="115" spans="22:23" x14ac:dyDescent="0.2">
      <c r="V115" t="s">
        <v>305</v>
      </c>
      <c r="W115">
        <v>1804</v>
      </c>
    </row>
    <row r="116" spans="22:23" x14ac:dyDescent="0.2">
      <c r="V116" t="s">
        <v>306</v>
      </c>
      <c r="W116">
        <v>1203</v>
      </c>
    </row>
    <row r="117" spans="22:23" x14ac:dyDescent="0.2">
      <c r="V117" t="s">
        <v>307</v>
      </c>
      <c r="W117">
        <v>1309</v>
      </c>
    </row>
    <row r="118" spans="22:23" x14ac:dyDescent="0.2">
      <c r="V118" t="s">
        <v>308</v>
      </c>
      <c r="W118">
        <v>405</v>
      </c>
    </row>
    <row r="119" spans="22:23" x14ac:dyDescent="0.2">
      <c r="V119" t="s">
        <v>309</v>
      </c>
      <c r="W119">
        <v>1401</v>
      </c>
    </row>
    <row r="120" spans="22:23" x14ac:dyDescent="0.2">
      <c r="V120" t="s">
        <v>310</v>
      </c>
      <c r="W120">
        <v>803</v>
      </c>
    </row>
    <row r="121" spans="22:23" x14ac:dyDescent="0.2">
      <c r="V121" t="s">
        <v>311</v>
      </c>
      <c r="W121">
        <v>104</v>
      </c>
    </row>
    <row r="122" spans="22:23" x14ac:dyDescent="0.2">
      <c r="V122" t="s">
        <v>312</v>
      </c>
      <c r="W122">
        <v>1903</v>
      </c>
    </row>
    <row r="123" spans="22:23" x14ac:dyDescent="0.2">
      <c r="V123" t="s">
        <v>313</v>
      </c>
      <c r="W123">
        <v>911</v>
      </c>
    </row>
    <row r="124" spans="22:23" x14ac:dyDescent="0.2">
      <c r="V124" t="s">
        <v>314</v>
      </c>
      <c r="W124">
        <v>912</v>
      </c>
    </row>
    <row r="125" spans="22:23" x14ac:dyDescent="0.2">
      <c r="V125" t="s">
        <v>315</v>
      </c>
      <c r="W125">
        <v>925</v>
      </c>
    </row>
    <row r="126" spans="22:23" x14ac:dyDescent="0.2">
      <c r="V126" t="s">
        <v>316</v>
      </c>
      <c r="W126">
        <v>1116</v>
      </c>
    </row>
    <row r="127" spans="22:23" x14ac:dyDescent="0.2">
      <c r="V127" t="s">
        <v>316</v>
      </c>
      <c r="W127">
        <v>1318</v>
      </c>
    </row>
    <row r="128" spans="22:23" x14ac:dyDescent="0.2">
      <c r="V128" t="s">
        <v>317</v>
      </c>
      <c r="W128">
        <v>110</v>
      </c>
    </row>
    <row r="129" spans="22:23" x14ac:dyDescent="0.2">
      <c r="V129" t="s">
        <v>180</v>
      </c>
      <c r="W129">
        <v>1506</v>
      </c>
    </row>
    <row r="130" spans="22:23" x14ac:dyDescent="0.2">
      <c r="V130" t="s">
        <v>180</v>
      </c>
      <c r="W130">
        <v>2201</v>
      </c>
    </row>
    <row r="131" spans="22:23" x14ac:dyDescent="0.2">
      <c r="V131" t="s">
        <v>318</v>
      </c>
      <c r="W131">
        <v>1004</v>
      </c>
    </row>
    <row r="132" spans="22:23" x14ac:dyDescent="0.2">
      <c r="V132" t="s">
        <v>319</v>
      </c>
      <c r="W132">
        <v>1411</v>
      </c>
    </row>
    <row r="133" spans="22:23" x14ac:dyDescent="0.2">
      <c r="V133" t="s">
        <v>320</v>
      </c>
      <c r="W133">
        <v>1310</v>
      </c>
    </row>
    <row r="134" spans="22:23" x14ac:dyDescent="0.2">
      <c r="V134" t="s">
        <v>321</v>
      </c>
      <c r="W134">
        <v>1908</v>
      </c>
    </row>
    <row r="135" spans="22:23" x14ac:dyDescent="0.2">
      <c r="V135" t="s">
        <v>322</v>
      </c>
      <c r="W135">
        <v>1209</v>
      </c>
    </row>
    <row r="136" spans="22:23" x14ac:dyDescent="0.2">
      <c r="V136" t="s">
        <v>323</v>
      </c>
      <c r="W136">
        <v>913</v>
      </c>
    </row>
    <row r="137" spans="22:23" x14ac:dyDescent="0.2">
      <c r="V137" t="s">
        <v>324</v>
      </c>
      <c r="W137">
        <v>608</v>
      </c>
    </row>
    <row r="138" spans="22:23" x14ac:dyDescent="0.2">
      <c r="V138" t="s">
        <v>325</v>
      </c>
      <c r="W138">
        <v>1404</v>
      </c>
    </row>
    <row r="139" spans="22:23" x14ac:dyDescent="0.2">
      <c r="V139" t="s">
        <v>326</v>
      </c>
      <c r="W139">
        <v>1109</v>
      </c>
    </row>
    <row r="140" spans="22:23" x14ac:dyDescent="0.2">
      <c r="V140" t="s">
        <v>327</v>
      </c>
      <c r="W140">
        <v>503</v>
      </c>
    </row>
    <row r="141" spans="22:23" x14ac:dyDescent="0.2">
      <c r="V141" t="s">
        <v>328</v>
      </c>
      <c r="W141">
        <v>1909</v>
      </c>
    </row>
    <row r="142" spans="22:23" x14ac:dyDescent="0.2">
      <c r="V142" t="s">
        <v>329</v>
      </c>
      <c r="W142">
        <v>709</v>
      </c>
    </row>
    <row r="143" spans="22:23" x14ac:dyDescent="0.2">
      <c r="V143" t="s">
        <v>189</v>
      </c>
      <c r="W143">
        <v>1601</v>
      </c>
    </row>
    <row r="144" spans="22:23" x14ac:dyDescent="0.2">
      <c r="V144" t="s">
        <v>330</v>
      </c>
      <c r="W144">
        <v>1805</v>
      </c>
    </row>
    <row r="145" spans="22:23" x14ac:dyDescent="0.2">
      <c r="V145" t="s">
        <v>331</v>
      </c>
      <c r="W145">
        <v>105</v>
      </c>
    </row>
    <row r="146" spans="22:23" x14ac:dyDescent="0.2">
      <c r="V146" t="s">
        <v>332</v>
      </c>
      <c r="W146">
        <v>1317</v>
      </c>
    </row>
    <row r="147" spans="22:23" x14ac:dyDescent="0.2">
      <c r="V147" t="s">
        <v>333</v>
      </c>
      <c r="W147">
        <v>914</v>
      </c>
    </row>
    <row r="148" spans="22:23" x14ac:dyDescent="0.2">
      <c r="V148" t="s">
        <v>334</v>
      </c>
      <c r="W148">
        <v>1704</v>
      </c>
    </row>
    <row r="149" spans="22:23" x14ac:dyDescent="0.2">
      <c r="V149" t="s">
        <v>335</v>
      </c>
      <c r="W149">
        <v>1708</v>
      </c>
    </row>
    <row r="150" spans="22:23" x14ac:dyDescent="0.2">
      <c r="V150" t="s">
        <v>336</v>
      </c>
      <c r="W150">
        <v>609</v>
      </c>
    </row>
    <row r="151" spans="22:23" x14ac:dyDescent="0.2">
      <c r="V151" t="s">
        <v>221</v>
      </c>
      <c r="W151">
        <v>1311</v>
      </c>
    </row>
    <row r="152" spans="22:23" x14ac:dyDescent="0.2">
      <c r="V152" t="s">
        <v>337</v>
      </c>
      <c r="W152">
        <v>1005</v>
      </c>
    </row>
    <row r="153" spans="22:23" x14ac:dyDescent="0.2">
      <c r="V153" t="s">
        <v>338</v>
      </c>
      <c r="W153">
        <v>1114</v>
      </c>
    </row>
    <row r="154" spans="22:23" x14ac:dyDescent="0.2">
      <c r="V154" t="s">
        <v>339</v>
      </c>
      <c r="W154">
        <v>710</v>
      </c>
    </row>
    <row r="155" spans="22:23" x14ac:dyDescent="0.2">
      <c r="V155" t="s">
        <v>340</v>
      </c>
      <c r="W155">
        <v>921</v>
      </c>
    </row>
    <row r="156" spans="22:23" x14ac:dyDescent="0.2">
      <c r="V156" t="s">
        <v>341</v>
      </c>
      <c r="W156">
        <v>711</v>
      </c>
    </row>
    <row r="157" spans="22:23" x14ac:dyDescent="0.2">
      <c r="V157" t="s">
        <v>342</v>
      </c>
      <c r="W157">
        <v>1301</v>
      </c>
    </row>
    <row r="158" spans="22:23" x14ac:dyDescent="0.2">
      <c r="V158" t="s">
        <v>343</v>
      </c>
      <c r="W158">
        <v>106</v>
      </c>
    </row>
    <row r="159" spans="22:23" x14ac:dyDescent="0.2">
      <c r="V159" t="s">
        <v>344</v>
      </c>
      <c r="W159">
        <v>1204</v>
      </c>
    </row>
    <row r="160" spans="22:23" x14ac:dyDescent="0.2">
      <c r="V160" t="s">
        <v>345</v>
      </c>
      <c r="W160">
        <v>1709</v>
      </c>
    </row>
    <row r="161" spans="22:23" x14ac:dyDescent="0.2">
      <c r="V161" t="s">
        <v>346</v>
      </c>
      <c r="W161">
        <v>504</v>
      </c>
    </row>
    <row r="162" spans="22:23" x14ac:dyDescent="0.2">
      <c r="V162" t="s">
        <v>347</v>
      </c>
      <c r="W162">
        <v>2103</v>
      </c>
    </row>
    <row r="163" spans="22:23" x14ac:dyDescent="0.2">
      <c r="V163" t="s">
        <v>348</v>
      </c>
      <c r="W163">
        <v>1110</v>
      </c>
    </row>
    <row r="164" spans="22:23" x14ac:dyDescent="0.2">
      <c r="V164" t="s">
        <v>349</v>
      </c>
      <c r="W164">
        <v>1806</v>
      </c>
    </row>
    <row r="165" spans="22:23" x14ac:dyDescent="0.2">
      <c r="V165" t="s">
        <v>350</v>
      </c>
      <c r="W165">
        <v>1205</v>
      </c>
    </row>
    <row r="166" spans="22:23" x14ac:dyDescent="0.2">
      <c r="V166" t="s">
        <v>351</v>
      </c>
      <c r="W166">
        <v>1507</v>
      </c>
    </row>
    <row r="167" spans="22:23" x14ac:dyDescent="0.2">
      <c r="V167" t="s">
        <v>352</v>
      </c>
      <c r="W167">
        <v>1115</v>
      </c>
    </row>
    <row r="168" spans="22:23" x14ac:dyDescent="0.2">
      <c r="V168" t="s">
        <v>353</v>
      </c>
      <c r="W168">
        <v>804</v>
      </c>
    </row>
    <row r="169" spans="22:23" x14ac:dyDescent="0.2">
      <c r="V169" t="s">
        <v>354</v>
      </c>
      <c r="W169">
        <v>1701</v>
      </c>
    </row>
    <row r="170" spans="22:23" x14ac:dyDescent="0.2">
      <c r="V170" t="s">
        <v>355</v>
      </c>
      <c r="W170">
        <v>807</v>
      </c>
    </row>
    <row r="171" spans="22:23" x14ac:dyDescent="0.2">
      <c r="V171" t="s">
        <v>356</v>
      </c>
      <c r="W171">
        <v>601</v>
      </c>
    </row>
    <row r="172" spans="22:23" x14ac:dyDescent="0.2">
      <c r="V172" t="s">
        <v>357</v>
      </c>
      <c r="W172">
        <v>1312</v>
      </c>
    </row>
    <row r="173" spans="22:23" x14ac:dyDescent="0.2">
      <c r="V173" t="s">
        <v>358</v>
      </c>
      <c r="W173">
        <v>1705</v>
      </c>
    </row>
    <row r="174" spans="22:23" x14ac:dyDescent="0.2">
      <c r="V174" t="s">
        <v>359</v>
      </c>
      <c r="W174">
        <v>505</v>
      </c>
    </row>
    <row r="175" spans="22:23" x14ac:dyDescent="0.2">
      <c r="V175" t="s">
        <v>361</v>
      </c>
      <c r="W175">
        <v>915</v>
      </c>
    </row>
    <row r="176" spans="22:23" x14ac:dyDescent="0.2">
      <c r="V176" t="s">
        <v>361</v>
      </c>
      <c r="W176">
        <v>2302</v>
      </c>
    </row>
    <row r="177" spans="22:23" x14ac:dyDescent="0.2">
      <c r="V177" t="s">
        <v>362</v>
      </c>
      <c r="W177">
        <v>916</v>
      </c>
    </row>
    <row r="178" spans="22:23" x14ac:dyDescent="0.2">
      <c r="V178" t="s">
        <v>363</v>
      </c>
      <c r="W178">
        <v>2001</v>
      </c>
    </row>
    <row r="179" spans="22:23" x14ac:dyDescent="0.2">
      <c r="V179" t="s">
        <v>364</v>
      </c>
      <c r="W179">
        <v>107</v>
      </c>
    </row>
    <row r="180" spans="22:23" x14ac:dyDescent="0.2">
      <c r="V180" t="s">
        <v>365</v>
      </c>
      <c r="W180">
        <v>1323</v>
      </c>
    </row>
    <row r="181" spans="22:23" x14ac:dyDescent="0.2">
      <c r="V181" t="s">
        <v>366</v>
      </c>
      <c r="W181">
        <v>920</v>
      </c>
    </row>
    <row r="182" spans="22:23" x14ac:dyDescent="0.2">
      <c r="V182" t="s">
        <v>367</v>
      </c>
      <c r="W182">
        <v>1408</v>
      </c>
    </row>
    <row r="183" spans="22:23" x14ac:dyDescent="0.2">
      <c r="V183" t="s">
        <v>368</v>
      </c>
      <c r="W183">
        <v>805</v>
      </c>
    </row>
    <row r="184" spans="22:23" x14ac:dyDescent="0.2">
      <c r="V184" t="s">
        <v>369</v>
      </c>
      <c r="W184">
        <v>205</v>
      </c>
    </row>
    <row r="185" spans="22:23" x14ac:dyDescent="0.2">
      <c r="V185" t="s">
        <v>370</v>
      </c>
      <c r="W185">
        <v>1707</v>
      </c>
    </row>
    <row r="186" spans="22:23" x14ac:dyDescent="0.2">
      <c r="V186" t="s">
        <v>371</v>
      </c>
      <c r="W186">
        <v>1006</v>
      </c>
    </row>
    <row r="187" spans="22:23" x14ac:dyDescent="0.2">
      <c r="V187" t="s">
        <v>372</v>
      </c>
      <c r="W187">
        <v>406</v>
      </c>
    </row>
    <row r="188" spans="22:23" x14ac:dyDescent="0.2">
      <c r="V188" t="s">
        <v>373</v>
      </c>
      <c r="W188">
        <v>1807</v>
      </c>
    </row>
    <row r="189" spans="22:23" x14ac:dyDescent="0.2">
      <c r="V189" t="s">
        <v>374</v>
      </c>
      <c r="W189">
        <v>1322</v>
      </c>
    </row>
    <row r="190" spans="22:23" x14ac:dyDescent="0.2">
      <c r="V190" t="s">
        <v>375</v>
      </c>
      <c r="W190">
        <v>1313</v>
      </c>
    </row>
    <row r="191" spans="22:23" x14ac:dyDescent="0.2">
      <c r="V191" t="s">
        <v>376</v>
      </c>
      <c r="W191">
        <v>1603</v>
      </c>
    </row>
    <row r="192" spans="22:23" x14ac:dyDescent="0.2">
      <c r="V192" t="s">
        <v>377</v>
      </c>
      <c r="W192">
        <v>2003</v>
      </c>
    </row>
    <row r="193" spans="22:23" x14ac:dyDescent="0.2">
      <c r="V193" t="s">
        <v>360</v>
      </c>
      <c r="W193">
        <v>917</v>
      </c>
    </row>
    <row r="194" spans="22:23" x14ac:dyDescent="0.2">
      <c r="V194" t="s">
        <v>360</v>
      </c>
      <c r="W194">
        <v>2301</v>
      </c>
    </row>
    <row r="195" spans="22:23" x14ac:dyDescent="0.2">
      <c r="V195" t="s">
        <v>378</v>
      </c>
      <c r="W195">
        <v>108</v>
      </c>
    </row>
    <row r="196" spans="22:23" x14ac:dyDescent="0.2">
      <c r="V196" t="s">
        <v>379</v>
      </c>
      <c r="W196">
        <v>918</v>
      </c>
    </row>
    <row r="197" spans="22:23" x14ac:dyDescent="0.2">
      <c r="V197" t="s">
        <v>380</v>
      </c>
      <c r="W197">
        <v>712</v>
      </c>
    </row>
    <row r="198" spans="22:23" x14ac:dyDescent="0.2">
      <c r="V198" t="s">
        <v>381</v>
      </c>
      <c r="W198">
        <v>1405</v>
      </c>
    </row>
    <row r="199" spans="22:23" x14ac:dyDescent="0.2">
      <c r="V199" t="s">
        <v>382</v>
      </c>
      <c r="W199">
        <v>1808</v>
      </c>
    </row>
    <row r="200" spans="22:23" x14ac:dyDescent="0.2">
      <c r="V200" t="s">
        <v>384</v>
      </c>
      <c r="W200">
        <v>1706</v>
      </c>
    </row>
    <row r="201" spans="22:23" x14ac:dyDescent="0.2">
      <c r="V201" t="s">
        <v>384</v>
      </c>
      <c r="W201">
        <v>2401</v>
      </c>
    </row>
    <row r="202" spans="22:23" x14ac:dyDescent="0.2">
      <c r="V202" t="s">
        <v>385</v>
      </c>
      <c r="W202">
        <v>506</v>
      </c>
    </row>
    <row r="203" spans="22:23" x14ac:dyDescent="0.2">
      <c r="V203" t="s">
        <v>386</v>
      </c>
      <c r="W203">
        <v>1111</v>
      </c>
    </row>
    <row r="204" spans="22:23" x14ac:dyDescent="0.2">
      <c r="V204" t="s">
        <v>387</v>
      </c>
      <c r="W204">
        <v>113</v>
      </c>
    </row>
    <row r="205" spans="22:23" x14ac:dyDescent="0.2">
      <c r="V205" t="s">
        <v>388</v>
      </c>
      <c r="W205">
        <v>2104</v>
      </c>
    </row>
    <row r="206" spans="22:23" x14ac:dyDescent="0.2">
      <c r="V206" t="s">
        <v>389</v>
      </c>
      <c r="W206">
        <v>507</v>
      </c>
    </row>
    <row r="207" spans="22:23" x14ac:dyDescent="0.2">
      <c r="V207" t="s">
        <v>390</v>
      </c>
      <c r="W207">
        <v>109</v>
      </c>
    </row>
    <row r="208" spans="22:23" x14ac:dyDescent="0.2">
      <c r="V208" t="s">
        <v>391</v>
      </c>
      <c r="W208">
        <v>922</v>
      </c>
    </row>
    <row r="209" spans="22:23" x14ac:dyDescent="0.2">
      <c r="V209" t="s">
        <v>392</v>
      </c>
      <c r="W209">
        <v>1112</v>
      </c>
    </row>
    <row r="210" spans="22:23" x14ac:dyDescent="0.2">
      <c r="V210" t="s">
        <v>393</v>
      </c>
      <c r="W210">
        <v>1314</v>
      </c>
    </row>
    <row r="211" spans="22:23" x14ac:dyDescent="0.2">
      <c r="V211" t="s">
        <v>394</v>
      </c>
      <c r="W211">
        <v>1406</v>
      </c>
    </row>
    <row r="212" spans="22:23" x14ac:dyDescent="0.2">
      <c r="V212" t="s">
        <v>218</v>
      </c>
      <c r="W212">
        <v>2105</v>
      </c>
    </row>
    <row r="213" spans="22:23" x14ac:dyDescent="0.2">
      <c r="V213" t="s">
        <v>395</v>
      </c>
      <c r="W213">
        <v>307</v>
      </c>
    </row>
    <row r="214" spans="22:23" x14ac:dyDescent="0.2">
      <c r="V214" t="s">
        <v>396</v>
      </c>
      <c r="W214">
        <v>1723</v>
      </c>
    </row>
    <row r="215" spans="22:23" x14ac:dyDescent="0.2">
      <c r="V215" t="s">
        <v>397</v>
      </c>
      <c r="W215">
        <v>1409</v>
      </c>
    </row>
    <row r="216" spans="22:23" x14ac:dyDescent="0.2">
      <c r="V216" t="s">
        <v>398</v>
      </c>
      <c r="W216">
        <v>1501</v>
      </c>
    </row>
    <row r="217" spans="22:23" x14ac:dyDescent="0.2">
      <c r="V217" t="s">
        <v>399</v>
      </c>
      <c r="W217">
        <v>1809</v>
      </c>
    </row>
    <row r="218" spans="22:23" x14ac:dyDescent="0.2">
      <c r="V218" t="s">
        <v>400</v>
      </c>
      <c r="W218">
        <v>1412</v>
      </c>
    </row>
    <row r="219" spans="22:23" x14ac:dyDescent="0.2">
      <c r="V219" t="s">
        <v>401</v>
      </c>
      <c r="W219">
        <v>1315</v>
      </c>
    </row>
    <row r="220" spans="22:23" x14ac:dyDescent="0.2">
      <c r="V220" t="s">
        <v>402</v>
      </c>
      <c r="W220">
        <v>401</v>
      </c>
    </row>
    <row r="221" spans="22:23" x14ac:dyDescent="0.2">
      <c r="V221" t="s">
        <v>403</v>
      </c>
      <c r="W221">
        <v>919</v>
      </c>
    </row>
    <row r="222" spans="22:23" x14ac:dyDescent="0.2">
      <c r="V222" t="s">
        <v>404</v>
      </c>
      <c r="W222">
        <v>1206</v>
      </c>
    </row>
    <row r="223" spans="22:23" x14ac:dyDescent="0.2">
      <c r="V223" t="s">
        <v>405</v>
      </c>
      <c r="W223">
        <v>1211</v>
      </c>
    </row>
    <row r="224" spans="22:23" x14ac:dyDescent="0.2">
      <c r="V224" t="s">
        <v>406</v>
      </c>
      <c r="W224">
        <v>1207</v>
      </c>
    </row>
    <row r="225" spans="22:23" x14ac:dyDescent="0.2">
      <c r="V225" t="s">
        <v>407</v>
      </c>
      <c r="W225">
        <v>1208</v>
      </c>
    </row>
    <row r="226" spans="22:23" x14ac:dyDescent="0.2">
      <c r="V226" t="s">
        <v>408</v>
      </c>
      <c r="W226">
        <v>1904</v>
      </c>
    </row>
    <row r="227" spans="22:23" x14ac:dyDescent="0.2">
      <c r="V227" t="s">
        <v>409</v>
      </c>
      <c r="W227">
        <v>1905</v>
      </c>
    </row>
    <row r="228" spans="22:23" x14ac:dyDescent="0.2">
      <c r="V228" t="s">
        <v>410</v>
      </c>
      <c r="W228">
        <v>1901</v>
      </c>
    </row>
    <row r="229" spans="22:23" x14ac:dyDescent="0.2">
      <c r="V229" t="s">
        <v>411</v>
      </c>
      <c r="W229">
        <v>1113</v>
      </c>
    </row>
    <row r="230" spans="22:23" x14ac:dyDescent="0.2">
      <c r="V230" t="s">
        <v>412</v>
      </c>
      <c r="W230">
        <v>713</v>
      </c>
    </row>
  </sheetData>
  <sheetProtection password="CF7A" sheet="1" objects="1" scenarios="1"/>
  <sortState ref="V2:W230">
    <sortCondition ref="V2:V2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F13"/>
  <sheetViews>
    <sheetView workbookViewId="0">
      <selection activeCell="F13" sqref="F13"/>
    </sheetView>
  </sheetViews>
  <sheetFormatPr baseColWidth="10" defaultRowHeight="12.75" x14ac:dyDescent="0.2"/>
  <sheetData>
    <row r="13" spans="6:6" x14ac:dyDescent="0.2">
      <c r="F13" s="1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5"/>
  <sheetViews>
    <sheetView topLeftCell="J1" workbookViewId="0">
      <selection activeCell="J2" sqref="J2"/>
    </sheetView>
  </sheetViews>
  <sheetFormatPr baseColWidth="10" defaultRowHeight="12.75" x14ac:dyDescent="0.2"/>
  <cols>
    <col min="1" max="1" width="21.28515625" bestFit="1" customWidth="1"/>
    <col min="2" max="2" width="18.5703125" bestFit="1" customWidth="1"/>
    <col min="3" max="3" width="20.28515625" bestFit="1" customWidth="1"/>
    <col min="4" max="4" width="4.5703125" bestFit="1" customWidth="1"/>
    <col min="5" max="5" width="7.140625" bestFit="1" customWidth="1"/>
    <col min="6" max="6" width="21.28515625" bestFit="1" customWidth="1"/>
    <col min="7" max="7" width="22.28515625" bestFit="1" customWidth="1"/>
    <col min="8" max="8" width="21.7109375" bestFit="1" customWidth="1"/>
    <col min="9" max="9" width="15.7109375" bestFit="1" customWidth="1"/>
    <col min="10" max="10" width="18.28515625" bestFit="1" customWidth="1"/>
    <col min="11" max="11" width="19.28515625" bestFit="1" customWidth="1"/>
    <col min="12" max="12" width="27.85546875" bestFit="1" customWidth="1"/>
    <col min="13" max="13" width="21.42578125" bestFit="1" customWidth="1"/>
    <col min="14" max="14" width="33.140625" bestFit="1" customWidth="1"/>
    <col min="15" max="15" width="15.85546875" bestFit="1" customWidth="1"/>
    <col min="16" max="16" width="15.28515625" bestFit="1" customWidth="1"/>
    <col min="17" max="17" width="10.7109375" bestFit="1" customWidth="1"/>
  </cols>
  <sheetData>
    <row r="1" spans="1:17" s="8" customFormat="1" x14ac:dyDescent="0.2">
      <c r="A1" s="8" t="s">
        <v>416</v>
      </c>
      <c r="B1" s="8" t="s">
        <v>417</v>
      </c>
      <c r="C1" s="8" t="s">
        <v>89</v>
      </c>
      <c r="D1" s="8" t="s">
        <v>94</v>
      </c>
      <c r="E1" s="8" t="s">
        <v>66</v>
      </c>
      <c r="F1" s="8" t="s">
        <v>418</v>
      </c>
      <c r="G1" s="8" t="s">
        <v>419</v>
      </c>
      <c r="H1" s="8" t="s">
        <v>420</v>
      </c>
      <c r="I1" s="8" t="s">
        <v>421</v>
      </c>
      <c r="J1" s="8" t="s">
        <v>422</v>
      </c>
      <c r="K1" s="8" t="s">
        <v>423</v>
      </c>
      <c r="L1" s="8" t="s">
        <v>424</v>
      </c>
      <c r="M1" s="8" t="s">
        <v>425</v>
      </c>
      <c r="N1" s="8" t="s">
        <v>426</v>
      </c>
      <c r="O1" s="8" t="s">
        <v>427</v>
      </c>
      <c r="P1" s="8" t="s">
        <v>428</v>
      </c>
      <c r="Q1" s="8" t="s">
        <v>51</v>
      </c>
    </row>
    <row r="2" spans="1:17" x14ac:dyDescent="0.2">
      <c r="A2" s="10" t="s">
        <v>103</v>
      </c>
      <c r="B2" s="10" t="s">
        <v>99</v>
      </c>
      <c r="C2" s="10" t="s">
        <v>95</v>
      </c>
      <c r="D2" s="10" t="s">
        <v>94</v>
      </c>
      <c r="E2" s="10" t="s">
        <v>66</v>
      </c>
      <c r="F2" s="10" t="s">
        <v>100</v>
      </c>
      <c r="G2" s="10" t="s">
        <v>102</v>
      </c>
      <c r="H2" s="10" t="s">
        <v>93</v>
      </c>
      <c r="I2" s="10" t="s">
        <v>101</v>
      </c>
      <c r="J2" s="10" t="s">
        <v>92</v>
      </c>
      <c r="K2" s="10" t="s">
        <v>84</v>
      </c>
      <c r="L2" s="10" t="s">
        <v>74</v>
      </c>
      <c r="M2" s="10" t="s">
        <v>104</v>
      </c>
      <c r="N2" s="10" t="s">
        <v>105</v>
      </c>
      <c r="O2" s="10" t="s">
        <v>90</v>
      </c>
      <c r="P2" s="10" t="s">
        <v>91</v>
      </c>
      <c r="Q2" s="10" t="s">
        <v>51</v>
      </c>
    </row>
    <row r="3" spans="1:17" x14ac:dyDescent="0.2">
      <c r="C3" s="10" t="s">
        <v>97</v>
      </c>
      <c r="G3" s="10" t="s">
        <v>67</v>
      </c>
      <c r="N3" s="10" t="s">
        <v>106</v>
      </c>
    </row>
    <row r="4" spans="1:17" x14ac:dyDescent="0.2">
      <c r="C4" s="10" t="s">
        <v>96</v>
      </c>
      <c r="G4" s="10" t="s">
        <v>71</v>
      </c>
    </row>
    <row r="5" spans="1:17" x14ac:dyDescent="0.2">
      <c r="C5" s="10" t="s">
        <v>98</v>
      </c>
    </row>
  </sheetData>
  <sheetProtection password="CF7A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17</vt:i4>
      </vt:variant>
    </vt:vector>
  </HeadingPairs>
  <TitlesOfParts>
    <vt:vector size="22" baseType="lpstr">
      <vt:lpstr>CONFIGURACION DE TASAS</vt:lpstr>
      <vt:lpstr>SQL Statement</vt:lpstr>
      <vt:lpstr>LISTA DE VALORES</vt:lpstr>
      <vt:lpstr>Hoja1</vt:lpstr>
      <vt:lpstr>LISTA_VALORES</vt:lpstr>
      <vt:lpstr>ADUTE</vt:lpstr>
      <vt:lpstr>AGRUPADOR_FADESA</vt:lpstr>
      <vt:lpstr>CIFRASEG</vt:lpstr>
      <vt:lpstr>COMERCIALIZADORA_IOKARS</vt:lpstr>
      <vt:lpstr>EMPLEADOS_MAPFRE</vt:lpstr>
      <vt:lpstr>ESPECIAL_CUENCA</vt:lpstr>
      <vt:lpstr>GENERICO</vt:lpstr>
      <vt:lpstr>GRUPO_FADESA</vt:lpstr>
      <vt:lpstr>LA_MISION_0_KM</vt:lpstr>
      <vt:lpstr>MAZDA_CUENCA</vt:lpstr>
      <vt:lpstr>POOL_LATAMAUTOS</vt:lpstr>
      <vt:lpstr>POOL_MAPFRE_123</vt:lpstr>
      <vt:lpstr>PUBLICIDAD_MAPFRE_EMPLEADOS</vt:lpstr>
      <vt:lpstr>RECORDOMOTOR_S.L.</vt:lpstr>
      <vt:lpstr>RENOVACIONES_ELITE</vt:lpstr>
      <vt:lpstr>SEGURO_DE_VEHICULO</vt:lpstr>
      <vt:lpstr>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Valle</dc:creator>
  <cp:lastModifiedBy>Usuario de Windows</cp:lastModifiedBy>
  <dcterms:created xsi:type="dcterms:W3CDTF">2019-10-18T16:30:58Z</dcterms:created>
  <dcterms:modified xsi:type="dcterms:W3CDTF">2019-12-03T17:08:03Z</dcterms:modified>
</cp:coreProperties>
</file>