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1" i="1"/>
  <c r="K7" i="1"/>
  <c r="K3" i="1"/>
  <c r="K4" i="1"/>
  <c r="K5" i="1"/>
  <c r="K6" i="1"/>
  <c r="K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64" i="1"/>
  <c r="L65" i="1"/>
  <c r="L66" i="1"/>
  <c r="L67" i="1"/>
  <c r="L68" i="1"/>
  <c r="L69" i="1"/>
  <c r="L70" i="1"/>
  <c r="L71" i="1"/>
  <c r="L72" i="1"/>
  <c r="L63" i="1"/>
  <c r="L62" i="1"/>
  <c r="L61" i="1"/>
  <c r="L60" i="1"/>
  <c r="L59" i="1"/>
  <c r="L58" i="1"/>
  <c r="L57" i="1"/>
  <c r="L56" i="1"/>
  <c r="L55" i="1"/>
  <c r="L54" i="1"/>
  <c r="L53" i="1"/>
  <c r="L52" i="1"/>
  <c r="L16" i="1"/>
  <c r="L15" i="1"/>
  <c r="L14" i="1"/>
  <c r="L13" i="1"/>
  <c r="L12" i="1"/>
  <c r="L11" i="1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<sst xmlns="http://schemas.openxmlformats.org/spreadsheetml/2006/main" count="192" uniqueCount="34">
  <si>
    <t>μg/L</t>
  </si>
  <si>
    <t>…</t>
  </si>
  <si>
    <t>S</t>
  </si>
  <si>
    <t>r-value</t>
  </si>
  <si>
    <t>Lat direction</t>
  </si>
  <si>
    <t>Lat hund.</t>
  </si>
  <si>
    <t>Lat minutes</t>
  </si>
  <si>
    <t>Lat degree</t>
  </si>
  <si>
    <t>Long degree</t>
  </si>
  <si>
    <t>Long minutes</t>
  </si>
  <si>
    <t>Long tens</t>
  </si>
  <si>
    <t>Lat tens</t>
  </si>
  <si>
    <t>Long hund.</t>
  </si>
  <si>
    <t>Long direction</t>
  </si>
  <si>
    <t>W</t>
  </si>
  <si>
    <t>Lat calc.</t>
  </si>
  <si>
    <t>Long calc.</t>
  </si>
  <si>
    <t>Depth (cm)</t>
  </si>
  <si>
    <t>Depth (m)</t>
  </si>
  <si>
    <t>The lat and long calc columns have</t>
  </si>
  <si>
    <t>the conversion calc that I want so</t>
  </si>
  <si>
    <t>you can leave those as is…</t>
  </si>
  <si>
    <t>File 2: Continuous Volts</t>
  </si>
  <si>
    <t>Wasn't sure if you can</t>
  </si>
  <si>
    <t>get depth in cm or m…</t>
  </si>
  <si>
    <t>Either will work for me</t>
  </si>
  <si>
    <t>File 3: Depths based off</t>
  </si>
  <si>
    <t>the equation you use,</t>
  </si>
  <si>
    <t>for now the depths will</t>
  </si>
  <si>
    <t>be 0 - 200 at every ten m</t>
  </si>
  <si>
    <t>Volts (V)</t>
  </si>
  <si>
    <t>r-value is for you</t>
  </si>
  <si>
    <t>File 1: contains the actual extracted</t>
  </si>
  <si>
    <t>values at the 6 depths…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</si>
</sst>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1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9" xfId="0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0" fillId="4" borderId="2" xfId="0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34" workbookViewId="0">
      <selection activeCell="P73" sqref="P73"/>
    </sheetView>
  </sheetViews>
  <sheetFormatPr baseColWidth="10" defaultRowHeight="15" x14ac:dyDescent="0"/>
  <cols>
    <col min="5" max="5" width="11.33203125" customWidth="1"/>
    <col min="7" max="7" width="12" customWidth="1"/>
    <col min="10" max="10" width="12.83203125" customWidth="1"/>
    <col min="11" max="11" width="13.1640625" customWidth="1"/>
  </cols>
  <sheetData>
    <row r="1" spans="1:18">
      <c r="A1" s="5" t="s">
        <v>7</v>
      </c>
      <c r="B1" s="5" t="s">
        <v>6</v>
      </c>
      <c r="C1" s="5" t="s">
        <v>11</v>
      </c>
      <c r="D1" s="5" t="s">
        <v>5</v>
      </c>
      <c r="E1" s="5" t="s">
        <v>4</v>
      </c>
      <c r="F1" s="5" t="s">
        <v>8</v>
      </c>
      <c r="G1" s="5" t="s">
        <v>9</v>
      </c>
      <c r="H1" s="5" t="s">
        <v>10</v>
      </c>
      <c r="I1" s="5" t="s">
        <v>12</v>
      </c>
      <c r="J1" s="5" t="s">
        <v>13</v>
      </c>
      <c r="K1" s="5" t="s">
        <v>15</v>
      </c>
      <c r="L1" s="5" t="s">
        <v>16</v>
      </c>
      <c r="M1" s="5" t="s">
        <v>18</v>
      </c>
      <c r="N1" s="5" t="s">
        <v>0</v>
      </c>
    </row>
    <row r="2" spans="1:18">
      <c r="A2" s="10">
        <v>1</v>
      </c>
      <c r="B2" s="6">
        <v>54</v>
      </c>
      <c r="C2" s="10">
        <v>2</v>
      </c>
      <c r="D2" s="6">
        <v>3</v>
      </c>
      <c r="E2" s="10" t="s">
        <v>2</v>
      </c>
      <c r="F2" s="6">
        <v>179</v>
      </c>
      <c r="G2" s="10">
        <v>5</v>
      </c>
      <c r="H2" s="6">
        <v>3</v>
      </c>
      <c r="I2" s="10">
        <v>6</v>
      </c>
      <c r="J2" s="6" t="s">
        <v>14</v>
      </c>
      <c r="K2" s="10">
        <f>IF(E2="S",(A2 * -1) - ((CONCATENATE(B2,".",C2,D2))/60),A2 + ((CONCATENATE(B2,".",C2,D2))/60))</f>
        <v>-1.9038333333333333</v>
      </c>
      <c r="L2" s="6">
        <f>IF(J2="W",(F2 * -1) - ((CONCATENATE(G2,".",H2,I2))/60),F2 + ((CONCATENATE(G2,".",H2,I2))/60))</f>
        <v>-179.08933333333334</v>
      </c>
      <c r="M2" s="10">
        <v>0</v>
      </c>
      <c r="N2" s="7">
        <v>0.03</v>
      </c>
      <c r="P2" s="1" t="s">
        <v>32</v>
      </c>
      <c r="Q2" s="1"/>
      <c r="R2" s="1"/>
    </row>
    <row r="3" spans="1:18">
      <c r="A3" s="11">
        <v>1</v>
      </c>
      <c r="B3" s="6">
        <v>54</v>
      </c>
      <c r="C3" s="11">
        <v>2</v>
      </c>
      <c r="D3" s="6">
        <v>3</v>
      </c>
      <c r="E3" s="11" t="s">
        <v>2</v>
      </c>
      <c r="F3" s="6">
        <v>179</v>
      </c>
      <c r="G3" s="11">
        <v>5</v>
      </c>
      <c r="H3" s="6">
        <v>3</v>
      </c>
      <c r="I3" s="11">
        <v>6</v>
      </c>
      <c r="J3" s="6" t="s">
        <v>14</v>
      </c>
      <c r="K3" s="11">
        <f t="shared" ref="K3:K6" si="0">IF(E3="S",(A3 * -1) - ((CONCATENATE(B3,".",C3,D3))/60),A3 + ((CONCATENATE(B3,".",C3,D3))/60))</f>
        <v>-1.9038333333333333</v>
      </c>
      <c r="L3" s="6">
        <f>IF(J3="W",(F3 * -1) - ((CONCATENATE(G3,".",H3,I3))/60),F3 + ((CONCATENATE(G3,".",H3,I3))/60))</f>
        <v>-179.08933333333334</v>
      </c>
      <c r="M3" s="11">
        <v>25</v>
      </c>
      <c r="N3" s="7">
        <v>0.06</v>
      </c>
      <c r="P3" s="1" t="s">
        <v>33</v>
      </c>
      <c r="Q3" s="1"/>
      <c r="R3" s="1"/>
    </row>
    <row r="4" spans="1:18">
      <c r="A4" s="11">
        <v>1</v>
      </c>
      <c r="B4" s="6">
        <v>54</v>
      </c>
      <c r="C4" s="11">
        <v>2</v>
      </c>
      <c r="D4" s="6">
        <v>3</v>
      </c>
      <c r="E4" s="11" t="s">
        <v>2</v>
      </c>
      <c r="F4" s="6">
        <v>179</v>
      </c>
      <c r="G4" s="11">
        <v>5</v>
      </c>
      <c r="H4" s="6">
        <v>3</v>
      </c>
      <c r="I4" s="11">
        <v>6</v>
      </c>
      <c r="J4" s="6" t="s">
        <v>14</v>
      </c>
      <c r="K4" s="11">
        <f t="shared" si="0"/>
        <v>-1.9038333333333333</v>
      </c>
      <c r="L4" s="6">
        <f>IF(J4="W",(F4 * -1) - ((CONCATENATE(G4,".",H4,I4))/60),F4 + ((CONCATENATE(G4,".",H4,I4))/60))</f>
        <v>-179.08933333333334</v>
      </c>
      <c r="M4" s="11">
        <v>50</v>
      </c>
      <c r="N4" s="7">
        <v>0.09</v>
      </c>
    </row>
    <row r="5" spans="1:18">
      <c r="A5" s="11">
        <v>1</v>
      </c>
      <c r="B5" s="6">
        <v>54</v>
      </c>
      <c r="C5" s="11">
        <v>2</v>
      </c>
      <c r="D5" s="6">
        <v>3</v>
      </c>
      <c r="E5" s="11" t="s">
        <v>2</v>
      </c>
      <c r="F5" s="6">
        <v>179</v>
      </c>
      <c r="G5" s="11">
        <v>5</v>
      </c>
      <c r="H5" s="6">
        <v>3</v>
      </c>
      <c r="I5" s="11">
        <v>6</v>
      </c>
      <c r="J5" s="6" t="s">
        <v>14</v>
      </c>
      <c r="K5" s="11">
        <f t="shared" si="0"/>
        <v>-1.9038333333333333</v>
      </c>
      <c r="L5" s="6">
        <f>IF(J5="W",(F5 * -1) - ((CONCATENATE(G5,".",H5,I5))/60),F5 + ((CONCATENATE(G5,".",H5,I5))/60))</f>
        <v>-179.08933333333334</v>
      </c>
      <c r="M5" s="11">
        <v>75</v>
      </c>
      <c r="N5" s="7">
        <v>0.13</v>
      </c>
      <c r="P5" t="s">
        <v>19</v>
      </c>
    </row>
    <row r="6" spans="1:18">
      <c r="A6" s="11">
        <v>1</v>
      </c>
      <c r="B6" s="6">
        <v>54</v>
      </c>
      <c r="C6" s="11">
        <v>2</v>
      </c>
      <c r="D6" s="6">
        <v>3</v>
      </c>
      <c r="E6" s="11" t="s">
        <v>2</v>
      </c>
      <c r="F6" s="6">
        <v>179</v>
      </c>
      <c r="G6" s="11">
        <v>5</v>
      </c>
      <c r="H6" s="6">
        <v>3</v>
      </c>
      <c r="I6" s="11">
        <v>6</v>
      </c>
      <c r="J6" s="6" t="s">
        <v>14</v>
      </c>
      <c r="K6" s="11">
        <f t="shared" si="0"/>
        <v>-1.9038333333333333</v>
      </c>
      <c r="L6" s="6">
        <f>IF(J6="W",(F6 * -1) - ((CONCATENATE(G6,".",H6,I6))/60),F6 + ((CONCATENATE(G6,".",H6,I6))/60))</f>
        <v>-179.08933333333334</v>
      </c>
      <c r="M6" s="11">
        <v>100</v>
      </c>
      <c r="N6" s="7">
        <v>0.15</v>
      </c>
      <c r="P6" t="s">
        <v>20</v>
      </c>
    </row>
    <row r="7" spans="1:18">
      <c r="A7" s="12">
        <v>1</v>
      </c>
      <c r="B7" s="8">
        <v>54</v>
      </c>
      <c r="C7" s="12">
        <v>2</v>
      </c>
      <c r="D7" s="8">
        <v>3</v>
      </c>
      <c r="E7" s="12" t="s">
        <v>2</v>
      </c>
      <c r="F7" s="8">
        <v>179</v>
      </c>
      <c r="G7" s="12">
        <v>5</v>
      </c>
      <c r="H7" s="8">
        <v>3</v>
      </c>
      <c r="I7" s="12">
        <v>6</v>
      </c>
      <c r="J7" s="8" t="s">
        <v>14</v>
      </c>
      <c r="K7" s="12">
        <f>IF(E7="S",(A7 * -1) - ((CONCATENATE(B7,".",C7,D7))/60),A7 + ((CONCATENATE(B7,".",C7,D7))/60))</f>
        <v>-1.9038333333333333</v>
      </c>
      <c r="L7" s="8">
        <f>IF(J7="W",(F7 * -1) - ((CONCATENATE(G7,".",H7,I7))/60),F7 + ((CONCATENATE(G7,".",H7,I7))/60))</f>
        <v>-179.08933333333334</v>
      </c>
      <c r="M7" s="12">
        <v>150</v>
      </c>
      <c r="N7" s="9">
        <v>0.09</v>
      </c>
      <c r="P7" t="s">
        <v>21</v>
      </c>
    </row>
    <row r="10" spans="1:18">
      <c r="A10" s="16" t="s">
        <v>7</v>
      </c>
      <c r="B10" s="15" t="s">
        <v>6</v>
      </c>
      <c r="C10" s="16" t="s">
        <v>11</v>
      </c>
      <c r="D10" s="15" t="s">
        <v>5</v>
      </c>
      <c r="E10" s="16" t="s">
        <v>4</v>
      </c>
      <c r="F10" s="15" t="s">
        <v>8</v>
      </c>
      <c r="G10" s="16" t="s">
        <v>9</v>
      </c>
      <c r="H10" s="15" t="s">
        <v>10</v>
      </c>
      <c r="I10" s="16" t="s">
        <v>12</v>
      </c>
      <c r="J10" s="15" t="s">
        <v>13</v>
      </c>
      <c r="K10" s="16" t="s">
        <v>15</v>
      </c>
      <c r="L10" s="15" t="s">
        <v>16</v>
      </c>
      <c r="M10" s="16" t="s">
        <v>17</v>
      </c>
      <c r="N10" s="15" t="s">
        <v>18</v>
      </c>
      <c r="O10" s="19" t="s">
        <v>30</v>
      </c>
    </row>
    <row r="11" spans="1:18">
      <c r="A11" s="17">
        <v>1</v>
      </c>
      <c r="B11" s="13">
        <v>54</v>
      </c>
      <c r="C11" s="17">
        <v>2</v>
      </c>
      <c r="D11" s="13">
        <v>3</v>
      </c>
      <c r="E11" s="17" t="s">
        <v>2</v>
      </c>
      <c r="F11" s="13">
        <v>179</v>
      </c>
      <c r="G11" s="17">
        <v>5</v>
      </c>
      <c r="H11" s="13">
        <v>3</v>
      </c>
      <c r="I11" s="17">
        <v>6</v>
      </c>
      <c r="J11" s="13" t="s">
        <v>14</v>
      </c>
      <c r="K11" s="17">
        <f>IF(E11="S",(A11 * -1) - ((CONCATENATE(B11,".",C11,D11))/60),A11 + ((CONCATENATE(B11,".",C11,D11))/60))</f>
        <v>-1.9038333333333333</v>
      </c>
      <c r="L11" s="13">
        <f>IF(J11="W",(F11 * -1) - ((CONCATENATE(G11,".",H11,I11))/60),F11 + ((CONCATENATE(G11,".",H11,I11))/60))</f>
        <v>-179.08933333333334</v>
      </c>
      <c r="M11" s="17">
        <v>0</v>
      </c>
      <c r="N11" s="13">
        <v>0</v>
      </c>
      <c r="O11" s="17">
        <v>3.9</v>
      </c>
    </row>
    <row r="12" spans="1:18">
      <c r="A12" s="17">
        <v>1</v>
      </c>
      <c r="B12" s="13">
        <v>54</v>
      </c>
      <c r="C12" s="17">
        <v>2</v>
      </c>
      <c r="D12" s="13">
        <v>3</v>
      </c>
      <c r="E12" s="17" t="s">
        <v>2</v>
      </c>
      <c r="F12" s="13">
        <v>179</v>
      </c>
      <c r="G12" s="17">
        <v>5</v>
      </c>
      <c r="H12" s="13">
        <v>3</v>
      </c>
      <c r="I12" s="17">
        <v>6</v>
      </c>
      <c r="J12" s="13" t="s">
        <v>14</v>
      </c>
      <c r="K12" s="17">
        <f t="shared" ref="K12:K47" si="1">IF(E12="S",(A12 * -1) - ((CONCATENATE(B12,".",C12,D12))/60),A12 + ((CONCATENATE(B12,".",C12,D12))/60))</f>
        <v>-1.9038333333333333</v>
      </c>
      <c r="L12" s="13">
        <f>IF(J12="W",(F12 * -1) - ((CONCATENATE(G12,".",H12,I12))/60),F12 + ((CONCATENATE(G12,".",H12,I12))/60))</f>
        <v>-179.08933333333334</v>
      </c>
      <c r="M12" s="17">
        <v>20</v>
      </c>
      <c r="N12" s="13">
        <v>0.2</v>
      </c>
      <c r="O12" s="17">
        <v>3.9</v>
      </c>
    </row>
    <row r="13" spans="1:18">
      <c r="A13" s="17">
        <v>1</v>
      </c>
      <c r="B13" s="13">
        <v>54</v>
      </c>
      <c r="C13" s="17">
        <v>2</v>
      </c>
      <c r="D13" s="13">
        <v>3</v>
      </c>
      <c r="E13" s="17" t="s">
        <v>2</v>
      </c>
      <c r="F13" s="13">
        <v>179</v>
      </c>
      <c r="G13" s="17">
        <v>5</v>
      </c>
      <c r="H13" s="13">
        <v>3</v>
      </c>
      <c r="I13" s="17">
        <v>6</v>
      </c>
      <c r="J13" s="13" t="s">
        <v>14</v>
      </c>
      <c r="K13" s="17">
        <f t="shared" si="1"/>
        <v>-1.9038333333333333</v>
      </c>
      <c r="L13" s="13">
        <f>IF(J13="W",(F13 * -1) - ((CONCATENATE(G13,".",H13,I13))/60),F13 + ((CONCATENATE(G13,".",H13,I13))/60))</f>
        <v>-179.08933333333334</v>
      </c>
      <c r="M13" s="17">
        <v>40</v>
      </c>
      <c r="N13" s="13">
        <v>0.4</v>
      </c>
      <c r="O13" s="17">
        <v>4</v>
      </c>
    </row>
    <row r="14" spans="1:18">
      <c r="A14" s="17">
        <v>1</v>
      </c>
      <c r="B14" s="13">
        <v>54</v>
      </c>
      <c r="C14" s="17">
        <v>2</v>
      </c>
      <c r="D14" s="13">
        <v>3</v>
      </c>
      <c r="E14" s="17" t="s">
        <v>2</v>
      </c>
      <c r="F14" s="13">
        <v>179</v>
      </c>
      <c r="G14" s="17">
        <v>5</v>
      </c>
      <c r="H14" s="13">
        <v>3</v>
      </c>
      <c r="I14" s="17">
        <v>6</v>
      </c>
      <c r="J14" s="13" t="s">
        <v>14</v>
      </c>
      <c r="K14" s="17">
        <f t="shared" si="1"/>
        <v>-1.9038333333333333</v>
      </c>
      <c r="L14" s="13">
        <f>IF(J14="W",(F14 * -1) - ((CONCATENATE(G14,".",H14,I14))/60),F14 + ((CONCATENATE(G14,".",H14,I14))/60))</f>
        <v>-179.08933333333334</v>
      </c>
      <c r="M14" s="17">
        <v>60</v>
      </c>
      <c r="N14" s="13">
        <v>0.6</v>
      </c>
      <c r="O14" s="17">
        <v>4.0999999999999996</v>
      </c>
      <c r="Q14" s="2" t="s">
        <v>22</v>
      </c>
      <c r="R14" s="2"/>
    </row>
    <row r="15" spans="1:18">
      <c r="A15" s="17">
        <v>1</v>
      </c>
      <c r="B15" s="13">
        <v>54</v>
      </c>
      <c r="C15" s="17">
        <v>2</v>
      </c>
      <c r="D15" s="13">
        <v>3</v>
      </c>
      <c r="E15" s="17" t="s">
        <v>2</v>
      </c>
      <c r="F15" s="13">
        <v>179</v>
      </c>
      <c r="G15" s="17">
        <v>5</v>
      </c>
      <c r="H15" s="13">
        <v>3</v>
      </c>
      <c r="I15" s="17">
        <v>6</v>
      </c>
      <c r="J15" s="13" t="s">
        <v>14</v>
      </c>
      <c r="K15" s="17">
        <f t="shared" si="1"/>
        <v>-1.9038333333333333</v>
      </c>
      <c r="L15" s="13">
        <f>IF(J15="W",(F15 * -1) - ((CONCATENATE(G15,".",H15,I15))/60),F15 + ((CONCATENATE(G15,".",H15,I15))/60))</f>
        <v>-179.08933333333334</v>
      </c>
      <c r="M15" s="17">
        <v>80</v>
      </c>
      <c r="N15" s="13">
        <v>0.8</v>
      </c>
      <c r="O15" s="17">
        <v>4.2</v>
      </c>
    </row>
    <row r="16" spans="1:18">
      <c r="A16" s="17">
        <v>1</v>
      </c>
      <c r="B16" s="13">
        <v>54</v>
      </c>
      <c r="C16" s="17">
        <v>2</v>
      </c>
      <c r="D16" s="13">
        <v>3</v>
      </c>
      <c r="E16" s="17" t="s">
        <v>2</v>
      </c>
      <c r="F16" s="13">
        <v>179</v>
      </c>
      <c r="G16" s="17">
        <v>5</v>
      </c>
      <c r="H16" s="13">
        <v>3</v>
      </c>
      <c r="I16" s="17">
        <v>6</v>
      </c>
      <c r="J16" s="13" t="s">
        <v>14</v>
      </c>
      <c r="K16" s="17">
        <f t="shared" si="1"/>
        <v>-1.9038333333333333</v>
      </c>
      <c r="L16" s="13">
        <f>IF(J16="W",(F16 * -1) - ((CONCATENATE(G16,".",H16,I16))/60),F16 + ((CONCATENATE(G16,".",H16,I16))/60))</f>
        <v>-179.08933333333334</v>
      </c>
      <c r="M16" s="17">
        <v>100</v>
      </c>
      <c r="N16" s="13">
        <v>1</v>
      </c>
      <c r="O16" s="17">
        <v>4.3</v>
      </c>
      <c r="Q16" s="3" t="s">
        <v>23</v>
      </c>
      <c r="R16" s="3"/>
    </row>
    <row r="17" spans="1:18">
      <c r="A17" s="17">
        <v>1</v>
      </c>
      <c r="B17" s="13">
        <v>54</v>
      </c>
      <c r="C17" s="17">
        <v>2</v>
      </c>
      <c r="D17" s="13">
        <v>3</v>
      </c>
      <c r="E17" s="17" t="s">
        <v>2</v>
      </c>
      <c r="F17" s="13">
        <v>179</v>
      </c>
      <c r="G17" s="17">
        <v>5</v>
      </c>
      <c r="H17" s="13">
        <v>3</v>
      </c>
      <c r="I17" s="17">
        <v>6</v>
      </c>
      <c r="J17" s="13" t="s">
        <v>14</v>
      </c>
      <c r="K17" s="17">
        <f t="shared" si="1"/>
        <v>-1.9038333333333333</v>
      </c>
      <c r="L17" s="13">
        <f>IF(J17="W",(F17 * -1) - ((CONCATENATE(G17,".",H17,I17))/60),F17 + ((CONCATENATE(G17,".",H17,I17))/60))</f>
        <v>-179.08933333333334</v>
      </c>
      <c r="M17" s="17" t="s">
        <v>1</v>
      </c>
      <c r="N17" s="13" t="s">
        <v>1</v>
      </c>
      <c r="O17" s="17" t="s">
        <v>1</v>
      </c>
      <c r="Q17" s="3" t="s">
        <v>24</v>
      </c>
      <c r="R17" s="3"/>
    </row>
    <row r="18" spans="1:18">
      <c r="A18" s="17">
        <v>1</v>
      </c>
      <c r="B18" s="13">
        <v>54</v>
      </c>
      <c r="C18" s="17">
        <v>2</v>
      </c>
      <c r="D18" s="13">
        <v>3</v>
      </c>
      <c r="E18" s="17" t="s">
        <v>2</v>
      </c>
      <c r="F18" s="13">
        <v>179</v>
      </c>
      <c r="G18" s="17">
        <v>5</v>
      </c>
      <c r="H18" s="13">
        <v>3</v>
      </c>
      <c r="I18" s="17">
        <v>6</v>
      </c>
      <c r="J18" s="13" t="s">
        <v>14</v>
      </c>
      <c r="K18" s="17">
        <f t="shared" si="1"/>
        <v>-1.9038333333333333</v>
      </c>
      <c r="L18" s="13">
        <f>IF(J18="W",(F18 * -1) - ((CONCATENATE(G18,".",H18,I18))/60),F18 + ((CONCATENATE(G18,".",H18,I18))/60))</f>
        <v>-179.08933333333334</v>
      </c>
      <c r="M18" s="17"/>
      <c r="N18" s="13"/>
      <c r="O18" s="17"/>
      <c r="Q18" s="3" t="s">
        <v>25</v>
      </c>
    </row>
    <row r="19" spans="1:18">
      <c r="A19" s="17">
        <v>1</v>
      </c>
      <c r="B19" s="13">
        <v>54</v>
      </c>
      <c r="C19" s="17">
        <v>2</v>
      </c>
      <c r="D19" s="13">
        <v>3</v>
      </c>
      <c r="E19" s="17" t="s">
        <v>2</v>
      </c>
      <c r="F19" s="13">
        <v>179</v>
      </c>
      <c r="G19" s="17">
        <v>5</v>
      </c>
      <c r="H19" s="13">
        <v>3</v>
      </c>
      <c r="I19" s="17">
        <v>6</v>
      </c>
      <c r="J19" s="13" t="s">
        <v>14</v>
      </c>
      <c r="K19" s="17">
        <f t="shared" si="1"/>
        <v>-1.9038333333333333</v>
      </c>
      <c r="L19" s="13">
        <f>IF(J19="W",(F19 * -1) - ((CONCATENATE(G19,".",H19,I19))/60),F19 + ((CONCATENATE(G19,".",H19,I19))/60))</f>
        <v>-179.08933333333334</v>
      </c>
      <c r="M19" s="17"/>
      <c r="N19" s="13"/>
      <c r="O19" s="17"/>
    </row>
    <row r="20" spans="1:18">
      <c r="A20" s="17">
        <v>1</v>
      </c>
      <c r="B20" s="13">
        <v>54</v>
      </c>
      <c r="C20" s="17">
        <v>2</v>
      </c>
      <c r="D20" s="13">
        <v>3</v>
      </c>
      <c r="E20" s="17" t="s">
        <v>2</v>
      </c>
      <c r="F20" s="13">
        <v>179</v>
      </c>
      <c r="G20" s="17">
        <v>5</v>
      </c>
      <c r="H20" s="13">
        <v>3</v>
      </c>
      <c r="I20" s="17">
        <v>6</v>
      </c>
      <c r="J20" s="13" t="s">
        <v>14</v>
      </c>
      <c r="K20" s="17">
        <f t="shared" si="1"/>
        <v>-1.9038333333333333</v>
      </c>
      <c r="L20" s="13">
        <f>IF(J20="W",(F20 * -1) - ((CONCATENATE(G20,".",H20,I20))/60),F20 + ((CONCATENATE(G20,".",H20,I20))/60))</f>
        <v>-179.08933333333334</v>
      </c>
      <c r="M20" s="17"/>
      <c r="N20" s="13"/>
      <c r="O20" s="17"/>
    </row>
    <row r="21" spans="1:18">
      <c r="A21" s="17">
        <v>1</v>
      </c>
      <c r="B21" s="13">
        <v>54</v>
      </c>
      <c r="C21" s="17">
        <v>2</v>
      </c>
      <c r="D21" s="13">
        <v>3</v>
      </c>
      <c r="E21" s="17" t="s">
        <v>2</v>
      </c>
      <c r="F21" s="13">
        <v>179</v>
      </c>
      <c r="G21" s="17">
        <v>5</v>
      </c>
      <c r="H21" s="13">
        <v>3</v>
      </c>
      <c r="I21" s="17">
        <v>6</v>
      </c>
      <c r="J21" s="13" t="s">
        <v>14</v>
      </c>
      <c r="K21" s="17">
        <f t="shared" si="1"/>
        <v>-1.9038333333333333</v>
      </c>
      <c r="L21" s="13">
        <f>IF(J21="W",(F21 * -1) - ((CONCATENATE(G21,".",H21,I21))/60),F21 + ((CONCATENATE(G21,".",H21,I21))/60))</f>
        <v>-179.08933333333334</v>
      </c>
      <c r="M21" s="17"/>
      <c r="N21" s="13"/>
      <c r="O21" s="17"/>
    </row>
    <row r="22" spans="1:18">
      <c r="A22" s="17">
        <v>1</v>
      </c>
      <c r="B22" s="13">
        <v>54</v>
      </c>
      <c r="C22" s="17">
        <v>2</v>
      </c>
      <c r="D22" s="13">
        <v>3</v>
      </c>
      <c r="E22" s="17" t="s">
        <v>2</v>
      </c>
      <c r="F22" s="13">
        <v>179</v>
      </c>
      <c r="G22" s="17">
        <v>5</v>
      </c>
      <c r="H22" s="13">
        <v>3</v>
      </c>
      <c r="I22" s="17">
        <v>6</v>
      </c>
      <c r="J22" s="13" t="s">
        <v>14</v>
      </c>
      <c r="K22" s="17">
        <f t="shared" si="1"/>
        <v>-1.9038333333333333</v>
      </c>
      <c r="L22" s="13">
        <f>IF(J22="W",(F22 * -1) - ((CONCATENATE(G22,".",H22,I22))/60),F22 + ((CONCATENATE(G22,".",H22,I22))/60))</f>
        <v>-179.08933333333334</v>
      </c>
      <c r="M22" s="17"/>
      <c r="N22" s="13"/>
      <c r="O22" s="17"/>
    </row>
    <row r="23" spans="1:18">
      <c r="A23" s="17">
        <v>1</v>
      </c>
      <c r="B23" s="13">
        <v>54</v>
      </c>
      <c r="C23" s="17">
        <v>2</v>
      </c>
      <c r="D23" s="13">
        <v>3</v>
      </c>
      <c r="E23" s="17" t="s">
        <v>2</v>
      </c>
      <c r="F23" s="13">
        <v>179</v>
      </c>
      <c r="G23" s="17">
        <v>5</v>
      </c>
      <c r="H23" s="13">
        <v>3</v>
      </c>
      <c r="I23" s="17">
        <v>6</v>
      </c>
      <c r="J23" s="13" t="s">
        <v>14</v>
      </c>
      <c r="K23" s="17">
        <f t="shared" si="1"/>
        <v>-1.9038333333333333</v>
      </c>
      <c r="L23" s="13">
        <f>IF(J23="W",(F23 * -1) - ((CONCATENATE(G23,".",H23,I23))/60),F23 + ((CONCATENATE(G23,".",H23,I23))/60))</f>
        <v>-179.08933333333334</v>
      </c>
      <c r="M23" s="17"/>
      <c r="N23" s="13"/>
      <c r="O23" s="17"/>
    </row>
    <row r="24" spans="1:18">
      <c r="A24" s="17">
        <v>1</v>
      </c>
      <c r="B24" s="13">
        <v>54</v>
      </c>
      <c r="C24" s="17">
        <v>2</v>
      </c>
      <c r="D24" s="13">
        <v>3</v>
      </c>
      <c r="E24" s="17" t="s">
        <v>2</v>
      </c>
      <c r="F24" s="13">
        <v>179</v>
      </c>
      <c r="G24" s="17">
        <v>5</v>
      </c>
      <c r="H24" s="13">
        <v>3</v>
      </c>
      <c r="I24" s="17">
        <v>6</v>
      </c>
      <c r="J24" s="13" t="s">
        <v>14</v>
      </c>
      <c r="K24" s="17">
        <f t="shared" si="1"/>
        <v>-1.9038333333333333</v>
      </c>
      <c r="L24" s="13">
        <f>IF(J24="W",(F24 * -1) - ((CONCATENATE(G24,".",H24,I24))/60),F24 + ((CONCATENATE(G24,".",H24,I24))/60))</f>
        <v>-179.08933333333334</v>
      </c>
      <c r="M24" s="17"/>
      <c r="N24" s="13"/>
      <c r="O24" s="17"/>
    </row>
    <row r="25" spans="1:18">
      <c r="A25" s="17">
        <v>1</v>
      </c>
      <c r="B25" s="13">
        <v>54</v>
      </c>
      <c r="C25" s="17">
        <v>2</v>
      </c>
      <c r="D25" s="13">
        <v>3</v>
      </c>
      <c r="E25" s="17" t="s">
        <v>2</v>
      </c>
      <c r="F25" s="13">
        <v>179</v>
      </c>
      <c r="G25" s="17">
        <v>5</v>
      </c>
      <c r="H25" s="13">
        <v>3</v>
      </c>
      <c r="I25" s="17">
        <v>6</v>
      </c>
      <c r="J25" s="13" t="s">
        <v>14</v>
      </c>
      <c r="K25" s="17">
        <f t="shared" si="1"/>
        <v>-1.9038333333333333</v>
      </c>
      <c r="L25" s="13">
        <f>IF(J25="W",(F25 * -1) - ((CONCATENATE(G25,".",H25,I25))/60),F25 + ((CONCATENATE(G25,".",H25,I25))/60))</f>
        <v>-179.08933333333334</v>
      </c>
      <c r="M25" s="17"/>
      <c r="N25" s="13"/>
      <c r="O25" s="17"/>
    </row>
    <row r="26" spans="1:18">
      <c r="A26" s="17">
        <v>1</v>
      </c>
      <c r="B26" s="13">
        <v>54</v>
      </c>
      <c r="C26" s="17">
        <v>2</v>
      </c>
      <c r="D26" s="13">
        <v>3</v>
      </c>
      <c r="E26" s="17" t="s">
        <v>2</v>
      </c>
      <c r="F26" s="13">
        <v>179</v>
      </c>
      <c r="G26" s="17">
        <v>5</v>
      </c>
      <c r="H26" s="13">
        <v>3</v>
      </c>
      <c r="I26" s="17">
        <v>6</v>
      </c>
      <c r="J26" s="13" t="s">
        <v>14</v>
      </c>
      <c r="K26" s="17">
        <f t="shared" si="1"/>
        <v>-1.9038333333333333</v>
      </c>
      <c r="L26" s="13">
        <f>IF(J26="W",(F26 * -1) - ((CONCATENATE(G26,".",H26,I26))/60),F26 + ((CONCATENATE(G26,".",H26,I26))/60))</f>
        <v>-179.08933333333334</v>
      </c>
      <c r="M26" s="17"/>
      <c r="N26" s="13"/>
      <c r="O26" s="17"/>
    </row>
    <row r="27" spans="1:18">
      <c r="A27" s="17">
        <v>1</v>
      </c>
      <c r="B27" s="13">
        <v>54</v>
      </c>
      <c r="C27" s="17">
        <v>2</v>
      </c>
      <c r="D27" s="13">
        <v>3</v>
      </c>
      <c r="E27" s="17" t="s">
        <v>2</v>
      </c>
      <c r="F27" s="13">
        <v>179</v>
      </c>
      <c r="G27" s="17">
        <v>5</v>
      </c>
      <c r="H27" s="13">
        <v>3</v>
      </c>
      <c r="I27" s="17">
        <v>6</v>
      </c>
      <c r="J27" s="13" t="s">
        <v>14</v>
      </c>
      <c r="K27" s="17">
        <f t="shared" si="1"/>
        <v>-1.9038333333333333</v>
      </c>
      <c r="L27" s="13">
        <f>IF(J27="W",(F27 * -1) - ((CONCATENATE(G27,".",H27,I27))/60),F27 + ((CONCATENATE(G27,".",H27,I27))/60))</f>
        <v>-179.08933333333334</v>
      </c>
      <c r="M27" s="17"/>
      <c r="N27" s="13"/>
      <c r="O27" s="17"/>
    </row>
    <row r="28" spans="1:18">
      <c r="A28" s="17">
        <v>1</v>
      </c>
      <c r="B28" s="13">
        <v>54</v>
      </c>
      <c r="C28" s="17">
        <v>2</v>
      </c>
      <c r="D28" s="13">
        <v>3</v>
      </c>
      <c r="E28" s="17" t="s">
        <v>2</v>
      </c>
      <c r="F28" s="13">
        <v>179</v>
      </c>
      <c r="G28" s="17">
        <v>5</v>
      </c>
      <c r="H28" s="13">
        <v>3</v>
      </c>
      <c r="I28" s="17">
        <v>6</v>
      </c>
      <c r="J28" s="13" t="s">
        <v>14</v>
      </c>
      <c r="K28" s="17">
        <f t="shared" si="1"/>
        <v>-1.9038333333333333</v>
      </c>
      <c r="L28" s="13">
        <f>IF(J28="W",(F28 * -1) - ((CONCATENATE(G28,".",H28,I28))/60),F28 + ((CONCATENATE(G28,".",H28,I28))/60))</f>
        <v>-179.08933333333334</v>
      </c>
      <c r="M28" s="17"/>
      <c r="N28" s="13"/>
      <c r="O28" s="17"/>
    </row>
    <row r="29" spans="1:18">
      <c r="A29" s="17">
        <v>1</v>
      </c>
      <c r="B29" s="13">
        <v>54</v>
      </c>
      <c r="C29" s="17">
        <v>2</v>
      </c>
      <c r="D29" s="13">
        <v>3</v>
      </c>
      <c r="E29" s="17" t="s">
        <v>2</v>
      </c>
      <c r="F29" s="13">
        <v>179</v>
      </c>
      <c r="G29" s="17">
        <v>5</v>
      </c>
      <c r="H29" s="13">
        <v>3</v>
      </c>
      <c r="I29" s="17">
        <v>6</v>
      </c>
      <c r="J29" s="13" t="s">
        <v>14</v>
      </c>
      <c r="K29" s="17">
        <f t="shared" si="1"/>
        <v>-1.9038333333333333</v>
      </c>
      <c r="L29" s="13">
        <f>IF(J29="W",(F29 * -1) - ((CONCATENATE(G29,".",H29,I29))/60),F29 + ((CONCATENATE(G29,".",H29,I29))/60))</f>
        <v>-179.08933333333334</v>
      </c>
      <c r="M29" s="17"/>
      <c r="N29" s="13"/>
      <c r="O29" s="17"/>
    </row>
    <row r="30" spans="1:18">
      <c r="A30" s="17">
        <v>1</v>
      </c>
      <c r="B30" s="13">
        <v>54</v>
      </c>
      <c r="C30" s="17">
        <v>2</v>
      </c>
      <c r="D30" s="13">
        <v>3</v>
      </c>
      <c r="E30" s="17" t="s">
        <v>2</v>
      </c>
      <c r="F30" s="13">
        <v>179</v>
      </c>
      <c r="G30" s="17">
        <v>5</v>
      </c>
      <c r="H30" s="13">
        <v>3</v>
      </c>
      <c r="I30" s="17">
        <v>6</v>
      </c>
      <c r="J30" s="13" t="s">
        <v>14</v>
      </c>
      <c r="K30" s="17">
        <f t="shared" si="1"/>
        <v>-1.9038333333333333</v>
      </c>
      <c r="L30" s="13">
        <f>IF(J30="W",(F30 * -1) - ((CONCATENATE(G30,".",H30,I30))/60),F30 + ((CONCATENATE(G30,".",H30,I30))/60))</f>
        <v>-179.08933333333334</v>
      </c>
      <c r="M30" s="17"/>
      <c r="N30" s="13"/>
      <c r="O30" s="17"/>
    </row>
    <row r="31" spans="1:18">
      <c r="A31" s="17">
        <v>1</v>
      </c>
      <c r="B31" s="13">
        <v>54</v>
      </c>
      <c r="C31" s="17">
        <v>2</v>
      </c>
      <c r="D31" s="13">
        <v>3</v>
      </c>
      <c r="E31" s="17" t="s">
        <v>2</v>
      </c>
      <c r="F31" s="13">
        <v>179</v>
      </c>
      <c r="G31" s="17">
        <v>5</v>
      </c>
      <c r="H31" s="13">
        <v>3</v>
      </c>
      <c r="I31" s="17">
        <v>6</v>
      </c>
      <c r="J31" s="13" t="s">
        <v>14</v>
      </c>
      <c r="K31" s="17">
        <f t="shared" si="1"/>
        <v>-1.9038333333333333</v>
      </c>
      <c r="L31" s="13">
        <f>IF(J31="W",(F31 * -1) - ((CONCATENATE(G31,".",H31,I31))/60),F31 + ((CONCATENATE(G31,".",H31,I31))/60))</f>
        <v>-179.08933333333334</v>
      </c>
      <c r="M31" s="17"/>
      <c r="N31" s="13"/>
      <c r="O31" s="17"/>
    </row>
    <row r="32" spans="1:18">
      <c r="A32" s="17">
        <v>1</v>
      </c>
      <c r="B32" s="13">
        <v>54</v>
      </c>
      <c r="C32" s="17">
        <v>2</v>
      </c>
      <c r="D32" s="13">
        <v>3</v>
      </c>
      <c r="E32" s="17" t="s">
        <v>2</v>
      </c>
      <c r="F32" s="13">
        <v>179</v>
      </c>
      <c r="G32" s="17">
        <v>5</v>
      </c>
      <c r="H32" s="13">
        <v>3</v>
      </c>
      <c r="I32" s="17">
        <v>6</v>
      </c>
      <c r="J32" s="13" t="s">
        <v>14</v>
      </c>
      <c r="K32" s="17">
        <f t="shared" si="1"/>
        <v>-1.9038333333333333</v>
      </c>
      <c r="L32" s="13">
        <f>IF(J32="W",(F32 * -1) - ((CONCATENATE(G32,".",H32,I32))/60),F32 + ((CONCATENATE(G32,".",H32,I32))/60))</f>
        <v>-179.08933333333334</v>
      </c>
      <c r="M32" s="17"/>
      <c r="N32" s="13"/>
      <c r="O32" s="17"/>
    </row>
    <row r="33" spans="1:15">
      <c r="A33" s="17">
        <v>1</v>
      </c>
      <c r="B33" s="13">
        <v>54</v>
      </c>
      <c r="C33" s="17">
        <v>2</v>
      </c>
      <c r="D33" s="13">
        <v>3</v>
      </c>
      <c r="E33" s="17" t="s">
        <v>2</v>
      </c>
      <c r="F33" s="13">
        <v>179</v>
      </c>
      <c r="G33" s="17">
        <v>5</v>
      </c>
      <c r="H33" s="13">
        <v>3</v>
      </c>
      <c r="I33" s="17">
        <v>6</v>
      </c>
      <c r="J33" s="13" t="s">
        <v>14</v>
      </c>
      <c r="K33" s="17">
        <f t="shared" si="1"/>
        <v>-1.9038333333333333</v>
      </c>
      <c r="L33" s="13">
        <f>IF(J33="W",(F33 * -1) - ((CONCATENATE(G33,".",H33,I33))/60),F33 + ((CONCATENATE(G33,".",H33,I33))/60))</f>
        <v>-179.08933333333334</v>
      </c>
      <c r="M33" s="17"/>
      <c r="N33" s="13"/>
      <c r="O33" s="17"/>
    </row>
    <row r="34" spans="1:15">
      <c r="A34" s="17">
        <v>1</v>
      </c>
      <c r="B34" s="13">
        <v>54</v>
      </c>
      <c r="C34" s="17">
        <v>2</v>
      </c>
      <c r="D34" s="13">
        <v>3</v>
      </c>
      <c r="E34" s="17" t="s">
        <v>2</v>
      </c>
      <c r="F34" s="13">
        <v>179</v>
      </c>
      <c r="G34" s="17">
        <v>5</v>
      </c>
      <c r="H34" s="13">
        <v>3</v>
      </c>
      <c r="I34" s="17">
        <v>6</v>
      </c>
      <c r="J34" s="13" t="s">
        <v>14</v>
      </c>
      <c r="K34" s="17">
        <f t="shared" si="1"/>
        <v>-1.9038333333333333</v>
      </c>
      <c r="L34" s="13">
        <f>IF(J34="W",(F34 * -1) - ((CONCATENATE(G34,".",H34,I34))/60),F34 + ((CONCATENATE(G34,".",H34,I34))/60))</f>
        <v>-179.08933333333334</v>
      </c>
      <c r="M34" s="17"/>
      <c r="N34" s="13"/>
      <c r="O34" s="17"/>
    </row>
    <row r="35" spans="1:15">
      <c r="A35" s="17">
        <v>1</v>
      </c>
      <c r="B35" s="13">
        <v>54</v>
      </c>
      <c r="C35" s="17">
        <v>2</v>
      </c>
      <c r="D35" s="13">
        <v>3</v>
      </c>
      <c r="E35" s="17" t="s">
        <v>2</v>
      </c>
      <c r="F35" s="13">
        <v>179</v>
      </c>
      <c r="G35" s="17">
        <v>5</v>
      </c>
      <c r="H35" s="13">
        <v>3</v>
      </c>
      <c r="I35" s="17">
        <v>6</v>
      </c>
      <c r="J35" s="13" t="s">
        <v>14</v>
      </c>
      <c r="K35" s="17">
        <f t="shared" si="1"/>
        <v>-1.9038333333333333</v>
      </c>
      <c r="L35" s="13">
        <f>IF(J35="W",(F35 * -1) - ((CONCATENATE(G35,".",H35,I35))/60),F35 + ((CONCATENATE(G35,".",H35,I35))/60))</f>
        <v>-179.08933333333334</v>
      </c>
      <c r="M35" s="17"/>
      <c r="N35" s="13"/>
      <c r="O35" s="17"/>
    </row>
    <row r="36" spans="1:15">
      <c r="A36" s="17">
        <v>1</v>
      </c>
      <c r="B36" s="13">
        <v>54</v>
      </c>
      <c r="C36" s="17">
        <v>2</v>
      </c>
      <c r="D36" s="13">
        <v>3</v>
      </c>
      <c r="E36" s="17" t="s">
        <v>2</v>
      </c>
      <c r="F36" s="13">
        <v>179</v>
      </c>
      <c r="G36" s="17">
        <v>5</v>
      </c>
      <c r="H36" s="13">
        <v>3</v>
      </c>
      <c r="I36" s="17">
        <v>6</v>
      </c>
      <c r="J36" s="13" t="s">
        <v>14</v>
      </c>
      <c r="K36" s="17">
        <f t="shared" si="1"/>
        <v>-1.9038333333333333</v>
      </c>
      <c r="L36" s="13">
        <f>IF(J36="W",(F36 * -1) - ((CONCATENATE(G36,".",H36,I36))/60),F36 + ((CONCATENATE(G36,".",H36,I36))/60))</f>
        <v>-179.08933333333334</v>
      </c>
      <c r="M36" s="17"/>
      <c r="N36" s="13"/>
      <c r="O36" s="17"/>
    </row>
    <row r="37" spans="1:15">
      <c r="A37" s="17">
        <v>1</v>
      </c>
      <c r="B37" s="13">
        <v>54</v>
      </c>
      <c r="C37" s="17">
        <v>2</v>
      </c>
      <c r="D37" s="13">
        <v>3</v>
      </c>
      <c r="E37" s="17" t="s">
        <v>2</v>
      </c>
      <c r="F37" s="13">
        <v>179</v>
      </c>
      <c r="G37" s="17">
        <v>5</v>
      </c>
      <c r="H37" s="13">
        <v>3</v>
      </c>
      <c r="I37" s="17">
        <v>6</v>
      </c>
      <c r="J37" s="13" t="s">
        <v>14</v>
      </c>
      <c r="K37" s="17">
        <f t="shared" si="1"/>
        <v>-1.9038333333333333</v>
      </c>
      <c r="L37" s="13">
        <f>IF(J37="W",(F37 * -1) - ((CONCATENATE(G37,".",H37,I37))/60),F37 + ((CONCATENATE(G37,".",H37,I37))/60))</f>
        <v>-179.08933333333334</v>
      </c>
      <c r="M37" s="17"/>
      <c r="N37" s="13"/>
      <c r="O37" s="17"/>
    </row>
    <row r="38" spans="1:15">
      <c r="A38" s="17">
        <v>1</v>
      </c>
      <c r="B38" s="13">
        <v>54</v>
      </c>
      <c r="C38" s="17">
        <v>2</v>
      </c>
      <c r="D38" s="13">
        <v>3</v>
      </c>
      <c r="E38" s="17" t="s">
        <v>2</v>
      </c>
      <c r="F38" s="13">
        <v>179</v>
      </c>
      <c r="G38" s="17">
        <v>5</v>
      </c>
      <c r="H38" s="13">
        <v>3</v>
      </c>
      <c r="I38" s="17">
        <v>6</v>
      </c>
      <c r="J38" s="13" t="s">
        <v>14</v>
      </c>
      <c r="K38" s="17">
        <f t="shared" si="1"/>
        <v>-1.9038333333333333</v>
      </c>
      <c r="L38" s="13">
        <f>IF(J38="W",(F38 * -1) - ((CONCATENATE(G38,".",H38,I38))/60),F38 + ((CONCATENATE(G38,".",H38,I38))/60))</f>
        <v>-179.08933333333334</v>
      </c>
      <c r="M38" s="17"/>
      <c r="N38" s="13"/>
      <c r="O38" s="17"/>
    </row>
    <row r="39" spans="1:15">
      <c r="A39" s="17">
        <v>1</v>
      </c>
      <c r="B39" s="13">
        <v>54</v>
      </c>
      <c r="C39" s="17">
        <v>2</v>
      </c>
      <c r="D39" s="13">
        <v>3</v>
      </c>
      <c r="E39" s="17" t="s">
        <v>2</v>
      </c>
      <c r="F39" s="13">
        <v>179</v>
      </c>
      <c r="G39" s="17">
        <v>5</v>
      </c>
      <c r="H39" s="13">
        <v>3</v>
      </c>
      <c r="I39" s="17">
        <v>6</v>
      </c>
      <c r="J39" s="13" t="s">
        <v>14</v>
      </c>
      <c r="K39" s="17">
        <f t="shared" si="1"/>
        <v>-1.9038333333333333</v>
      </c>
      <c r="L39" s="13">
        <f>IF(J39="W",(F39 * -1) - ((CONCATENATE(G39,".",H39,I39))/60),F39 + ((CONCATENATE(G39,".",H39,I39))/60))</f>
        <v>-179.08933333333334</v>
      </c>
      <c r="M39" s="17"/>
      <c r="N39" s="13"/>
      <c r="O39" s="17"/>
    </row>
    <row r="40" spans="1:15">
      <c r="A40" s="17">
        <v>1</v>
      </c>
      <c r="B40" s="13">
        <v>54</v>
      </c>
      <c r="C40" s="17">
        <v>2</v>
      </c>
      <c r="D40" s="13">
        <v>3</v>
      </c>
      <c r="E40" s="17" t="s">
        <v>2</v>
      </c>
      <c r="F40" s="13">
        <v>179</v>
      </c>
      <c r="G40" s="17">
        <v>5</v>
      </c>
      <c r="H40" s="13">
        <v>3</v>
      </c>
      <c r="I40" s="17">
        <v>6</v>
      </c>
      <c r="J40" s="13" t="s">
        <v>14</v>
      </c>
      <c r="K40" s="17">
        <f t="shared" si="1"/>
        <v>-1.9038333333333333</v>
      </c>
      <c r="L40" s="13">
        <f>IF(J40="W",(F40 * -1) - ((CONCATENATE(G40,".",H40,I40))/60),F40 + ((CONCATENATE(G40,".",H40,I40))/60))</f>
        <v>-179.08933333333334</v>
      </c>
      <c r="M40" s="17"/>
      <c r="N40" s="13"/>
      <c r="O40" s="17"/>
    </row>
    <row r="41" spans="1:15">
      <c r="A41" s="17">
        <v>1</v>
      </c>
      <c r="B41" s="13">
        <v>54</v>
      </c>
      <c r="C41" s="17">
        <v>2</v>
      </c>
      <c r="D41" s="13">
        <v>3</v>
      </c>
      <c r="E41" s="17" t="s">
        <v>2</v>
      </c>
      <c r="F41" s="13">
        <v>179</v>
      </c>
      <c r="G41" s="17">
        <v>5</v>
      </c>
      <c r="H41" s="13">
        <v>3</v>
      </c>
      <c r="I41" s="17">
        <v>6</v>
      </c>
      <c r="J41" s="13" t="s">
        <v>14</v>
      </c>
      <c r="K41" s="17">
        <f t="shared" si="1"/>
        <v>-1.9038333333333333</v>
      </c>
      <c r="L41" s="13">
        <f>IF(J41="W",(F41 * -1) - ((CONCATENATE(G41,".",H41,I41))/60),F41 + ((CONCATENATE(G41,".",H41,I41))/60))</f>
        <v>-179.08933333333334</v>
      </c>
      <c r="M41" s="17"/>
      <c r="N41" s="13"/>
      <c r="O41" s="17"/>
    </row>
    <row r="42" spans="1:15">
      <c r="A42" s="17">
        <v>1</v>
      </c>
      <c r="B42" s="13">
        <v>54</v>
      </c>
      <c r="C42" s="17">
        <v>2</v>
      </c>
      <c r="D42" s="13">
        <v>3</v>
      </c>
      <c r="E42" s="17" t="s">
        <v>2</v>
      </c>
      <c r="F42" s="13">
        <v>179</v>
      </c>
      <c r="G42" s="17">
        <v>5</v>
      </c>
      <c r="H42" s="13">
        <v>3</v>
      </c>
      <c r="I42" s="17">
        <v>6</v>
      </c>
      <c r="J42" s="13" t="s">
        <v>14</v>
      </c>
      <c r="K42" s="17">
        <f t="shared" si="1"/>
        <v>-1.9038333333333333</v>
      </c>
      <c r="L42" s="13">
        <f>IF(J42="W",(F42 * -1) - ((CONCATENATE(G42,".",H42,I42))/60),F42 + ((CONCATENATE(G42,".",H42,I42))/60))</f>
        <v>-179.08933333333334</v>
      </c>
      <c r="M42" s="17"/>
      <c r="N42" s="13"/>
      <c r="O42" s="17"/>
    </row>
    <row r="43" spans="1:15">
      <c r="A43" s="17">
        <v>1</v>
      </c>
      <c r="B43" s="13">
        <v>54</v>
      </c>
      <c r="C43" s="17">
        <v>2</v>
      </c>
      <c r="D43" s="13">
        <v>3</v>
      </c>
      <c r="E43" s="17" t="s">
        <v>2</v>
      </c>
      <c r="F43" s="13">
        <v>179</v>
      </c>
      <c r="G43" s="17">
        <v>5</v>
      </c>
      <c r="H43" s="13">
        <v>3</v>
      </c>
      <c r="I43" s="17">
        <v>6</v>
      </c>
      <c r="J43" s="13" t="s">
        <v>14</v>
      </c>
      <c r="K43" s="17">
        <f t="shared" si="1"/>
        <v>-1.9038333333333333</v>
      </c>
      <c r="L43" s="13">
        <f>IF(J43="W",(F43 * -1) - ((CONCATENATE(G43,".",H43,I43))/60),F43 + ((CONCATENATE(G43,".",H43,I43))/60))</f>
        <v>-179.08933333333334</v>
      </c>
      <c r="M43" s="17"/>
      <c r="N43" s="13"/>
      <c r="O43" s="17"/>
    </row>
    <row r="44" spans="1:15">
      <c r="A44" s="17">
        <v>1</v>
      </c>
      <c r="B44" s="13">
        <v>54</v>
      </c>
      <c r="C44" s="17">
        <v>2</v>
      </c>
      <c r="D44" s="13">
        <v>3</v>
      </c>
      <c r="E44" s="17" t="s">
        <v>2</v>
      </c>
      <c r="F44" s="13">
        <v>179</v>
      </c>
      <c r="G44" s="17">
        <v>5</v>
      </c>
      <c r="H44" s="13">
        <v>3</v>
      </c>
      <c r="I44" s="17">
        <v>6</v>
      </c>
      <c r="J44" s="13" t="s">
        <v>14</v>
      </c>
      <c r="K44" s="17">
        <f t="shared" si="1"/>
        <v>-1.9038333333333333</v>
      </c>
      <c r="L44" s="13">
        <f>IF(J44="W",(F44 * -1) - ((CONCATENATE(G44,".",H44,I44))/60),F44 + ((CONCATENATE(G44,".",H44,I44))/60))</f>
        <v>-179.08933333333334</v>
      </c>
      <c r="M44" s="17"/>
      <c r="N44" s="13"/>
      <c r="O44" s="17"/>
    </row>
    <row r="45" spans="1:15">
      <c r="A45" s="17">
        <v>1</v>
      </c>
      <c r="B45" s="13">
        <v>54</v>
      </c>
      <c r="C45" s="17">
        <v>2</v>
      </c>
      <c r="D45" s="13">
        <v>3</v>
      </c>
      <c r="E45" s="17" t="s">
        <v>2</v>
      </c>
      <c r="F45" s="13">
        <v>179</v>
      </c>
      <c r="G45" s="17">
        <v>5</v>
      </c>
      <c r="H45" s="13">
        <v>3</v>
      </c>
      <c r="I45" s="17">
        <v>6</v>
      </c>
      <c r="J45" s="13" t="s">
        <v>14</v>
      </c>
      <c r="K45" s="17">
        <f t="shared" si="1"/>
        <v>-1.9038333333333333</v>
      </c>
      <c r="L45" s="13">
        <f>IF(J45="W",(F45 * -1) - ((CONCATENATE(G45,".",H45,I45))/60),F45 + ((CONCATENATE(G45,".",H45,I45))/60))</f>
        <v>-179.08933333333334</v>
      </c>
      <c r="M45" s="17"/>
      <c r="N45" s="13"/>
      <c r="O45" s="17"/>
    </row>
    <row r="46" spans="1:15">
      <c r="A46" s="17">
        <v>1</v>
      </c>
      <c r="B46" s="13">
        <v>54</v>
      </c>
      <c r="C46" s="17">
        <v>2</v>
      </c>
      <c r="D46" s="13">
        <v>3</v>
      </c>
      <c r="E46" s="17" t="s">
        <v>2</v>
      </c>
      <c r="F46" s="13">
        <v>179</v>
      </c>
      <c r="G46" s="17">
        <v>5</v>
      </c>
      <c r="H46" s="13">
        <v>3</v>
      </c>
      <c r="I46" s="17">
        <v>6</v>
      </c>
      <c r="J46" s="13" t="s">
        <v>14</v>
      </c>
      <c r="K46" s="17">
        <f t="shared" si="1"/>
        <v>-1.9038333333333333</v>
      </c>
      <c r="L46" s="13">
        <f>IF(J46="W",(F46 * -1) - ((CONCATENATE(G46,".",H46,I46))/60),F46 + ((CONCATENATE(G46,".",H46,I46))/60))</f>
        <v>-179.08933333333334</v>
      </c>
      <c r="M46" s="17"/>
      <c r="N46" s="13"/>
      <c r="O46" s="17"/>
    </row>
    <row r="47" spans="1:15">
      <c r="A47" s="17">
        <v>1</v>
      </c>
      <c r="B47" s="13">
        <v>54</v>
      </c>
      <c r="C47" s="17">
        <v>2</v>
      </c>
      <c r="D47" s="13">
        <v>3</v>
      </c>
      <c r="E47" s="17" t="s">
        <v>2</v>
      </c>
      <c r="F47" s="13">
        <v>179</v>
      </c>
      <c r="G47" s="17">
        <v>5</v>
      </c>
      <c r="H47" s="13">
        <v>3</v>
      </c>
      <c r="I47" s="17">
        <v>6</v>
      </c>
      <c r="J47" s="13" t="s">
        <v>14</v>
      </c>
      <c r="K47" s="17">
        <f t="shared" si="1"/>
        <v>-1.9038333333333333</v>
      </c>
      <c r="L47" s="13">
        <f>IF(J47="W",(F47 * -1) - ((CONCATENATE(G47,".",H47,I47))/60),F47 + ((CONCATENATE(G47,".",H47,I47))/60))</f>
        <v>-179.08933333333334</v>
      </c>
      <c r="M47" s="17"/>
      <c r="N47" s="13"/>
      <c r="O47" s="17"/>
    </row>
    <row r="48" spans="1:15">
      <c r="A48" s="18">
        <v>1</v>
      </c>
      <c r="B48" s="14">
        <v>54</v>
      </c>
      <c r="C48" s="18">
        <v>2</v>
      </c>
      <c r="D48" s="14">
        <v>3</v>
      </c>
      <c r="E48" s="18" t="s">
        <v>2</v>
      </c>
      <c r="F48" s="14">
        <v>179</v>
      </c>
      <c r="G48" s="18">
        <v>5</v>
      </c>
      <c r="H48" s="14">
        <v>3</v>
      </c>
      <c r="I48" s="18">
        <v>6</v>
      </c>
      <c r="J48" s="14" t="s">
        <v>14</v>
      </c>
      <c r="K48" s="18">
        <f>IF(E48="S",(A48 * -1) - ((CONCATENATE(B48,".",C48,D48))/60),A48 + ((CONCATENATE(B48,".",C48,D48))/60))</f>
        <v>-1.9038333333333333</v>
      </c>
      <c r="L48" s="14">
        <f>IF(J48="W",(F48 * -1) - ((CONCATENATE(G48,".",H48,I48))/60),F48 + ((CONCATENATE(G48,".",H48,I48))/60))</f>
        <v>-179.08933333333334</v>
      </c>
      <c r="M48" s="18"/>
      <c r="N48" s="14"/>
      <c r="O48" s="18"/>
    </row>
    <row r="51" spans="1:18">
      <c r="A51" s="22" t="s">
        <v>7</v>
      </c>
      <c r="B51" s="22" t="s">
        <v>6</v>
      </c>
      <c r="C51" s="22" t="s">
        <v>11</v>
      </c>
      <c r="D51" s="22" t="s">
        <v>5</v>
      </c>
      <c r="E51" s="22" t="s">
        <v>4</v>
      </c>
      <c r="F51" s="22" t="s">
        <v>8</v>
      </c>
      <c r="G51" s="22" t="s">
        <v>9</v>
      </c>
      <c r="H51" s="22" t="s">
        <v>10</v>
      </c>
      <c r="I51" s="22" t="s">
        <v>12</v>
      </c>
      <c r="J51" s="22" t="s">
        <v>13</v>
      </c>
      <c r="K51" s="22" t="s">
        <v>15</v>
      </c>
      <c r="L51" s="22" t="s">
        <v>16</v>
      </c>
      <c r="M51" s="22" t="s">
        <v>18</v>
      </c>
      <c r="N51" s="27" t="s">
        <v>0</v>
      </c>
      <c r="O51" s="22" t="s">
        <v>3</v>
      </c>
    </row>
    <row r="52" spans="1:18">
      <c r="A52" s="23">
        <v>1</v>
      </c>
      <c r="B52" s="20">
        <v>54</v>
      </c>
      <c r="C52" s="23">
        <v>2</v>
      </c>
      <c r="D52" s="20">
        <v>3</v>
      </c>
      <c r="E52" s="23" t="s">
        <v>2</v>
      </c>
      <c r="F52" s="20">
        <v>179</v>
      </c>
      <c r="G52" s="23">
        <v>5</v>
      </c>
      <c r="H52" s="20">
        <v>3</v>
      </c>
      <c r="I52" s="23">
        <v>6</v>
      </c>
      <c r="J52" s="20" t="s">
        <v>14</v>
      </c>
      <c r="K52" s="25">
        <v>-1.9038333329999999</v>
      </c>
      <c r="L52" s="20">
        <f>IF(J52="W",(F52 * -1) - ((CONCATENATE(G52,".",H52,I52))/60),F52 + ((CONCATENATE(G52,".",H52,I52))/60))</f>
        <v>-179.08933333333334</v>
      </c>
      <c r="M52" s="23">
        <v>0</v>
      </c>
      <c r="N52" s="20">
        <v>0.03</v>
      </c>
      <c r="O52" s="23">
        <v>0.9</v>
      </c>
    </row>
    <row r="53" spans="1:18">
      <c r="A53" s="23">
        <v>1</v>
      </c>
      <c r="B53" s="20">
        <v>54</v>
      </c>
      <c r="C53" s="23">
        <v>2</v>
      </c>
      <c r="D53" s="20">
        <v>3</v>
      </c>
      <c r="E53" s="23" t="s">
        <v>2</v>
      </c>
      <c r="F53" s="20">
        <v>179</v>
      </c>
      <c r="G53" s="23">
        <v>5</v>
      </c>
      <c r="H53" s="20">
        <v>3</v>
      </c>
      <c r="I53" s="23">
        <v>6</v>
      </c>
      <c r="J53" s="20" t="s">
        <v>14</v>
      </c>
      <c r="K53" s="25">
        <v>-1.9038333329999999</v>
      </c>
      <c r="L53" s="20">
        <f>IF(J53="W",(F53 * -1) - ((CONCATENATE(G53,".",H53,I53))/60),F53 + ((CONCATENATE(G53,".",H53,I53))/60))</f>
        <v>-179.08933333333334</v>
      </c>
      <c r="M53" s="23">
        <v>10</v>
      </c>
      <c r="N53" s="20">
        <v>0.8</v>
      </c>
      <c r="O53" s="23">
        <v>0.9</v>
      </c>
    </row>
    <row r="54" spans="1:18">
      <c r="A54" s="23">
        <v>1</v>
      </c>
      <c r="B54" s="20">
        <v>54</v>
      </c>
      <c r="C54" s="23">
        <v>2</v>
      </c>
      <c r="D54" s="20">
        <v>3</v>
      </c>
      <c r="E54" s="23" t="s">
        <v>2</v>
      </c>
      <c r="F54" s="20">
        <v>179</v>
      </c>
      <c r="G54" s="23">
        <v>5</v>
      </c>
      <c r="H54" s="20">
        <v>3</v>
      </c>
      <c r="I54" s="23">
        <v>6</v>
      </c>
      <c r="J54" s="20" t="s">
        <v>14</v>
      </c>
      <c r="K54" s="25">
        <v>-1.9038333329999999</v>
      </c>
      <c r="L54" s="20">
        <f>IF(J54="W",(F54 * -1) - ((CONCATENATE(G54,".",H54,I54))/60),F54 + ((CONCATENATE(G54,".",H54,I54))/60))</f>
        <v>-179.08933333333334</v>
      </c>
      <c r="M54" s="23">
        <v>20</v>
      </c>
      <c r="N54" s="20" t="s">
        <v>1</v>
      </c>
      <c r="O54" s="23">
        <v>0.9</v>
      </c>
    </row>
    <row r="55" spans="1:18">
      <c r="A55" s="23">
        <v>1</v>
      </c>
      <c r="B55" s="20">
        <v>54</v>
      </c>
      <c r="C55" s="23">
        <v>2</v>
      </c>
      <c r="D55" s="20">
        <v>3</v>
      </c>
      <c r="E55" s="23" t="s">
        <v>2</v>
      </c>
      <c r="F55" s="20">
        <v>179</v>
      </c>
      <c r="G55" s="23">
        <v>5</v>
      </c>
      <c r="H55" s="20">
        <v>3</v>
      </c>
      <c r="I55" s="23">
        <v>6</v>
      </c>
      <c r="J55" s="20" t="s">
        <v>14</v>
      </c>
      <c r="K55" s="25">
        <v>-1.9038333329999999</v>
      </c>
      <c r="L55" s="20">
        <f>IF(J55="W",(F55 * -1) - ((CONCATENATE(G55,".",H55,I55))/60),F55 + ((CONCATENATE(G55,".",H55,I55))/60))</f>
        <v>-179.08933333333334</v>
      </c>
      <c r="M55" s="23">
        <v>30</v>
      </c>
      <c r="N55" s="20"/>
      <c r="O55" s="23">
        <v>0.9</v>
      </c>
    </row>
    <row r="56" spans="1:18">
      <c r="A56" s="23">
        <v>1</v>
      </c>
      <c r="B56" s="20">
        <v>54</v>
      </c>
      <c r="C56" s="23">
        <v>2</v>
      </c>
      <c r="D56" s="20">
        <v>3</v>
      </c>
      <c r="E56" s="23" t="s">
        <v>2</v>
      </c>
      <c r="F56" s="20">
        <v>179</v>
      </c>
      <c r="G56" s="23">
        <v>5</v>
      </c>
      <c r="H56" s="20">
        <v>3</v>
      </c>
      <c r="I56" s="23">
        <v>6</v>
      </c>
      <c r="J56" s="20" t="s">
        <v>14</v>
      </c>
      <c r="K56" s="25">
        <v>-1.9038333329999999</v>
      </c>
      <c r="L56" s="20">
        <f>IF(J56="W",(F56 * -1) - ((CONCATENATE(G56,".",H56,I56))/60),F56 + ((CONCATENATE(G56,".",H56,I56))/60))</f>
        <v>-179.08933333333334</v>
      </c>
      <c r="M56" s="23">
        <v>40</v>
      </c>
      <c r="N56" s="20"/>
      <c r="O56" s="23">
        <v>0.9</v>
      </c>
      <c r="Q56" s="4" t="s">
        <v>26</v>
      </c>
      <c r="R56" s="4"/>
    </row>
    <row r="57" spans="1:18">
      <c r="A57" s="23">
        <v>1</v>
      </c>
      <c r="B57" s="20">
        <v>54</v>
      </c>
      <c r="C57" s="23">
        <v>2</v>
      </c>
      <c r="D57" s="20">
        <v>3</v>
      </c>
      <c r="E57" s="23" t="s">
        <v>2</v>
      </c>
      <c r="F57" s="20">
        <v>179</v>
      </c>
      <c r="G57" s="23">
        <v>5</v>
      </c>
      <c r="H57" s="20">
        <v>3</v>
      </c>
      <c r="I57" s="23">
        <v>6</v>
      </c>
      <c r="J57" s="20" t="s">
        <v>14</v>
      </c>
      <c r="K57" s="25">
        <v>-1.9038333329999999</v>
      </c>
      <c r="L57" s="20">
        <f>IF(J57="W",(F57 * -1) - ((CONCATENATE(G57,".",H57,I57))/60),F57 + ((CONCATENATE(G57,".",H57,I57))/60))</f>
        <v>-179.08933333333334</v>
      </c>
      <c r="M57" s="23">
        <v>50</v>
      </c>
      <c r="N57" s="20"/>
      <c r="O57" s="23">
        <v>0.9</v>
      </c>
      <c r="Q57" s="4" t="s">
        <v>27</v>
      </c>
      <c r="R57" s="4"/>
    </row>
    <row r="58" spans="1:18">
      <c r="A58" s="23">
        <v>1</v>
      </c>
      <c r="B58" s="20">
        <v>54</v>
      </c>
      <c r="C58" s="23">
        <v>2</v>
      </c>
      <c r="D58" s="20">
        <v>3</v>
      </c>
      <c r="E58" s="23" t="s">
        <v>2</v>
      </c>
      <c r="F58" s="20">
        <v>179</v>
      </c>
      <c r="G58" s="23">
        <v>5</v>
      </c>
      <c r="H58" s="20">
        <v>3</v>
      </c>
      <c r="I58" s="23">
        <v>6</v>
      </c>
      <c r="J58" s="20" t="s">
        <v>14</v>
      </c>
      <c r="K58" s="25">
        <v>-1.9038333329999999</v>
      </c>
      <c r="L58" s="20">
        <f>IF(J58="W",(F58 * -1) - ((CONCATENATE(G58,".",H58,I58))/60),F58 + ((CONCATENATE(G58,".",H58,I58))/60))</f>
        <v>-179.08933333333334</v>
      </c>
      <c r="M58" s="23">
        <v>60</v>
      </c>
      <c r="N58" s="20"/>
      <c r="O58" s="23">
        <v>0.9</v>
      </c>
      <c r="Q58" s="4" t="s">
        <v>28</v>
      </c>
      <c r="R58" s="4"/>
    </row>
    <row r="59" spans="1:18">
      <c r="A59" s="23">
        <v>1</v>
      </c>
      <c r="B59" s="20">
        <v>54</v>
      </c>
      <c r="C59" s="23">
        <v>2</v>
      </c>
      <c r="D59" s="20">
        <v>3</v>
      </c>
      <c r="E59" s="23" t="s">
        <v>2</v>
      </c>
      <c r="F59" s="20">
        <v>179</v>
      </c>
      <c r="G59" s="23">
        <v>5</v>
      </c>
      <c r="H59" s="20">
        <v>3</v>
      </c>
      <c r="I59" s="23">
        <v>6</v>
      </c>
      <c r="J59" s="20" t="s">
        <v>14</v>
      </c>
      <c r="K59" s="25">
        <v>-1.9038333329999999</v>
      </c>
      <c r="L59" s="20">
        <f>IF(J59="W",(F59 * -1) - ((CONCATENATE(G59,".",H59,I59))/60),F59 + ((CONCATENATE(G59,".",H59,I59))/60))</f>
        <v>-179.08933333333334</v>
      </c>
      <c r="M59" s="23">
        <v>70</v>
      </c>
      <c r="N59" s="20"/>
      <c r="O59" s="23">
        <v>0.9</v>
      </c>
      <c r="Q59" s="4" t="s">
        <v>29</v>
      </c>
      <c r="R59" s="4"/>
    </row>
    <row r="60" spans="1:18">
      <c r="A60" s="23">
        <v>1</v>
      </c>
      <c r="B60" s="20">
        <v>54</v>
      </c>
      <c r="C60" s="23">
        <v>2</v>
      </c>
      <c r="D60" s="20">
        <v>3</v>
      </c>
      <c r="E60" s="23" t="s">
        <v>2</v>
      </c>
      <c r="F60" s="20">
        <v>179</v>
      </c>
      <c r="G60" s="23">
        <v>5</v>
      </c>
      <c r="H60" s="20">
        <v>3</v>
      </c>
      <c r="I60" s="23">
        <v>6</v>
      </c>
      <c r="J60" s="20" t="s">
        <v>14</v>
      </c>
      <c r="K60" s="25">
        <v>-1.9038333329999999</v>
      </c>
      <c r="L60" s="20">
        <f>IF(J60="W",(F60 * -1) - ((CONCATENATE(G60,".",H60,I60))/60),F60 + ((CONCATENATE(G60,".",H60,I60))/60))</f>
        <v>-179.08933333333334</v>
      </c>
      <c r="M60" s="23">
        <v>80</v>
      </c>
      <c r="N60" s="20"/>
      <c r="O60" s="23">
        <v>0.9</v>
      </c>
    </row>
    <row r="61" spans="1:18">
      <c r="A61" s="23">
        <v>1</v>
      </c>
      <c r="B61" s="20">
        <v>54</v>
      </c>
      <c r="C61" s="23">
        <v>2</v>
      </c>
      <c r="D61" s="20">
        <v>3</v>
      </c>
      <c r="E61" s="23" t="s">
        <v>2</v>
      </c>
      <c r="F61" s="20">
        <v>179</v>
      </c>
      <c r="G61" s="23">
        <v>5</v>
      </c>
      <c r="H61" s="20">
        <v>3</v>
      </c>
      <c r="I61" s="23">
        <v>6</v>
      </c>
      <c r="J61" s="20" t="s">
        <v>14</v>
      </c>
      <c r="K61" s="25">
        <v>-1.9038333329999999</v>
      </c>
      <c r="L61" s="20">
        <f>IF(J61="W",(F61 * -1) - ((CONCATENATE(G61,".",H61,I61))/60),F61 + ((CONCATENATE(G61,".",H61,I61))/60))</f>
        <v>-179.08933333333334</v>
      </c>
      <c r="M61" s="23">
        <v>90</v>
      </c>
      <c r="N61" s="20"/>
      <c r="O61" s="23">
        <v>0.9</v>
      </c>
      <c r="Q61" s="3" t="s">
        <v>31</v>
      </c>
    </row>
    <row r="62" spans="1:18">
      <c r="A62" s="23">
        <v>1</v>
      </c>
      <c r="B62" s="20">
        <v>54</v>
      </c>
      <c r="C62" s="23">
        <v>2</v>
      </c>
      <c r="D62" s="20">
        <v>3</v>
      </c>
      <c r="E62" s="23" t="s">
        <v>2</v>
      </c>
      <c r="F62" s="20">
        <v>179</v>
      </c>
      <c r="G62" s="23">
        <v>5</v>
      </c>
      <c r="H62" s="20">
        <v>3</v>
      </c>
      <c r="I62" s="23">
        <v>6</v>
      </c>
      <c r="J62" s="20" t="s">
        <v>14</v>
      </c>
      <c r="K62" s="25">
        <v>-1.9038333329999999</v>
      </c>
      <c r="L62" s="20">
        <f>IF(J62="W",(F62 * -1) - ((CONCATENATE(G62,".",H62,I62))/60),F62 + ((CONCATENATE(G62,".",H62,I62))/60))</f>
        <v>-179.08933333333334</v>
      </c>
      <c r="M62" s="23">
        <v>100</v>
      </c>
      <c r="N62" s="20"/>
      <c r="O62" s="23">
        <v>0.9</v>
      </c>
    </row>
    <row r="63" spans="1:18">
      <c r="A63" s="23">
        <v>1</v>
      </c>
      <c r="B63" s="20">
        <v>54</v>
      </c>
      <c r="C63" s="23">
        <v>2</v>
      </c>
      <c r="D63" s="20">
        <v>3</v>
      </c>
      <c r="E63" s="23" t="s">
        <v>2</v>
      </c>
      <c r="F63" s="20">
        <v>179</v>
      </c>
      <c r="G63" s="23">
        <v>5</v>
      </c>
      <c r="H63" s="20">
        <v>3</v>
      </c>
      <c r="I63" s="23">
        <v>6</v>
      </c>
      <c r="J63" s="20" t="s">
        <v>14</v>
      </c>
      <c r="K63" s="25">
        <v>-1.9038333329999999</v>
      </c>
      <c r="L63" s="20">
        <f>IF(J63="W",(F63 * -1) - ((CONCATENATE(G63,".",H63,I63))/60),F63 + ((CONCATENATE(G63,".",H63,I63))/60))</f>
        <v>-179.08933333333334</v>
      </c>
      <c r="M63" s="23">
        <v>110</v>
      </c>
      <c r="N63" s="20"/>
      <c r="O63" s="23">
        <v>0.9</v>
      </c>
    </row>
    <row r="64" spans="1:18">
      <c r="A64" s="23">
        <v>1</v>
      </c>
      <c r="B64" s="20">
        <v>54</v>
      </c>
      <c r="C64" s="23">
        <v>2</v>
      </c>
      <c r="D64" s="20">
        <v>3</v>
      </c>
      <c r="E64" s="23" t="s">
        <v>2</v>
      </c>
      <c r="F64" s="20">
        <v>179</v>
      </c>
      <c r="G64" s="23">
        <v>5</v>
      </c>
      <c r="H64" s="20">
        <v>3</v>
      </c>
      <c r="I64" s="23">
        <v>6</v>
      </c>
      <c r="J64" s="20" t="s">
        <v>14</v>
      </c>
      <c r="K64" s="25">
        <v>-1.9038333329999999</v>
      </c>
      <c r="L64" s="20">
        <f>IF(J64="W",(F64 * -1) - ((CONCATENATE(G64,".",H64,I64))/60),F64 + ((CONCATENATE(G64,".",H64,I64))/60))</f>
        <v>-179.08933333333334</v>
      </c>
      <c r="M64" s="23">
        <v>120</v>
      </c>
      <c r="N64" s="20"/>
      <c r="O64" s="23">
        <v>0.9</v>
      </c>
    </row>
    <row r="65" spans="1:15">
      <c r="A65" s="23">
        <v>1</v>
      </c>
      <c r="B65" s="20">
        <v>54</v>
      </c>
      <c r="C65" s="23">
        <v>2</v>
      </c>
      <c r="D65" s="20">
        <v>3</v>
      </c>
      <c r="E65" s="23" t="s">
        <v>2</v>
      </c>
      <c r="F65" s="20">
        <v>179</v>
      </c>
      <c r="G65" s="23">
        <v>5</v>
      </c>
      <c r="H65" s="20">
        <v>3</v>
      </c>
      <c r="I65" s="23">
        <v>6</v>
      </c>
      <c r="J65" s="20" t="s">
        <v>14</v>
      </c>
      <c r="K65" s="25">
        <v>-1.9038333329999999</v>
      </c>
      <c r="L65" s="20">
        <f>IF(J65="W",(F65 * -1) - ((CONCATENATE(G65,".",H65,I65))/60),F65 + ((CONCATENATE(G65,".",H65,I65))/60))</f>
        <v>-179.08933333333334</v>
      </c>
      <c r="M65" s="23">
        <v>130</v>
      </c>
      <c r="N65" s="20"/>
      <c r="O65" s="23">
        <v>0.9</v>
      </c>
    </row>
    <row r="66" spans="1:15">
      <c r="A66" s="23">
        <v>1</v>
      </c>
      <c r="B66" s="20">
        <v>54</v>
      </c>
      <c r="C66" s="23">
        <v>2</v>
      </c>
      <c r="D66" s="20">
        <v>3</v>
      </c>
      <c r="E66" s="23" t="s">
        <v>2</v>
      </c>
      <c r="F66" s="20">
        <v>179</v>
      </c>
      <c r="G66" s="23">
        <v>5</v>
      </c>
      <c r="H66" s="20">
        <v>3</v>
      </c>
      <c r="I66" s="23">
        <v>6</v>
      </c>
      <c r="J66" s="20" t="s">
        <v>14</v>
      </c>
      <c r="K66" s="25">
        <v>-1.9038333329999999</v>
      </c>
      <c r="L66" s="20">
        <f>IF(J66="W",(F66 * -1) - ((CONCATENATE(G66,".",H66,I66))/60),F66 + ((CONCATENATE(G66,".",H66,I66))/60))</f>
        <v>-179.08933333333334</v>
      </c>
      <c r="M66" s="23">
        <v>140</v>
      </c>
      <c r="N66" s="20"/>
      <c r="O66" s="23">
        <v>0.9</v>
      </c>
    </row>
    <row r="67" spans="1:15">
      <c r="A67" s="23">
        <v>1</v>
      </c>
      <c r="B67" s="20">
        <v>54</v>
      </c>
      <c r="C67" s="23">
        <v>2</v>
      </c>
      <c r="D67" s="20">
        <v>3</v>
      </c>
      <c r="E67" s="23" t="s">
        <v>2</v>
      </c>
      <c r="F67" s="20">
        <v>179</v>
      </c>
      <c r="G67" s="23">
        <v>5</v>
      </c>
      <c r="H67" s="20">
        <v>3</v>
      </c>
      <c r="I67" s="23">
        <v>6</v>
      </c>
      <c r="J67" s="20" t="s">
        <v>14</v>
      </c>
      <c r="K67" s="25">
        <v>-1.9038333329999999</v>
      </c>
      <c r="L67" s="20">
        <f>IF(J67="W",(F67 * -1) - ((CONCATENATE(G67,".",H67,I67))/60),F67 + ((CONCATENATE(G67,".",H67,I67))/60))</f>
        <v>-179.08933333333334</v>
      </c>
      <c r="M67" s="23">
        <v>150</v>
      </c>
      <c r="N67" s="20"/>
      <c r="O67" s="23">
        <v>0.9</v>
      </c>
    </row>
    <row r="68" spans="1:15">
      <c r="A68" s="23">
        <v>1</v>
      </c>
      <c r="B68" s="20">
        <v>54</v>
      </c>
      <c r="C68" s="23">
        <v>2</v>
      </c>
      <c r="D68" s="20">
        <v>3</v>
      </c>
      <c r="E68" s="23" t="s">
        <v>2</v>
      </c>
      <c r="F68" s="20">
        <v>179</v>
      </c>
      <c r="G68" s="23">
        <v>5</v>
      </c>
      <c r="H68" s="20">
        <v>3</v>
      </c>
      <c r="I68" s="23">
        <v>6</v>
      </c>
      <c r="J68" s="20" t="s">
        <v>14</v>
      </c>
      <c r="K68" s="25">
        <v>-1.9038333329999999</v>
      </c>
      <c r="L68" s="20">
        <f>IF(J68="W",(F68 * -1) - ((CONCATENATE(G68,".",H68,I68))/60),F68 + ((CONCATENATE(G68,".",H68,I68))/60))</f>
        <v>-179.08933333333334</v>
      </c>
      <c r="M68" s="23">
        <v>160</v>
      </c>
      <c r="N68" s="20"/>
      <c r="O68" s="23">
        <v>0.9</v>
      </c>
    </row>
    <row r="69" spans="1:15">
      <c r="A69" s="23">
        <v>1</v>
      </c>
      <c r="B69" s="20">
        <v>54</v>
      </c>
      <c r="C69" s="23">
        <v>2</v>
      </c>
      <c r="D69" s="20">
        <v>3</v>
      </c>
      <c r="E69" s="23" t="s">
        <v>2</v>
      </c>
      <c r="F69" s="20">
        <v>179</v>
      </c>
      <c r="G69" s="23">
        <v>5</v>
      </c>
      <c r="H69" s="20">
        <v>3</v>
      </c>
      <c r="I69" s="23">
        <v>6</v>
      </c>
      <c r="J69" s="20" t="s">
        <v>14</v>
      </c>
      <c r="K69" s="25">
        <v>-1.9038333329999999</v>
      </c>
      <c r="L69" s="20">
        <f>IF(J69="W",(F69 * -1) - ((CONCATENATE(G69,".",H69,I69))/60),F69 + ((CONCATENATE(G69,".",H69,I69))/60))</f>
        <v>-179.08933333333334</v>
      </c>
      <c r="M69" s="23">
        <v>170</v>
      </c>
      <c r="N69" s="20"/>
      <c r="O69" s="23">
        <v>0.9</v>
      </c>
    </row>
    <row r="70" spans="1:15">
      <c r="A70" s="23">
        <v>1</v>
      </c>
      <c r="B70" s="20">
        <v>54</v>
      </c>
      <c r="C70" s="23">
        <v>2</v>
      </c>
      <c r="D70" s="20">
        <v>3</v>
      </c>
      <c r="E70" s="23" t="s">
        <v>2</v>
      </c>
      <c r="F70" s="20">
        <v>179</v>
      </c>
      <c r="G70" s="23">
        <v>5</v>
      </c>
      <c r="H70" s="20">
        <v>3</v>
      </c>
      <c r="I70" s="23">
        <v>6</v>
      </c>
      <c r="J70" s="20" t="s">
        <v>14</v>
      </c>
      <c r="K70" s="25">
        <v>-1.9038333329999999</v>
      </c>
      <c r="L70" s="20">
        <f>IF(J70="W",(F70 * -1) - ((CONCATENATE(G70,".",H70,I70))/60),F70 + ((CONCATENATE(G70,".",H70,I70))/60))</f>
        <v>-179.08933333333334</v>
      </c>
      <c r="M70" s="23">
        <v>180</v>
      </c>
      <c r="N70" s="20"/>
      <c r="O70" s="23">
        <v>0.9</v>
      </c>
    </row>
    <row r="71" spans="1:15">
      <c r="A71" s="23">
        <v>1</v>
      </c>
      <c r="B71" s="20">
        <v>54</v>
      </c>
      <c r="C71" s="23">
        <v>2</v>
      </c>
      <c r="D71" s="20">
        <v>3</v>
      </c>
      <c r="E71" s="23" t="s">
        <v>2</v>
      </c>
      <c r="F71" s="20">
        <v>179</v>
      </c>
      <c r="G71" s="23">
        <v>5</v>
      </c>
      <c r="H71" s="20">
        <v>3</v>
      </c>
      <c r="I71" s="23">
        <v>6</v>
      </c>
      <c r="J71" s="20" t="s">
        <v>14</v>
      </c>
      <c r="K71" s="25">
        <v>-1.9038333329999999</v>
      </c>
      <c r="L71" s="20">
        <f>IF(J71="W",(F71 * -1) - ((CONCATENATE(G71,".",H71,I71))/60),F71 + ((CONCATENATE(G71,".",H71,I71))/60))</f>
        <v>-179.08933333333334</v>
      </c>
      <c r="M71" s="23">
        <v>190</v>
      </c>
      <c r="N71" s="20"/>
      <c r="O71" s="23">
        <v>0.9</v>
      </c>
    </row>
    <row r="72" spans="1:15">
      <c r="A72" s="24">
        <v>1</v>
      </c>
      <c r="B72" s="21">
        <v>54</v>
      </c>
      <c r="C72" s="24">
        <v>2</v>
      </c>
      <c r="D72" s="21">
        <v>3</v>
      </c>
      <c r="E72" s="24" t="s">
        <v>2</v>
      </c>
      <c r="F72" s="21">
        <v>179</v>
      </c>
      <c r="G72" s="24">
        <v>5</v>
      </c>
      <c r="H72" s="21">
        <v>3</v>
      </c>
      <c r="I72" s="24">
        <v>6</v>
      </c>
      <c r="J72" s="21" t="s">
        <v>14</v>
      </c>
      <c r="K72" s="26">
        <v>-1.9038333329999999</v>
      </c>
      <c r="L72" s="21">
        <f>IF(J72="W",(F72 * -1) - ((CONCATENATE(G72,".",H72,I72))/60),F72 + ((CONCATENATE(G72,".",H72,I72))/60))</f>
        <v>-179.08933333333334</v>
      </c>
      <c r="M72" s="24">
        <v>200</v>
      </c>
      <c r="N72" s="21"/>
      <c r="O72" s="24">
        <v>0.9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Hill</dc:creator>
  <cp:lastModifiedBy>Samuel Hill</cp:lastModifiedBy>
  <dcterms:created xsi:type="dcterms:W3CDTF">2015-07-29T07:52:33Z</dcterms:created>
  <dcterms:modified xsi:type="dcterms:W3CDTF">2015-07-29T09:17:38Z</dcterms:modified>
</cp:coreProperties>
</file>