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120" windowHeight="14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" i="1" l="1"/>
  <c r="X4" i="1"/>
  <c r="X5" i="1"/>
  <c r="X2" i="1"/>
  <c r="L3" i="1"/>
  <c r="L4" i="1"/>
  <c r="L5" i="1"/>
  <c r="L2" i="1"/>
  <c r="K2" i="1"/>
  <c r="W3" i="1"/>
  <c r="W4" i="1"/>
  <c r="W5" i="1"/>
  <c r="W2" i="1"/>
  <c r="K3" i="1"/>
  <c r="K4" i="1"/>
  <c r="K5" i="1"/>
</calcChain>
</file>

<file path=xl/sharedStrings.xml><?xml version="1.0" encoding="utf-8"?>
<sst xmlns="http://schemas.openxmlformats.org/spreadsheetml/2006/main" count="52" uniqueCount="38">
  <si>
    <t>S</t>
  </si>
  <si>
    <t>W</t>
  </si>
  <si>
    <t>start lat min</t>
  </si>
  <si>
    <t>start lat deg</t>
  </si>
  <si>
    <t>start lat ten</t>
  </si>
  <si>
    <t>start lat hund</t>
  </si>
  <si>
    <t>start lat dir</t>
  </si>
  <si>
    <t>start lon deg</t>
  </si>
  <si>
    <t>start lon min</t>
  </si>
  <si>
    <t>start lon ten</t>
  </si>
  <si>
    <t>start lon hund</t>
  </si>
  <si>
    <t>start lon dir</t>
  </si>
  <si>
    <t>start lat calc.</t>
  </si>
  <si>
    <t>start lon calc.</t>
  </si>
  <si>
    <t>end lat deg</t>
  </si>
  <si>
    <t>end lat min</t>
  </si>
  <si>
    <t>end lat ten</t>
  </si>
  <si>
    <t>end lat hund</t>
  </si>
  <si>
    <t>end lat dir</t>
  </si>
  <si>
    <t>end lon deg</t>
  </si>
  <si>
    <t>end lon min</t>
  </si>
  <si>
    <t>end lon ten</t>
  </si>
  <si>
    <t>end lon hund</t>
  </si>
  <si>
    <t>end lon dir</t>
  </si>
  <si>
    <t>end lat calc.</t>
  </si>
  <si>
    <t>end lon calc.</t>
  </si>
  <si>
    <t>depth of tow (m)</t>
  </si>
  <si>
    <t>density</t>
  </si>
  <si>
    <t>diversity index</t>
  </si>
  <si>
    <t>Depth 0 is NT</t>
  </si>
  <si>
    <t>Other depths are TT (I can't remember how deep they go…)</t>
  </si>
  <si>
    <t>These calc columns transform minutes to decimal:</t>
  </si>
  <si>
    <t>5.36/60</t>
  </si>
  <si>
    <t>As well, if the lat is south make it negative</t>
  </si>
  <si>
    <t>and if the lon is west make it negative</t>
  </si>
  <si>
    <t>If the functions don't translate then you can do this by hand pretty easily</t>
  </si>
  <si>
    <t>Also, I wasn't sure what the variables you are looking at for each tow are</t>
  </si>
  <si>
    <t>I remembered density and diversity but if you add more, just add another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</si>
</sst>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1" fillId="0" borderId="0" xfId="0" applyFont="1" applyFill="1" applyBorder="1"/>
    <xf numFmtId="0" fontId="1" fillId="0" borderId="6" xfId="0" applyFont="1" applyFill="1" applyBorder="1"/>
    <xf numFmtId="0" fontId="0" fillId="3" borderId="3" xfId="0" applyFill="1" applyBorder="1"/>
    <xf numFmtId="0" fontId="0" fillId="3" borderId="5" xfId="0" applyFill="1" applyBorder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tabSelected="1" topLeftCell="H1" workbookViewId="0">
      <selection activeCell="Y14" sqref="Y14"/>
    </sheetView>
  </sheetViews>
  <sheetFormatPr baseColWidth="10" defaultRowHeight="15" x14ac:dyDescent="0"/>
  <cols>
    <col min="4" max="4" width="12" customWidth="1"/>
    <col min="12" max="12" width="11.5" customWidth="1"/>
    <col min="13" max="13" width="10.83203125" customWidth="1"/>
    <col min="24" max="24" width="12.33203125" customWidth="1"/>
    <col min="25" max="25" width="14.83203125" customWidth="1"/>
    <col min="27" max="27" width="13.6640625" customWidth="1"/>
  </cols>
  <sheetData>
    <row r="1" spans="1:27">
      <c r="A1" s="1" t="s">
        <v>3</v>
      </c>
      <c r="B1" s="2" t="s">
        <v>2</v>
      </c>
      <c r="C1" s="2" t="s">
        <v>4</v>
      </c>
      <c r="D1" s="2" t="s">
        <v>5</v>
      </c>
      <c r="E1" s="2" t="s">
        <v>6</v>
      </c>
      <c r="F1" s="1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1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1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1" t="s">
        <v>28</v>
      </c>
    </row>
    <row r="2" spans="1:27">
      <c r="A2" s="3">
        <v>1</v>
      </c>
      <c r="B2" s="4">
        <v>54</v>
      </c>
      <c r="C2" s="3">
        <v>2</v>
      </c>
      <c r="D2" s="4">
        <v>3</v>
      </c>
      <c r="E2" s="3" t="s">
        <v>0</v>
      </c>
      <c r="F2" s="4">
        <v>179</v>
      </c>
      <c r="G2" s="3">
        <v>5</v>
      </c>
      <c r="H2" s="4">
        <v>3</v>
      </c>
      <c r="I2" s="3">
        <v>6</v>
      </c>
      <c r="J2" s="4" t="s">
        <v>1</v>
      </c>
      <c r="K2" s="3">
        <f>IF(E2="S",(A2*-1)-((CONCATENATE(B2,".",C2,D2))/60),A2+((CONCATENATE(B2,".",C2,D2))/60))</f>
        <v>-1.9038333333333333</v>
      </c>
      <c r="L2" s="4">
        <f>IF(J2="W",(F2*-1)-((CONCATENATE(G2,".",H2,I2))/60),F2+((CONCATENATE(G2,".",H2,I2))/60))</f>
        <v>-179.08933333333334</v>
      </c>
      <c r="M2" s="3">
        <v>1</v>
      </c>
      <c r="N2" s="4">
        <v>57</v>
      </c>
      <c r="O2" s="3">
        <v>2</v>
      </c>
      <c r="P2" s="4">
        <v>3</v>
      </c>
      <c r="Q2" s="3" t="s">
        <v>0</v>
      </c>
      <c r="R2" s="4">
        <v>179</v>
      </c>
      <c r="S2" s="3">
        <v>10</v>
      </c>
      <c r="T2" s="4">
        <v>3</v>
      </c>
      <c r="U2" s="3">
        <v>6</v>
      </c>
      <c r="V2" s="4" t="s">
        <v>1</v>
      </c>
      <c r="W2" s="3">
        <f>IF(Q2="S",(M2*-1)-((CONCATENATE(N2,".",O2,P2))/60),M2+((CONCATENATE(N2,".",O2,P2))/60))</f>
        <v>-1.9538333333333333</v>
      </c>
      <c r="X2" s="4">
        <f>IF(V2="W",(R2*-1)-((CONCATENATE(S2,".",T2,U2))/60),R2+((CONCATENATE(S2,".",T2,U2))/60))</f>
        <v>-179.17266666666666</v>
      </c>
      <c r="Y2" s="3">
        <v>0</v>
      </c>
      <c r="Z2" s="5">
        <v>0.03</v>
      </c>
      <c r="AA2" s="8">
        <v>1</v>
      </c>
    </row>
    <row r="3" spans="1:27">
      <c r="A3" s="3">
        <v>1</v>
      </c>
      <c r="B3" s="4">
        <v>54</v>
      </c>
      <c r="C3" s="3">
        <v>2</v>
      </c>
      <c r="D3" s="4">
        <v>3</v>
      </c>
      <c r="E3" s="3" t="s">
        <v>0</v>
      </c>
      <c r="F3" s="4">
        <v>179</v>
      </c>
      <c r="G3" s="3">
        <v>5</v>
      </c>
      <c r="H3" s="4">
        <v>3</v>
      </c>
      <c r="I3" s="3">
        <v>6</v>
      </c>
      <c r="J3" s="4" t="s">
        <v>1</v>
      </c>
      <c r="K3" s="3">
        <f t="shared" ref="K3:K5" si="0">IF(E3="S",(A3*-1)-((CONCATENATE(B3,".",C3,D3))/60),A3+((CONCATENATE(B3,".",C3,D3))/60))</f>
        <v>-1.9038333333333333</v>
      </c>
      <c r="L3" s="4">
        <f t="shared" ref="L3:L5" si="1">IF(J3="W",(F3*-1)-((CONCATENATE(G3,".",H3,I3))/60),F3+((CONCATENATE(G3,".",H3,I3))/60))</f>
        <v>-179.08933333333334</v>
      </c>
      <c r="M3" s="3">
        <v>1</v>
      </c>
      <c r="N3" s="4">
        <v>57</v>
      </c>
      <c r="O3" s="3">
        <v>2</v>
      </c>
      <c r="P3" s="4">
        <v>3</v>
      </c>
      <c r="Q3" s="3" t="s">
        <v>0</v>
      </c>
      <c r="R3" s="4">
        <v>179</v>
      </c>
      <c r="S3" s="3">
        <v>10</v>
      </c>
      <c r="T3" s="4">
        <v>3</v>
      </c>
      <c r="U3" s="3">
        <v>6</v>
      </c>
      <c r="V3" s="4" t="s">
        <v>1</v>
      </c>
      <c r="W3" s="3">
        <f t="shared" ref="W3:W5" si="2">IF(Q3="S",(M3*-1)-((CONCATENATE(N3,".",O3,P3))/60),M3+((CONCATENATE(N3,".",O3,P3))/60))</f>
        <v>-1.9538333333333333</v>
      </c>
      <c r="X3" s="4">
        <f t="shared" ref="X3:X5" si="3">IF(V3="W",(R3*-1)-((CONCATENATE(S3,".",T3,U3))/60),R3+((CONCATENATE(S3,".",T3,U3))/60))</f>
        <v>-179.17266666666666</v>
      </c>
      <c r="Y3" s="3">
        <v>50</v>
      </c>
      <c r="Z3" s="5">
        <v>0.06</v>
      </c>
      <c r="AA3" s="8">
        <v>2</v>
      </c>
    </row>
    <row r="4" spans="1:27">
      <c r="A4" s="3">
        <v>1</v>
      </c>
      <c r="B4" s="4">
        <v>54</v>
      </c>
      <c r="C4" s="3">
        <v>2</v>
      </c>
      <c r="D4" s="4">
        <v>3</v>
      </c>
      <c r="E4" s="3" t="s">
        <v>0</v>
      </c>
      <c r="F4" s="4">
        <v>179</v>
      </c>
      <c r="G4" s="3">
        <v>5</v>
      </c>
      <c r="H4" s="4">
        <v>3</v>
      </c>
      <c r="I4" s="3">
        <v>6</v>
      </c>
      <c r="J4" s="4" t="s">
        <v>1</v>
      </c>
      <c r="K4" s="3">
        <f t="shared" si="0"/>
        <v>-1.9038333333333333</v>
      </c>
      <c r="L4" s="4">
        <f t="shared" si="1"/>
        <v>-179.08933333333334</v>
      </c>
      <c r="M4" s="3">
        <v>1</v>
      </c>
      <c r="N4" s="4">
        <v>57</v>
      </c>
      <c r="O4" s="3">
        <v>2</v>
      </c>
      <c r="P4" s="4">
        <v>3</v>
      </c>
      <c r="Q4" s="3" t="s">
        <v>0</v>
      </c>
      <c r="R4" s="4">
        <v>179</v>
      </c>
      <c r="S4" s="3">
        <v>10</v>
      </c>
      <c r="T4" s="4">
        <v>3</v>
      </c>
      <c r="U4" s="3">
        <v>6</v>
      </c>
      <c r="V4" s="4" t="s">
        <v>1</v>
      </c>
      <c r="W4" s="3">
        <f t="shared" si="2"/>
        <v>-1.9538333333333333</v>
      </c>
      <c r="X4" s="4">
        <f t="shared" si="3"/>
        <v>-179.17266666666666</v>
      </c>
      <c r="Y4" s="3">
        <v>100</v>
      </c>
      <c r="Z4" s="5">
        <v>0.09</v>
      </c>
      <c r="AA4" s="8">
        <v>3</v>
      </c>
    </row>
    <row r="5" spans="1:27">
      <c r="A5" s="3">
        <v>1</v>
      </c>
      <c r="B5" s="4">
        <v>54</v>
      </c>
      <c r="C5" s="3">
        <v>2</v>
      </c>
      <c r="D5" s="4">
        <v>3</v>
      </c>
      <c r="E5" s="3" t="s">
        <v>0</v>
      </c>
      <c r="F5" s="4">
        <v>179</v>
      </c>
      <c r="G5" s="3">
        <v>5</v>
      </c>
      <c r="H5" s="4">
        <v>3</v>
      </c>
      <c r="I5" s="3">
        <v>6</v>
      </c>
      <c r="J5" s="4" t="s">
        <v>1</v>
      </c>
      <c r="K5" s="3">
        <f t="shared" si="0"/>
        <v>-1.9038333333333333</v>
      </c>
      <c r="L5" s="4">
        <f t="shared" si="1"/>
        <v>-179.08933333333334</v>
      </c>
      <c r="M5" s="3">
        <v>1</v>
      </c>
      <c r="N5" s="4">
        <v>57</v>
      </c>
      <c r="O5" s="3">
        <v>2</v>
      </c>
      <c r="P5" s="4">
        <v>3</v>
      </c>
      <c r="Q5" s="3" t="s">
        <v>0</v>
      </c>
      <c r="R5" s="4">
        <v>179</v>
      </c>
      <c r="S5" s="3">
        <v>10</v>
      </c>
      <c r="T5" s="4">
        <v>3</v>
      </c>
      <c r="U5" s="3">
        <v>6</v>
      </c>
      <c r="V5" s="4" t="s">
        <v>1</v>
      </c>
      <c r="W5" s="3">
        <f t="shared" si="2"/>
        <v>-1.9538333333333333</v>
      </c>
      <c r="X5" s="4">
        <f t="shared" si="3"/>
        <v>-179.17266666666666</v>
      </c>
      <c r="Y5" s="3">
        <v>225</v>
      </c>
      <c r="Z5" s="5">
        <v>0.13</v>
      </c>
      <c r="AA5" s="9">
        <v>4</v>
      </c>
    </row>
    <row r="6" spans="1:27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7">
      <c r="A7" s="6"/>
      <c r="B7" s="6"/>
      <c r="C7" s="6"/>
      <c r="D7" s="6"/>
      <c r="E7" s="6"/>
      <c r="F7" s="6"/>
      <c r="G7" s="6"/>
      <c r="H7" s="6"/>
      <c r="I7" s="6"/>
      <c r="J7" s="6"/>
      <c r="K7" s="6" t="s">
        <v>31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 t="s">
        <v>29</v>
      </c>
      <c r="Z7" s="6"/>
    </row>
    <row r="8" spans="1:27">
      <c r="K8" t="s">
        <v>32</v>
      </c>
      <c r="Y8" t="s">
        <v>30</v>
      </c>
    </row>
    <row r="9" spans="1:27">
      <c r="K9" t="s">
        <v>33</v>
      </c>
    </row>
    <row r="10" spans="1:27">
      <c r="K10" t="s">
        <v>34</v>
      </c>
    </row>
    <row r="11" spans="1:27">
      <c r="K11" t="s">
        <v>35</v>
      </c>
      <c r="Y11" t="s">
        <v>36</v>
      </c>
    </row>
    <row r="12" spans="1:27">
      <c r="Y12" t="s"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Hill</dc:creator>
  <cp:lastModifiedBy>Samuel Hill</cp:lastModifiedBy>
  <dcterms:created xsi:type="dcterms:W3CDTF">2015-08-04T22:20:45Z</dcterms:created>
  <dcterms:modified xsi:type="dcterms:W3CDTF">2015-08-04T22:33:48Z</dcterms:modified>
</cp:coreProperties>
</file>