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asticox\Desktop\GREENBOX\GreenBox_Altium\"/>
    </mc:Choice>
  </mc:AlternateContent>
  <xr:revisionPtr revIDLastSave="0" documentId="13_ncr:1_{913D2D7D-4D15-4F60-AE3D-0A6AE94DB88C}" xr6:coauthVersionLast="44" xr6:coauthVersionMax="44" xr10:uidLastSave="{00000000-0000-0000-0000-000000000000}"/>
  <bookViews>
    <workbookView xWindow="-120" yWindow="-120" windowWidth="27870" windowHeight="16440" xr2:uid="{45AF5F3B-A1EE-449C-B792-63263BB9C68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" l="1"/>
  <c r="K39" i="1"/>
  <c r="K38" i="1"/>
  <c r="K35" i="1"/>
  <c r="K34" i="1"/>
  <c r="K32" i="1"/>
  <c r="K26" i="1"/>
  <c r="K27" i="1"/>
  <c r="K28" i="1"/>
  <c r="K29" i="1"/>
  <c r="K25" i="1"/>
  <c r="K20" i="1"/>
  <c r="K21" i="1"/>
  <c r="K22" i="1"/>
  <c r="K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K41" i="1" l="1"/>
</calcChain>
</file>

<file path=xl/sharedStrings.xml><?xml version="1.0" encoding="utf-8"?>
<sst xmlns="http://schemas.openxmlformats.org/spreadsheetml/2006/main" count="191" uniqueCount="140">
  <si>
    <t>COMPOSANT</t>
  </si>
  <si>
    <t>DESIGNATOR</t>
  </si>
  <si>
    <t>VALEUR</t>
  </si>
  <si>
    <t>COMMENTAIRE</t>
  </si>
  <si>
    <t>FOURNISSEUR</t>
  </si>
  <si>
    <t>QUANTITE</t>
  </si>
  <si>
    <t>Capacité</t>
  </si>
  <si>
    <t>1µF</t>
  </si>
  <si>
    <t>format 0805</t>
  </si>
  <si>
    <t>Farnell</t>
  </si>
  <si>
    <t>REF FABRIQUANT</t>
  </si>
  <si>
    <t>CODE COMMANDE</t>
  </si>
  <si>
    <t>C2012X7R1H105K125AE</t>
  </si>
  <si>
    <t>0,1µF</t>
  </si>
  <si>
    <t>C0805C104K1RECAUTO</t>
  </si>
  <si>
    <t>10nF</t>
  </si>
  <si>
    <t>MC0805B103K101CT</t>
  </si>
  <si>
    <t>10µF</t>
  </si>
  <si>
    <t>C5, C6, C7, C8, C14, C15, C16, C21</t>
  </si>
  <si>
    <t>C4, C13</t>
  </si>
  <si>
    <t>C1, C3</t>
  </si>
  <si>
    <t>C0805C106K8PACTU</t>
  </si>
  <si>
    <t>Capa polarisé</t>
  </si>
  <si>
    <t>C9, C10, C11, C12, C17, C18, C19</t>
  </si>
  <si>
    <t>100µF</t>
  </si>
  <si>
    <t>EEETQV101XAP</t>
  </si>
  <si>
    <t>C2, C20</t>
  </si>
  <si>
    <t>Diode</t>
  </si>
  <si>
    <t>D1</t>
  </si>
  <si>
    <t>1N5818</t>
  </si>
  <si>
    <t>30v/1A</t>
  </si>
  <si>
    <t>Zener</t>
  </si>
  <si>
    <t>D2</t>
  </si>
  <si>
    <t>D3</t>
  </si>
  <si>
    <t>35v/8A</t>
  </si>
  <si>
    <t>MBRD835LG</t>
  </si>
  <si>
    <t>VS-30WQ03FNTR-M3</t>
  </si>
  <si>
    <t>30v/3,5A</t>
  </si>
  <si>
    <t>Petit bornier</t>
  </si>
  <si>
    <t>3 voies</t>
  </si>
  <si>
    <t>Gros bornier</t>
  </si>
  <si>
    <t>J1, J3, J4</t>
  </si>
  <si>
    <t>2 voies</t>
  </si>
  <si>
    <t>4 voies</t>
  </si>
  <si>
    <t>J8, J10</t>
  </si>
  <si>
    <t>J6, J11</t>
  </si>
  <si>
    <t>J2, J5, J7, J9, J12, J13, J14</t>
  </si>
  <si>
    <t>Bobine</t>
  </si>
  <si>
    <t>L1</t>
  </si>
  <si>
    <t>L2</t>
  </si>
  <si>
    <t>SDR1806-100ML</t>
  </si>
  <si>
    <t>10µH</t>
  </si>
  <si>
    <t>5,3A</t>
  </si>
  <si>
    <t>22µH</t>
  </si>
  <si>
    <t>1,1A</t>
  </si>
  <si>
    <t>Resistance</t>
  </si>
  <si>
    <t>2k</t>
  </si>
  <si>
    <t>10k</t>
  </si>
  <si>
    <t>4.7k</t>
  </si>
  <si>
    <t>150R</t>
  </si>
  <si>
    <t>R1, R12, R13, R14, R15</t>
  </si>
  <si>
    <t>R2, R4, R5, R6, R7, R8, R16</t>
  </si>
  <si>
    <t>R3</t>
  </si>
  <si>
    <t>R9, R10, R11</t>
  </si>
  <si>
    <t>ERJ6ENF2001V</t>
  </si>
  <si>
    <t>MCTC0525B105JT5G</t>
  </si>
  <si>
    <t>MCMR08X472 JTL</t>
  </si>
  <si>
    <t>CRCW0805150RFKEA</t>
  </si>
  <si>
    <t>Mosfet</t>
  </si>
  <si>
    <t>N, 9,9A</t>
  </si>
  <si>
    <t>T1, T3, T4, T5</t>
  </si>
  <si>
    <t>RS-online</t>
  </si>
  <si>
    <t>760-4413</t>
  </si>
  <si>
    <t>IRL6342PBF</t>
  </si>
  <si>
    <t>Transistor</t>
  </si>
  <si>
    <t>T2, T6, T7, T8, T9</t>
  </si>
  <si>
    <t>BC846A,215</t>
  </si>
  <si>
    <t>ADC</t>
  </si>
  <si>
    <t>Relai</t>
  </si>
  <si>
    <t>Raspberry</t>
  </si>
  <si>
    <t>Alimenation</t>
  </si>
  <si>
    <t>U1</t>
  </si>
  <si>
    <t>U2</t>
  </si>
  <si>
    <t>U3</t>
  </si>
  <si>
    <t>U4</t>
  </si>
  <si>
    <t>U5</t>
  </si>
  <si>
    <t>U6</t>
  </si>
  <si>
    <t>MAX1118EKA+T</t>
  </si>
  <si>
    <t>10A</t>
  </si>
  <si>
    <t>OJE-SS-103HM,000</t>
  </si>
  <si>
    <t>Raspberry pi zero w</t>
  </si>
  <si>
    <t>PIZEROW</t>
  </si>
  <si>
    <t>Kubii</t>
  </si>
  <si>
    <t>926-LM2677T-12/NOPB</t>
  </si>
  <si>
    <t>LM2677T-12/NOPB</t>
  </si>
  <si>
    <t>Mouser</t>
  </si>
  <si>
    <t>926-LM2677S-5.0/NOPB</t>
  </si>
  <si>
    <t>LM2677S-5.0/NOPB</t>
  </si>
  <si>
    <t>LD1117AV33</t>
  </si>
  <si>
    <t>Dissipateurs</t>
  </si>
  <si>
    <t>11°C/W</t>
  </si>
  <si>
    <t>TO-220</t>
  </si>
  <si>
    <t>SK 104 38,1 STS</t>
  </si>
  <si>
    <t>20°C/W</t>
  </si>
  <si>
    <t>LS305</t>
  </si>
  <si>
    <t>Capteur humidité sol</t>
  </si>
  <si>
    <t>Robotshop</t>
  </si>
  <si>
    <t>RB-Dfr-655</t>
  </si>
  <si>
    <t>Pompe</t>
  </si>
  <si>
    <t>Aliexpress</t>
  </si>
  <si>
    <t>San Ace 40</t>
  </si>
  <si>
    <t>9GAX0412P3K003</t>
  </si>
  <si>
    <t>Capteur temperature</t>
  </si>
  <si>
    <t>DTH22</t>
  </si>
  <si>
    <t>RB-Spa-521</t>
  </si>
  <si>
    <t>Humidificateur</t>
  </si>
  <si>
    <t>Chauffage</t>
  </si>
  <si>
    <t>PRIX HT</t>
  </si>
  <si>
    <t>PRIX TTC</t>
  </si>
  <si>
    <t>Ventilateur aération</t>
  </si>
  <si>
    <t>Ventilateur chauffage</t>
  </si>
  <si>
    <t>108-AFB0612MC</t>
  </si>
  <si>
    <t>AFB0612MC</t>
  </si>
  <si>
    <t>Leds</t>
  </si>
  <si>
    <t>KPT-2012CGCK</t>
  </si>
  <si>
    <t>Alimentation</t>
  </si>
  <si>
    <t>MC000050</t>
  </si>
  <si>
    <t>282834-2</t>
  </si>
  <si>
    <t>282834-4</t>
  </si>
  <si>
    <t>282834-3</t>
  </si>
  <si>
    <t>PRIX UNITAIRE HT</t>
  </si>
  <si>
    <t>TOTAL</t>
  </si>
  <si>
    <t>format 0806</t>
  </si>
  <si>
    <t>format 0807</t>
  </si>
  <si>
    <t>format 0808</t>
  </si>
  <si>
    <t>format 0809</t>
  </si>
  <si>
    <t>Connecteur 220v</t>
  </si>
  <si>
    <t>Digikey</t>
  </si>
  <si>
    <t>708-2406-ND</t>
  </si>
  <si>
    <t>BZH01/Z0000/11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</si>
</sst>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\ &quot;€&quot;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7" xfId="0" applyFill="1" applyBorder="1"/>
    <xf numFmtId="165" fontId="0" fillId="3" borderId="7" xfId="0" applyNumberFormat="1" applyFill="1" applyBorder="1"/>
    <xf numFmtId="165" fontId="0" fillId="3" borderId="8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11AC-F712-4B7A-B20A-9F0FD4448AC2}">
  <dimension ref="A1:K41"/>
  <sheetViews>
    <sheetView tabSelected="1" zoomScale="85" zoomScaleNormal="85" workbookViewId="0">
      <selection activeCell="P35" sqref="P35"/>
    </sheetView>
  </sheetViews>
  <sheetFormatPr baseColWidth="10" defaultRowHeight="15" x14ac:dyDescent="0.25"/>
  <cols>
    <col min="1" max="1" width="21.5703125" customWidth="1"/>
    <col min="2" max="2" width="30.85546875" customWidth="1"/>
    <col min="4" max="4" width="18.7109375" customWidth="1"/>
    <col min="5" max="5" width="13.42578125" customWidth="1"/>
    <col min="7" max="7" width="21.28515625" customWidth="1"/>
    <col min="8" max="8" width="22.140625" customWidth="1"/>
    <col min="9" max="9" width="17.28515625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11</v>
      </c>
      <c r="H1" s="7" t="s">
        <v>10</v>
      </c>
      <c r="I1" s="7" t="s">
        <v>130</v>
      </c>
      <c r="J1" s="7" t="s">
        <v>117</v>
      </c>
      <c r="K1" s="8" t="s">
        <v>118</v>
      </c>
    </row>
    <row r="2" spans="1:11" x14ac:dyDescent="0.25">
      <c r="A2" s="1" t="s">
        <v>6</v>
      </c>
      <c r="B2" s="2" t="s">
        <v>20</v>
      </c>
      <c r="C2" s="2" t="s">
        <v>7</v>
      </c>
      <c r="D2" s="2" t="s">
        <v>8</v>
      </c>
      <c r="E2" s="2" t="s">
        <v>9</v>
      </c>
      <c r="F2" s="2">
        <v>1</v>
      </c>
      <c r="G2" s="2">
        <v>2528779</v>
      </c>
      <c r="H2" s="2" t="s">
        <v>12</v>
      </c>
      <c r="I2" s="4">
        <v>2.5750000000000002</v>
      </c>
      <c r="J2" s="4">
        <v>2.5750000000000002</v>
      </c>
      <c r="K2" s="5">
        <f xml:space="preserve"> J2*0.2+J2</f>
        <v>3.0900000000000003</v>
      </c>
    </row>
    <row r="3" spans="1:11" x14ac:dyDescent="0.25">
      <c r="A3" s="1" t="s">
        <v>6</v>
      </c>
      <c r="B3" s="2" t="s">
        <v>26</v>
      </c>
      <c r="C3" s="2" t="s">
        <v>13</v>
      </c>
      <c r="D3" s="2" t="s">
        <v>132</v>
      </c>
      <c r="E3" s="2" t="s">
        <v>9</v>
      </c>
      <c r="F3" s="2">
        <v>1</v>
      </c>
      <c r="G3" s="2">
        <v>2852354</v>
      </c>
      <c r="H3" s="2" t="s">
        <v>14</v>
      </c>
      <c r="I3" s="4">
        <v>1.0349999999999999</v>
      </c>
      <c r="J3" s="4">
        <v>1.0349999999999999</v>
      </c>
      <c r="K3" s="5">
        <f t="shared" ref="K3:K23" si="0" xml:space="preserve"> J3*0.2+J3</f>
        <v>1.242</v>
      </c>
    </row>
    <row r="4" spans="1:11" x14ac:dyDescent="0.25">
      <c r="A4" s="1" t="s">
        <v>6</v>
      </c>
      <c r="B4" s="2" t="s">
        <v>19</v>
      </c>
      <c r="C4" s="2" t="s">
        <v>15</v>
      </c>
      <c r="D4" s="2" t="s">
        <v>133</v>
      </c>
      <c r="E4" s="2" t="s">
        <v>9</v>
      </c>
      <c r="F4" s="2">
        <v>1</v>
      </c>
      <c r="G4" s="2">
        <v>1759295</v>
      </c>
      <c r="H4" s="2" t="s">
        <v>16</v>
      </c>
      <c r="I4" s="4">
        <v>0.52600000000000002</v>
      </c>
      <c r="J4" s="4">
        <v>0.52600000000000002</v>
      </c>
      <c r="K4" s="5">
        <f t="shared" si="0"/>
        <v>0.63119999999999998</v>
      </c>
    </row>
    <row r="5" spans="1:11" x14ac:dyDescent="0.25">
      <c r="A5" s="1" t="s">
        <v>6</v>
      </c>
      <c r="B5" s="2" t="s">
        <v>18</v>
      </c>
      <c r="C5" s="2" t="s">
        <v>17</v>
      </c>
      <c r="D5" s="2" t="s">
        <v>134</v>
      </c>
      <c r="E5" s="2" t="s">
        <v>9</v>
      </c>
      <c r="F5" s="2">
        <v>2</v>
      </c>
      <c r="G5" s="2">
        <v>1463362</v>
      </c>
      <c r="H5" s="2" t="s">
        <v>21</v>
      </c>
      <c r="I5" s="4">
        <v>0.81</v>
      </c>
      <c r="J5" s="4">
        <v>1.62</v>
      </c>
      <c r="K5" s="5">
        <f t="shared" si="0"/>
        <v>1.9440000000000002</v>
      </c>
    </row>
    <row r="6" spans="1:11" x14ac:dyDescent="0.25">
      <c r="A6" s="1" t="s">
        <v>22</v>
      </c>
      <c r="B6" s="2" t="s">
        <v>23</v>
      </c>
      <c r="C6" s="2" t="s">
        <v>24</v>
      </c>
      <c r="D6" s="2" t="s">
        <v>135</v>
      </c>
      <c r="E6" s="2" t="s">
        <v>9</v>
      </c>
      <c r="F6" s="2">
        <v>7</v>
      </c>
      <c r="G6" s="2">
        <v>2254476</v>
      </c>
      <c r="H6" s="2" t="s">
        <v>25</v>
      </c>
      <c r="I6" s="4">
        <v>0.89700000000000002</v>
      </c>
      <c r="J6" s="4">
        <v>6.2789999999999999</v>
      </c>
      <c r="K6" s="5">
        <f t="shared" si="0"/>
        <v>7.5347999999999997</v>
      </c>
    </row>
    <row r="7" spans="1:11" x14ac:dyDescent="0.25">
      <c r="A7" s="1" t="s">
        <v>27</v>
      </c>
      <c r="B7" s="2" t="s">
        <v>28</v>
      </c>
      <c r="C7" s="2"/>
      <c r="D7" s="2" t="s">
        <v>30</v>
      </c>
      <c r="E7" s="2" t="s">
        <v>9</v>
      </c>
      <c r="F7" s="2">
        <v>1</v>
      </c>
      <c r="G7" s="2">
        <v>1017588</v>
      </c>
      <c r="H7" s="2" t="s">
        <v>29</v>
      </c>
      <c r="I7" s="4">
        <v>1.43</v>
      </c>
      <c r="J7" s="4">
        <v>1.43</v>
      </c>
      <c r="K7" s="5">
        <f t="shared" si="0"/>
        <v>1.716</v>
      </c>
    </row>
    <row r="8" spans="1:11" x14ac:dyDescent="0.25">
      <c r="A8" s="1" t="s">
        <v>31</v>
      </c>
      <c r="B8" s="2" t="s">
        <v>32</v>
      </c>
      <c r="C8" s="2"/>
      <c r="D8" s="2" t="s">
        <v>34</v>
      </c>
      <c r="E8" s="2" t="s">
        <v>9</v>
      </c>
      <c r="F8" s="2">
        <v>1</v>
      </c>
      <c r="G8" s="2">
        <v>9556249</v>
      </c>
      <c r="H8" s="2" t="s">
        <v>35</v>
      </c>
      <c r="I8" s="4">
        <v>0.68300000000000005</v>
      </c>
      <c r="J8" s="4">
        <v>0.68300000000000005</v>
      </c>
      <c r="K8" s="5">
        <f t="shared" si="0"/>
        <v>0.81960000000000011</v>
      </c>
    </row>
    <row r="9" spans="1:11" x14ac:dyDescent="0.25">
      <c r="A9" s="1" t="s">
        <v>31</v>
      </c>
      <c r="B9" s="2" t="s">
        <v>33</v>
      </c>
      <c r="C9" s="2"/>
      <c r="D9" s="2" t="s">
        <v>37</v>
      </c>
      <c r="E9" s="2" t="s">
        <v>9</v>
      </c>
      <c r="F9" s="2">
        <v>1</v>
      </c>
      <c r="G9" s="3">
        <v>2646455</v>
      </c>
      <c r="H9" s="2" t="s">
        <v>36</v>
      </c>
      <c r="I9" s="4">
        <v>0.69299999999999995</v>
      </c>
      <c r="J9" s="4">
        <v>0.96299999999999997</v>
      </c>
      <c r="K9" s="5">
        <f t="shared" si="0"/>
        <v>1.1556</v>
      </c>
    </row>
    <row r="10" spans="1:11" x14ac:dyDescent="0.25">
      <c r="A10" s="1" t="s">
        <v>38</v>
      </c>
      <c r="B10" s="2" t="s">
        <v>41</v>
      </c>
      <c r="C10" s="2"/>
      <c r="D10" s="2" t="s">
        <v>39</v>
      </c>
      <c r="E10" s="2" t="s">
        <v>9</v>
      </c>
      <c r="F10" s="2">
        <v>3</v>
      </c>
      <c r="G10" s="2">
        <v>2396254</v>
      </c>
      <c r="H10" s="2" t="s">
        <v>129</v>
      </c>
      <c r="I10" s="4">
        <v>2.754</v>
      </c>
      <c r="J10" s="4">
        <v>2.754</v>
      </c>
      <c r="K10" s="5">
        <f t="shared" si="0"/>
        <v>3.3048000000000002</v>
      </c>
    </row>
    <row r="11" spans="1:11" x14ac:dyDescent="0.25">
      <c r="A11" s="1" t="s">
        <v>40</v>
      </c>
      <c r="B11" s="2" t="s">
        <v>46</v>
      </c>
      <c r="C11" s="2"/>
      <c r="D11" s="2" t="s">
        <v>42</v>
      </c>
      <c r="E11" s="2" t="s">
        <v>9</v>
      </c>
      <c r="F11" s="2">
        <v>7</v>
      </c>
      <c r="G11" s="2">
        <v>2008021</v>
      </c>
      <c r="H11" s="2" t="s">
        <v>126</v>
      </c>
      <c r="I11" s="4">
        <v>0.873</v>
      </c>
      <c r="J11" s="4">
        <v>6.1109999999999998</v>
      </c>
      <c r="K11" s="5">
        <f t="shared" si="0"/>
        <v>7.3331999999999997</v>
      </c>
    </row>
    <row r="12" spans="1:11" x14ac:dyDescent="0.25">
      <c r="A12" s="1" t="s">
        <v>38</v>
      </c>
      <c r="B12" s="2" t="s">
        <v>45</v>
      </c>
      <c r="C12" s="2"/>
      <c r="D12" s="2" t="s">
        <v>43</v>
      </c>
      <c r="E12" s="2" t="s">
        <v>9</v>
      </c>
      <c r="F12" s="2">
        <v>2</v>
      </c>
      <c r="G12" s="2">
        <v>2396253</v>
      </c>
      <c r="H12" s="2" t="s">
        <v>128</v>
      </c>
      <c r="I12" s="4">
        <v>4.84</v>
      </c>
      <c r="J12" s="4">
        <v>4.84</v>
      </c>
      <c r="K12" s="5">
        <f t="shared" si="0"/>
        <v>5.8079999999999998</v>
      </c>
    </row>
    <row r="13" spans="1:11" x14ac:dyDescent="0.25">
      <c r="A13" s="1" t="s">
        <v>38</v>
      </c>
      <c r="B13" s="2" t="s">
        <v>44</v>
      </c>
      <c r="C13" s="2"/>
      <c r="D13" s="2" t="s">
        <v>42</v>
      </c>
      <c r="E13" s="2" t="s">
        <v>9</v>
      </c>
      <c r="F13" s="2">
        <v>1</v>
      </c>
      <c r="G13" s="2">
        <v>2112482</v>
      </c>
      <c r="H13" s="2" t="s">
        <v>127</v>
      </c>
      <c r="I13" s="4">
        <v>6.38</v>
      </c>
      <c r="J13" s="4">
        <v>6.38</v>
      </c>
      <c r="K13" s="5">
        <f t="shared" si="0"/>
        <v>7.6559999999999997</v>
      </c>
    </row>
    <row r="14" spans="1:11" x14ac:dyDescent="0.25">
      <c r="A14" s="1" t="s">
        <v>47</v>
      </c>
      <c r="B14" s="2" t="s">
        <v>48</v>
      </c>
      <c r="C14" s="2" t="s">
        <v>51</v>
      </c>
      <c r="D14" s="2" t="s">
        <v>52</v>
      </c>
      <c r="E14" s="2" t="s">
        <v>9</v>
      </c>
      <c r="F14" s="2">
        <v>1</v>
      </c>
      <c r="G14" s="2">
        <v>2329043</v>
      </c>
      <c r="H14" s="2" t="s">
        <v>50</v>
      </c>
      <c r="I14" s="4">
        <v>0.45700000000000002</v>
      </c>
      <c r="J14" s="4">
        <v>0.45700000000000002</v>
      </c>
      <c r="K14" s="5">
        <f t="shared" si="0"/>
        <v>0.5484</v>
      </c>
    </row>
    <row r="15" spans="1:11" x14ac:dyDescent="0.25">
      <c r="A15" s="1" t="s">
        <v>47</v>
      </c>
      <c r="B15" s="2" t="s">
        <v>49</v>
      </c>
      <c r="C15" s="2" t="s">
        <v>53</v>
      </c>
      <c r="D15" s="2" t="s">
        <v>54</v>
      </c>
      <c r="E15" s="2" t="s">
        <v>9</v>
      </c>
      <c r="F15" s="2">
        <v>1</v>
      </c>
      <c r="G15" s="2">
        <v>2066945</v>
      </c>
      <c r="H15" s="2">
        <v>74408943220</v>
      </c>
      <c r="I15" s="4">
        <v>2.62</v>
      </c>
      <c r="J15" s="4">
        <v>2.62</v>
      </c>
      <c r="K15" s="5">
        <f t="shared" si="0"/>
        <v>3.1440000000000001</v>
      </c>
    </row>
    <row r="16" spans="1:11" x14ac:dyDescent="0.25">
      <c r="A16" s="1" t="s">
        <v>55</v>
      </c>
      <c r="B16" s="2" t="s">
        <v>60</v>
      </c>
      <c r="C16" s="2" t="s">
        <v>56</v>
      </c>
      <c r="D16" s="2" t="s">
        <v>8</v>
      </c>
      <c r="E16" s="2" t="s">
        <v>9</v>
      </c>
      <c r="F16" s="2">
        <v>1</v>
      </c>
      <c r="G16" s="2">
        <v>2057613</v>
      </c>
      <c r="H16" s="2" t="s">
        <v>64</v>
      </c>
      <c r="I16" s="4">
        <v>1.03</v>
      </c>
      <c r="J16" s="4">
        <v>1.03</v>
      </c>
      <c r="K16" s="5">
        <f t="shared" si="0"/>
        <v>1.236</v>
      </c>
    </row>
    <row r="17" spans="1:11" x14ac:dyDescent="0.25">
      <c r="A17" s="1" t="s">
        <v>55</v>
      </c>
      <c r="B17" s="2" t="s">
        <v>61</v>
      </c>
      <c r="C17" s="2" t="s">
        <v>57</v>
      </c>
      <c r="D17" s="2" t="s">
        <v>132</v>
      </c>
      <c r="E17" s="2" t="s">
        <v>9</v>
      </c>
      <c r="F17" s="2">
        <v>1</v>
      </c>
      <c r="G17" s="2">
        <v>1575900</v>
      </c>
      <c r="H17" s="2" t="s">
        <v>65</v>
      </c>
      <c r="I17" s="4">
        <v>1.37</v>
      </c>
      <c r="J17" s="4">
        <v>1.37</v>
      </c>
      <c r="K17" s="5">
        <f t="shared" si="0"/>
        <v>1.6440000000000001</v>
      </c>
    </row>
    <row r="18" spans="1:11" x14ac:dyDescent="0.25">
      <c r="A18" s="1" t="s">
        <v>55</v>
      </c>
      <c r="B18" s="2" t="s">
        <v>62</v>
      </c>
      <c r="C18" s="2" t="s">
        <v>58</v>
      </c>
      <c r="D18" s="2" t="s">
        <v>133</v>
      </c>
      <c r="E18" s="2" t="s">
        <v>9</v>
      </c>
      <c r="F18" s="2">
        <v>1</v>
      </c>
      <c r="G18" s="2">
        <v>2073784</v>
      </c>
      <c r="H18" s="2" t="s">
        <v>66</v>
      </c>
      <c r="I18" s="4">
        <v>0.107</v>
      </c>
      <c r="J18" s="4">
        <v>0.107</v>
      </c>
      <c r="K18" s="5">
        <f t="shared" si="0"/>
        <v>0.12840000000000001</v>
      </c>
    </row>
    <row r="19" spans="1:11" x14ac:dyDescent="0.25">
      <c r="A19" s="1" t="s">
        <v>55</v>
      </c>
      <c r="B19" s="2" t="s">
        <v>63</v>
      </c>
      <c r="C19" s="2" t="s">
        <v>59</v>
      </c>
      <c r="D19" s="2" t="s">
        <v>134</v>
      </c>
      <c r="E19" s="2" t="s">
        <v>9</v>
      </c>
      <c r="F19" s="2">
        <v>1</v>
      </c>
      <c r="G19" s="2">
        <v>1469877</v>
      </c>
      <c r="H19" s="2" t="s">
        <v>67</v>
      </c>
      <c r="I19" s="4">
        <v>0.14099999999999999</v>
      </c>
      <c r="J19" s="4">
        <v>0.14099999999999999</v>
      </c>
      <c r="K19" s="5">
        <f t="shared" si="0"/>
        <v>0.16919999999999999</v>
      </c>
    </row>
    <row r="20" spans="1:11" x14ac:dyDescent="0.25">
      <c r="A20" s="1" t="s">
        <v>68</v>
      </c>
      <c r="B20" s="2" t="s">
        <v>70</v>
      </c>
      <c r="C20" s="2"/>
      <c r="D20" s="2" t="s">
        <v>69</v>
      </c>
      <c r="E20" s="2" t="s">
        <v>71</v>
      </c>
      <c r="F20" s="2">
        <v>4</v>
      </c>
      <c r="G20" s="2" t="s">
        <v>72</v>
      </c>
      <c r="H20" s="2" t="s">
        <v>73</v>
      </c>
      <c r="I20" s="4">
        <v>0.46600000000000003</v>
      </c>
      <c r="J20" s="4">
        <v>1.8640000000000001</v>
      </c>
      <c r="K20" s="5">
        <f t="shared" si="0"/>
        <v>2.2368000000000001</v>
      </c>
    </row>
    <row r="21" spans="1:11" x14ac:dyDescent="0.25">
      <c r="A21" s="1" t="s">
        <v>74</v>
      </c>
      <c r="B21" s="2" t="s">
        <v>75</v>
      </c>
      <c r="C21" s="2"/>
      <c r="D21" s="2"/>
      <c r="E21" s="2" t="s">
        <v>9</v>
      </c>
      <c r="F21" s="2">
        <v>1</v>
      </c>
      <c r="G21" s="2">
        <v>1081228</v>
      </c>
      <c r="H21" s="2" t="s">
        <v>76</v>
      </c>
      <c r="I21" s="4">
        <v>0.59</v>
      </c>
      <c r="J21" s="4">
        <v>0.59</v>
      </c>
      <c r="K21" s="5">
        <f t="shared" si="0"/>
        <v>0.70799999999999996</v>
      </c>
    </row>
    <row r="22" spans="1:11" x14ac:dyDescent="0.25">
      <c r="A22" s="1" t="s">
        <v>77</v>
      </c>
      <c r="B22" s="2" t="s">
        <v>81</v>
      </c>
      <c r="C22" s="2"/>
      <c r="D22" s="2"/>
      <c r="E22" s="2" t="s">
        <v>9</v>
      </c>
      <c r="F22" s="2">
        <v>1</v>
      </c>
      <c r="G22" s="2">
        <v>2513624</v>
      </c>
      <c r="H22" s="2" t="s">
        <v>87</v>
      </c>
      <c r="I22" s="4">
        <v>1.72</v>
      </c>
      <c r="J22" s="4">
        <v>1.72</v>
      </c>
      <c r="K22" s="5">
        <f t="shared" si="0"/>
        <v>2.0640000000000001</v>
      </c>
    </row>
    <row r="23" spans="1:11" x14ac:dyDescent="0.25">
      <c r="A23" s="1" t="s">
        <v>78</v>
      </c>
      <c r="B23" s="2" t="s">
        <v>82</v>
      </c>
      <c r="C23" s="2"/>
      <c r="D23" s="2" t="s">
        <v>88</v>
      </c>
      <c r="E23" s="2" t="s">
        <v>9</v>
      </c>
      <c r="F23" s="2">
        <v>1</v>
      </c>
      <c r="G23" s="2">
        <v>1891660</v>
      </c>
      <c r="H23" s="2" t="s">
        <v>89</v>
      </c>
      <c r="I23" s="4">
        <v>1.22</v>
      </c>
      <c r="J23" s="4">
        <v>1.22</v>
      </c>
      <c r="K23" s="5">
        <f t="shared" si="0"/>
        <v>1.464</v>
      </c>
    </row>
    <row r="24" spans="1:11" x14ac:dyDescent="0.25">
      <c r="A24" s="1" t="s">
        <v>79</v>
      </c>
      <c r="B24" s="2" t="s">
        <v>83</v>
      </c>
      <c r="C24" s="2"/>
      <c r="D24" s="2" t="s">
        <v>90</v>
      </c>
      <c r="E24" s="2" t="s">
        <v>92</v>
      </c>
      <c r="F24" s="2">
        <v>1</v>
      </c>
      <c r="G24" s="2" t="s">
        <v>91</v>
      </c>
      <c r="H24" s="2"/>
      <c r="I24" s="4">
        <v>8.3520000000000003</v>
      </c>
      <c r="J24" s="4">
        <v>8.3520000000000003</v>
      </c>
      <c r="K24" s="5">
        <v>10.44</v>
      </c>
    </row>
    <row r="25" spans="1:11" x14ac:dyDescent="0.25">
      <c r="A25" s="1" t="s">
        <v>80</v>
      </c>
      <c r="B25" s="2" t="s">
        <v>84</v>
      </c>
      <c r="C25" s="2"/>
      <c r="D25" s="2"/>
      <c r="E25" s="2" t="s">
        <v>95</v>
      </c>
      <c r="F25" s="2">
        <v>1</v>
      </c>
      <c r="G25" s="2" t="s">
        <v>93</v>
      </c>
      <c r="H25" s="2" t="s">
        <v>94</v>
      </c>
      <c r="I25" s="4">
        <v>5.36</v>
      </c>
      <c r="J25" s="4">
        <v>5.36</v>
      </c>
      <c r="K25" s="5">
        <f xml:space="preserve"> J25*0.2+J25</f>
        <v>6.4320000000000004</v>
      </c>
    </row>
    <row r="26" spans="1:11" x14ac:dyDescent="0.25">
      <c r="A26" s="1" t="s">
        <v>80</v>
      </c>
      <c r="B26" s="2" t="s">
        <v>85</v>
      </c>
      <c r="C26" s="2"/>
      <c r="D26" s="2"/>
      <c r="E26" s="2" t="s">
        <v>95</v>
      </c>
      <c r="F26" s="2">
        <v>1</v>
      </c>
      <c r="G26" s="2" t="s">
        <v>96</v>
      </c>
      <c r="H26" s="2" t="s">
        <v>97</v>
      </c>
      <c r="I26" s="4">
        <v>5.78</v>
      </c>
      <c r="J26" s="4">
        <v>5.78</v>
      </c>
      <c r="K26" s="5">
        <f t="shared" ref="K26:K29" si="1" xml:space="preserve"> J26*0.2+J26</f>
        <v>6.9359999999999999</v>
      </c>
    </row>
    <row r="27" spans="1:11" x14ac:dyDescent="0.25">
      <c r="A27" s="1" t="s">
        <v>80</v>
      </c>
      <c r="B27" s="2" t="s">
        <v>86</v>
      </c>
      <c r="C27" s="2"/>
      <c r="D27" s="2"/>
      <c r="E27" s="2" t="s">
        <v>9</v>
      </c>
      <c r="F27" s="2">
        <v>1</v>
      </c>
      <c r="G27" s="2">
        <v>1087165</v>
      </c>
      <c r="H27" s="2" t="s">
        <v>98</v>
      </c>
      <c r="I27" s="4">
        <v>0.46500000000000002</v>
      </c>
      <c r="J27" s="4">
        <v>0.46500000000000002</v>
      </c>
      <c r="K27" s="5">
        <f t="shared" si="1"/>
        <v>0.55800000000000005</v>
      </c>
    </row>
    <row r="28" spans="1:11" x14ac:dyDescent="0.25">
      <c r="A28" s="1" t="s">
        <v>99</v>
      </c>
      <c r="B28" s="2"/>
      <c r="C28" s="2" t="s">
        <v>100</v>
      </c>
      <c r="D28" s="2" t="s">
        <v>101</v>
      </c>
      <c r="E28" s="2" t="s">
        <v>9</v>
      </c>
      <c r="F28" s="2">
        <v>1</v>
      </c>
      <c r="G28" s="2">
        <v>1892327</v>
      </c>
      <c r="H28" s="2" t="s">
        <v>102</v>
      </c>
      <c r="I28" s="4">
        <v>1.58</v>
      </c>
      <c r="J28" s="4">
        <v>1.58</v>
      </c>
      <c r="K28" s="5">
        <f t="shared" si="1"/>
        <v>1.8960000000000001</v>
      </c>
    </row>
    <row r="29" spans="1:11" x14ac:dyDescent="0.25">
      <c r="A29" s="1" t="s">
        <v>99</v>
      </c>
      <c r="B29" s="2"/>
      <c r="C29" s="2" t="s">
        <v>103</v>
      </c>
      <c r="D29" s="2" t="s">
        <v>101</v>
      </c>
      <c r="E29" s="2" t="s">
        <v>9</v>
      </c>
      <c r="F29" s="2">
        <v>1</v>
      </c>
      <c r="G29" s="2">
        <v>595883</v>
      </c>
      <c r="H29" s="2" t="s">
        <v>104</v>
      </c>
      <c r="I29" s="4">
        <v>1.41</v>
      </c>
      <c r="J29" s="4">
        <v>1.41</v>
      </c>
      <c r="K29" s="5">
        <f t="shared" si="1"/>
        <v>1.6919999999999999</v>
      </c>
    </row>
    <row r="30" spans="1:11" x14ac:dyDescent="0.25">
      <c r="A30" s="1" t="s">
        <v>136</v>
      </c>
      <c r="B30" s="2"/>
      <c r="C30" s="2"/>
      <c r="D30" s="2" t="s">
        <v>88</v>
      </c>
      <c r="E30" s="17" t="s">
        <v>137</v>
      </c>
      <c r="F30" s="17">
        <v>1</v>
      </c>
      <c r="G30" s="2" t="s">
        <v>138</v>
      </c>
      <c r="H30" s="2" t="s">
        <v>139</v>
      </c>
      <c r="I30" s="4">
        <v>9.2639999999999993</v>
      </c>
      <c r="J30" s="4">
        <v>9.2639999999999993</v>
      </c>
      <c r="K30" s="5">
        <v>11.48</v>
      </c>
    </row>
    <row r="31" spans="1:1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6"/>
    </row>
    <row r="32" spans="1:11" x14ac:dyDescent="0.25">
      <c r="A32" s="1" t="s">
        <v>105</v>
      </c>
      <c r="B32" s="2"/>
      <c r="C32" s="2"/>
      <c r="D32" s="2"/>
      <c r="E32" s="2" t="s">
        <v>106</v>
      </c>
      <c r="F32" s="2">
        <v>1</v>
      </c>
      <c r="G32" s="2" t="s">
        <v>107</v>
      </c>
      <c r="H32" s="2"/>
      <c r="I32" s="4">
        <v>5.13</v>
      </c>
      <c r="J32" s="4">
        <v>5.13</v>
      </c>
      <c r="K32" s="5">
        <f xml:space="preserve"> J32*0.2+J32</f>
        <v>6.1559999999999997</v>
      </c>
    </row>
    <row r="33" spans="1:11" x14ac:dyDescent="0.25">
      <c r="A33" s="1" t="s">
        <v>108</v>
      </c>
      <c r="B33" s="2"/>
      <c r="C33" s="2"/>
      <c r="D33" s="2"/>
      <c r="E33" s="2" t="s">
        <v>109</v>
      </c>
      <c r="F33" s="2">
        <v>1</v>
      </c>
      <c r="G33" s="2"/>
      <c r="H33" s="2"/>
      <c r="I33" s="4">
        <v>7.1920000000000002</v>
      </c>
      <c r="J33" s="4">
        <v>7.1920000000000002</v>
      </c>
      <c r="K33" s="5">
        <v>8.99</v>
      </c>
    </row>
    <row r="34" spans="1:11" x14ac:dyDescent="0.25">
      <c r="A34" s="1" t="s">
        <v>119</v>
      </c>
      <c r="B34" s="2"/>
      <c r="C34" s="2"/>
      <c r="D34" s="2" t="s">
        <v>110</v>
      </c>
      <c r="E34" s="2" t="s">
        <v>9</v>
      </c>
      <c r="F34" s="2">
        <v>4</v>
      </c>
      <c r="G34" s="2">
        <v>2679916</v>
      </c>
      <c r="H34" s="2" t="s">
        <v>111</v>
      </c>
      <c r="I34" s="4">
        <v>16.62</v>
      </c>
      <c r="J34" s="4">
        <v>66.08</v>
      </c>
      <c r="K34" s="5">
        <f xml:space="preserve"> J34*0.2+J34</f>
        <v>79.295999999999992</v>
      </c>
    </row>
    <row r="35" spans="1:11" x14ac:dyDescent="0.25">
      <c r="A35" s="1" t="s">
        <v>112</v>
      </c>
      <c r="B35" s="2"/>
      <c r="C35" s="2"/>
      <c r="D35" s="2" t="s">
        <v>113</v>
      </c>
      <c r="E35" s="2" t="s">
        <v>106</v>
      </c>
      <c r="F35" s="2">
        <v>1</v>
      </c>
      <c r="G35" s="2" t="s">
        <v>114</v>
      </c>
      <c r="H35" s="2"/>
      <c r="I35" s="4">
        <v>8.73</v>
      </c>
      <c r="J35" s="4">
        <v>8.73</v>
      </c>
      <c r="K35" s="5">
        <f xml:space="preserve"> J35*0.2+J35</f>
        <v>10.476000000000001</v>
      </c>
    </row>
    <row r="36" spans="1:11" x14ac:dyDescent="0.25">
      <c r="A36" s="1" t="s">
        <v>115</v>
      </c>
      <c r="B36" s="2"/>
      <c r="C36" s="2"/>
      <c r="D36" s="2"/>
      <c r="E36" s="2" t="s">
        <v>109</v>
      </c>
      <c r="F36" s="2">
        <v>1</v>
      </c>
      <c r="G36" s="2"/>
      <c r="H36" s="2"/>
      <c r="I36" s="4">
        <v>3.1680000000000001</v>
      </c>
      <c r="J36" s="4">
        <v>3.1680000000000001</v>
      </c>
      <c r="K36" s="5">
        <v>3.96</v>
      </c>
    </row>
    <row r="37" spans="1:11" x14ac:dyDescent="0.25">
      <c r="A37" s="1" t="s">
        <v>116</v>
      </c>
      <c r="B37" s="2"/>
      <c r="C37" s="2"/>
      <c r="D37" s="2"/>
      <c r="E37" s="2" t="s">
        <v>109</v>
      </c>
      <c r="F37" s="2">
        <v>1</v>
      </c>
      <c r="G37" s="2"/>
      <c r="H37" s="2"/>
      <c r="I37" s="4">
        <v>5.8879999999999999</v>
      </c>
      <c r="J37" s="4">
        <v>5.8879999999999999</v>
      </c>
      <c r="K37" s="5">
        <v>7.36</v>
      </c>
    </row>
    <row r="38" spans="1:11" x14ac:dyDescent="0.25">
      <c r="A38" s="1" t="s">
        <v>120</v>
      </c>
      <c r="B38" s="2"/>
      <c r="C38" s="2"/>
      <c r="D38" s="2"/>
      <c r="E38" s="2" t="s">
        <v>95</v>
      </c>
      <c r="F38" s="2">
        <v>1</v>
      </c>
      <c r="G38" s="2" t="s">
        <v>121</v>
      </c>
      <c r="H38" s="2" t="s">
        <v>122</v>
      </c>
      <c r="I38" s="4">
        <v>11.76</v>
      </c>
      <c r="J38" s="4">
        <v>11.76</v>
      </c>
      <c r="K38" s="5">
        <f xml:space="preserve"> J38*0.2+J38</f>
        <v>14.112</v>
      </c>
    </row>
    <row r="39" spans="1:11" x14ac:dyDescent="0.25">
      <c r="A39" s="1" t="s">
        <v>123</v>
      </c>
      <c r="B39" s="2"/>
      <c r="C39" s="2"/>
      <c r="D39" s="2"/>
      <c r="E39" s="2" t="s">
        <v>9</v>
      </c>
      <c r="F39" s="2">
        <v>1</v>
      </c>
      <c r="G39" s="2">
        <v>2099235</v>
      </c>
      <c r="H39" s="2" t="s">
        <v>124</v>
      </c>
      <c r="I39" s="4">
        <v>0.97499999999999998</v>
      </c>
      <c r="J39" s="4">
        <v>0.97499999999999998</v>
      </c>
      <c r="K39" s="5">
        <f xml:space="preserve"> J39*0.2+J39</f>
        <v>1.17</v>
      </c>
    </row>
    <row r="40" spans="1:11" x14ac:dyDescent="0.25">
      <c r="A40" s="1" t="s">
        <v>125</v>
      </c>
      <c r="B40" s="2"/>
      <c r="C40" s="2"/>
      <c r="D40" s="2"/>
      <c r="E40" s="2" t="s">
        <v>109</v>
      </c>
      <c r="F40" s="2">
        <v>1</v>
      </c>
      <c r="G40" s="2"/>
      <c r="H40" s="2"/>
      <c r="I40" s="4">
        <v>10.423999999999999</v>
      </c>
      <c r="J40" s="4">
        <v>10.423999999999999</v>
      </c>
      <c r="K40" s="5">
        <v>13.03</v>
      </c>
    </row>
    <row r="41" spans="1:11" ht="15.75" thickBot="1" x14ac:dyDescent="0.3">
      <c r="A41" s="12"/>
      <c r="B41" s="13"/>
      <c r="C41" s="13"/>
      <c r="D41" s="13"/>
      <c r="E41" s="13"/>
      <c r="F41" s="13"/>
      <c r="G41" s="13"/>
      <c r="H41" s="13"/>
      <c r="I41" s="9" t="s">
        <v>131</v>
      </c>
      <c r="J41" s="10">
        <f>SUM(J2:J40)</f>
        <v>197.87299999999999</v>
      </c>
      <c r="K41" s="11">
        <f>SUM(K2:K40)</f>
        <v>239.56200000000001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Cocasticox</dc:creator>
  <cp:lastModifiedBy>Cocasticox</cp:lastModifiedBy>
  <dcterms:created xsi:type="dcterms:W3CDTF">2019-09-18T01:16:09Z</dcterms:created>
  <dcterms:modified xsi:type="dcterms:W3CDTF">2019-09-19T17:21:12Z</dcterms:modified>
</cp:coreProperties>
</file>