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 Data\Projects\DrAI\documentation\"/>
    </mc:Choice>
  </mc:AlternateContent>
  <xr:revisionPtr revIDLastSave="0" documentId="13_ncr:1_{2E52E894-F801-4A08-9B7B-66BD334EE8EF}" xr6:coauthVersionLast="47" xr6:coauthVersionMax="47" xr10:uidLastSave="{00000000-0000-0000-0000-000000000000}"/>
  <bookViews>
    <workbookView xWindow="-110" yWindow="-110" windowWidth="30220" windowHeight="19620" xr2:uid="{5FB60B51-FE56-4ED2-81C0-A7A75F33C42C}"/>
  </bookViews>
  <sheets>
    <sheet name="Electronics" sheetId="1" r:id="rId1"/>
    <sheet name="Constr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21" i="1" s="1"/>
  <c r="J2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<sst xmlns="http://schemas.openxmlformats.org/spreadsheetml/2006/main" count="56" uniqueCount="55">
  <si>
    <t>ID</t>
  </si>
  <si>
    <t>Name</t>
  </si>
  <si>
    <t>Quan.</t>
  </si>
  <si>
    <t>Electronics</t>
  </si>
  <si>
    <t>Single</t>
  </si>
  <si>
    <t>Total</t>
  </si>
  <si>
    <t>Raspberry PI Zero</t>
  </si>
  <si>
    <t>E_C1</t>
  </si>
  <si>
    <t>E_C2</t>
  </si>
  <si>
    <t>Circuit</t>
  </si>
  <si>
    <t>J3</t>
  </si>
  <si>
    <t>General</t>
  </si>
  <si>
    <t>Arduino Uno</t>
  </si>
  <si>
    <t>Link</t>
  </si>
  <si>
    <t>https://www.omc-stepperonline.com/e-series-nema-17-bipolar-55ncm-77-88oz-in-2a-42x48mm-4-wires-w-1m-cable-connector-17he19-2004s</t>
  </si>
  <si>
    <t>U1_M1-4</t>
  </si>
  <si>
    <t>E_M1-4</t>
  </si>
  <si>
    <t>Nema 17 Stepper Motor</t>
  </si>
  <si>
    <t>https://www.omc-stepperonline.com/350w-36v-9-7a-115-230v-switching-power-supply-stepper-motor-cnc-router-kits-s-350-36</t>
  </si>
  <si>
    <t>Power Supply 36V</t>
  </si>
  <si>
    <t>E_PS1</t>
  </si>
  <si>
    <t>PS1</t>
  </si>
  <si>
    <t>DC Motor</t>
  </si>
  <si>
    <t>M5</t>
  </si>
  <si>
    <t>U1_M5-6</t>
  </si>
  <si>
    <t>E_M5-6</t>
  </si>
  <si>
    <t>MG996R Servo Motor</t>
  </si>
  <si>
    <t>https://www.amazon.com/Hosyond-MG996R-Digital-Motors-Helicopter/dp/B0BYDJF3RC/ref=sr_1_4?keywords=mg996r+servo&amp;qid=1686661169&amp;sr=8-4</t>
  </si>
  <si>
    <t>https://store.arduino.cc/products/arduino-uno-rev3</t>
  </si>
  <si>
    <t>U2</t>
  </si>
  <si>
    <t>E_U1</t>
  </si>
  <si>
    <t>DC Motor controller</t>
  </si>
  <si>
    <t>SW1</t>
  </si>
  <si>
    <t>SW2-3</t>
  </si>
  <si>
    <t>E_SW2-3</t>
  </si>
  <si>
    <t>E_M7</t>
  </si>
  <si>
    <t>E_SW1</t>
  </si>
  <si>
    <t>Main switch (AC)</t>
  </si>
  <si>
    <t>Push buttons</t>
  </si>
  <si>
    <t>Status</t>
  </si>
  <si>
    <t>Unavailable</t>
  </si>
  <si>
    <t>Ordered</t>
  </si>
  <si>
    <t>Available</t>
  </si>
  <si>
    <t>Part. Available</t>
  </si>
  <si>
    <t>E_SW4-7</t>
  </si>
  <si>
    <t>Endswitches</t>
  </si>
  <si>
    <t>SW4-5,7,8</t>
  </si>
  <si>
    <t>SW6</t>
  </si>
  <si>
    <t>E_SW8</t>
  </si>
  <si>
    <t>Measurement sensor (exact)</t>
  </si>
  <si>
    <t>Misc. Connectors</t>
  </si>
  <si>
    <t>Misc. Cables</t>
  </si>
  <si>
    <t>Safety factor</t>
  </si>
  <si>
    <t xml:space="preserve">Total </t>
  </si>
  <si>
    <t>Misc. Cable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</si>
</sst>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Font="0" applyBorder="0" applyAlignment="0" applyProtection="0"/>
    <xf numFmtId="0" fontId="3" fillId="3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5" fillId="5" borderId="1" applyNumberFormat="0" applyFont="0" applyBorder="0" applyAlignment="0" applyProtection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6" fillId="0" borderId="0" xfId="0" applyFont="1"/>
    <xf numFmtId="0" fontId="8" fillId="6" borderId="0" xfId="0" applyFont="1" applyFill="1"/>
    <xf numFmtId="0" fontId="7" fillId="0" borderId="2" xfId="0" applyFont="1" applyBorder="1" applyAlignment="1">
      <alignment horizontal="center" vertical="center"/>
    </xf>
    <xf numFmtId="44" fontId="6" fillId="0" borderId="0" xfId="1" applyFont="1"/>
    <xf numFmtId="0" fontId="9" fillId="0" borderId="0" xfId="0" applyFont="1" applyFill="1" applyBorder="1"/>
    <xf numFmtId="0" fontId="6" fillId="0" borderId="0" xfId="1" applyNumberFormat="1" applyFont="1"/>
    <xf numFmtId="44" fontId="6" fillId="0" borderId="0" xfId="0" applyNumberFormat="1" applyFont="1"/>
    <xf numFmtId="0" fontId="6" fillId="0" borderId="0" xfId="0" applyNumberFormat="1" applyFont="1"/>
    <xf numFmtId="0" fontId="10" fillId="0" borderId="0" xfId="6"/>
    <xf numFmtId="0" fontId="6" fillId="3" borderId="0" xfId="3" applyFont="1"/>
    <xf numFmtId="0" fontId="6" fillId="5" borderId="0" xfId="5" applyFont="1" applyBorder="1"/>
    <xf numFmtId="0" fontId="6" fillId="4" borderId="0" xfId="4" applyFont="1"/>
    <xf numFmtId="0" fontId="6" fillId="2" borderId="0" xfId="2" applyFont="1"/>
    <xf numFmtId="44" fontId="9" fillId="0" borderId="3" xfId="0" applyNumberFormat="1" applyFont="1" applyBorder="1"/>
  </cellXfs>
  <cellStyles count="7">
    <cellStyle name="Bad" xfId="3" builtinId="27" customBuiltin="1"/>
    <cellStyle name="Currency" xfId="1" builtinId="4"/>
    <cellStyle name="Good" xfId="2" builtinId="26" customBuiltin="1"/>
    <cellStyle name="Hyperlink" xfId="6" builtinId="8"/>
    <cellStyle name="Input" xfId="5" builtinId="20" customBuiltin="1"/>
    <cellStyle name="Neutral" xfId="4" builtinId="28" customBuilti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F2102-102D-4103-A6D5-24FFCC2EB361}" name="Parts_List" displayName="Parts_List" ref="C4:J21" totalsRowCount="1" headerRowDxfId="19" dataDxfId="20">
  <autoFilter ref="C4:J20" xr:uid="{42AF2102-102D-4103-A6D5-24FFCC2EB361}"/>
  <tableColumns count="8">
    <tableColumn id="1" xr3:uid="{3BE58933-244B-4B76-A9EB-11B926ECBCA0}" name="ID" totalsRowLabel="Total" dataDxfId="15" totalsRowDxfId="7"/>
    <tableColumn id="7" xr3:uid="{E0203CEB-6877-431A-A00B-149F01336670}" name="Circuit" dataDxfId="14" totalsRowDxfId="6"/>
    <tableColumn id="2" xr3:uid="{BE505530-5D7B-4D7D-86F8-A899EE6E35B1}" name="General" dataDxfId="13" totalsRowDxfId="5"/>
    <tableColumn id="3" xr3:uid="{CBFAF02A-C11C-4B88-B577-B4D95BA852EE}" name="Name" dataDxfId="12" totalsRowDxfId="4"/>
    <tableColumn id="8" xr3:uid="{B35FCA72-BF49-4118-9E2E-03767F2FB370}" name="Link" dataDxfId="11" totalsRowDxfId="3"/>
    <tableColumn id="4" xr3:uid="{64F2A74F-AAAC-4877-ACDE-B0E917561767}" name="Quan." dataDxfId="10" totalsRowDxfId="2" dataCellStyle="Currency"/>
    <tableColumn id="5" xr3:uid="{883FFC3A-5BBC-44BC-AE6E-879B0D5D5897}" name="Single" dataDxfId="9" totalsRowDxfId="1" dataCellStyle="Currency"/>
    <tableColumn id="6" xr3:uid="{6DB48C97-28C0-4DD2-A5F4-144635F5DF19}" name="Total" totalsRowFunction="sum" dataDxfId="8" totalsRowDxfId="0" dataCellStyle="Currency">
      <calculatedColumnFormula>Parts_List[[#This Row],[Quan.]]*Parts_List[[#This Row],[Single]]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DBE559-D616-423A-A4E3-62452F03AD98}" name="Status" displayName="Status" ref="M4:M8" totalsRowShown="0" headerRowDxfId="16" dataDxfId="17">
  <autoFilter ref="M4:M8" xr:uid="{AFDBE559-D616-423A-A4E3-62452F03AD98}"/>
  <tableColumns count="1">
    <tableColumn id="1" xr3:uid="{7EDE620A-B8A0-4DA2-AC1A-8EBD34ED5AB4}" name="Statu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Hosyond-MG996R-Digital-Motors-Helicopter/dp/B0BYDJF3RC/ref=sr_1_4?keywords=mg996r+servo&amp;qid=1686661169&amp;sr=8-4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omc-stepperonline.com/350w-36v-9-7a-115-230v-switching-power-supply-stepper-motor-cnc-router-kits-s-350-36" TargetMode="External"/><Relationship Id="rId1" Type="http://schemas.openxmlformats.org/officeDocument/2006/relationships/hyperlink" Target="https://www.omc-stepperonline.com/e-series-nema-17-bipolar-55ncm-77-88oz-in-2a-42x48mm-4-wires-w-1m-cable-connector-17he19-2004s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tore.arduino.cc/products/arduino-uno-r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F50A-8AAE-4C9A-8947-DA205D7B5632}">
  <dimension ref="B2:M24"/>
  <sheetViews>
    <sheetView tabSelected="1" zoomScale="156" zoomScaleNormal="156" workbookViewId="0">
      <selection activeCell="F19" sqref="F19"/>
    </sheetView>
  </sheetViews>
  <sheetFormatPr defaultRowHeight="14" x14ac:dyDescent="0.3"/>
  <cols>
    <col min="1" max="1" width="8.7265625" style="1"/>
    <col min="2" max="2" width="11.08984375" style="1" customWidth="1"/>
    <col min="3" max="3" width="8.7265625" style="1"/>
    <col min="4" max="4" width="11.26953125" style="1" customWidth="1"/>
    <col min="5" max="5" width="8.81640625" style="1" customWidth="1"/>
    <col min="6" max="6" width="26.7265625" style="1" customWidth="1"/>
    <col min="7" max="7" width="8.08984375" style="1" customWidth="1"/>
    <col min="8" max="8" width="7.36328125" style="1" customWidth="1"/>
    <col min="9" max="10" width="10.54296875" style="1" customWidth="1"/>
    <col min="11" max="11" width="16.6328125" style="1" customWidth="1"/>
    <col min="12" max="12" width="8.7265625" style="1"/>
    <col min="13" max="13" width="13.26953125" style="1" customWidth="1"/>
    <col min="14" max="16384" width="8.7265625" style="1"/>
  </cols>
  <sheetData>
    <row r="2" spans="2:13" x14ac:dyDescent="0.3">
      <c r="C2" s="3" t="s">
        <v>3</v>
      </c>
      <c r="D2" s="3"/>
      <c r="E2" s="3"/>
    </row>
    <row r="3" spans="2:13" x14ac:dyDescent="0.3">
      <c r="C3" s="3"/>
      <c r="D3" s="3"/>
      <c r="E3" s="3"/>
    </row>
    <row r="4" spans="2:13" x14ac:dyDescent="0.3">
      <c r="C4" s="2" t="s">
        <v>0</v>
      </c>
      <c r="D4" s="2" t="s">
        <v>9</v>
      </c>
      <c r="E4" s="2" t="s">
        <v>11</v>
      </c>
      <c r="F4" s="2" t="s">
        <v>1</v>
      </c>
      <c r="G4" s="2" t="s">
        <v>13</v>
      </c>
      <c r="H4" s="2" t="s">
        <v>2</v>
      </c>
      <c r="I4" s="2" t="s">
        <v>4</v>
      </c>
      <c r="J4" s="2" t="s">
        <v>5</v>
      </c>
      <c r="M4" s="1" t="s">
        <v>39</v>
      </c>
    </row>
    <row r="5" spans="2:13" x14ac:dyDescent="0.3">
      <c r="B5" s="5"/>
      <c r="C5" s="13">
        <v>1</v>
      </c>
      <c r="D5" s="1" t="s">
        <v>10</v>
      </c>
      <c r="E5" s="1" t="s">
        <v>7</v>
      </c>
      <c r="F5" s="1" t="s">
        <v>6</v>
      </c>
      <c r="H5" s="6">
        <v>1</v>
      </c>
      <c r="I5" s="4">
        <v>60</v>
      </c>
      <c r="J5" s="4">
        <f>Parts_List[[#This Row],[Quan.]]*Parts_List[[#This Row],[Single]]</f>
        <v>60</v>
      </c>
      <c r="M5" s="10" t="s">
        <v>40</v>
      </c>
    </row>
    <row r="6" spans="2:13" ht="14.5" x14ac:dyDescent="0.35">
      <c r="C6" s="10">
        <v>2</v>
      </c>
      <c r="E6" s="1" t="s">
        <v>8</v>
      </c>
      <c r="F6" s="1" t="s">
        <v>12</v>
      </c>
      <c r="G6" s="9" t="s">
        <v>28</v>
      </c>
      <c r="H6" s="6">
        <v>1</v>
      </c>
      <c r="I6" s="4">
        <v>25</v>
      </c>
      <c r="J6" s="4">
        <f>Parts_List[[#This Row],[Quan.]]*Parts_List[[#This Row],[Single]]</f>
        <v>25</v>
      </c>
      <c r="M6" s="11" t="s">
        <v>41</v>
      </c>
    </row>
    <row r="7" spans="2:13" ht="14.5" x14ac:dyDescent="0.35">
      <c r="C7" s="10">
        <v>3</v>
      </c>
      <c r="D7" s="1" t="s">
        <v>15</v>
      </c>
      <c r="E7" s="1" t="s">
        <v>16</v>
      </c>
      <c r="F7" s="1" t="s">
        <v>17</v>
      </c>
      <c r="G7" s="9" t="s">
        <v>14</v>
      </c>
      <c r="H7" s="6">
        <v>4</v>
      </c>
      <c r="I7" s="4">
        <v>10</v>
      </c>
      <c r="J7" s="4">
        <f>Parts_List[[#This Row],[Quan.]]*Parts_List[[#This Row],[Single]]</f>
        <v>40</v>
      </c>
      <c r="M7" s="12" t="s">
        <v>43</v>
      </c>
    </row>
    <row r="8" spans="2:13" ht="14.5" x14ac:dyDescent="0.35">
      <c r="C8" s="10">
        <v>4</v>
      </c>
      <c r="D8" s="1" t="s">
        <v>24</v>
      </c>
      <c r="E8" s="1" t="s">
        <v>25</v>
      </c>
      <c r="F8" s="1" t="s">
        <v>26</v>
      </c>
      <c r="G8" s="9" t="s">
        <v>27</v>
      </c>
      <c r="H8" s="6">
        <v>2</v>
      </c>
      <c r="I8" s="4">
        <v>6</v>
      </c>
      <c r="J8" s="4">
        <f>Parts_List[[#This Row],[Quan.]]*Parts_List[[#This Row],[Single]]</f>
        <v>12</v>
      </c>
      <c r="M8" s="13" t="s">
        <v>42</v>
      </c>
    </row>
    <row r="9" spans="2:13" x14ac:dyDescent="0.3">
      <c r="C9" s="10">
        <v>5</v>
      </c>
      <c r="D9" s="1" t="s">
        <v>23</v>
      </c>
      <c r="E9" s="1" t="s">
        <v>35</v>
      </c>
      <c r="F9" s="1" t="s">
        <v>22</v>
      </c>
      <c r="H9" s="6">
        <v>1</v>
      </c>
      <c r="I9" s="4">
        <v>35</v>
      </c>
      <c r="J9" s="4">
        <f>Parts_List[[#This Row],[Quan.]]*Parts_List[[#This Row],[Single]]</f>
        <v>35</v>
      </c>
    </row>
    <row r="10" spans="2:13" ht="14.5" x14ac:dyDescent="0.35">
      <c r="C10" s="10">
        <v>6</v>
      </c>
      <c r="D10" s="1" t="s">
        <v>21</v>
      </c>
      <c r="E10" s="1" t="s">
        <v>20</v>
      </c>
      <c r="F10" s="1" t="s">
        <v>19</v>
      </c>
      <c r="G10" s="9" t="s">
        <v>18</v>
      </c>
      <c r="H10" s="6">
        <v>1</v>
      </c>
      <c r="I10" s="4">
        <v>30</v>
      </c>
      <c r="J10" s="4">
        <f>Parts_List[[#This Row],[Quan.]]*Parts_List[[#This Row],[Single]]</f>
        <v>30</v>
      </c>
    </row>
    <row r="11" spans="2:13" x14ac:dyDescent="0.3">
      <c r="C11" s="13">
        <v>7</v>
      </c>
      <c r="D11" s="1" t="s">
        <v>29</v>
      </c>
      <c r="E11" s="1" t="s">
        <v>30</v>
      </c>
      <c r="F11" s="1" t="s">
        <v>31</v>
      </c>
      <c r="H11" s="6">
        <v>1</v>
      </c>
      <c r="I11" s="4">
        <v>10</v>
      </c>
      <c r="J11" s="4">
        <f>Parts_List[[#This Row],[Quan.]]*Parts_List[[#This Row],[Single]]</f>
        <v>10</v>
      </c>
    </row>
    <row r="12" spans="2:13" x14ac:dyDescent="0.3">
      <c r="C12" s="10">
        <v>8</v>
      </c>
      <c r="D12" s="1" t="s">
        <v>32</v>
      </c>
      <c r="E12" s="1" t="s">
        <v>36</v>
      </c>
      <c r="F12" s="1" t="s">
        <v>37</v>
      </c>
      <c r="H12" s="6">
        <v>1</v>
      </c>
      <c r="I12" s="4">
        <v>10</v>
      </c>
      <c r="J12" s="4">
        <f>Parts_List[[#This Row],[Quan.]]*Parts_List[[#This Row],[Single]]</f>
        <v>10</v>
      </c>
    </row>
    <row r="13" spans="2:13" x14ac:dyDescent="0.3">
      <c r="C13" s="10">
        <v>9</v>
      </c>
      <c r="D13" s="1" t="s">
        <v>33</v>
      </c>
      <c r="E13" s="1" t="s">
        <v>34</v>
      </c>
      <c r="F13" s="1" t="s">
        <v>38</v>
      </c>
      <c r="H13" s="6">
        <v>2</v>
      </c>
      <c r="I13" s="4">
        <v>5</v>
      </c>
      <c r="J13" s="4">
        <f>Parts_List[[#This Row],[Quan.]]*Parts_List[[#This Row],[Single]]</f>
        <v>10</v>
      </c>
    </row>
    <row r="14" spans="2:13" x14ac:dyDescent="0.3">
      <c r="C14" s="13">
        <v>10</v>
      </c>
      <c r="D14" s="1" t="s">
        <v>46</v>
      </c>
      <c r="E14" s="1" t="s">
        <v>44</v>
      </c>
      <c r="F14" s="1" t="s">
        <v>45</v>
      </c>
      <c r="H14" s="6">
        <v>4</v>
      </c>
      <c r="I14" s="4">
        <v>0.5</v>
      </c>
      <c r="J14" s="4">
        <f>Parts_List[[#This Row],[Quan.]]*Parts_List[[#This Row],[Single]]</f>
        <v>2</v>
      </c>
    </row>
    <row r="15" spans="2:13" x14ac:dyDescent="0.3">
      <c r="C15" s="10">
        <v>11</v>
      </c>
      <c r="D15" s="1" t="s">
        <v>47</v>
      </c>
      <c r="E15" s="1" t="s">
        <v>48</v>
      </c>
      <c r="F15" s="1" t="s">
        <v>49</v>
      </c>
      <c r="H15" s="6">
        <v>1</v>
      </c>
      <c r="I15" s="4">
        <v>15</v>
      </c>
      <c r="J15" s="4">
        <f>Parts_List[[#This Row],[Quan.]]*Parts_List[[#This Row],[Single]]</f>
        <v>15</v>
      </c>
    </row>
    <row r="16" spans="2:13" x14ac:dyDescent="0.3">
      <c r="C16" s="12">
        <v>12</v>
      </c>
      <c r="F16" s="1" t="s">
        <v>50</v>
      </c>
      <c r="H16" s="6">
        <v>1</v>
      </c>
      <c r="I16" s="4">
        <v>50</v>
      </c>
      <c r="J16" s="4">
        <f>Parts_List[[#This Row],[Quan.]]*Parts_List[[#This Row],[Single]]</f>
        <v>50</v>
      </c>
    </row>
    <row r="17" spans="3:11" x14ac:dyDescent="0.3">
      <c r="C17" s="13">
        <v>13</v>
      </c>
      <c r="F17" s="1" t="s">
        <v>51</v>
      </c>
      <c r="H17" s="6">
        <v>1</v>
      </c>
      <c r="I17" s="4">
        <v>30</v>
      </c>
      <c r="J17" s="4">
        <f>Parts_List[[#This Row],[Quan.]]*Parts_List[[#This Row],[Single]]</f>
        <v>30</v>
      </c>
    </row>
    <row r="18" spans="3:11" x14ac:dyDescent="0.3">
      <c r="C18" s="1">
        <v>14</v>
      </c>
      <c r="F18" s="1" t="s">
        <v>54</v>
      </c>
      <c r="H18" s="6">
        <v>1</v>
      </c>
      <c r="I18" s="4">
        <v>80</v>
      </c>
      <c r="J18" s="4">
        <f>Parts_List[[#This Row],[Quan.]]*Parts_List[[#This Row],[Single]]</f>
        <v>80</v>
      </c>
    </row>
    <row r="19" spans="3:11" x14ac:dyDescent="0.3">
      <c r="C19" s="1">
        <v>15</v>
      </c>
      <c r="H19" s="6"/>
      <c r="I19" s="4"/>
      <c r="J19" s="4">
        <f>Parts_List[[#This Row],[Quan.]]*Parts_List[[#This Row],[Single]]</f>
        <v>0</v>
      </c>
    </row>
    <row r="20" spans="3:11" x14ac:dyDescent="0.3">
      <c r="H20" s="6"/>
      <c r="I20" s="4"/>
      <c r="J20" s="4">
        <f>Parts_List[[#This Row],[Quan.]]*Parts_List[[#This Row],[Single]]</f>
        <v>0</v>
      </c>
    </row>
    <row r="21" spans="3:11" x14ac:dyDescent="0.3">
      <c r="C21" s="1" t="s">
        <v>5</v>
      </c>
      <c r="H21" s="8"/>
      <c r="I21" s="8"/>
      <c r="J21" s="7">
        <f>SUBTOTAL(109,Parts_List[Total])</f>
        <v>409</v>
      </c>
    </row>
    <row r="22" spans="3:11" x14ac:dyDescent="0.3">
      <c r="J22" s="1">
        <v>1.2</v>
      </c>
      <c r="K22" s="1" t="s">
        <v>52</v>
      </c>
    </row>
    <row r="23" spans="3:11" ht="14.5" thickBot="1" x14ac:dyDescent="0.35">
      <c r="I23" s="1" t="s">
        <v>53</v>
      </c>
      <c r="J23" s="14">
        <f>Parts_List[[#Totals],[Total]]*J22</f>
        <v>490.79999999999995</v>
      </c>
    </row>
    <row r="24" spans="3:11" ht="14.5" thickTop="1" x14ac:dyDescent="0.3"/>
  </sheetData>
  <mergeCells count="1">
    <mergeCell ref="C2:E3"/>
  </mergeCells>
  <phoneticPr fontId="11" type="noConversion"/>
  <hyperlinks>
    <hyperlink ref="G7" r:id="rId1" xr:uid="{533C9938-EF60-47B6-A645-D0231457AD24}"/>
    <hyperlink ref="G10" r:id="rId2" xr:uid="{0A1D004D-434D-47D2-8E11-9097C9D7645A}"/>
    <hyperlink ref="G8" r:id="rId3" xr:uid="{CD68806C-4D50-454C-903B-D76EF2A60FAE}"/>
    <hyperlink ref="G6" r:id="rId4" xr:uid="{C79DD022-65DF-49DC-8DA6-7E26460A5592}"/>
  </hyperlinks>
  <pageMargins left="0.7" right="0.7" top="0.75" bottom="0.75" header="0.3" footer="0.3"/>
  <pageSetup paperSize="0" orientation="portrait" r:id="rId5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C4A4-6528-49D7-BC4B-A53983EDC8A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</vt:lpstr>
      <vt:lpstr>Constrution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2023-06-13T12:23:43Z</dcterms:created>
  <dcterms:modified xsi:type="dcterms:W3CDTF">2023-06-13T13:59:48Z</dcterms:modified>
</cp:coreProperties>
</file>