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A:\projects\DrAI\documentation\"/>
    </mc:Choice>
  </mc:AlternateContent>
  <xr:revisionPtr revIDLastSave="0" documentId="13_ncr:1_{862621A3-F558-4E60-8594-B0D731AAF99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J4" i="1"/>
  <c r="I5" i="1"/>
  <c r="J5" i="1" s="1"/>
  <c r="I6" i="1"/>
  <c r="J8" i="1"/>
  <c r="I9" i="1"/>
  <c r="J9" i="1" s="1"/>
  <c r="I11" i="1"/>
  <c r="J11" i="1" s="1"/>
  <c r="I12" i="1"/>
  <c r="J12" i="1" s="1"/>
  <c r="J13" i="1"/>
  <c r="J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J22" i="1" l="1"/>
</calcChain>
</file>

<file path=xl/sharedStrings.xml><?xml version="1.0" encoding="utf-8"?>
<sst xmlns="http://schemas.openxmlformats.org/spreadsheetml/2006/main" count="44" uniqueCount="20">
  <si>
    <t>Supplier</t>
  </si>
  <si>
    <t>Ordered by</t>
  </si>
  <si>
    <t>Date</t>
  </si>
  <si>
    <t>Cost single</t>
  </si>
  <si>
    <t>Quantity</t>
  </si>
  <si>
    <t>Cost-Total</t>
  </si>
  <si>
    <t>Part Name</t>
  </si>
  <si>
    <t>ID</t>
  </si>
  <si>
    <t>Amazon</t>
  </si>
  <si>
    <t>Samuel Nösslböck</t>
  </si>
  <si>
    <t>CERRXIAN D-SUB DB15 3 Reihen VGA 3+9 Stecker</t>
  </si>
  <si>
    <t>0.35mm² 22awg Elektrischer Draht Kabel aus solide verzinntem Kupferdraht 7 Farben je 8 Meter Spule Superflexible DIY | B08BZKM7R5</t>
  </si>
  <si>
    <t>Greluma 6 STK MP1584EN Step Down Buck Konverter Einstellbar DC-DC 4,5-28V bis 0,8-20V Spannungsregler Modul 24V bis 12V 9V 5V 3V | B08K37TS6F</t>
  </si>
  <si>
    <t>Effective-Cost</t>
  </si>
  <si>
    <t>Total</t>
  </si>
  <si>
    <t>&lt;Multiple Items&gt;</t>
  </si>
  <si>
    <t>Druckschalter Wasserdicht 16mm Schalter 12-24 V 3A Momentanen Taster Druckknopfschalter Messing 5 Pin mit Blau Ring LED-Licht für Auto KFZ Boot Motorrad 5 Stück | B08W56PXN2</t>
  </si>
  <si>
    <t>PLA Filament 1.75mm, GIANTARM 3D Drucker Filament PLA Weiß 1kg</t>
  </si>
  <si>
    <t>Miuzei Servomotor Metall Zahnräder 10 Stück RC 9G Micro Servo 180 Grad</t>
  </si>
  <si>
    <t>Raspberry Pi 3 Model B CPU1.2GHz/1GB/USB2.0/HDMI/Bluetooth /Wifi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</si>
</sst>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6" formatCode="_-[$€-2]\ * #,##0.00_-;\-[$€-2]\ * #,##0.00_-;_-[$€-2]\ * &quot;-&quot;??_-;_-@_-"/>
    <numFmt numFmtId="168" formatCode="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168" fontId="2" fillId="0" borderId="0" xfId="0" applyNumberFormat="1" applyFont="1"/>
    <xf numFmtId="1" fontId="2" fillId="0" borderId="0" xfId="1" applyNumberFormat="1" applyFont="1"/>
    <xf numFmtId="0" fontId="2" fillId="0" borderId="0" xfId="0" applyNumberFormat="1" applyFont="1"/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8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3968F-4DBE-4E49-8D57-C5111DB01101}" name="Table1" displayName="Table1" ref="B3:J22" totalsRowCount="1" headerRowDxfId="18" dataDxfId="19">
  <autoFilter ref="B3:J21" xr:uid="{D9E3968F-4DBE-4E49-8D57-C5111DB01101}"/>
  <tableColumns count="9">
    <tableColumn id="1" xr3:uid="{6EC260C5-F1E0-4230-9564-3E909826F033}" name="ID" totalsRowLabel="Total" dataDxfId="17" totalsRowDxfId="8"/>
    <tableColumn id="2" xr3:uid="{4ED9FD5E-A8F7-446D-8722-554B82B7204F}" name="Part Name" dataDxfId="16" totalsRowDxfId="7"/>
    <tableColumn id="3" xr3:uid="{1B2406CE-369F-4752-98B4-1179BBD09F91}" name="Supplier" dataDxfId="15" totalsRowDxfId="6"/>
    <tableColumn id="4" xr3:uid="{37986B57-9DA1-462C-936E-1B98CB19C4CB}" name="Ordered by" dataDxfId="14" totalsRowDxfId="5"/>
    <tableColumn id="5" xr3:uid="{FC9CF50F-333B-4A0C-B75C-7F5ED6596CC8}" name="Date" dataDxfId="13" totalsRowDxfId="4"/>
    <tableColumn id="6" xr3:uid="{FE925E40-2C4E-4767-9C1C-3AA6196A6998}" name="Cost single" dataDxfId="12" totalsRowDxfId="3"/>
    <tableColumn id="7" xr3:uid="{0B12DA54-579A-4307-92CF-8D91636DF7E9}" name="Quantity" dataDxfId="11" totalsRowDxfId="2" dataCellStyle="Currency"/>
    <tableColumn id="8" xr3:uid="{A818BA74-FE72-4954-BB8D-2F1876BE2FA1}" name="Cost-Total" dataDxfId="10" totalsRowDxfId="1" dataCellStyle="Currency">
      <calculatedColumnFormula>Table1[[#This Row],[Cost single]]*Table1[[#This Row],[Quantity]]</calculatedColumnFormula>
    </tableColumn>
    <tableColumn id="9" xr3:uid="{8F96B7C2-D18D-4C6B-B028-503FEA03A0E6}" name="Effective-Cost" totalsRowFunction="sum" dataDxfId="9" totalsRowDxfId="0">
      <calculatedColumnFormula>Table1[[#This Row],[Cost-Total]]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2"/>
  <sheetViews>
    <sheetView tabSelected="1" workbookViewId="0">
      <selection activeCell="H28" sqref="H28"/>
    </sheetView>
  </sheetViews>
  <sheetFormatPr defaultRowHeight="14" x14ac:dyDescent="0.3"/>
  <cols>
    <col min="1" max="1" width="8.7265625" style="1"/>
    <col min="2" max="2" width="6.08984375" style="1" customWidth="1"/>
    <col min="3" max="3" width="47.6328125" style="1" customWidth="1"/>
    <col min="4" max="4" width="17.26953125" style="1" customWidth="1"/>
    <col min="5" max="5" width="17.54296875" style="1" customWidth="1"/>
    <col min="6" max="6" width="14.26953125" style="1" customWidth="1"/>
    <col min="7" max="7" width="17.453125" style="1" customWidth="1"/>
    <col min="8" max="8" width="11.1796875" style="1" customWidth="1"/>
    <col min="9" max="9" width="17.54296875" style="1" customWidth="1"/>
    <col min="10" max="10" width="17.6328125" style="1" customWidth="1"/>
    <col min="11" max="16384" width="8.7265625" style="1"/>
  </cols>
  <sheetData>
    <row r="3" spans="2:10" x14ac:dyDescent="0.3">
      <c r="B3" s="1" t="s">
        <v>7</v>
      </c>
      <c r="C3" s="1" t="s">
        <v>6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13</v>
      </c>
    </row>
    <row r="4" spans="2:10" x14ac:dyDescent="0.3">
      <c r="B4" s="1">
        <v>1</v>
      </c>
      <c r="C4" s="1" t="s">
        <v>10</v>
      </c>
      <c r="D4" s="1" t="s">
        <v>8</v>
      </c>
      <c r="E4" s="4" t="s">
        <v>9</v>
      </c>
      <c r="F4" s="4">
        <v>45404</v>
      </c>
      <c r="G4" s="3">
        <v>12.1</v>
      </c>
      <c r="H4" s="5">
        <v>5</v>
      </c>
      <c r="I4" s="2">
        <v>59.05</v>
      </c>
      <c r="J4" s="3">
        <f>Table1[[#This Row],[Cost-Total]]</f>
        <v>59.05</v>
      </c>
    </row>
    <row r="5" spans="2:10" x14ac:dyDescent="0.3">
      <c r="B5" s="1">
        <v>2</v>
      </c>
      <c r="C5" s="1" t="s">
        <v>11</v>
      </c>
      <c r="D5" s="1" t="s">
        <v>8</v>
      </c>
      <c r="E5" s="4" t="s">
        <v>9</v>
      </c>
      <c r="F5" s="4">
        <v>45400</v>
      </c>
      <c r="G5" s="3">
        <v>17.12</v>
      </c>
      <c r="H5" s="5">
        <v>2</v>
      </c>
      <c r="I5" s="2">
        <f>Table1[[#This Row],[Cost single]]*Table1[[#This Row],[Quantity]]</f>
        <v>34.24</v>
      </c>
      <c r="J5" s="3">
        <f>Table1[[#This Row],[Cost-Total]]</f>
        <v>34.24</v>
      </c>
    </row>
    <row r="6" spans="2:10" x14ac:dyDescent="0.3">
      <c r="B6" s="1">
        <v>3</v>
      </c>
      <c r="C6" s="1" t="s">
        <v>12</v>
      </c>
      <c r="D6" s="1" t="s">
        <v>8</v>
      </c>
      <c r="E6" s="4" t="s">
        <v>9</v>
      </c>
      <c r="F6" s="4">
        <v>45400</v>
      </c>
      <c r="G6" s="3">
        <v>9.06</v>
      </c>
      <c r="H6" s="5">
        <v>1</v>
      </c>
      <c r="I6" s="2">
        <f>Table1[[#This Row],[Cost single]]*Table1[[#This Row],[Quantity]]</f>
        <v>9.06</v>
      </c>
      <c r="J6" s="3"/>
    </row>
    <row r="7" spans="2:10" x14ac:dyDescent="0.3">
      <c r="B7" s="1">
        <v>4</v>
      </c>
      <c r="D7" s="1" t="s">
        <v>8</v>
      </c>
      <c r="E7" s="4" t="s">
        <v>9</v>
      </c>
      <c r="F7" s="4">
        <v>45400</v>
      </c>
      <c r="G7" s="3">
        <v>7.04</v>
      </c>
      <c r="H7" s="5">
        <v>2</v>
      </c>
      <c r="I7" s="2">
        <v>13.94</v>
      </c>
      <c r="J7" s="3"/>
    </row>
    <row r="8" spans="2:10" x14ac:dyDescent="0.3">
      <c r="B8" s="1">
        <v>5</v>
      </c>
      <c r="C8" s="1" t="s">
        <v>15</v>
      </c>
      <c r="D8" s="1" t="s">
        <v>8</v>
      </c>
      <c r="E8" s="4" t="s">
        <v>9</v>
      </c>
      <c r="F8" s="4">
        <v>45400</v>
      </c>
      <c r="G8" s="3"/>
      <c r="H8" s="5"/>
      <c r="I8" s="2">
        <v>80.94</v>
      </c>
      <c r="J8" s="3">
        <f>Table1[[#This Row],[Cost-Total]]</f>
        <v>80.94</v>
      </c>
    </row>
    <row r="9" spans="2:10" x14ac:dyDescent="0.3">
      <c r="B9" s="1">
        <v>6</v>
      </c>
      <c r="C9" s="1" t="s">
        <v>16</v>
      </c>
      <c r="D9" s="1" t="s">
        <v>8</v>
      </c>
      <c r="E9" s="4" t="s">
        <v>9</v>
      </c>
      <c r="F9" s="4">
        <v>45368</v>
      </c>
      <c r="G9" s="3">
        <v>10.68</v>
      </c>
      <c r="H9" s="5">
        <v>1</v>
      </c>
      <c r="I9" s="2">
        <f>Table1[[#This Row],[Cost single]]*Table1[[#This Row],[Quantity]]</f>
        <v>10.68</v>
      </c>
      <c r="J9" s="3">
        <f>Table1[[#This Row],[Cost-Total]]</f>
        <v>10.68</v>
      </c>
    </row>
    <row r="10" spans="2:10" x14ac:dyDescent="0.3">
      <c r="B10" s="1">
        <v>7</v>
      </c>
      <c r="D10" s="1" t="s">
        <v>8</v>
      </c>
      <c r="E10" s="4" t="s">
        <v>9</v>
      </c>
      <c r="F10" s="4">
        <v>45356</v>
      </c>
      <c r="G10" s="3">
        <v>7.04</v>
      </c>
      <c r="H10" s="5">
        <v>5</v>
      </c>
      <c r="I10" s="2">
        <f>Table1[[#This Row],[Cost single]]*Table1[[#This Row],[Quantity]]</f>
        <v>35.200000000000003</v>
      </c>
      <c r="J10" s="3">
        <f>Table1[[#This Row],[Cost-Total]]</f>
        <v>35.200000000000003</v>
      </c>
    </row>
    <row r="11" spans="2:10" x14ac:dyDescent="0.3">
      <c r="B11" s="1">
        <v>8</v>
      </c>
      <c r="C11" s="1" t="s">
        <v>17</v>
      </c>
      <c r="D11" s="1" t="s">
        <v>8</v>
      </c>
      <c r="E11" s="4" t="s">
        <v>9</v>
      </c>
      <c r="F11" s="4">
        <v>45329</v>
      </c>
      <c r="G11" s="3">
        <v>17.14</v>
      </c>
      <c r="H11" s="5">
        <v>3</v>
      </c>
      <c r="I11" s="2">
        <f>Table1[[#This Row],[Cost single]]*Table1[[#This Row],[Quantity]]</f>
        <v>51.42</v>
      </c>
      <c r="J11" s="3">
        <f>Table1[[#This Row],[Cost-Total]]</f>
        <v>51.42</v>
      </c>
    </row>
    <row r="12" spans="2:10" x14ac:dyDescent="0.3">
      <c r="B12" s="1">
        <v>9</v>
      </c>
      <c r="C12" s="1" t="s">
        <v>18</v>
      </c>
      <c r="D12" s="1" t="s">
        <v>8</v>
      </c>
      <c r="E12" s="4" t="s">
        <v>9</v>
      </c>
      <c r="F12" s="4">
        <v>45297</v>
      </c>
      <c r="G12" s="3">
        <v>26.21</v>
      </c>
      <c r="H12" s="5">
        <v>2</v>
      </c>
      <c r="I12" s="2">
        <f>Table1[[#This Row],[Cost single]]*Table1[[#This Row],[Quantity]]</f>
        <v>52.42</v>
      </c>
      <c r="J12" s="3">
        <f>Table1[[#This Row],[Cost-Total]]</f>
        <v>52.42</v>
      </c>
    </row>
    <row r="13" spans="2:10" x14ac:dyDescent="0.3">
      <c r="B13" s="1">
        <v>10</v>
      </c>
      <c r="C13" s="1" t="s">
        <v>15</v>
      </c>
      <c r="D13" s="1" t="s">
        <v>8</v>
      </c>
      <c r="E13" s="4" t="s">
        <v>9</v>
      </c>
      <c r="F13" s="4">
        <v>45264</v>
      </c>
      <c r="G13" s="3"/>
      <c r="H13" s="5"/>
      <c r="I13" s="2">
        <v>58.46</v>
      </c>
      <c r="J13" s="3">
        <f>Table1[[#This Row],[Cost-Total]]</f>
        <v>58.46</v>
      </c>
    </row>
    <row r="14" spans="2:10" x14ac:dyDescent="0.3">
      <c r="B14" s="1">
        <v>11</v>
      </c>
      <c r="C14" s="1" t="s">
        <v>15</v>
      </c>
      <c r="D14" s="1" t="s">
        <v>8</v>
      </c>
      <c r="E14" s="4" t="s">
        <v>9</v>
      </c>
      <c r="F14" s="4">
        <v>45218</v>
      </c>
      <c r="G14" s="3"/>
      <c r="H14" s="5"/>
      <c r="I14" s="2">
        <v>70.56</v>
      </c>
      <c r="J14" s="3">
        <f>Table1[[#This Row],[Cost-Total]]</f>
        <v>70.56</v>
      </c>
    </row>
    <row r="15" spans="2:10" x14ac:dyDescent="0.3">
      <c r="B15" s="1">
        <v>12</v>
      </c>
      <c r="C15" s="1" t="s">
        <v>19</v>
      </c>
      <c r="D15" s="1" t="s">
        <v>8</v>
      </c>
      <c r="E15" s="4" t="s">
        <v>9</v>
      </c>
      <c r="F15" s="4">
        <v>45195</v>
      </c>
      <c r="G15" s="3">
        <v>65.53</v>
      </c>
      <c r="H15" s="5">
        <v>1</v>
      </c>
      <c r="I15" s="2">
        <f>Table1[[#This Row],[Cost single]]*Table1[[#This Row],[Quantity]]</f>
        <v>65.53</v>
      </c>
      <c r="J15" s="3">
        <f>Table1[[#This Row],[Cost-Total]]</f>
        <v>65.53</v>
      </c>
    </row>
    <row r="16" spans="2:10" x14ac:dyDescent="0.3">
      <c r="E16" s="4"/>
      <c r="F16" s="4"/>
      <c r="G16" s="3"/>
      <c r="H16" s="5"/>
      <c r="I16" s="2">
        <f>Table1[[#This Row],[Cost single]]*Table1[[#This Row],[Quantity]]</f>
        <v>0</v>
      </c>
      <c r="J16" s="3">
        <f>Table1[[#This Row],[Cost-Total]]</f>
        <v>0</v>
      </c>
    </row>
    <row r="17" spans="2:10" x14ac:dyDescent="0.3">
      <c r="E17" s="4"/>
      <c r="F17" s="4"/>
      <c r="G17" s="3"/>
      <c r="H17" s="5"/>
      <c r="I17" s="2">
        <f>Table1[[#This Row],[Cost single]]*Table1[[#This Row],[Quantity]]</f>
        <v>0</v>
      </c>
      <c r="J17" s="3">
        <f>Table1[[#This Row],[Cost-Total]]</f>
        <v>0</v>
      </c>
    </row>
    <row r="18" spans="2:10" x14ac:dyDescent="0.3">
      <c r="E18" s="4"/>
      <c r="F18" s="4"/>
      <c r="G18" s="3"/>
      <c r="H18" s="5"/>
      <c r="I18" s="2">
        <f>Table1[[#This Row],[Cost single]]*Table1[[#This Row],[Quantity]]</f>
        <v>0</v>
      </c>
      <c r="J18" s="3">
        <f>Table1[[#This Row],[Cost-Total]]</f>
        <v>0</v>
      </c>
    </row>
    <row r="19" spans="2:10" x14ac:dyDescent="0.3">
      <c r="E19" s="4"/>
      <c r="F19" s="4"/>
      <c r="G19" s="3"/>
      <c r="H19" s="5"/>
      <c r="I19" s="2">
        <f>Table1[[#This Row],[Cost single]]*Table1[[#This Row],[Quantity]]</f>
        <v>0</v>
      </c>
      <c r="J19" s="3">
        <f>Table1[[#This Row],[Cost-Total]]</f>
        <v>0</v>
      </c>
    </row>
    <row r="20" spans="2:10" x14ac:dyDescent="0.3">
      <c r="E20" s="4"/>
      <c r="F20" s="4"/>
      <c r="G20" s="3"/>
      <c r="H20" s="5"/>
      <c r="I20" s="2">
        <f>Table1[[#This Row],[Cost single]]*Table1[[#This Row],[Quantity]]</f>
        <v>0</v>
      </c>
      <c r="J20" s="3">
        <f>Table1[[#This Row],[Cost-Total]]</f>
        <v>0</v>
      </c>
    </row>
    <row r="21" spans="2:10" x14ac:dyDescent="0.3">
      <c r="E21" s="4"/>
      <c r="F21" s="4"/>
      <c r="G21" s="3"/>
      <c r="H21" s="5"/>
      <c r="I21" s="2">
        <f>Table1[[#This Row],[Cost single]]*Table1[[#This Row],[Quantity]]</f>
        <v>0</v>
      </c>
      <c r="J21" s="3">
        <f>Table1[[#This Row],[Cost-Total]]</f>
        <v>0</v>
      </c>
    </row>
    <row r="22" spans="2:10" x14ac:dyDescent="0.3">
      <c r="B22" s="1" t="s">
        <v>14</v>
      </c>
      <c r="H22" s="6"/>
      <c r="I22" s="6"/>
      <c r="J22" s="3">
        <f>SUBTOTAL(109,Table1[Effective-Cost])</f>
        <v>518.5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Noesslboeck Samuel</cp:lastModifiedBy>
  <dcterms:created xsi:type="dcterms:W3CDTF">2015-06-05T18:17:20Z</dcterms:created>
  <dcterms:modified xsi:type="dcterms:W3CDTF">2024-04-25T19:56:38Z</dcterms:modified>
</cp:coreProperties>
</file>