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 Data\Projects\Servostation\documentation\"/>
    </mc:Choice>
  </mc:AlternateContent>
  <xr:revisionPtr revIDLastSave="0" documentId="8_{7BCB4A4B-C65E-42F4-90C5-7DC8A90F6043}" xr6:coauthVersionLast="47" xr6:coauthVersionMax="47" xr10:uidLastSave="{00000000-0000-0000-0000-000000000000}"/>
  <bookViews>
    <workbookView xWindow="-110" yWindow="-110" windowWidth="30220" windowHeight="19620" xr2:uid="{B61FD40C-8DD4-4759-9825-7EF87F724CA9}"/>
  </bookViews>
  <sheets>
    <sheet name="Electronics" sheetId="1" r:id="rId1"/>
    <sheet name="Constru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22" i="2"/>
  <c r="I22" i="2"/>
  <c r="I24" i="2" s="1"/>
  <c r="H22" i="1" l="1"/>
  <c r="I22" i="1"/>
  <c r="H24" i="1" l="1"/>
</calcChain>
</file>

<file path=xl/sharedStrings.xml><?xml version="1.0" encoding="utf-8"?>
<sst xmlns="http://schemas.openxmlformats.org/spreadsheetml/2006/main" count="44" uniqueCount="27">
  <si>
    <t>ID</t>
  </si>
  <si>
    <t>Circuit</t>
  </si>
  <si>
    <t>General</t>
  </si>
  <si>
    <t>Name</t>
  </si>
  <si>
    <t>Link</t>
  </si>
  <si>
    <t>Single</t>
  </si>
  <si>
    <t>Total</t>
  </si>
  <si>
    <t>Exact</t>
  </si>
  <si>
    <t>Status</t>
  </si>
  <si>
    <t>Unavailable</t>
  </si>
  <si>
    <t>Ordered</t>
  </si>
  <si>
    <t>Part. Available</t>
  </si>
  <si>
    <t>Available</t>
  </si>
  <si>
    <t>Safety factor</t>
  </si>
  <si>
    <t xml:space="preserve">Total </t>
  </si>
  <si>
    <t>Q</t>
  </si>
  <si>
    <t>Arduino Uno R3</t>
  </si>
  <si>
    <t>https://store.arduino.cc/products/arduino-uno-rev3</t>
  </si>
  <si>
    <t>https://www.amazon.de/dp/B07HC5VV5X?psc=1&amp;ref=ppx_yo2ov_dt_b_product_details</t>
  </si>
  <si>
    <t>A1</t>
  </si>
  <si>
    <t>U1-2</t>
  </si>
  <si>
    <t>Optoisolator board</t>
  </si>
  <si>
    <t>Servo connectors</t>
  </si>
  <si>
    <t>Misc. connectors</t>
  </si>
  <si>
    <t>Misc. cables</t>
  </si>
  <si>
    <t>J8-J11</t>
  </si>
  <si>
    <t>Servostation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</si>
</sst>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8" fillId="0" borderId="0" xfId="0" applyFont="1"/>
    <xf numFmtId="0" fontId="9" fillId="6" borderId="0" xfId="0" applyFont="1" applyFill="1"/>
    <xf numFmtId="0" fontId="8" fillId="2" borderId="0" xfId="2" applyFont="1"/>
    <xf numFmtId="0" fontId="6" fillId="0" borderId="0" xfId="6"/>
    <xf numFmtId="0" fontId="8" fillId="0" borderId="0" xfId="1" applyNumberFormat="1" applyFont="1"/>
    <xf numFmtId="44" fontId="8" fillId="0" borderId="0" xfId="1" applyFont="1"/>
    <xf numFmtId="0" fontId="8" fillId="5" borderId="0" xfId="5" applyFont="1" applyBorder="1"/>
    <xf numFmtId="0" fontId="8" fillId="4" borderId="0" xfId="4" applyFont="1"/>
    <xf numFmtId="0" fontId="8" fillId="3" borderId="0" xfId="3" applyFont="1"/>
    <xf numFmtId="44" fontId="8" fillId="0" borderId="0" xfId="0" applyNumberFormat="1" applyFont="1"/>
    <xf numFmtId="44" fontId="8" fillId="0" borderId="3" xfId="1" applyFont="1" applyBorder="1"/>
    <xf numFmtId="44" fontId="10" fillId="0" borderId="3" xfId="0" applyNumberFormat="1" applyFont="1" applyBorder="1"/>
    <xf numFmtId="0" fontId="3" fillId="3" borderId="0" xfId="3"/>
    <xf numFmtId="0" fontId="7" fillId="0" borderId="2" xfId="0" applyFont="1" applyBorder="1" applyAlignment="1">
      <alignment horizontal="center" vertical="center"/>
    </xf>
    <xf numFmtId="0" fontId="2" fillId="2" borderId="0" xfId="2"/>
    <xf numFmtId="0" fontId="4" fillId="4" borderId="0" xfId="4"/>
  </cellXfs>
  <cellStyles count="7">
    <cellStyle name="Bad" xfId="3" builtinId="27"/>
    <cellStyle name="Currency" xfId="1" builtinId="4"/>
    <cellStyle name="Good" xfId="2" builtinId="26"/>
    <cellStyle name="Hyperlink" xfId="6" builtinId="8"/>
    <cellStyle name="Input" xfId="5" builtinId="20"/>
    <cellStyle name="Neutral" xfId="4" builtinId="28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/>
        <top/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9C5E0-5977-45A5-B52E-F14701DBF80C}" name="Parts_List" displayName="Parts_List" ref="B4:I22" totalsRowCount="1" headerRowDxfId="43" dataDxfId="42">
  <autoFilter ref="B4:I21" xr:uid="{2089C5E0-5977-45A5-B52E-F14701DBF80C}"/>
  <tableColumns count="8">
    <tableColumn id="1" xr3:uid="{DC7EB710-C61E-4423-8648-1FBCDA3D9E31}" name="ID" totalsRowLabel="Total" dataDxfId="41" totalsRowDxfId="7"/>
    <tableColumn id="7" xr3:uid="{31908635-61B1-4765-9D01-DC94B238F72D}" name="Circuit" dataDxfId="40" totalsRowDxfId="6"/>
    <tableColumn id="3" xr3:uid="{5411F774-AA3A-46ED-B4B8-24EC25118491}" name="Name" dataDxfId="39" totalsRowDxfId="5"/>
    <tableColumn id="8" xr3:uid="{0DED480E-790C-4F59-8FEC-203DEA199447}" name="Link" dataDxfId="38" totalsRowDxfId="4"/>
    <tableColumn id="4" xr3:uid="{9E3032AA-8C0F-41AC-871F-3C0D273FBD40}" name="Q" dataDxfId="37" totalsRowDxfId="3" dataCellStyle="Currency"/>
    <tableColumn id="5" xr3:uid="{447862F2-41FF-49BC-896F-013DF0BE1692}" name="Single" dataDxfId="36" totalsRowDxfId="2" dataCellStyle="Currency"/>
    <tableColumn id="6" xr3:uid="{74DCB580-A073-425F-9B2F-4AE1996AF98E}" name="Total" totalsRowFunction="sum" dataDxfId="8" totalsRowDxfId="1" dataCellStyle="Currency">
      <calculatedColumnFormula>Parts_List[[#This Row],[Single]]*Parts_List[[#This Row],[Q]]</calculatedColumnFormula>
    </tableColumn>
    <tableColumn id="9" xr3:uid="{EFB3F3DA-D467-4C91-B6FE-F992A782C677}" name="Exact" totalsRowFunction="custom" dataDxfId="35" totalsRowDxfId="0" dataCellStyle="Currency" totalsRowCellStyle="Currency">
      <totalsRowFormula>SUBTOTAL(109,Parts_List[Exact])</totalsRow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7B393-9CC8-45C4-A764-B60B3A6ABFD7}" name="Status" displayName="Status" ref="K11:K15" totalsRowShown="0" headerRowDxfId="34" dataDxfId="33">
  <autoFilter ref="K11:K15" xr:uid="{CA07B393-9CC8-45C4-A764-B60B3A6ABFD7}"/>
  <tableColumns count="1">
    <tableColumn id="1" xr3:uid="{E73F8CD4-E19A-4B81-9C71-04D47D45CE77}" name="Status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E49F58-AE9C-45F6-A01C-38EB4648C469}" name="Parts_List4" displayName="Parts_List4" ref="B4:J22" totalsRowCount="1" headerRowDxfId="31" dataDxfId="30">
  <autoFilter ref="B4:J21" xr:uid="{2089C5E0-5977-45A5-B52E-F14701DBF80C}"/>
  <tableColumns count="9">
    <tableColumn id="1" xr3:uid="{20C53C65-C697-435F-BF28-53E32EBE26DF}" name="ID" totalsRowLabel="Total" dataDxfId="28" totalsRowDxfId="29"/>
    <tableColumn id="7" xr3:uid="{D0A03161-1025-45C8-9B51-5CA04496D35A}" name="Circuit" dataDxfId="26" totalsRowDxfId="27"/>
    <tableColumn id="2" xr3:uid="{98C1EB2D-4F76-411A-864C-E1ADA89357C4}" name="General" dataDxfId="24" totalsRowDxfId="25"/>
    <tableColumn id="3" xr3:uid="{ED3CBD0A-2C9B-403A-BA3B-1E1B218408B0}" name="Name" dataDxfId="22" totalsRowDxfId="23"/>
    <tableColumn id="8" xr3:uid="{DD04C26F-8EDB-49A2-9825-364E48C9A066}" name="Link" dataDxfId="20" totalsRowDxfId="21"/>
    <tableColumn id="4" xr3:uid="{9BF77802-1730-46EA-80A6-73B7E69994BF}" name="Q" dataDxfId="18" totalsRowDxfId="19" dataCellStyle="Currency"/>
    <tableColumn id="5" xr3:uid="{D21ADE10-16E5-4CF7-9B28-43187891CD7A}" name="Single" dataDxfId="16" totalsRowDxfId="17" dataCellStyle="Currency"/>
    <tableColumn id="6" xr3:uid="{46908A0C-58A6-4C0C-84C2-018D4A21FB8D}" name="Total" totalsRowFunction="sum" dataDxfId="14" totalsRowDxfId="15" dataCellStyle="Currency"/>
    <tableColumn id="9" xr3:uid="{E5C3B3E7-AE8D-4BD6-8206-03B8A315D289}" name="Exact" totalsRowFunction="custom" dataDxfId="12" totalsRowDxfId="13" dataCellStyle="Currency" totalsRowCellStyle="Currency">
      <totalsRowFormula>SUBTOTAL(109,Parts_List4[Exact])</totalsRow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81BFAB-FED0-4A78-8D00-DA09A1072318}" name="Status5" displayName="Status5" ref="L11:L15" totalsRowShown="0" headerRowDxfId="11" dataDxfId="10">
  <autoFilter ref="L11:L15" xr:uid="{CA07B393-9CC8-45C4-A764-B60B3A6ABFD7}"/>
  <tableColumns count="1">
    <tableColumn id="1" xr3:uid="{C1F62676-A229-4DBC-ADFF-87A2AEE91ABB}" name="Statu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amazon.de/dp/B07HC5VV5X?psc=1&amp;ref=ppx_yo2ov_dt_b_product_details" TargetMode="External"/><Relationship Id="rId1" Type="http://schemas.openxmlformats.org/officeDocument/2006/relationships/hyperlink" Target="https://store.arduino.cc/products/arduino-uno-rev3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BF00-8AF1-4C3A-9A41-9BE0A70EA5AD}">
  <dimension ref="B2:K25"/>
  <sheetViews>
    <sheetView tabSelected="1" zoomScale="154" workbookViewId="0">
      <selection activeCell="K19" sqref="K19"/>
    </sheetView>
  </sheetViews>
  <sheetFormatPr defaultRowHeight="14.5" x14ac:dyDescent="0.35"/>
  <cols>
    <col min="2" max="2" width="5.6328125" customWidth="1"/>
    <col min="3" max="3" width="11.6328125" customWidth="1"/>
    <col min="4" max="4" width="33.7265625" customWidth="1"/>
    <col min="5" max="5" width="7.7265625" customWidth="1"/>
    <col min="6" max="6" width="4.81640625" customWidth="1"/>
    <col min="7" max="7" width="12.90625" customWidth="1"/>
    <col min="8" max="8" width="13.453125" customWidth="1"/>
    <col min="9" max="9" width="13.08984375" customWidth="1"/>
    <col min="10" max="10" width="5.1796875" customWidth="1"/>
    <col min="11" max="11" width="13.54296875" customWidth="1"/>
  </cols>
  <sheetData>
    <row r="2" spans="2:11" x14ac:dyDescent="0.35">
      <c r="B2" s="14" t="s">
        <v>26</v>
      </c>
      <c r="C2" s="14"/>
      <c r="D2" s="1"/>
      <c r="E2" s="1"/>
      <c r="F2" s="1"/>
      <c r="G2" s="1"/>
      <c r="H2" s="1"/>
      <c r="I2" s="1"/>
      <c r="J2" s="1"/>
      <c r="K2" s="1"/>
    </row>
    <row r="3" spans="2:11" x14ac:dyDescent="0.35">
      <c r="B3" s="14"/>
      <c r="C3" s="14"/>
      <c r="D3" s="1"/>
      <c r="E3" s="1"/>
      <c r="F3" s="1"/>
      <c r="G3" s="1"/>
      <c r="H3" s="1"/>
      <c r="I3" s="1"/>
      <c r="J3" s="1"/>
      <c r="K3" s="1"/>
    </row>
    <row r="4" spans="2:11" x14ac:dyDescent="0.35">
      <c r="B4" s="2" t="s">
        <v>0</v>
      </c>
      <c r="C4" s="2" t="s">
        <v>1</v>
      </c>
      <c r="D4" s="2" t="s">
        <v>3</v>
      </c>
      <c r="E4" s="2" t="s">
        <v>4</v>
      </c>
      <c r="F4" s="2" t="s">
        <v>15</v>
      </c>
      <c r="G4" s="2" t="s">
        <v>5</v>
      </c>
      <c r="H4" s="2" t="s">
        <v>6</v>
      </c>
      <c r="I4" s="2" t="s">
        <v>7</v>
      </c>
      <c r="J4" s="1"/>
      <c r="K4" s="1"/>
    </row>
    <row r="5" spans="2:11" x14ac:dyDescent="0.35">
      <c r="B5" s="15">
        <v>1</v>
      </c>
      <c r="C5" s="1" t="s">
        <v>19</v>
      </c>
      <c r="D5" s="1" t="s">
        <v>16</v>
      </c>
      <c r="E5" s="4" t="s">
        <v>17</v>
      </c>
      <c r="F5" s="5">
        <v>1</v>
      </c>
      <c r="G5" s="6">
        <v>24</v>
      </c>
      <c r="H5" s="6">
        <f>Parts_List[[#This Row],[Single]]*Parts_List[[#This Row],[Q]]</f>
        <v>24</v>
      </c>
      <c r="I5" s="6">
        <v>8.07</v>
      </c>
      <c r="J5" s="1"/>
      <c r="K5" s="1"/>
    </row>
    <row r="6" spans="2:11" x14ac:dyDescent="0.35">
      <c r="B6" s="15">
        <v>2</v>
      </c>
      <c r="C6" s="1" t="s">
        <v>20</v>
      </c>
      <c r="D6" s="1" t="s">
        <v>21</v>
      </c>
      <c r="E6" s="4" t="s">
        <v>18</v>
      </c>
      <c r="F6" s="5">
        <v>2</v>
      </c>
      <c r="G6" s="6">
        <v>5</v>
      </c>
      <c r="H6" s="6">
        <f>Parts_List[[#This Row],[Single]]*Parts_List[[#This Row],[Q]]</f>
        <v>10</v>
      </c>
      <c r="I6" s="6">
        <v>10.06</v>
      </c>
      <c r="J6" s="1"/>
      <c r="K6" s="1"/>
    </row>
    <row r="7" spans="2:11" x14ac:dyDescent="0.35">
      <c r="B7" s="13">
        <v>3</v>
      </c>
      <c r="C7" s="1" t="s">
        <v>25</v>
      </c>
      <c r="D7" s="1" t="s">
        <v>22</v>
      </c>
      <c r="E7" s="4"/>
      <c r="F7" s="5">
        <v>4</v>
      </c>
      <c r="G7" s="6">
        <v>0.5</v>
      </c>
      <c r="H7" s="6">
        <f>Parts_List[[#This Row],[Single]]*Parts_List[[#This Row],[Q]]</f>
        <v>2</v>
      </c>
      <c r="I7" s="6"/>
      <c r="J7" s="1"/>
      <c r="K7" s="1"/>
    </row>
    <row r="8" spans="2:11" x14ac:dyDescent="0.35">
      <c r="B8" s="16">
        <v>3</v>
      </c>
      <c r="C8" s="1"/>
      <c r="D8" s="1" t="s">
        <v>24</v>
      </c>
      <c r="E8" s="4"/>
      <c r="F8" s="5">
        <v>1</v>
      </c>
      <c r="G8" s="6">
        <v>10</v>
      </c>
      <c r="H8" s="6">
        <f>Parts_List[[#This Row],[Single]]*Parts_List[[#This Row],[Q]]</f>
        <v>10</v>
      </c>
      <c r="I8" s="6"/>
      <c r="J8" s="1"/>
      <c r="K8" s="1"/>
    </row>
    <row r="9" spans="2:11" x14ac:dyDescent="0.35">
      <c r="B9" s="15">
        <v>4</v>
      </c>
      <c r="C9" s="1"/>
      <c r="D9" s="1" t="s">
        <v>23</v>
      </c>
      <c r="E9" s="4"/>
      <c r="F9" s="5">
        <v>1</v>
      </c>
      <c r="G9" s="6">
        <v>5</v>
      </c>
      <c r="H9" s="6">
        <f>Parts_List[[#This Row],[Single]]*Parts_List[[#This Row],[Q]]</f>
        <v>5</v>
      </c>
      <c r="I9" s="6"/>
      <c r="J9" s="1"/>
      <c r="K9" s="1"/>
    </row>
    <row r="10" spans="2:11" x14ac:dyDescent="0.35">
      <c r="B10">
        <v>5</v>
      </c>
      <c r="C10" s="1"/>
      <c r="D10" s="1"/>
      <c r="E10" s="1"/>
      <c r="F10" s="5"/>
      <c r="G10" s="6"/>
      <c r="H10" s="6">
        <f>Parts_List[[#This Row],[Single]]*Parts_List[[#This Row],[Q]]</f>
        <v>0</v>
      </c>
      <c r="I10" s="6"/>
      <c r="J10" s="1"/>
      <c r="K10" s="1"/>
    </row>
    <row r="11" spans="2:11" x14ac:dyDescent="0.35">
      <c r="B11">
        <v>6</v>
      </c>
      <c r="C11" s="1"/>
      <c r="D11" s="1"/>
      <c r="E11" s="4"/>
      <c r="F11" s="5"/>
      <c r="G11" s="6"/>
      <c r="H11" s="6">
        <f>Parts_List[[#This Row],[Single]]*Parts_List[[#This Row],[Q]]</f>
        <v>0</v>
      </c>
      <c r="I11" s="6"/>
      <c r="J11" s="1"/>
      <c r="K11" s="1" t="s">
        <v>8</v>
      </c>
    </row>
    <row r="12" spans="2:11" x14ac:dyDescent="0.35">
      <c r="B12">
        <v>7</v>
      </c>
      <c r="C12" s="1"/>
      <c r="D12" s="1"/>
      <c r="E12" s="1"/>
      <c r="F12" s="5"/>
      <c r="G12" s="6"/>
      <c r="H12" s="6">
        <f>Parts_List[[#This Row],[Single]]*Parts_List[[#This Row],[Q]]</f>
        <v>0</v>
      </c>
      <c r="I12" s="6"/>
      <c r="J12" s="1"/>
      <c r="K12" s="9" t="s">
        <v>9</v>
      </c>
    </row>
    <row r="13" spans="2:11" x14ac:dyDescent="0.35">
      <c r="B13">
        <v>8</v>
      </c>
      <c r="C13" s="1"/>
      <c r="D13" s="1"/>
      <c r="E13" s="1"/>
      <c r="F13" s="5"/>
      <c r="G13" s="6"/>
      <c r="H13" s="6">
        <f>Parts_List[[#This Row],[Single]]*Parts_List[[#This Row],[Q]]</f>
        <v>0</v>
      </c>
      <c r="I13" s="6"/>
      <c r="J13" s="1"/>
      <c r="K13" s="7" t="s">
        <v>10</v>
      </c>
    </row>
    <row r="14" spans="2:11" x14ac:dyDescent="0.35">
      <c r="B14">
        <v>9</v>
      </c>
      <c r="C14" s="1"/>
      <c r="D14" s="1"/>
      <c r="E14" s="1"/>
      <c r="F14" s="5"/>
      <c r="G14" s="6"/>
      <c r="H14" s="6">
        <f>Parts_List[[#This Row],[Single]]*Parts_List[[#This Row],[Q]]</f>
        <v>0</v>
      </c>
      <c r="I14" s="6"/>
      <c r="J14" s="1"/>
      <c r="K14" s="8" t="s">
        <v>11</v>
      </c>
    </row>
    <row r="15" spans="2:11" x14ac:dyDescent="0.35">
      <c r="B15">
        <v>10</v>
      </c>
      <c r="C15" s="1"/>
      <c r="D15" s="1"/>
      <c r="E15" s="1"/>
      <c r="F15" s="5"/>
      <c r="G15" s="6"/>
      <c r="H15" s="6">
        <f>Parts_List[[#This Row],[Single]]*Parts_List[[#This Row],[Q]]</f>
        <v>0</v>
      </c>
      <c r="I15" s="6"/>
      <c r="J15" s="1"/>
      <c r="K15" s="3" t="s">
        <v>12</v>
      </c>
    </row>
    <row r="16" spans="2:11" x14ac:dyDescent="0.35">
      <c r="B16">
        <v>11</v>
      </c>
      <c r="C16" s="1"/>
      <c r="D16" s="1"/>
      <c r="E16" s="1"/>
      <c r="F16" s="5"/>
      <c r="G16" s="6"/>
      <c r="H16" s="6">
        <f>Parts_List[[#This Row],[Single]]*Parts_List[[#This Row],[Q]]</f>
        <v>0</v>
      </c>
      <c r="I16" s="6"/>
      <c r="J16" s="1"/>
      <c r="K16" s="1"/>
    </row>
    <row r="17" spans="2:11" x14ac:dyDescent="0.35">
      <c r="B17">
        <v>12</v>
      </c>
      <c r="C17" s="1"/>
      <c r="D17" s="1"/>
      <c r="E17" s="1"/>
      <c r="F17" s="5"/>
      <c r="G17" s="6"/>
      <c r="H17" s="6">
        <f>Parts_List[[#This Row],[Single]]*Parts_List[[#This Row],[Q]]</f>
        <v>0</v>
      </c>
      <c r="I17" s="6"/>
      <c r="J17" s="1"/>
      <c r="K17" s="1"/>
    </row>
    <row r="18" spans="2:11" x14ac:dyDescent="0.35">
      <c r="B18">
        <v>13</v>
      </c>
      <c r="C18" s="1"/>
      <c r="D18" s="1"/>
      <c r="E18" s="1"/>
      <c r="F18" s="5"/>
      <c r="G18" s="6"/>
      <c r="H18" s="6">
        <f>Parts_List[[#This Row],[Single]]*Parts_List[[#This Row],[Q]]</f>
        <v>0</v>
      </c>
      <c r="I18" s="6"/>
      <c r="J18" s="1"/>
      <c r="K18" s="1"/>
    </row>
    <row r="19" spans="2:11" x14ac:dyDescent="0.35">
      <c r="B19">
        <v>14</v>
      </c>
      <c r="C19" s="1"/>
      <c r="D19" s="1"/>
      <c r="E19" s="1"/>
      <c r="F19" s="5"/>
      <c r="G19" s="6"/>
      <c r="H19" s="6">
        <f>Parts_List[[#This Row],[Single]]*Parts_List[[#This Row],[Q]]</f>
        <v>0</v>
      </c>
      <c r="I19" s="6"/>
      <c r="J19" s="1"/>
      <c r="K19" s="1"/>
    </row>
    <row r="20" spans="2:11" x14ac:dyDescent="0.35">
      <c r="B20" s="1">
        <v>15</v>
      </c>
      <c r="C20" s="1"/>
      <c r="D20" s="1"/>
      <c r="E20" s="1"/>
      <c r="F20" s="5"/>
      <c r="G20" s="6"/>
      <c r="H20" s="6">
        <f>Parts_List[[#This Row],[Single]]*Parts_List[[#This Row],[Q]]</f>
        <v>0</v>
      </c>
      <c r="I20" s="6"/>
      <c r="J20" s="1"/>
      <c r="K20" s="1"/>
    </row>
    <row r="21" spans="2:11" x14ac:dyDescent="0.35">
      <c r="B21" s="1"/>
      <c r="C21" s="1"/>
      <c r="D21" s="1"/>
      <c r="E21" s="1"/>
      <c r="F21" s="5"/>
      <c r="G21" s="6"/>
      <c r="H21" s="6">
        <f>Parts_List[[#This Row],[Single]]*Parts_List[[#This Row],[Q]]</f>
        <v>0</v>
      </c>
      <c r="I21" s="6"/>
      <c r="J21" s="1"/>
      <c r="K21" s="1"/>
    </row>
    <row r="22" spans="2:11" ht="15" thickBot="1" x14ac:dyDescent="0.4">
      <c r="B22" s="1" t="s">
        <v>6</v>
      </c>
      <c r="C22" s="1"/>
      <c r="D22" s="1"/>
      <c r="E22" s="1"/>
      <c r="F22" s="1"/>
      <c r="G22" s="1"/>
      <c r="H22" s="10">
        <f>SUBTOTAL(109,Parts_List[Total])</f>
        <v>51</v>
      </c>
      <c r="I22" s="11">
        <f>SUBTOTAL(109,Parts_List[Exact])</f>
        <v>18.130000000000003</v>
      </c>
      <c r="J22" s="1"/>
      <c r="K22" s="1"/>
    </row>
    <row r="23" spans="2:11" ht="15" thickTop="1" x14ac:dyDescent="0.35">
      <c r="B23" s="1"/>
      <c r="C23" s="1"/>
      <c r="D23" s="1"/>
      <c r="E23" s="1"/>
      <c r="F23" s="1"/>
      <c r="G23" s="1"/>
      <c r="H23" s="1">
        <v>1.2</v>
      </c>
      <c r="I23" s="1" t="s">
        <v>13</v>
      </c>
      <c r="J23" s="1"/>
      <c r="K23" s="1"/>
    </row>
    <row r="24" spans="2:11" ht="15" thickBot="1" x14ac:dyDescent="0.4">
      <c r="B24" s="1"/>
      <c r="C24" s="1"/>
      <c r="D24" s="1"/>
      <c r="E24" s="1"/>
      <c r="F24" s="1"/>
      <c r="G24" s="1" t="s">
        <v>14</v>
      </c>
      <c r="H24" s="12">
        <f>Parts_List[[#Totals],[Total]]*H23</f>
        <v>61.199999999999996</v>
      </c>
      <c r="I24" s="1"/>
      <c r="J24" s="1"/>
      <c r="K24" s="1"/>
    </row>
    <row r="25" spans="2:11" ht="15" thickTop="1" x14ac:dyDescent="0.35"/>
  </sheetData>
  <mergeCells count="1">
    <mergeCell ref="B2:C3"/>
  </mergeCells>
  <hyperlinks>
    <hyperlink ref="E5" r:id="rId1" xr:uid="{372B85E7-DBA7-487B-AC02-37B74EAF6EE2}"/>
    <hyperlink ref="E6" r:id="rId2" xr:uid="{352CC4E2-CE93-4288-BCCA-622C9453E227}"/>
  </hyperlinks>
  <pageMargins left="0.7" right="0.7" top="0.75" bottom="0.75" header="0.3" footer="0.3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2335-3300-4312-9205-02A6D2AFB97E}">
  <dimension ref="B2:L25"/>
  <sheetViews>
    <sheetView zoomScale="122" workbookViewId="0">
      <selection activeCell="D23" sqref="D23"/>
    </sheetView>
  </sheetViews>
  <sheetFormatPr defaultRowHeight="14.5" x14ac:dyDescent="0.35"/>
  <cols>
    <col min="2" max="2" width="5.6328125" customWidth="1"/>
    <col min="3" max="3" width="14.7265625" customWidth="1"/>
    <col min="4" max="4" width="11.1796875" customWidth="1"/>
    <col min="5" max="5" width="33.7265625" customWidth="1"/>
    <col min="6" max="6" width="7.7265625" customWidth="1"/>
    <col min="7" max="7" width="4.81640625" customWidth="1"/>
    <col min="8" max="8" width="12.90625" customWidth="1"/>
    <col min="9" max="9" width="13.453125" customWidth="1"/>
    <col min="10" max="10" width="13.08984375" customWidth="1"/>
    <col min="11" max="11" width="5.1796875" customWidth="1"/>
    <col min="12" max="12" width="13.54296875" customWidth="1"/>
  </cols>
  <sheetData>
    <row r="2" spans="2:12" x14ac:dyDescent="0.35">
      <c r="B2" s="14"/>
      <c r="C2" s="14"/>
      <c r="D2" s="14"/>
      <c r="E2" s="1"/>
      <c r="F2" s="1"/>
      <c r="G2" s="1"/>
      <c r="H2" s="1"/>
      <c r="I2" s="1"/>
      <c r="J2" s="1"/>
      <c r="K2" s="1"/>
      <c r="L2" s="1"/>
    </row>
    <row r="3" spans="2:12" x14ac:dyDescent="0.35">
      <c r="B3" s="14"/>
      <c r="C3" s="14"/>
      <c r="D3" s="14"/>
      <c r="E3" s="1"/>
      <c r="F3" s="1"/>
      <c r="G3" s="1"/>
      <c r="H3" s="1"/>
      <c r="I3" s="1"/>
      <c r="J3" s="1"/>
      <c r="K3" s="1"/>
      <c r="L3" s="1"/>
    </row>
    <row r="4" spans="2:12" x14ac:dyDescent="0.3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15</v>
      </c>
      <c r="H4" s="2" t="s">
        <v>5</v>
      </c>
      <c r="I4" s="2" t="s">
        <v>6</v>
      </c>
      <c r="J4" s="2" t="s">
        <v>7</v>
      </c>
      <c r="K4" s="1"/>
      <c r="L4" s="1"/>
    </row>
    <row r="5" spans="2:12" x14ac:dyDescent="0.35">
      <c r="B5" s="13">
        <v>1</v>
      </c>
      <c r="C5" s="1"/>
      <c r="D5" s="1"/>
      <c r="E5" s="1"/>
      <c r="F5" s="4"/>
      <c r="G5" s="5"/>
      <c r="H5" s="6"/>
      <c r="I5" s="6"/>
      <c r="J5" s="6"/>
      <c r="K5" s="1"/>
      <c r="L5" s="1"/>
    </row>
    <row r="6" spans="2:12" x14ac:dyDescent="0.35">
      <c r="B6">
        <v>2</v>
      </c>
      <c r="C6" s="1"/>
      <c r="D6" s="1"/>
      <c r="E6" s="1"/>
      <c r="F6" s="4"/>
      <c r="G6" s="5"/>
      <c r="H6" s="6"/>
      <c r="I6" s="6"/>
      <c r="J6" s="6"/>
      <c r="K6" s="1"/>
      <c r="L6" s="1"/>
    </row>
    <row r="7" spans="2:12" x14ac:dyDescent="0.35">
      <c r="B7">
        <v>3</v>
      </c>
      <c r="C7" s="1"/>
      <c r="D7" s="1"/>
      <c r="E7" s="1"/>
      <c r="F7" s="4"/>
      <c r="G7" s="5"/>
      <c r="H7" s="6"/>
      <c r="I7" s="6"/>
      <c r="J7" s="6"/>
      <c r="K7" s="1"/>
      <c r="L7" s="1"/>
    </row>
    <row r="8" spans="2:12" x14ac:dyDescent="0.35">
      <c r="B8">
        <v>3</v>
      </c>
      <c r="C8" s="1"/>
      <c r="D8" s="1"/>
      <c r="E8" s="1"/>
      <c r="F8" s="4"/>
      <c r="G8" s="5"/>
      <c r="H8" s="6"/>
      <c r="I8" s="6"/>
      <c r="J8" s="6"/>
      <c r="K8" s="1"/>
      <c r="L8" s="1"/>
    </row>
    <row r="9" spans="2:12" x14ac:dyDescent="0.35">
      <c r="B9">
        <v>4</v>
      </c>
      <c r="C9" s="1"/>
      <c r="D9" s="1"/>
      <c r="E9" s="1"/>
      <c r="F9" s="4"/>
      <c r="G9" s="5"/>
      <c r="H9" s="6"/>
      <c r="I9" s="6"/>
      <c r="J9" s="6"/>
      <c r="K9" s="1"/>
      <c r="L9" s="1"/>
    </row>
    <row r="10" spans="2:12" x14ac:dyDescent="0.35">
      <c r="B10">
        <v>5</v>
      </c>
      <c r="C10" s="1"/>
      <c r="D10" s="1"/>
      <c r="E10" s="1"/>
      <c r="F10" s="1"/>
      <c r="G10" s="5"/>
      <c r="H10" s="6"/>
      <c r="I10" s="6"/>
      <c r="J10" s="6"/>
      <c r="K10" s="1"/>
      <c r="L10" s="1"/>
    </row>
    <row r="11" spans="2:12" x14ac:dyDescent="0.35">
      <c r="B11">
        <v>6</v>
      </c>
      <c r="C11" s="1"/>
      <c r="D11" s="1"/>
      <c r="E11" s="1"/>
      <c r="F11" s="4"/>
      <c r="G11" s="5"/>
      <c r="H11" s="6"/>
      <c r="I11" s="6"/>
      <c r="J11" s="6"/>
      <c r="K11" s="1"/>
      <c r="L11" s="1" t="s">
        <v>8</v>
      </c>
    </row>
    <row r="12" spans="2:12" x14ac:dyDescent="0.35">
      <c r="B12">
        <v>7</v>
      </c>
      <c r="C12" s="1"/>
      <c r="D12" s="1"/>
      <c r="E12" s="1"/>
      <c r="F12" s="1"/>
      <c r="G12" s="5"/>
      <c r="H12" s="6"/>
      <c r="I12" s="6"/>
      <c r="J12" s="6"/>
      <c r="K12" s="1"/>
      <c r="L12" s="9" t="s">
        <v>9</v>
      </c>
    </row>
    <row r="13" spans="2:12" x14ac:dyDescent="0.35">
      <c r="B13">
        <v>8</v>
      </c>
      <c r="C13" s="1"/>
      <c r="D13" s="1"/>
      <c r="E13" s="1"/>
      <c r="F13" s="1"/>
      <c r="G13" s="5"/>
      <c r="H13" s="6"/>
      <c r="I13" s="6"/>
      <c r="J13" s="6"/>
      <c r="K13" s="1"/>
      <c r="L13" s="7" t="s">
        <v>10</v>
      </c>
    </row>
    <row r="14" spans="2:12" x14ac:dyDescent="0.35">
      <c r="B14">
        <v>9</v>
      </c>
      <c r="C14" s="1"/>
      <c r="D14" s="1"/>
      <c r="E14" s="1"/>
      <c r="F14" s="1"/>
      <c r="G14" s="5"/>
      <c r="H14" s="6"/>
      <c r="I14" s="6"/>
      <c r="J14" s="6"/>
      <c r="K14" s="1"/>
      <c r="L14" s="8" t="s">
        <v>11</v>
      </c>
    </row>
    <row r="15" spans="2:12" x14ac:dyDescent="0.35">
      <c r="B15">
        <v>10</v>
      </c>
      <c r="C15" s="1"/>
      <c r="D15" s="1"/>
      <c r="E15" s="1"/>
      <c r="F15" s="1"/>
      <c r="G15" s="5"/>
      <c r="H15" s="6"/>
      <c r="I15" s="6"/>
      <c r="J15" s="6"/>
      <c r="K15" s="1"/>
      <c r="L15" s="3" t="s">
        <v>12</v>
      </c>
    </row>
    <row r="16" spans="2:12" x14ac:dyDescent="0.35">
      <c r="B16">
        <v>11</v>
      </c>
      <c r="C16" s="1"/>
      <c r="D16" s="1"/>
      <c r="E16" s="1"/>
      <c r="F16" s="1"/>
      <c r="G16" s="5"/>
      <c r="H16" s="6"/>
      <c r="I16" s="6"/>
      <c r="J16" s="6"/>
      <c r="K16" s="1"/>
      <c r="L16" s="1"/>
    </row>
    <row r="17" spans="2:12" x14ac:dyDescent="0.35">
      <c r="B17">
        <v>12</v>
      </c>
      <c r="C17" s="1"/>
      <c r="D17" s="1"/>
      <c r="E17" s="1"/>
      <c r="F17" s="1"/>
      <c r="G17" s="5"/>
      <c r="H17" s="6"/>
      <c r="I17" s="6"/>
      <c r="J17" s="6"/>
      <c r="K17" s="1"/>
      <c r="L17" s="1"/>
    </row>
    <row r="18" spans="2:12" x14ac:dyDescent="0.35">
      <c r="B18">
        <v>13</v>
      </c>
      <c r="C18" s="1"/>
      <c r="D18" s="1"/>
      <c r="E18" s="1"/>
      <c r="F18" s="1"/>
      <c r="G18" s="5"/>
      <c r="H18" s="6"/>
      <c r="I18" s="6"/>
      <c r="J18" s="6"/>
      <c r="K18" s="1"/>
      <c r="L18" s="1"/>
    </row>
    <row r="19" spans="2:12" x14ac:dyDescent="0.35">
      <c r="B19">
        <v>14</v>
      </c>
      <c r="C19" s="1"/>
      <c r="D19" s="1"/>
      <c r="E19" s="1"/>
      <c r="F19" s="1"/>
      <c r="G19" s="5"/>
      <c r="H19" s="6"/>
      <c r="I19" s="6"/>
      <c r="J19" s="6"/>
      <c r="K19" s="1"/>
      <c r="L19" s="1"/>
    </row>
    <row r="20" spans="2:12" x14ac:dyDescent="0.35">
      <c r="B20" s="1">
        <v>15</v>
      </c>
      <c r="C20" s="1"/>
      <c r="D20" s="1"/>
      <c r="E20" s="1"/>
      <c r="F20" s="1"/>
      <c r="G20" s="5"/>
      <c r="H20" s="6"/>
      <c r="I20" s="6"/>
      <c r="J20" s="6"/>
      <c r="K20" s="1"/>
      <c r="L20" s="1"/>
    </row>
    <row r="21" spans="2:12" x14ac:dyDescent="0.35">
      <c r="B21" s="1"/>
      <c r="C21" s="1"/>
      <c r="D21" s="1"/>
      <c r="E21" s="1"/>
      <c r="F21" s="1"/>
      <c r="G21" s="5"/>
      <c r="H21" s="6"/>
      <c r="I21" s="6"/>
      <c r="J21" s="6"/>
      <c r="K21" s="1"/>
      <c r="L21" s="1"/>
    </row>
    <row r="22" spans="2:12" ht="15" thickBot="1" x14ac:dyDescent="0.4">
      <c r="B22" s="1" t="s">
        <v>6</v>
      </c>
      <c r="C22" s="1"/>
      <c r="D22" s="1"/>
      <c r="E22" s="1"/>
      <c r="F22" s="1"/>
      <c r="G22" s="1"/>
      <c r="H22" s="1"/>
      <c r="I22" s="10">
        <f>SUBTOTAL(109,Parts_List4[Total])</f>
        <v>0</v>
      </c>
      <c r="J22" s="11">
        <f>SUBTOTAL(109,Parts_List4[Exact])</f>
        <v>0</v>
      </c>
      <c r="K22" s="1"/>
      <c r="L22" s="1"/>
    </row>
    <row r="23" spans="2:12" ht="15" thickTop="1" x14ac:dyDescent="0.35">
      <c r="B23" s="1"/>
      <c r="C23" s="1"/>
      <c r="D23" s="1"/>
      <c r="E23" s="1"/>
      <c r="F23" s="1"/>
      <c r="G23" s="1"/>
      <c r="H23" s="1"/>
      <c r="I23" s="1">
        <v>1.2</v>
      </c>
      <c r="J23" s="1" t="s">
        <v>13</v>
      </c>
      <c r="K23" s="1"/>
      <c r="L23" s="1"/>
    </row>
    <row r="24" spans="2:12" ht="15" thickBot="1" x14ac:dyDescent="0.4">
      <c r="B24" s="1"/>
      <c r="C24" s="1"/>
      <c r="D24" s="1"/>
      <c r="E24" s="1"/>
      <c r="F24" s="1"/>
      <c r="G24" s="1"/>
      <c r="H24" s="1" t="s">
        <v>14</v>
      </c>
      <c r="I24" s="12">
        <f>Parts_List4[[#Totals],[Total]]*I23</f>
        <v>0</v>
      </c>
      <c r="J24" s="1"/>
      <c r="K24" s="1"/>
      <c r="L24" s="1"/>
    </row>
    <row r="25" spans="2:12" ht="15" thickTop="1" x14ac:dyDescent="0.35"/>
  </sheetData>
  <mergeCells count="1">
    <mergeCell ref="B2:D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</vt:lpstr>
      <vt:lpstr>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2023-06-20T07:53:12Z</dcterms:created>
  <dcterms:modified xsi:type="dcterms:W3CDTF">2023-06-20T11:33:42Z</dcterms:modified>
</cp:coreProperties>
</file>