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muel Oni\Downloads\"/>
    </mc:Choice>
  </mc:AlternateContent>
  <xr:revisionPtr revIDLastSave="0" documentId="13_ncr:10000001_{502331E8-8145-4F4F-A01D-91E5268A8D25}" xr6:coauthVersionLast="47" xr6:coauthVersionMax="47" xr10:uidLastSave="{00000000-0000-0000-0000-000000000000}"/>
  <bookViews>
    <workbookView xWindow="-120" yWindow="-120" windowWidth="20730" windowHeight="11160" xr2:uid="{DF9870DA-BEEA-49A3-8E77-AC5E99213882}"/>
  </bookViews>
  <sheets>
    <sheet name="Dashboard" sheetId="5" r:id="rId1"/>
    <sheet name="Pivot Table" sheetId="3" r:id="rId2"/>
    <sheet name="Insurance Data" sheetId="1" r:id="rId3"/>
    <sheet name="Analysis" sheetId="2" r:id="rId4"/>
    <sheet name="Charts" sheetId="4" r:id="rId5"/>
    <sheet name="Charges Range" sheetId="7" r:id="rId6"/>
    <sheet name="Regression Analysis" sheetId="9" r:id="rId7"/>
  </sheets>
  <definedNames>
    <definedName name="_xlchart.v2.0" hidden="1">Analysis!$G$6:$G$13</definedName>
    <definedName name="_xlchart.v2.1" hidden="1">Analysis!$H$5</definedName>
    <definedName name="_xlchart.v2.2" hidden="1">Analysis!$H$6:$H$13</definedName>
    <definedName name="_xlchart.v2.3" hidden="1">Analysis!$G$6:$G$13</definedName>
    <definedName name="_xlchart.v2.4" hidden="1">Analysis!$H$5</definedName>
    <definedName name="_xlchart.v2.5" hidden="1">Analysis!$H$6:$H$13</definedName>
    <definedName name="_xlcn.WorksheetConnection_InsuranceCHargesAnalysis.xlsxTable11" hidden="1">Table1[]</definedName>
    <definedName name="_xlcn.WorksheetConnection_InsuranceCHargesAnalysis.xlsxTable31" hidden="1">Table3[]</definedName>
    <definedName name="_xlnm.Print_Area" localSheetId="0">Dashboard!$A$1:$Q$38</definedName>
    <definedName name="Slicer_Age">#N/A</definedName>
    <definedName name="Slicer_Region">#N/A</definedName>
    <definedName name="Slicer_Sex">#N/A</definedName>
    <definedName name="Slicer_Smoker">#N/A</definedName>
  </definedNames>
  <calcPr calcId="191029"/>
  <pivotCaches>
    <pivotCache cacheId="7"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3" name="Table3" connection="WorksheetConnection_Insurance CHarges Analysis.xlsx!Table3"/>
          <x15:modelTable id="Table1" name="Table1" connection="WorksheetConnection_Insurance CHarges Analysis.xlsx!Table1"/>
        </x15:modelTables>
      </x15:dataModel>
    </ext>
  </extLst>
</workbook>
</file>

<file path=xl/calcChain.xml><?xml version="1.0" encoding="utf-8"?>
<calcChain xmlns="http://schemas.openxmlformats.org/spreadsheetml/2006/main">
  <c r="G1340" i="1" l="1"/>
  <c r="E8" i="2"/>
  <c r="E7" i="2"/>
  <c r="E6" i="2"/>
  <c r="E5" i="2"/>
  <c r="E4" i="2"/>
  <c r="E3" i="2"/>
  <c r="B3" i="2"/>
  <c r="G2" i="2"/>
  <c r="E2" i="2"/>
  <c r="B2" i="2"/>
  <c r="L1339" i="1"/>
  <c r="K1339" i="1"/>
  <c r="J1339" i="1"/>
  <c r="I1339" i="1"/>
  <c r="F1339" i="1"/>
  <c r="L1338" i="1"/>
  <c r="K1338" i="1"/>
  <c r="J1338" i="1"/>
  <c r="I1338" i="1"/>
  <c r="F1338" i="1"/>
  <c r="L1337" i="1"/>
  <c r="K1337" i="1"/>
  <c r="J1337" i="1"/>
  <c r="I1337" i="1"/>
  <c r="F1337" i="1"/>
  <c r="L1336" i="1"/>
  <c r="K1336" i="1"/>
  <c r="J1336" i="1"/>
  <c r="I1336" i="1"/>
  <c r="F1336" i="1"/>
  <c r="L1335" i="1"/>
  <c r="K1335" i="1"/>
  <c r="J1335" i="1"/>
  <c r="I1335" i="1"/>
  <c r="F1335" i="1"/>
  <c r="L1334" i="1"/>
  <c r="K1334" i="1"/>
  <c r="J1334" i="1"/>
  <c r="I1334" i="1"/>
  <c r="F1334" i="1"/>
  <c r="L1333" i="1"/>
  <c r="K1333" i="1"/>
  <c r="J1333" i="1"/>
  <c r="I1333" i="1"/>
  <c r="F1333" i="1"/>
  <c r="L1332" i="1"/>
  <c r="K1332" i="1"/>
  <c r="J1332" i="1"/>
  <c r="I1332" i="1"/>
  <c r="F1332" i="1"/>
  <c r="L1331" i="1"/>
  <c r="K1331" i="1"/>
  <c r="J1331" i="1"/>
  <c r="I1331" i="1"/>
  <c r="F1331" i="1"/>
  <c r="L1330" i="1"/>
  <c r="K1330" i="1"/>
  <c r="J1330" i="1"/>
  <c r="I1330" i="1"/>
  <c r="F1330" i="1"/>
  <c r="L1329" i="1"/>
  <c r="K1329" i="1"/>
  <c r="J1329" i="1"/>
  <c r="I1329" i="1"/>
  <c r="F1329" i="1"/>
  <c r="L1328" i="1"/>
  <c r="K1328" i="1"/>
  <c r="J1328" i="1"/>
  <c r="I1328" i="1"/>
  <c r="F1328" i="1"/>
  <c r="L1327" i="1"/>
  <c r="K1327" i="1"/>
  <c r="J1327" i="1"/>
  <c r="I1327" i="1"/>
  <c r="F1327" i="1"/>
  <c r="L1326" i="1"/>
  <c r="K1326" i="1"/>
  <c r="J1326" i="1"/>
  <c r="I1326" i="1"/>
  <c r="F1326" i="1"/>
  <c r="L1325" i="1"/>
  <c r="K1325" i="1"/>
  <c r="J1325" i="1"/>
  <c r="I1325" i="1"/>
  <c r="F1325" i="1"/>
  <c r="L1324" i="1"/>
  <c r="K1324" i="1"/>
  <c r="J1324" i="1"/>
  <c r="I1324" i="1"/>
  <c r="F1324" i="1"/>
  <c r="L1323" i="1"/>
  <c r="K1323" i="1"/>
  <c r="J1323" i="1"/>
  <c r="I1323" i="1"/>
  <c r="F1323" i="1"/>
  <c r="L1322" i="1"/>
  <c r="K1322" i="1"/>
  <c r="J1322" i="1"/>
  <c r="I1322" i="1"/>
  <c r="F1322" i="1"/>
  <c r="N1321" i="1"/>
  <c r="L1321" i="1"/>
  <c r="K1321" i="1"/>
  <c r="J1321" i="1"/>
  <c r="I1321" i="1"/>
  <c r="F1321" i="1"/>
  <c r="N1320" i="1"/>
  <c r="L1320" i="1"/>
  <c r="K1320" i="1"/>
  <c r="J1320" i="1"/>
  <c r="I1320" i="1"/>
  <c r="F1320" i="1"/>
  <c r="L1319" i="1"/>
  <c r="K1319" i="1"/>
  <c r="J1319" i="1"/>
  <c r="I1319" i="1"/>
  <c r="F1319" i="1"/>
  <c r="L1318" i="1"/>
  <c r="K1318" i="1"/>
  <c r="J1318" i="1"/>
  <c r="I1318" i="1"/>
  <c r="F1318" i="1"/>
  <c r="L1317" i="1"/>
  <c r="K1317" i="1"/>
  <c r="J1317" i="1"/>
  <c r="I1317" i="1"/>
  <c r="F1317" i="1"/>
  <c r="L1316" i="1"/>
  <c r="K1316" i="1"/>
  <c r="J1316" i="1"/>
  <c r="I1316" i="1"/>
  <c r="F1316" i="1"/>
  <c r="L1315" i="1"/>
  <c r="K1315" i="1"/>
  <c r="J1315" i="1"/>
  <c r="I1315" i="1"/>
  <c r="F1315" i="1"/>
  <c r="L1314" i="1"/>
  <c r="K1314" i="1"/>
  <c r="J1314" i="1"/>
  <c r="I1314" i="1"/>
  <c r="F1314" i="1"/>
  <c r="L1313" i="1"/>
  <c r="K1313" i="1"/>
  <c r="J1313" i="1"/>
  <c r="I1313" i="1"/>
  <c r="F1313" i="1"/>
  <c r="L1312" i="1"/>
  <c r="K1312" i="1"/>
  <c r="J1312" i="1"/>
  <c r="I1312" i="1"/>
  <c r="F1312" i="1"/>
  <c r="L1311" i="1"/>
  <c r="K1311" i="1"/>
  <c r="J1311" i="1"/>
  <c r="I1311" i="1"/>
  <c r="F1311" i="1"/>
  <c r="L1310" i="1"/>
  <c r="K1310" i="1"/>
  <c r="J1310" i="1"/>
  <c r="I1310" i="1"/>
  <c r="F1310" i="1"/>
  <c r="L1309" i="1"/>
  <c r="K1309" i="1"/>
  <c r="J1309" i="1"/>
  <c r="I1309" i="1"/>
  <c r="F1309" i="1"/>
  <c r="L1308" i="1"/>
  <c r="K1308" i="1"/>
  <c r="J1308" i="1"/>
  <c r="I1308" i="1"/>
  <c r="F1308" i="1"/>
  <c r="L1307" i="1"/>
  <c r="K1307" i="1"/>
  <c r="J1307" i="1"/>
  <c r="I1307" i="1"/>
  <c r="F1307" i="1"/>
  <c r="L1306" i="1"/>
  <c r="K1306" i="1"/>
  <c r="J1306" i="1"/>
  <c r="I1306" i="1"/>
  <c r="F1306" i="1"/>
  <c r="L1305" i="1"/>
  <c r="K1305" i="1"/>
  <c r="J1305" i="1"/>
  <c r="I1305" i="1"/>
  <c r="F1305" i="1"/>
  <c r="L1304" i="1"/>
  <c r="K1304" i="1"/>
  <c r="J1304" i="1"/>
  <c r="I1304" i="1"/>
  <c r="F1304" i="1"/>
  <c r="L1303" i="1"/>
  <c r="K1303" i="1"/>
  <c r="J1303" i="1"/>
  <c r="I1303" i="1"/>
  <c r="F1303" i="1"/>
  <c r="L1302" i="1"/>
  <c r="K1302" i="1"/>
  <c r="J1302" i="1"/>
  <c r="I1302" i="1"/>
  <c r="F1302" i="1"/>
  <c r="L1301" i="1"/>
  <c r="K1301" i="1"/>
  <c r="J1301" i="1"/>
  <c r="I1301" i="1"/>
  <c r="F1301" i="1"/>
  <c r="L1300" i="1"/>
  <c r="K1300" i="1"/>
  <c r="J1300" i="1"/>
  <c r="I1300" i="1"/>
  <c r="F1300" i="1"/>
  <c r="L1299" i="1"/>
  <c r="K1299" i="1"/>
  <c r="J1299" i="1"/>
  <c r="I1299" i="1"/>
  <c r="F1299" i="1"/>
  <c r="L1298" i="1"/>
  <c r="K1298" i="1"/>
  <c r="J1298" i="1"/>
  <c r="I1298" i="1"/>
  <c r="F1298" i="1"/>
  <c r="L1297" i="1"/>
  <c r="K1297" i="1"/>
  <c r="J1297" i="1"/>
  <c r="I1297" i="1"/>
  <c r="F1297" i="1"/>
  <c r="L1296" i="1"/>
  <c r="K1296" i="1"/>
  <c r="J1296" i="1"/>
  <c r="I1296" i="1"/>
  <c r="F1296" i="1"/>
  <c r="L1295" i="1"/>
  <c r="K1295" i="1"/>
  <c r="J1295" i="1"/>
  <c r="I1295" i="1"/>
  <c r="F1295" i="1"/>
  <c r="L1294" i="1"/>
  <c r="K1294" i="1"/>
  <c r="J1294" i="1"/>
  <c r="I1294" i="1"/>
  <c r="F1294" i="1"/>
  <c r="L1293" i="1"/>
  <c r="K1293" i="1"/>
  <c r="J1293" i="1"/>
  <c r="I1293" i="1"/>
  <c r="F1293" i="1"/>
  <c r="L1292" i="1"/>
  <c r="K1292" i="1"/>
  <c r="J1292" i="1"/>
  <c r="I1292" i="1"/>
  <c r="F1292" i="1"/>
  <c r="L1291" i="1"/>
  <c r="K1291" i="1"/>
  <c r="J1291" i="1"/>
  <c r="I1291" i="1"/>
  <c r="F1291" i="1"/>
  <c r="L1290" i="1"/>
  <c r="K1290" i="1"/>
  <c r="J1290" i="1"/>
  <c r="I1290" i="1"/>
  <c r="F1290" i="1"/>
  <c r="L1289" i="1"/>
  <c r="K1289" i="1"/>
  <c r="J1289" i="1"/>
  <c r="I1289" i="1"/>
  <c r="F1289" i="1"/>
  <c r="L1288" i="1"/>
  <c r="K1288" i="1"/>
  <c r="J1288" i="1"/>
  <c r="I1288" i="1"/>
  <c r="F1288" i="1"/>
  <c r="L1287" i="1"/>
  <c r="K1287" i="1"/>
  <c r="J1287" i="1"/>
  <c r="I1287" i="1"/>
  <c r="F1287" i="1"/>
  <c r="L1286" i="1"/>
  <c r="K1286" i="1"/>
  <c r="J1286" i="1"/>
  <c r="I1286" i="1"/>
  <c r="F1286" i="1"/>
  <c r="L1285" i="1"/>
  <c r="K1285" i="1"/>
  <c r="J1285" i="1"/>
  <c r="I1285" i="1"/>
  <c r="F1285" i="1"/>
  <c r="L1284" i="1"/>
  <c r="K1284" i="1"/>
  <c r="J1284" i="1"/>
  <c r="I1284" i="1"/>
  <c r="F1284" i="1"/>
  <c r="L1283" i="1"/>
  <c r="K1283" i="1"/>
  <c r="J1283" i="1"/>
  <c r="I1283" i="1"/>
  <c r="F1283" i="1"/>
  <c r="L1282" i="1"/>
  <c r="K1282" i="1"/>
  <c r="J1282" i="1"/>
  <c r="I1282" i="1"/>
  <c r="F1282" i="1"/>
  <c r="L1281" i="1"/>
  <c r="K1281" i="1"/>
  <c r="J1281" i="1"/>
  <c r="I1281" i="1"/>
  <c r="F1281" i="1"/>
  <c r="L1280" i="1"/>
  <c r="K1280" i="1"/>
  <c r="J1280" i="1"/>
  <c r="I1280" i="1"/>
  <c r="F1280" i="1"/>
  <c r="L1279" i="1"/>
  <c r="K1279" i="1"/>
  <c r="J1279" i="1"/>
  <c r="I1279" i="1"/>
  <c r="F1279" i="1"/>
  <c r="L1278" i="1"/>
  <c r="K1278" i="1"/>
  <c r="J1278" i="1"/>
  <c r="I1278" i="1"/>
  <c r="F1278" i="1"/>
  <c r="L1277" i="1"/>
  <c r="K1277" i="1"/>
  <c r="J1277" i="1"/>
  <c r="I1277" i="1"/>
  <c r="F1277" i="1"/>
  <c r="L1276" i="1"/>
  <c r="K1276" i="1"/>
  <c r="J1276" i="1"/>
  <c r="I1276" i="1"/>
  <c r="F1276" i="1"/>
  <c r="L1275" i="1"/>
  <c r="K1275" i="1"/>
  <c r="J1275" i="1"/>
  <c r="I1275" i="1"/>
  <c r="F1275" i="1"/>
  <c r="L1274" i="1"/>
  <c r="K1274" i="1"/>
  <c r="J1274" i="1"/>
  <c r="I1274" i="1"/>
  <c r="F1274" i="1"/>
  <c r="L1273" i="1"/>
  <c r="K1273" i="1"/>
  <c r="J1273" i="1"/>
  <c r="I1273" i="1"/>
  <c r="F1273" i="1"/>
  <c r="L1272" i="1"/>
  <c r="K1272" i="1"/>
  <c r="J1272" i="1"/>
  <c r="I1272" i="1"/>
  <c r="F1272" i="1"/>
  <c r="L1271" i="1"/>
  <c r="K1271" i="1"/>
  <c r="J1271" i="1"/>
  <c r="I1271" i="1"/>
  <c r="F1271" i="1"/>
  <c r="L1270" i="1"/>
  <c r="K1270" i="1"/>
  <c r="J1270" i="1"/>
  <c r="I1270" i="1"/>
  <c r="F1270" i="1"/>
  <c r="L1269" i="1"/>
  <c r="K1269" i="1"/>
  <c r="J1269" i="1"/>
  <c r="I1269" i="1"/>
  <c r="F1269" i="1"/>
  <c r="L1268" i="1"/>
  <c r="K1268" i="1"/>
  <c r="J1268" i="1"/>
  <c r="I1268" i="1"/>
  <c r="F1268" i="1"/>
  <c r="L1267" i="1"/>
  <c r="K1267" i="1"/>
  <c r="J1267" i="1"/>
  <c r="I1267" i="1"/>
  <c r="F1267" i="1"/>
  <c r="L1266" i="1"/>
  <c r="K1266" i="1"/>
  <c r="J1266" i="1"/>
  <c r="I1266" i="1"/>
  <c r="F1266" i="1"/>
  <c r="L1265" i="1"/>
  <c r="K1265" i="1"/>
  <c r="J1265" i="1"/>
  <c r="I1265" i="1"/>
  <c r="F1265" i="1"/>
  <c r="L1264" i="1"/>
  <c r="K1264" i="1"/>
  <c r="J1264" i="1"/>
  <c r="I1264" i="1"/>
  <c r="F1264" i="1"/>
  <c r="L1263" i="1"/>
  <c r="K1263" i="1"/>
  <c r="J1263" i="1"/>
  <c r="I1263" i="1"/>
  <c r="F1263" i="1"/>
  <c r="L1262" i="1"/>
  <c r="K1262" i="1"/>
  <c r="J1262" i="1"/>
  <c r="I1262" i="1"/>
  <c r="F1262" i="1"/>
  <c r="L1261" i="1"/>
  <c r="K1261" i="1"/>
  <c r="J1261" i="1"/>
  <c r="I1261" i="1"/>
  <c r="F1261" i="1"/>
  <c r="L1260" i="1"/>
  <c r="K1260" i="1"/>
  <c r="J1260" i="1"/>
  <c r="I1260" i="1"/>
  <c r="F1260" i="1"/>
  <c r="L1259" i="1"/>
  <c r="K1259" i="1"/>
  <c r="J1259" i="1"/>
  <c r="I1259" i="1"/>
  <c r="F1259" i="1"/>
  <c r="L1258" i="1"/>
  <c r="K1258" i="1"/>
  <c r="J1258" i="1"/>
  <c r="I1258" i="1"/>
  <c r="F1258" i="1"/>
  <c r="L1257" i="1"/>
  <c r="K1257" i="1"/>
  <c r="J1257" i="1"/>
  <c r="I1257" i="1"/>
  <c r="F1257" i="1"/>
  <c r="L1256" i="1"/>
  <c r="K1256" i="1"/>
  <c r="J1256" i="1"/>
  <c r="I1256" i="1"/>
  <c r="F1256" i="1"/>
  <c r="L1255" i="1"/>
  <c r="K1255" i="1"/>
  <c r="J1255" i="1"/>
  <c r="I1255" i="1"/>
  <c r="F1255" i="1"/>
  <c r="L1254" i="1"/>
  <c r="K1254" i="1"/>
  <c r="J1254" i="1"/>
  <c r="I1254" i="1"/>
  <c r="F1254" i="1"/>
  <c r="L1253" i="1"/>
  <c r="K1253" i="1"/>
  <c r="J1253" i="1"/>
  <c r="I1253" i="1"/>
  <c r="F1253" i="1"/>
  <c r="L1252" i="1"/>
  <c r="K1252" i="1"/>
  <c r="J1252" i="1"/>
  <c r="I1252" i="1"/>
  <c r="F1252" i="1"/>
  <c r="L1251" i="1"/>
  <c r="K1251" i="1"/>
  <c r="J1251" i="1"/>
  <c r="I1251" i="1"/>
  <c r="F1251" i="1"/>
  <c r="L1250" i="1"/>
  <c r="K1250" i="1"/>
  <c r="J1250" i="1"/>
  <c r="I1250" i="1"/>
  <c r="F1250" i="1"/>
  <c r="L1249" i="1"/>
  <c r="K1249" i="1"/>
  <c r="J1249" i="1"/>
  <c r="I1249" i="1"/>
  <c r="F1249" i="1"/>
  <c r="L1248" i="1"/>
  <c r="K1248" i="1"/>
  <c r="J1248" i="1"/>
  <c r="I1248" i="1"/>
  <c r="F1248" i="1"/>
  <c r="L1247" i="1"/>
  <c r="K1247" i="1"/>
  <c r="J1247" i="1"/>
  <c r="I1247" i="1"/>
  <c r="F1247" i="1"/>
  <c r="L1246" i="1"/>
  <c r="K1246" i="1"/>
  <c r="J1246" i="1"/>
  <c r="I1246" i="1"/>
  <c r="F1246" i="1"/>
  <c r="L1245" i="1"/>
  <c r="K1245" i="1"/>
  <c r="J1245" i="1"/>
  <c r="I1245" i="1"/>
  <c r="F1245" i="1"/>
  <c r="L1244" i="1"/>
  <c r="K1244" i="1"/>
  <c r="J1244" i="1"/>
  <c r="I1244" i="1"/>
  <c r="F1244" i="1"/>
  <c r="L1243" i="1"/>
  <c r="K1243" i="1"/>
  <c r="J1243" i="1"/>
  <c r="I1243" i="1"/>
  <c r="F1243" i="1"/>
  <c r="L1242" i="1"/>
  <c r="K1242" i="1"/>
  <c r="J1242" i="1"/>
  <c r="I1242" i="1"/>
  <c r="F1242" i="1"/>
  <c r="L1241" i="1"/>
  <c r="K1241" i="1"/>
  <c r="J1241" i="1"/>
  <c r="I1241" i="1"/>
  <c r="F1241" i="1"/>
  <c r="L1240" i="1"/>
  <c r="K1240" i="1"/>
  <c r="J1240" i="1"/>
  <c r="I1240" i="1"/>
  <c r="F1240" i="1"/>
  <c r="L1239" i="1"/>
  <c r="K1239" i="1"/>
  <c r="J1239" i="1"/>
  <c r="I1239" i="1"/>
  <c r="F1239" i="1"/>
  <c r="L1238" i="1"/>
  <c r="K1238" i="1"/>
  <c r="J1238" i="1"/>
  <c r="I1238" i="1"/>
  <c r="F1238" i="1"/>
  <c r="L1237" i="1"/>
  <c r="K1237" i="1"/>
  <c r="J1237" i="1"/>
  <c r="I1237" i="1"/>
  <c r="F1237" i="1"/>
  <c r="L1236" i="1"/>
  <c r="K1236" i="1"/>
  <c r="J1236" i="1"/>
  <c r="I1236" i="1"/>
  <c r="F1236" i="1"/>
  <c r="L1235" i="1"/>
  <c r="K1235" i="1"/>
  <c r="J1235" i="1"/>
  <c r="I1235" i="1"/>
  <c r="F1235" i="1"/>
  <c r="L1234" i="1"/>
  <c r="K1234" i="1"/>
  <c r="J1234" i="1"/>
  <c r="I1234" i="1"/>
  <c r="F1234" i="1"/>
  <c r="L1233" i="1"/>
  <c r="K1233" i="1"/>
  <c r="J1233" i="1"/>
  <c r="I1233" i="1"/>
  <c r="F1233" i="1"/>
  <c r="L1232" i="1"/>
  <c r="K1232" i="1"/>
  <c r="J1232" i="1"/>
  <c r="I1232" i="1"/>
  <c r="F1232" i="1"/>
  <c r="L1231" i="1"/>
  <c r="K1231" i="1"/>
  <c r="J1231" i="1"/>
  <c r="I1231" i="1"/>
  <c r="F1231" i="1"/>
  <c r="L1230" i="1"/>
  <c r="K1230" i="1"/>
  <c r="J1230" i="1"/>
  <c r="I1230" i="1"/>
  <c r="F1230" i="1"/>
  <c r="L1229" i="1"/>
  <c r="K1229" i="1"/>
  <c r="J1229" i="1"/>
  <c r="I1229" i="1"/>
  <c r="F1229" i="1"/>
  <c r="L1228" i="1"/>
  <c r="K1228" i="1"/>
  <c r="J1228" i="1"/>
  <c r="I1228" i="1"/>
  <c r="F1228" i="1"/>
  <c r="L1227" i="1"/>
  <c r="K1227" i="1"/>
  <c r="J1227" i="1"/>
  <c r="I1227" i="1"/>
  <c r="F1227" i="1"/>
  <c r="L1226" i="1"/>
  <c r="K1226" i="1"/>
  <c r="J1226" i="1"/>
  <c r="I1226" i="1"/>
  <c r="F1226" i="1"/>
  <c r="L1225" i="1"/>
  <c r="K1225" i="1"/>
  <c r="J1225" i="1"/>
  <c r="I1225" i="1"/>
  <c r="F1225" i="1"/>
  <c r="L1224" i="1"/>
  <c r="K1224" i="1"/>
  <c r="J1224" i="1"/>
  <c r="I1224" i="1"/>
  <c r="F1224" i="1"/>
  <c r="L1223" i="1"/>
  <c r="K1223" i="1"/>
  <c r="J1223" i="1"/>
  <c r="I1223" i="1"/>
  <c r="F1223" i="1"/>
  <c r="L1222" i="1"/>
  <c r="K1222" i="1"/>
  <c r="J1222" i="1"/>
  <c r="I1222" i="1"/>
  <c r="F1222" i="1"/>
  <c r="L1221" i="1"/>
  <c r="K1221" i="1"/>
  <c r="J1221" i="1"/>
  <c r="I1221" i="1"/>
  <c r="F1221" i="1"/>
  <c r="L1220" i="1"/>
  <c r="K1220" i="1"/>
  <c r="J1220" i="1"/>
  <c r="I1220" i="1"/>
  <c r="F1220" i="1"/>
  <c r="L1219" i="1"/>
  <c r="K1219" i="1"/>
  <c r="J1219" i="1"/>
  <c r="I1219" i="1"/>
  <c r="F1219" i="1"/>
  <c r="L1218" i="1"/>
  <c r="K1218" i="1"/>
  <c r="J1218" i="1"/>
  <c r="I1218" i="1"/>
  <c r="F1218" i="1"/>
  <c r="L1217" i="1"/>
  <c r="K1217" i="1"/>
  <c r="J1217" i="1"/>
  <c r="I1217" i="1"/>
  <c r="F1217" i="1"/>
  <c r="L1216" i="1"/>
  <c r="K1216" i="1"/>
  <c r="J1216" i="1"/>
  <c r="I1216" i="1"/>
  <c r="F1216" i="1"/>
  <c r="L1215" i="1"/>
  <c r="K1215" i="1"/>
  <c r="J1215" i="1"/>
  <c r="I1215" i="1"/>
  <c r="F1215" i="1"/>
  <c r="L1214" i="1"/>
  <c r="K1214" i="1"/>
  <c r="J1214" i="1"/>
  <c r="I1214" i="1"/>
  <c r="F1214" i="1"/>
  <c r="L1213" i="1"/>
  <c r="K1213" i="1"/>
  <c r="J1213" i="1"/>
  <c r="I1213" i="1"/>
  <c r="F1213" i="1"/>
  <c r="L1212" i="1"/>
  <c r="K1212" i="1"/>
  <c r="J1212" i="1"/>
  <c r="I1212" i="1"/>
  <c r="F1212" i="1"/>
  <c r="L1211" i="1"/>
  <c r="K1211" i="1"/>
  <c r="J1211" i="1"/>
  <c r="I1211" i="1"/>
  <c r="F1211" i="1"/>
  <c r="L1210" i="1"/>
  <c r="K1210" i="1"/>
  <c r="J1210" i="1"/>
  <c r="I1210" i="1"/>
  <c r="F1210" i="1"/>
  <c r="L1209" i="1"/>
  <c r="K1209" i="1"/>
  <c r="J1209" i="1"/>
  <c r="I1209" i="1"/>
  <c r="F1209" i="1"/>
  <c r="L1208" i="1"/>
  <c r="K1208" i="1"/>
  <c r="J1208" i="1"/>
  <c r="I1208" i="1"/>
  <c r="F1208" i="1"/>
  <c r="L1207" i="1"/>
  <c r="K1207" i="1"/>
  <c r="J1207" i="1"/>
  <c r="I1207" i="1"/>
  <c r="F1207" i="1"/>
  <c r="L1206" i="1"/>
  <c r="K1206" i="1"/>
  <c r="J1206" i="1"/>
  <c r="I1206" i="1"/>
  <c r="F1206" i="1"/>
  <c r="L1205" i="1"/>
  <c r="K1205" i="1"/>
  <c r="J1205" i="1"/>
  <c r="I1205" i="1"/>
  <c r="F1205" i="1"/>
  <c r="L1204" i="1"/>
  <c r="K1204" i="1"/>
  <c r="J1204" i="1"/>
  <c r="I1204" i="1"/>
  <c r="F1204" i="1"/>
  <c r="L1203" i="1"/>
  <c r="K1203" i="1"/>
  <c r="J1203" i="1"/>
  <c r="I1203" i="1"/>
  <c r="F1203" i="1"/>
  <c r="L1202" i="1"/>
  <c r="K1202" i="1"/>
  <c r="J1202" i="1"/>
  <c r="I1202" i="1"/>
  <c r="F1202" i="1"/>
  <c r="L1201" i="1"/>
  <c r="K1201" i="1"/>
  <c r="J1201" i="1"/>
  <c r="I1201" i="1"/>
  <c r="F1201" i="1"/>
  <c r="L1200" i="1"/>
  <c r="K1200" i="1"/>
  <c r="J1200" i="1"/>
  <c r="I1200" i="1"/>
  <c r="F1200" i="1"/>
  <c r="L1199" i="1"/>
  <c r="K1199" i="1"/>
  <c r="J1199" i="1"/>
  <c r="I1199" i="1"/>
  <c r="F1199" i="1"/>
  <c r="L1198" i="1"/>
  <c r="K1198" i="1"/>
  <c r="J1198" i="1"/>
  <c r="I1198" i="1"/>
  <c r="F1198" i="1"/>
  <c r="L1197" i="1"/>
  <c r="K1197" i="1"/>
  <c r="J1197" i="1"/>
  <c r="I1197" i="1"/>
  <c r="F1197" i="1"/>
  <c r="L1196" i="1"/>
  <c r="K1196" i="1"/>
  <c r="J1196" i="1"/>
  <c r="I1196" i="1"/>
  <c r="F1196" i="1"/>
  <c r="L1195" i="1"/>
  <c r="K1195" i="1"/>
  <c r="J1195" i="1"/>
  <c r="I1195" i="1"/>
  <c r="F1195" i="1"/>
  <c r="L1194" i="1"/>
  <c r="K1194" i="1"/>
  <c r="J1194" i="1"/>
  <c r="I1194" i="1"/>
  <c r="F1194" i="1"/>
  <c r="L1193" i="1"/>
  <c r="K1193" i="1"/>
  <c r="J1193" i="1"/>
  <c r="I1193" i="1"/>
  <c r="F1193" i="1"/>
  <c r="L1192" i="1"/>
  <c r="K1192" i="1"/>
  <c r="J1192" i="1"/>
  <c r="I1192" i="1"/>
  <c r="F1192" i="1"/>
  <c r="L1191" i="1"/>
  <c r="K1191" i="1"/>
  <c r="J1191" i="1"/>
  <c r="I1191" i="1"/>
  <c r="F1191" i="1"/>
  <c r="L1190" i="1"/>
  <c r="K1190" i="1"/>
  <c r="J1190" i="1"/>
  <c r="I1190" i="1"/>
  <c r="F1190" i="1"/>
  <c r="L1189" i="1"/>
  <c r="K1189" i="1"/>
  <c r="J1189" i="1"/>
  <c r="I1189" i="1"/>
  <c r="F1189" i="1"/>
  <c r="L1188" i="1"/>
  <c r="K1188" i="1"/>
  <c r="J1188" i="1"/>
  <c r="I1188" i="1"/>
  <c r="F1188" i="1"/>
  <c r="L1187" i="1"/>
  <c r="K1187" i="1"/>
  <c r="J1187" i="1"/>
  <c r="I1187" i="1"/>
  <c r="F1187" i="1"/>
  <c r="L1186" i="1"/>
  <c r="K1186" i="1"/>
  <c r="J1186" i="1"/>
  <c r="I1186" i="1"/>
  <c r="F1186" i="1"/>
  <c r="L1185" i="1"/>
  <c r="K1185" i="1"/>
  <c r="J1185" i="1"/>
  <c r="I1185" i="1"/>
  <c r="F1185" i="1"/>
  <c r="L1184" i="1"/>
  <c r="K1184" i="1"/>
  <c r="J1184" i="1"/>
  <c r="I1184" i="1"/>
  <c r="F1184" i="1"/>
  <c r="L1183" i="1"/>
  <c r="K1183" i="1"/>
  <c r="J1183" i="1"/>
  <c r="I1183" i="1"/>
  <c r="F1183" i="1"/>
  <c r="L1182" i="1"/>
  <c r="K1182" i="1"/>
  <c r="J1182" i="1"/>
  <c r="I1182" i="1"/>
  <c r="F1182" i="1"/>
  <c r="L1181" i="1"/>
  <c r="K1181" i="1"/>
  <c r="J1181" i="1"/>
  <c r="I1181" i="1"/>
  <c r="F1181" i="1"/>
  <c r="L1180" i="1"/>
  <c r="K1180" i="1"/>
  <c r="J1180" i="1"/>
  <c r="I1180" i="1"/>
  <c r="F1180" i="1"/>
  <c r="L1179" i="1"/>
  <c r="K1179" i="1"/>
  <c r="J1179" i="1"/>
  <c r="I1179" i="1"/>
  <c r="F1179" i="1"/>
  <c r="L1178" i="1"/>
  <c r="K1178" i="1"/>
  <c r="J1178" i="1"/>
  <c r="I1178" i="1"/>
  <c r="F1178" i="1"/>
  <c r="L1177" i="1"/>
  <c r="K1177" i="1"/>
  <c r="J1177" i="1"/>
  <c r="I1177" i="1"/>
  <c r="F1177" i="1"/>
  <c r="L1176" i="1"/>
  <c r="K1176" i="1"/>
  <c r="J1176" i="1"/>
  <c r="I1176" i="1"/>
  <c r="F1176" i="1"/>
  <c r="L1175" i="1"/>
  <c r="K1175" i="1"/>
  <c r="J1175" i="1"/>
  <c r="I1175" i="1"/>
  <c r="F1175" i="1"/>
  <c r="L1174" i="1"/>
  <c r="K1174" i="1"/>
  <c r="J1174" i="1"/>
  <c r="I1174" i="1"/>
  <c r="F1174" i="1"/>
  <c r="L1173" i="1"/>
  <c r="K1173" i="1"/>
  <c r="J1173" i="1"/>
  <c r="I1173" i="1"/>
  <c r="F1173" i="1"/>
  <c r="L1172" i="1"/>
  <c r="K1172" i="1"/>
  <c r="J1172" i="1"/>
  <c r="I1172" i="1"/>
  <c r="F1172" i="1"/>
  <c r="L1171" i="1"/>
  <c r="K1171" i="1"/>
  <c r="J1171" i="1"/>
  <c r="I1171" i="1"/>
  <c r="F1171" i="1"/>
  <c r="L1170" i="1"/>
  <c r="K1170" i="1"/>
  <c r="J1170" i="1"/>
  <c r="I1170" i="1"/>
  <c r="F1170" i="1"/>
  <c r="L1169" i="1"/>
  <c r="K1169" i="1"/>
  <c r="J1169" i="1"/>
  <c r="I1169" i="1"/>
  <c r="F1169" i="1"/>
  <c r="L1168" i="1"/>
  <c r="K1168" i="1"/>
  <c r="J1168" i="1"/>
  <c r="I1168" i="1"/>
  <c r="F1168" i="1"/>
  <c r="L1167" i="1"/>
  <c r="K1167" i="1"/>
  <c r="J1167" i="1"/>
  <c r="I1167" i="1"/>
  <c r="F1167" i="1"/>
  <c r="L1166" i="1"/>
  <c r="K1166" i="1"/>
  <c r="J1166" i="1"/>
  <c r="I1166" i="1"/>
  <c r="F1166" i="1"/>
  <c r="L1165" i="1"/>
  <c r="K1165" i="1"/>
  <c r="J1165" i="1"/>
  <c r="I1165" i="1"/>
  <c r="F1165" i="1"/>
  <c r="L1164" i="1"/>
  <c r="K1164" i="1"/>
  <c r="J1164" i="1"/>
  <c r="I1164" i="1"/>
  <c r="F1164" i="1"/>
  <c r="L1163" i="1"/>
  <c r="K1163" i="1"/>
  <c r="J1163" i="1"/>
  <c r="I1163" i="1"/>
  <c r="F1163" i="1"/>
  <c r="L1162" i="1"/>
  <c r="K1162" i="1"/>
  <c r="J1162" i="1"/>
  <c r="I1162" i="1"/>
  <c r="F1162" i="1"/>
  <c r="L1161" i="1"/>
  <c r="K1161" i="1"/>
  <c r="J1161" i="1"/>
  <c r="I1161" i="1"/>
  <c r="F1161" i="1"/>
  <c r="L1160" i="1"/>
  <c r="K1160" i="1"/>
  <c r="J1160" i="1"/>
  <c r="I1160" i="1"/>
  <c r="F1160" i="1"/>
  <c r="L1159" i="1"/>
  <c r="K1159" i="1"/>
  <c r="J1159" i="1"/>
  <c r="I1159" i="1"/>
  <c r="F1159" i="1"/>
  <c r="L1158" i="1"/>
  <c r="K1158" i="1"/>
  <c r="J1158" i="1"/>
  <c r="I1158" i="1"/>
  <c r="F1158" i="1"/>
  <c r="L1157" i="1"/>
  <c r="K1157" i="1"/>
  <c r="J1157" i="1"/>
  <c r="I1157" i="1"/>
  <c r="F1157" i="1"/>
  <c r="L1156" i="1"/>
  <c r="K1156" i="1"/>
  <c r="J1156" i="1"/>
  <c r="I1156" i="1"/>
  <c r="F1156" i="1"/>
  <c r="L1155" i="1"/>
  <c r="K1155" i="1"/>
  <c r="J1155" i="1"/>
  <c r="I1155" i="1"/>
  <c r="F1155" i="1"/>
  <c r="L1154" i="1"/>
  <c r="K1154" i="1"/>
  <c r="J1154" i="1"/>
  <c r="I1154" i="1"/>
  <c r="F1154" i="1"/>
  <c r="L1153" i="1"/>
  <c r="K1153" i="1"/>
  <c r="J1153" i="1"/>
  <c r="I1153" i="1"/>
  <c r="F1153" i="1"/>
  <c r="L1152" i="1"/>
  <c r="K1152" i="1"/>
  <c r="J1152" i="1"/>
  <c r="I1152" i="1"/>
  <c r="F1152" i="1"/>
  <c r="L1151" i="1"/>
  <c r="K1151" i="1"/>
  <c r="J1151" i="1"/>
  <c r="I1151" i="1"/>
  <c r="F1151" i="1"/>
  <c r="L1150" i="1"/>
  <c r="K1150" i="1"/>
  <c r="J1150" i="1"/>
  <c r="I1150" i="1"/>
  <c r="F1150" i="1"/>
  <c r="L1149" i="1"/>
  <c r="K1149" i="1"/>
  <c r="J1149" i="1"/>
  <c r="I1149" i="1"/>
  <c r="F1149" i="1"/>
  <c r="L1148" i="1"/>
  <c r="K1148" i="1"/>
  <c r="J1148" i="1"/>
  <c r="I1148" i="1"/>
  <c r="F1148" i="1"/>
  <c r="L1147" i="1"/>
  <c r="K1147" i="1"/>
  <c r="J1147" i="1"/>
  <c r="I1147" i="1"/>
  <c r="F1147" i="1"/>
  <c r="L1146" i="1"/>
  <c r="K1146" i="1"/>
  <c r="J1146" i="1"/>
  <c r="I1146" i="1"/>
  <c r="F1146" i="1"/>
  <c r="L1145" i="1"/>
  <c r="K1145" i="1"/>
  <c r="J1145" i="1"/>
  <c r="I1145" i="1"/>
  <c r="F1145" i="1"/>
  <c r="L1144" i="1"/>
  <c r="K1144" i="1"/>
  <c r="J1144" i="1"/>
  <c r="I1144" i="1"/>
  <c r="F1144" i="1"/>
  <c r="L1143" i="1"/>
  <c r="K1143" i="1"/>
  <c r="J1143" i="1"/>
  <c r="I1143" i="1"/>
  <c r="F1143" i="1"/>
  <c r="L1142" i="1"/>
  <c r="K1142" i="1"/>
  <c r="J1142" i="1"/>
  <c r="I1142" i="1"/>
  <c r="F1142" i="1"/>
  <c r="L1141" i="1"/>
  <c r="K1141" i="1"/>
  <c r="J1141" i="1"/>
  <c r="I1141" i="1"/>
  <c r="F1141" i="1"/>
  <c r="L1140" i="1"/>
  <c r="K1140" i="1"/>
  <c r="J1140" i="1"/>
  <c r="I1140" i="1"/>
  <c r="F1140" i="1"/>
  <c r="L1139" i="1"/>
  <c r="K1139" i="1"/>
  <c r="J1139" i="1"/>
  <c r="I1139" i="1"/>
  <c r="F1139" i="1"/>
  <c r="L1138" i="1"/>
  <c r="K1138" i="1"/>
  <c r="J1138" i="1"/>
  <c r="I1138" i="1"/>
  <c r="F1138" i="1"/>
  <c r="L1137" i="1"/>
  <c r="K1137" i="1"/>
  <c r="J1137" i="1"/>
  <c r="I1137" i="1"/>
  <c r="F1137" i="1"/>
  <c r="L1136" i="1"/>
  <c r="K1136" i="1"/>
  <c r="J1136" i="1"/>
  <c r="I1136" i="1"/>
  <c r="F1136" i="1"/>
  <c r="L1135" i="1"/>
  <c r="K1135" i="1"/>
  <c r="J1135" i="1"/>
  <c r="I1135" i="1"/>
  <c r="F1135" i="1"/>
  <c r="L1134" i="1"/>
  <c r="K1134" i="1"/>
  <c r="J1134" i="1"/>
  <c r="I1134" i="1"/>
  <c r="F1134" i="1"/>
  <c r="L1133" i="1"/>
  <c r="K1133" i="1"/>
  <c r="J1133" i="1"/>
  <c r="I1133" i="1"/>
  <c r="F1133" i="1"/>
  <c r="L1132" i="1"/>
  <c r="K1132" i="1"/>
  <c r="J1132" i="1"/>
  <c r="I1132" i="1"/>
  <c r="F1132" i="1"/>
  <c r="L1131" i="1"/>
  <c r="K1131" i="1"/>
  <c r="J1131" i="1"/>
  <c r="I1131" i="1"/>
  <c r="F1131" i="1"/>
  <c r="L1130" i="1"/>
  <c r="K1130" i="1"/>
  <c r="J1130" i="1"/>
  <c r="I1130" i="1"/>
  <c r="F1130" i="1"/>
  <c r="L1129" i="1"/>
  <c r="K1129" i="1"/>
  <c r="J1129" i="1"/>
  <c r="I1129" i="1"/>
  <c r="F1129" i="1"/>
  <c r="L1128" i="1"/>
  <c r="K1128" i="1"/>
  <c r="J1128" i="1"/>
  <c r="I1128" i="1"/>
  <c r="F1128" i="1"/>
  <c r="L1127" i="1"/>
  <c r="K1127" i="1"/>
  <c r="J1127" i="1"/>
  <c r="I1127" i="1"/>
  <c r="F1127" i="1"/>
  <c r="L1126" i="1"/>
  <c r="K1126" i="1"/>
  <c r="J1126" i="1"/>
  <c r="I1126" i="1"/>
  <c r="F1126" i="1"/>
  <c r="L1125" i="1"/>
  <c r="K1125" i="1"/>
  <c r="J1125" i="1"/>
  <c r="I1125" i="1"/>
  <c r="F1125" i="1"/>
  <c r="L1124" i="1"/>
  <c r="K1124" i="1"/>
  <c r="J1124" i="1"/>
  <c r="I1124" i="1"/>
  <c r="F1124" i="1"/>
  <c r="L1123" i="1"/>
  <c r="K1123" i="1"/>
  <c r="J1123" i="1"/>
  <c r="I1123" i="1"/>
  <c r="F1123" i="1"/>
  <c r="L1122" i="1"/>
  <c r="K1122" i="1"/>
  <c r="J1122" i="1"/>
  <c r="I1122" i="1"/>
  <c r="F1122" i="1"/>
  <c r="L1121" i="1"/>
  <c r="K1121" i="1"/>
  <c r="J1121" i="1"/>
  <c r="I1121" i="1"/>
  <c r="F1121" i="1"/>
  <c r="L1120" i="1"/>
  <c r="K1120" i="1"/>
  <c r="J1120" i="1"/>
  <c r="I1120" i="1"/>
  <c r="F1120" i="1"/>
  <c r="L1119" i="1"/>
  <c r="K1119" i="1"/>
  <c r="J1119" i="1"/>
  <c r="I1119" i="1"/>
  <c r="F1119" i="1"/>
  <c r="L1118" i="1"/>
  <c r="K1118" i="1"/>
  <c r="J1118" i="1"/>
  <c r="I1118" i="1"/>
  <c r="F1118" i="1"/>
  <c r="L1117" i="1"/>
  <c r="K1117" i="1"/>
  <c r="J1117" i="1"/>
  <c r="I1117" i="1"/>
  <c r="F1117" i="1"/>
  <c r="L1116" i="1"/>
  <c r="K1116" i="1"/>
  <c r="J1116" i="1"/>
  <c r="I1116" i="1"/>
  <c r="F1116" i="1"/>
  <c r="L1115" i="1"/>
  <c r="K1115" i="1"/>
  <c r="J1115" i="1"/>
  <c r="I1115" i="1"/>
  <c r="F1115" i="1"/>
  <c r="L1114" i="1"/>
  <c r="K1114" i="1"/>
  <c r="J1114" i="1"/>
  <c r="I1114" i="1"/>
  <c r="F1114" i="1"/>
  <c r="L1113" i="1"/>
  <c r="K1113" i="1"/>
  <c r="J1113" i="1"/>
  <c r="I1113" i="1"/>
  <c r="F1113" i="1"/>
  <c r="L1112" i="1"/>
  <c r="K1112" i="1"/>
  <c r="J1112" i="1"/>
  <c r="I1112" i="1"/>
  <c r="F1112" i="1"/>
  <c r="L1111" i="1"/>
  <c r="K1111" i="1"/>
  <c r="J1111" i="1"/>
  <c r="I1111" i="1"/>
  <c r="F1111" i="1"/>
  <c r="L1110" i="1"/>
  <c r="K1110" i="1"/>
  <c r="J1110" i="1"/>
  <c r="I1110" i="1"/>
  <c r="F1110" i="1"/>
  <c r="L1109" i="1"/>
  <c r="K1109" i="1"/>
  <c r="J1109" i="1"/>
  <c r="I1109" i="1"/>
  <c r="F1109" i="1"/>
  <c r="L1108" i="1"/>
  <c r="K1108" i="1"/>
  <c r="J1108" i="1"/>
  <c r="I1108" i="1"/>
  <c r="F1108" i="1"/>
  <c r="L1107" i="1"/>
  <c r="K1107" i="1"/>
  <c r="J1107" i="1"/>
  <c r="I1107" i="1"/>
  <c r="F1107" i="1"/>
  <c r="L1106" i="1"/>
  <c r="K1106" i="1"/>
  <c r="J1106" i="1"/>
  <c r="I1106" i="1"/>
  <c r="F1106" i="1"/>
  <c r="L1105" i="1"/>
  <c r="K1105" i="1"/>
  <c r="J1105" i="1"/>
  <c r="I1105" i="1"/>
  <c r="F1105" i="1"/>
  <c r="L1104" i="1"/>
  <c r="K1104" i="1"/>
  <c r="J1104" i="1"/>
  <c r="I1104" i="1"/>
  <c r="F1104" i="1"/>
  <c r="L1103" i="1"/>
  <c r="K1103" i="1"/>
  <c r="J1103" i="1"/>
  <c r="I1103" i="1"/>
  <c r="F1103" i="1"/>
  <c r="L1102" i="1"/>
  <c r="K1102" i="1"/>
  <c r="J1102" i="1"/>
  <c r="I1102" i="1"/>
  <c r="F1102" i="1"/>
  <c r="L1101" i="1"/>
  <c r="K1101" i="1"/>
  <c r="J1101" i="1"/>
  <c r="I1101" i="1"/>
  <c r="F1101" i="1"/>
  <c r="L1100" i="1"/>
  <c r="K1100" i="1"/>
  <c r="J1100" i="1"/>
  <c r="I1100" i="1"/>
  <c r="F1100" i="1"/>
  <c r="L1099" i="1"/>
  <c r="K1099" i="1"/>
  <c r="J1099" i="1"/>
  <c r="I1099" i="1"/>
  <c r="F1099" i="1"/>
  <c r="L1098" i="1"/>
  <c r="K1098" i="1"/>
  <c r="J1098" i="1"/>
  <c r="I1098" i="1"/>
  <c r="F1098" i="1"/>
  <c r="L1097" i="1"/>
  <c r="K1097" i="1"/>
  <c r="J1097" i="1"/>
  <c r="I1097" i="1"/>
  <c r="F1097" i="1"/>
  <c r="L1096" i="1"/>
  <c r="K1096" i="1"/>
  <c r="J1096" i="1"/>
  <c r="I1096" i="1"/>
  <c r="F1096" i="1"/>
  <c r="L1095" i="1"/>
  <c r="K1095" i="1"/>
  <c r="J1095" i="1"/>
  <c r="I1095" i="1"/>
  <c r="F1095" i="1"/>
  <c r="L1094" i="1"/>
  <c r="K1094" i="1"/>
  <c r="J1094" i="1"/>
  <c r="I1094" i="1"/>
  <c r="F1094" i="1"/>
  <c r="L1093" i="1"/>
  <c r="K1093" i="1"/>
  <c r="J1093" i="1"/>
  <c r="I1093" i="1"/>
  <c r="F1093" i="1"/>
  <c r="L1092" i="1"/>
  <c r="K1092" i="1"/>
  <c r="J1092" i="1"/>
  <c r="I1092" i="1"/>
  <c r="F1092" i="1"/>
  <c r="L1091" i="1"/>
  <c r="K1091" i="1"/>
  <c r="J1091" i="1"/>
  <c r="I1091" i="1"/>
  <c r="F1091" i="1"/>
  <c r="L1090" i="1"/>
  <c r="K1090" i="1"/>
  <c r="J1090" i="1"/>
  <c r="I1090" i="1"/>
  <c r="F1090" i="1"/>
  <c r="L1089" i="1"/>
  <c r="K1089" i="1"/>
  <c r="J1089" i="1"/>
  <c r="I1089" i="1"/>
  <c r="F1089" i="1"/>
  <c r="L1088" i="1"/>
  <c r="K1088" i="1"/>
  <c r="J1088" i="1"/>
  <c r="I1088" i="1"/>
  <c r="F1088" i="1"/>
  <c r="L1087" i="1"/>
  <c r="K1087" i="1"/>
  <c r="J1087" i="1"/>
  <c r="I1087" i="1"/>
  <c r="F1087" i="1"/>
  <c r="L1086" i="1"/>
  <c r="K1086" i="1"/>
  <c r="J1086" i="1"/>
  <c r="I1086" i="1"/>
  <c r="F1086" i="1"/>
  <c r="L1085" i="1"/>
  <c r="K1085" i="1"/>
  <c r="J1085" i="1"/>
  <c r="I1085" i="1"/>
  <c r="F1085" i="1"/>
  <c r="L1084" i="1"/>
  <c r="K1084" i="1"/>
  <c r="J1084" i="1"/>
  <c r="I1084" i="1"/>
  <c r="F1084" i="1"/>
  <c r="L1083" i="1"/>
  <c r="K1083" i="1"/>
  <c r="J1083" i="1"/>
  <c r="I1083" i="1"/>
  <c r="F1083" i="1"/>
  <c r="L1082" i="1"/>
  <c r="K1082" i="1"/>
  <c r="J1082" i="1"/>
  <c r="I1082" i="1"/>
  <c r="F1082" i="1"/>
  <c r="L1081" i="1"/>
  <c r="K1081" i="1"/>
  <c r="J1081" i="1"/>
  <c r="I1081" i="1"/>
  <c r="F1081" i="1"/>
  <c r="L1080" i="1"/>
  <c r="K1080" i="1"/>
  <c r="J1080" i="1"/>
  <c r="I1080" i="1"/>
  <c r="F1080" i="1"/>
  <c r="L1079" i="1"/>
  <c r="K1079" i="1"/>
  <c r="J1079" i="1"/>
  <c r="I1079" i="1"/>
  <c r="F1079" i="1"/>
  <c r="L1078" i="1"/>
  <c r="K1078" i="1"/>
  <c r="J1078" i="1"/>
  <c r="I1078" i="1"/>
  <c r="F1078" i="1"/>
  <c r="L1077" i="1"/>
  <c r="K1077" i="1"/>
  <c r="J1077" i="1"/>
  <c r="I1077" i="1"/>
  <c r="F1077" i="1"/>
  <c r="L1076" i="1"/>
  <c r="K1076" i="1"/>
  <c r="J1076" i="1"/>
  <c r="I1076" i="1"/>
  <c r="F1076" i="1"/>
  <c r="L1075" i="1"/>
  <c r="K1075" i="1"/>
  <c r="J1075" i="1"/>
  <c r="I1075" i="1"/>
  <c r="F1075" i="1"/>
  <c r="L1074" i="1"/>
  <c r="K1074" i="1"/>
  <c r="J1074" i="1"/>
  <c r="I1074" i="1"/>
  <c r="F1074" i="1"/>
  <c r="L1073" i="1"/>
  <c r="K1073" i="1"/>
  <c r="J1073" i="1"/>
  <c r="I1073" i="1"/>
  <c r="F1073" i="1"/>
  <c r="L1072" i="1"/>
  <c r="K1072" i="1"/>
  <c r="J1072" i="1"/>
  <c r="I1072" i="1"/>
  <c r="F1072" i="1"/>
  <c r="L1071" i="1"/>
  <c r="K1071" i="1"/>
  <c r="J1071" i="1"/>
  <c r="I1071" i="1"/>
  <c r="F1071" i="1"/>
  <c r="L1070" i="1"/>
  <c r="K1070" i="1"/>
  <c r="J1070" i="1"/>
  <c r="I1070" i="1"/>
  <c r="F1070" i="1"/>
  <c r="L1069" i="1"/>
  <c r="K1069" i="1"/>
  <c r="J1069" i="1"/>
  <c r="I1069" i="1"/>
  <c r="F1069" i="1"/>
  <c r="L1068" i="1"/>
  <c r="K1068" i="1"/>
  <c r="J1068" i="1"/>
  <c r="I1068" i="1"/>
  <c r="F1068" i="1"/>
  <c r="L1067" i="1"/>
  <c r="K1067" i="1"/>
  <c r="J1067" i="1"/>
  <c r="I1067" i="1"/>
  <c r="F1067" i="1"/>
  <c r="L1066" i="1"/>
  <c r="K1066" i="1"/>
  <c r="J1066" i="1"/>
  <c r="I1066" i="1"/>
  <c r="F1066" i="1"/>
  <c r="L1065" i="1"/>
  <c r="K1065" i="1"/>
  <c r="J1065" i="1"/>
  <c r="I1065" i="1"/>
  <c r="F1065" i="1"/>
  <c r="L1064" i="1"/>
  <c r="K1064" i="1"/>
  <c r="J1064" i="1"/>
  <c r="I1064" i="1"/>
  <c r="F1064" i="1"/>
  <c r="L1063" i="1"/>
  <c r="K1063" i="1"/>
  <c r="J1063" i="1"/>
  <c r="I1063" i="1"/>
  <c r="F1063" i="1"/>
  <c r="L1062" i="1"/>
  <c r="K1062" i="1"/>
  <c r="J1062" i="1"/>
  <c r="I1062" i="1"/>
  <c r="F1062" i="1"/>
  <c r="L1061" i="1"/>
  <c r="K1061" i="1"/>
  <c r="J1061" i="1"/>
  <c r="I1061" i="1"/>
  <c r="F1061" i="1"/>
  <c r="L1060" i="1"/>
  <c r="K1060" i="1"/>
  <c r="J1060" i="1"/>
  <c r="I1060" i="1"/>
  <c r="F1060" i="1"/>
  <c r="L1059" i="1"/>
  <c r="K1059" i="1"/>
  <c r="J1059" i="1"/>
  <c r="I1059" i="1"/>
  <c r="F1059" i="1"/>
  <c r="L1058" i="1"/>
  <c r="K1058" i="1"/>
  <c r="J1058" i="1"/>
  <c r="I1058" i="1"/>
  <c r="F1058" i="1"/>
  <c r="L1057" i="1"/>
  <c r="K1057" i="1"/>
  <c r="J1057" i="1"/>
  <c r="I1057" i="1"/>
  <c r="F1057" i="1"/>
  <c r="L1056" i="1"/>
  <c r="K1056" i="1"/>
  <c r="J1056" i="1"/>
  <c r="I1056" i="1"/>
  <c r="F1056" i="1"/>
  <c r="L1055" i="1"/>
  <c r="K1055" i="1"/>
  <c r="J1055" i="1"/>
  <c r="I1055" i="1"/>
  <c r="F1055" i="1"/>
  <c r="L1054" i="1"/>
  <c r="K1054" i="1"/>
  <c r="J1054" i="1"/>
  <c r="I1054" i="1"/>
  <c r="F1054" i="1"/>
  <c r="L1053" i="1"/>
  <c r="K1053" i="1"/>
  <c r="J1053" i="1"/>
  <c r="I1053" i="1"/>
  <c r="F1053" i="1"/>
  <c r="L1052" i="1"/>
  <c r="K1052" i="1"/>
  <c r="J1052" i="1"/>
  <c r="I1052" i="1"/>
  <c r="F1052" i="1"/>
  <c r="L1051" i="1"/>
  <c r="K1051" i="1"/>
  <c r="J1051" i="1"/>
  <c r="I1051" i="1"/>
  <c r="F1051" i="1"/>
  <c r="L1050" i="1"/>
  <c r="K1050" i="1"/>
  <c r="J1050" i="1"/>
  <c r="I1050" i="1"/>
  <c r="F1050" i="1"/>
  <c r="L1049" i="1"/>
  <c r="K1049" i="1"/>
  <c r="J1049" i="1"/>
  <c r="I1049" i="1"/>
  <c r="F1049" i="1"/>
  <c r="L1048" i="1"/>
  <c r="K1048" i="1"/>
  <c r="J1048" i="1"/>
  <c r="I1048" i="1"/>
  <c r="F1048" i="1"/>
  <c r="L1047" i="1"/>
  <c r="K1047" i="1"/>
  <c r="J1047" i="1"/>
  <c r="I1047" i="1"/>
  <c r="F1047" i="1"/>
  <c r="L1046" i="1"/>
  <c r="K1046" i="1"/>
  <c r="J1046" i="1"/>
  <c r="I1046" i="1"/>
  <c r="F1046" i="1"/>
  <c r="L1045" i="1"/>
  <c r="K1045" i="1"/>
  <c r="J1045" i="1"/>
  <c r="I1045" i="1"/>
  <c r="F1045" i="1"/>
  <c r="L1044" i="1"/>
  <c r="K1044" i="1"/>
  <c r="J1044" i="1"/>
  <c r="I1044" i="1"/>
  <c r="F1044" i="1"/>
  <c r="L1043" i="1"/>
  <c r="K1043" i="1"/>
  <c r="J1043" i="1"/>
  <c r="I1043" i="1"/>
  <c r="F1043" i="1"/>
  <c r="L1042" i="1"/>
  <c r="K1042" i="1"/>
  <c r="J1042" i="1"/>
  <c r="I1042" i="1"/>
  <c r="F1042" i="1"/>
  <c r="L1041" i="1"/>
  <c r="K1041" i="1"/>
  <c r="J1041" i="1"/>
  <c r="I1041" i="1"/>
  <c r="F1041" i="1"/>
  <c r="L1040" i="1"/>
  <c r="K1040" i="1"/>
  <c r="J1040" i="1"/>
  <c r="I1040" i="1"/>
  <c r="F1040" i="1"/>
  <c r="L1039" i="1"/>
  <c r="K1039" i="1"/>
  <c r="J1039" i="1"/>
  <c r="I1039" i="1"/>
  <c r="F1039" i="1"/>
  <c r="L1038" i="1"/>
  <c r="K1038" i="1"/>
  <c r="J1038" i="1"/>
  <c r="I1038" i="1"/>
  <c r="F1038" i="1"/>
  <c r="L1037" i="1"/>
  <c r="K1037" i="1"/>
  <c r="J1037" i="1"/>
  <c r="I1037" i="1"/>
  <c r="F1037" i="1"/>
  <c r="L1036" i="1"/>
  <c r="K1036" i="1"/>
  <c r="J1036" i="1"/>
  <c r="I1036" i="1"/>
  <c r="F1036" i="1"/>
  <c r="L1035" i="1"/>
  <c r="K1035" i="1"/>
  <c r="J1035" i="1"/>
  <c r="I1035" i="1"/>
  <c r="F1035" i="1"/>
  <c r="L1034" i="1"/>
  <c r="K1034" i="1"/>
  <c r="J1034" i="1"/>
  <c r="I1034" i="1"/>
  <c r="F1034" i="1"/>
  <c r="L1033" i="1"/>
  <c r="K1033" i="1"/>
  <c r="J1033" i="1"/>
  <c r="I1033" i="1"/>
  <c r="F1033" i="1"/>
  <c r="L1032" i="1"/>
  <c r="K1032" i="1"/>
  <c r="J1032" i="1"/>
  <c r="I1032" i="1"/>
  <c r="F1032" i="1"/>
  <c r="L1031" i="1"/>
  <c r="K1031" i="1"/>
  <c r="J1031" i="1"/>
  <c r="I1031" i="1"/>
  <c r="F1031" i="1"/>
  <c r="L1030" i="1"/>
  <c r="K1030" i="1"/>
  <c r="J1030" i="1"/>
  <c r="I1030" i="1"/>
  <c r="F1030" i="1"/>
  <c r="L1029" i="1"/>
  <c r="K1029" i="1"/>
  <c r="J1029" i="1"/>
  <c r="I1029" i="1"/>
  <c r="F1029" i="1"/>
  <c r="L1028" i="1"/>
  <c r="K1028" i="1"/>
  <c r="J1028" i="1"/>
  <c r="I1028" i="1"/>
  <c r="F1028" i="1"/>
  <c r="L1027" i="1"/>
  <c r="K1027" i="1"/>
  <c r="J1027" i="1"/>
  <c r="I1027" i="1"/>
  <c r="F1027" i="1"/>
  <c r="L1026" i="1"/>
  <c r="K1026" i="1"/>
  <c r="J1026" i="1"/>
  <c r="I1026" i="1"/>
  <c r="F1026" i="1"/>
  <c r="L1025" i="1"/>
  <c r="K1025" i="1"/>
  <c r="J1025" i="1"/>
  <c r="I1025" i="1"/>
  <c r="F1025" i="1"/>
  <c r="L1024" i="1"/>
  <c r="K1024" i="1"/>
  <c r="J1024" i="1"/>
  <c r="I1024" i="1"/>
  <c r="F1024" i="1"/>
  <c r="L1023" i="1"/>
  <c r="K1023" i="1"/>
  <c r="J1023" i="1"/>
  <c r="I1023" i="1"/>
  <c r="F1023" i="1"/>
  <c r="L1022" i="1"/>
  <c r="K1022" i="1"/>
  <c r="J1022" i="1"/>
  <c r="I1022" i="1"/>
  <c r="F1022" i="1"/>
  <c r="L1021" i="1"/>
  <c r="K1021" i="1"/>
  <c r="J1021" i="1"/>
  <c r="I1021" i="1"/>
  <c r="F1021" i="1"/>
  <c r="L1020" i="1"/>
  <c r="K1020" i="1"/>
  <c r="J1020" i="1"/>
  <c r="I1020" i="1"/>
  <c r="F1020" i="1"/>
  <c r="L1019" i="1"/>
  <c r="K1019" i="1"/>
  <c r="J1019" i="1"/>
  <c r="I1019" i="1"/>
  <c r="F1019" i="1"/>
  <c r="L1018" i="1"/>
  <c r="K1018" i="1"/>
  <c r="J1018" i="1"/>
  <c r="I1018" i="1"/>
  <c r="F1018" i="1"/>
  <c r="L1017" i="1"/>
  <c r="K1017" i="1"/>
  <c r="J1017" i="1"/>
  <c r="I1017" i="1"/>
  <c r="F1017" i="1"/>
  <c r="L1016" i="1"/>
  <c r="K1016" i="1"/>
  <c r="J1016" i="1"/>
  <c r="I1016" i="1"/>
  <c r="F1016" i="1"/>
  <c r="L1015" i="1"/>
  <c r="K1015" i="1"/>
  <c r="J1015" i="1"/>
  <c r="I1015" i="1"/>
  <c r="F1015" i="1"/>
  <c r="L1014" i="1"/>
  <c r="K1014" i="1"/>
  <c r="J1014" i="1"/>
  <c r="I1014" i="1"/>
  <c r="F1014" i="1"/>
  <c r="L1013" i="1"/>
  <c r="K1013" i="1"/>
  <c r="J1013" i="1"/>
  <c r="I1013" i="1"/>
  <c r="F1013" i="1"/>
  <c r="L1012" i="1"/>
  <c r="K1012" i="1"/>
  <c r="J1012" i="1"/>
  <c r="I1012" i="1"/>
  <c r="F1012" i="1"/>
  <c r="L1011" i="1"/>
  <c r="K1011" i="1"/>
  <c r="J1011" i="1"/>
  <c r="I1011" i="1"/>
  <c r="F1011" i="1"/>
  <c r="L1010" i="1"/>
  <c r="K1010" i="1"/>
  <c r="J1010" i="1"/>
  <c r="I1010" i="1"/>
  <c r="F1010" i="1"/>
  <c r="L1009" i="1"/>
  <c r="K1009" i="1"/>
  <c r="J1009" i="1"/>
  <c r="I1009" i="1"/>
  <c r="F1009" i="1"/>
  <c r="L1008" i="1"/>
  <c r="K1008" i="1"/>
  <c r="J1008" i="1"/>
  <c r="I1008" i="1"/>
  <c r="F1008" i="1"/>
  <c r="L1007" i="1"/>
  <c r="K1007" i="1"/>
  <c r="J1007" i="1"/>
  <c r="I1007" i="1"/>
  <c r="F1007" i="1"/>
  <c r="L1006" i="1"/>
  <c r="K1006" i="1"/>
  <c r="J1006" i="1"/>
  <c r="I1006" i="1"/>
  <c r="F1006" i="1"/>
  <c r="L1005" i="1"/>
  <c r="K1005" i="1"/>
  <c r="J1005" i="1"/>
  <c r="I1005" i="1"/>
  <c r="F1005" i="1"/>
  <c r="L1004" i="1"/>
  <c r="K1004" i="1"/>
  <c r="J1004" i="1"/>
  <c r="I1004" i="1"/>
  <c r="F1004" i="1"/>
  <c r="L1003" i="1"/>
  <c r="K1003" i="1"/>
  <c r="J1003" i="1"/>
  <c r="I1003" i="1"/>
  <c r="F1003" i="1"/>
  <c r="L1002" i="1"/>
  <c r="K1002" i="1"/>
  <c r="J1002" i="1"/>
  <c r="I1002" i="1"/>
  <c r="F1002" i="1"/>
  <c r="L1001" i="1"/>
  <c r="K1001" i="1"/>
  <c r="J1001" i="1"/>
  <c r="I1001" i="1"/>
  <c r="F1001" i="1"/>
  <c r="L1000" i="1"/>
  <c r="K1000" i="1"/>
  <c r="J1000" i="1"/>
  <c r="I1000" i="1"/>
  <c r="F1000" i="1"/>
  <c r="L999" i="1"/>
  <c r="K999" i="1"/>
  <c r="J999" i="1"/>
  <c r="I999" i="1"/>
  <c r="F999" i="1"/>
  <c r="L998" i="1"/>
  <c r="K998" i="1"/>
  <c r="J998" i="1"/>
  <c r="I998" i="1"/>
  <c r="F998" i="1"/>
  <c r="L997" i="1"/>
  <c r="K997" i="1"/>
  <c r="J997" i="1"/>
  <c r="I997" i="1"/>
  <c r="F997" i="1"/>
  <c r="L996" i="1"/>
  <c r="K996" i="1"/>
  <c r="J996" i="1"/>
  <c r="I996" i="1"/>
  <c r="F996" i="1"/>
  <c r="L995" i="1"/>
  <c r="K995" i="1"/>
  <c r="J995" i="1"/>
  <c r="I995" i="1"/>
  <c r="F995" i="1"/>
  <c r="L994" i="1"/>
  <c r="K994" i="1"/>
  <c r="J994" i="1"/>
  <c r="I994" i="1"/>
  <c r="F994" i="1"/>
  <c r="L993" i="1"/>
  <c r="K993" i="1"/>
  <c r="J993" i="1"/>
  <c r="I993" i="1"/>
  <c r="F993" i="1"/>
  <c r="L992" i="1"/>
  <c r="K992" i="1"/>
  <c r="J992" i="1"/>
  <c r="I992" i="1"/>
  <c r="F992" i="1"/>
  <c r="L991" i="1"/>
  <c r="K991" i="1"/>
  <c r="J991" i="1"/>
  <c r="I991" i="1"/>
  <c r="F991" i="1"/>
  <c r="L990" i="1"/>
  <c r="K990" i="1"/>
  <c r="J990" i="1"/>
  <c r="I990" i="1"/>
  <c r="F990" i="1"/>
  <c r="L989" i="1"/>
  <c r="K989" i="1"/>
  <c r="J989" i="1"/>
  <c r="I989" i="1"/>
  <c r="F989" i="1"/>
  <c r="L988" i="1"/>
  <c r="K988" i="1"/>
  <c r="J988" i="1"/>
  <c r="I988" i="1"/>
  <c r="F988" i="1"/>
  <c r="L987" i="1"/>
  <c r="K987" i="1"/>
  <c r="J987" i="1"/>
  <c r="I987" i="1"/>
  <c r="F987" i="1"/>
  <c r="L986" i="1"/>
  <c r="K986" i="1"/>
  <c r="J986" i="1"/>
  <c r="I986" i="1"/>
  <c r="F986" i="1"/>
  <c r="L985" i="1"/>
  <c r="K985" i="1"/>
  <c r="J985" i="1"/>
  <c r="I985" i="1"/>
  <c r="F985" i="1"/>
  <c r="L984" i="1"/>
  <c r="K984" i="1"/>
  <c r="J984" i="1"/>
  <c r="I984" i="1"/>
  <c r="F984" i="1"/>
  <c r="L983" i="1"/>
  <c r="K983" i="1"/>
  <c r="J983" i="1"/>
  <c r="I983" i="1"/>
  <c r="F983" i="1"/>
  <c r="L982" i="1"/>
  <c r="K982" i="1"/>
  <c r="J982" i="1"/>
  <c r="I982" i="1"/>
  <c r="F982" i="1"/>
  <c r="L981" i="1"/>
  <c r="K981" i="1"/>
  <c r="J981" i="1"/>
  <c r="I981" i="1"/>
  <c r="F981" i="1"/>
  <c r="L980" i="1"/>
  <c r="K980" i="1"/>
  <c r="J980" i="1"/>
  <c r="I980" i="1"/>
  <c r="F980" i="1"/>
  <c r="L979" i="1"/>
  <c r="K979" i="1"/>
  <c r="J979" i="1"/>
  <c r="I979" i="1"/>
  <c r="F979" i="1"/>
  <c r="L978" i="1"/>
  <c r="K978" i="1"/>
  <c r="J978" i="1"/>
  <c r="I978" i="1"/>
  <c r="F978" i="1"/>
  <c r="L977" i="1"/>
  <c r="K977" i="1"/>
  <c r="J977" i="1"/>
  <c r="I977" i="1"/>
  <c r="F977" i="1"/>
  <c r="L976" i="1"/>
  <c r="K976" i="1"/>
  <c r="J976" i="1"/>
  <c r="I976" i="1"/>
  <c r="F976" i="1"/>
  <c r="L975" i="1"/>
  <c r="K975" i="1"/>
  <c r="J975" i="1"/>
  <c r="I975" i="1"/>
  <c r="F975" i="1"/>
  <c r="L974" i="1"/>
  <c r="K974" i="1"/>
  <c r="J974" i="1"/>
  <c r="I974" i="1"/>
  <c r="F974" i="1"/>
  <c r="L973" i="1"/>
  <c r="K973" i="1"/>
  <c r="J973" i="1"/>
  <c r="I973" i="1"/>
  <c r="F973" i="1"/>
  <c r="L972" i="1"/>
  <c r="K972" i="1"/>
  <c r="J972" i="1"/>
  <c r="I972" i="1"/>
  <c r="F972" i="1"/>
  <c r="L971" i="1"/>
  <c r="K971" i="1"/>
  <c r="J971" i="1"/>
  <c r="I971" i="1"/>
  <c r="F971" i="1"/>
  <c r="L970" i="1"/>
  <c r="K970" i="1"/>
  <c r="J970" i="1"/>
  <c r="I970" i="1"/>
  <c r="F970" i="1"/>
  <c r="L969" i="1"/>
  <c r="K969" i="1"/>
  <c r="J969" i="1"/>
  <c r="I969" i="1"/>
  <c r="F969" i="1"/>
  <c r="L968" i="1"/>
  <c r="K968" i="1"/>
  <c r="J968" i="1"/>
  <c r="I968" i="1"/>
  <c r="F968" i="1"/>
  <c r="L967" i="1"/>
  <c r="K967" i="1"/>
  <c r="J967" i="1"/>
  <c r="I967" i="1"/>
  <c r="F967" i="1"/>
  <c r="L966" i="1"/>
  <c r="K966" i="1"/>
  <c r="J966" i="1"/>
  <c r="I966" i="1"/>
  <c r="F966" i="1"/>
  <c r="L965" i="1"/>
  <c r="K965" i="1"/>
  <c r="J965" i="1"/>
  <c r="I965" i="1"/>
  <c r="F965" i="1"/>
  <c r="L964" i="1"/>
  <c r="K964" i="1"/>
  <c r="J964" i="1"/>
  <c r="I964" i="1"/>
  <c r="F964" i="1"/>
  <c r="L963" i="1"/>
  <c r="K963" i="1"/>
  <c r="J963" i="1"/>
  <c r="I963" i="1"/>
  <c r="F963" i="1"/>
  <c r="L962" i="1"/>
  <c r="K962" i="1"/>
  <c r="J962" i="1"/>
  <c r="I962" i="1"/>
  <c r="F962" i="1"/>
  <c r="L961" i="1"/>
  <c r="K961" i="1"/>
  <c r="J961" i="1"/>
  <c r="I961" i="1"/>
  <c r="F961" i="1"/>
  <c r="L960" i="1"/>
  <c r="K960" i="1"/>
  <c r="J960" i="1"/>
  <c r="I960" i="1"/>
  <c r="F960" i="1"/>
  <c r="L959" i="1"/>
  <c r="K959" i="1"/>
  <c r="J959" i="1"/>
  <c r="I959" i="1"/>
  <c r="F959" i="1"/>
  <c r="L958" i="1"/>
  <c r="K958" i="1"/>
  <c r="J958" i="1"/>
  <c r="I958" i="1"/>
  <c r="F958" i="1"/>
  <c r="L957" i="1"/>
  <c r="K957" i="1"/>
  <c r="J957" i="1"/>
  <c r="I957" i="1"/>
  <c r="F957" i="1"/>
  <c r="L956" i="1"/>
  <c r="K956" i="1"/>
  <c r="J956" i="1"/>
  <c r="I956" i="1"/>
  <c r="F956" i="1"/>
  <c r="L955" i="1"/>
  <c r="K955" i="1"/>
  <c r="J955" i="1"/>
  <c r="I955" i="1"/>
  <c r="F955" i="1"/>
  <c r="L954" i="1"/>
  <c r="K954" i="1"/>
  <c r="J954" i="1"/>
  <c r="I954" i="1"/>
  <c r="F954" i="1"/>
  <c r="L953" i="1"/>
  <c r="K953" i="1"/>
  <c r="J953" i="1"/>
  <c r="I953" i="1"/>
  <c r="F953" i="1"/>
  <c r="L952" i="1"/>
  <c r="K952" i="1"/>
  <c r="J952" i="1"/>
  <c r="I952" i="1"/>
  <c r="F952" i="1"/>
  <c r="L951" i="1"/>
  <c r="K951" i="1"/>
  <c r="J951" i="1"/>
  <c r="I951" i="1"/>
  <c r="F951" i="1"/>
  <c r="L950" i="1"/>
  <c r="K950" i="1"/>
  <c r="J950" i="1"/>
  <c r="I950" i="1"/>
  <c r="F950" i="1"/>
  <c r="L949" i="1"/>
  <c r="K949" i="1"/>
  <c r="J949" i="1"/>
  <c r="I949" i="1"/>
  <c r="F949" i="1"/>
  <c r="L948" i="1"/>
  <c r="K948" i="1"/>
  <c r="J948" i="1"/>
  <c r="I948" i="1"/>
  <c r="F948" i="1"/>
  <c r="L947" i="1"/>
  <c r="K947" i="1"/>
  <c r="J947" i="1"/>
  <c r="I947" i="1"/>
  <c r="F947" i="1"/>
  <c r="L946" i="1"/>
  <c r="K946" i="1"/>
  <c r="J946" i="1"/>
  <c r="I946" i="1"/>
  <c r="F946" i="1"/>
  <c r="L945" i="1"/>
  <c r="K945" i="1"/>
  <c r="J945" i="1"/>
  <c r="I945" i="1"/>
  <c r="F945" i="1"/>
  <c r="L944" i="1"/>
  <c r="K944" i="1"/>
  <c r="J944" i="1"/>
  <c r="I944" i="1"/>
  <c r="F944" i="1"/>
  <c r="L943" i="1"/>
  <c r="K943" i="1"/>
  <c r="J943" i="1"/>
  <c r="I943" i="1"/>
  <c r="F943" i="1"/>
  <c r="L942" i="1"/>
  <c r="K942" i="1"/>
  <c r="J942" i="1"/>
  <c r="I942" i="1"/>
  <c r="F942" i="1"/>
  <c r="L941" i="1"/>
  <c r="K941" i="1"/>
  <c r="J941" i="1"/>
  <c r="I941" i="1"/>
  <c r="F941" i="1"/>
  <c r="L940" i="1"/>
  <c r="K940" i="1"/>
  <c r="J940" i="1"/>
  <c r="I940" i="1"/>
  <c r="F940" i="1"/>
  <c r="L939" i="1"/>
  <c r="K939" i="1"/>
  <c r="J939" i="1"/>
  <c r="I939" i="1"/>
  <c r="F939" i="1"/>
  <c r="L938" i="1"/>
  <c r="K938" i="1"/>
  <c r="J938" i="1"/>
  <c r="I938" i="1"/>
  <c r="F938" i="1"/>
  <c r="L937" i="1"/>
  <c r="K937" i="1"/>
  <c r="J937" i="1"/>
  <c r="I937" i="1"/>
  <c r="F937" i="1"/>
  <c r="L936" i="1"/>
  <c r="K936" i="1"/>
  <c r="J936" i="1"/>
  <c r="I936" i="1"/>
  <c r="F936" i="1"/>
  <c r="L935" i="1"/>
  <c r="K935" i="1"/>
  <c r="J935" i="1"/>
  <c r="I935" i="1"/>
  <c r="F935" i="1"/>
  <c r="L934" i="1"/>
  <c r="K934" i="1"/>
  <c r="J934" i="1"/>
  <c r="I934" i="1"/>
  <c r="F934" i="1"/>
  <c r="L933" i="1"/>
  <c r="K933" i="1"/>
  <c r="J933" i="1"/>
  <c r="I933" i="1"/>
  <c r="F933" i="1"/>
  <c r="L932" i="1"/>
  <c r="K932" i="1"/>
  <c r="J932" i="1"/>
  <c r="I932" i="1"/>
  <c r="F932" i="1"/>
  <c r="L931" i="1"/>
  <c r="K931" i="1"/>
  <c r="J931" i="1"/>
  <c r="I931" i="1"/>
  <c r="F931" i="1"/>
  <c r="L930" i="1"/>
  <c r="K930" i="1"/>
  <c r="J930" i="1"/>
  <c r="I930" i="1"/>
  <c r="F930" i="1"/>
  <c r="L929" i="1"/>
  <c r="K929" i="1"/>
  <c r="J929" i="1"/>
  <c r="I929" i="1"/>
  <c r="F929" i="1"/>
  <c r="L928" i="1"/>
  <c r="K928" i="1"/>
  <c r="J928" i="1"/>
  <c r="I928" i="1"/>
  <c r="F928" i="1"/>
  <c r="L927" i="1"/>
  <c r="K927" i="1"/>
  <c r="J927" i="1"/>
  <c r="I927" i="1"/>
  <c r="F927" i="1"/>
  <c r="L926" i="1"/>
  <c r="K926" i="1"/>
  <c r="J926" i="1"/>
  <c r="I926" i="1"/>
  <c r="F926" i="1"/>
  <c r="L925" i="1"/>
  <c r="K925" i="1"/>
  <c r="J925" i="1"/>
  <c r="I925" i="1"/>
  <c r="F925" i="1"/>
  <c r="L924" i="1"/>
  <c r="K924" i="1"/>
  <c r="J924" i="1"/>
  <c r="I924" i="1"/>
  <c r="F924" i="1"/>
  <c r="L923" i="1"/>
  <c r="K923" i="1"/>
  <c r="J923" i="1"/>
  <c r="I923" i="1"/>
  <c r="F923" i="1"/>
  <c r="L922" i="1"/>
  <c r="K922" i="1"/>
  <c r="J922" i="1"/>
  <c r="I922" i="1"/>
  <c r="F922" i="1"/>
  <c r="L921" i="1"/>
  <c r="K921" i="1"/>
  <c r="J921" i="1"/>
  <c r="I921" i="1"/>
  <c r="F921" i="1"/>
  <c r="L920" i="1"/>
  <c r="K920" i="1"/>
  <c r="J920" i="1"/>
  <c r="I920" i="1"/>
  <c r="F920" i="1"/>
  <c r="L919" i="1"/>
  <c r="K919" i="1"/>
  <c r="J919" i="1"/>
  <c r="I919" i="1"/>
  <c r="F919" i="1"/>
  <c r="L918" i="1"/>
  <c r="K918" i="1"/>
  <c r="J918" i="1"/>
  <c r="I918" i="1"/>
  <c r="F918" i="1"/>
  <c r="L917" i="1"/>
  <c r="K917" i="1"/>
  <c r="J917" i="1"/>
  <c r="I917" i="1"/>
  <c r="F917" i="1"/>
  <c r="L916" i="1"/>
  <c r="K916" i="1"/>
  <c r="J916" i="1"/>
  <c r="I916" i="1"/>
  <c r="F916" i="1"/>
  <c r="L915" i="1"/>
  <c r="K915" i="1"/>
  <c r="J915" i="1"/>
  <c r="I915" i="1"/>
  <c r="F915" i="1"/>
  <c r="L914" i="1"/>
  <c r="K914" i="1"/>
  <c r="J914" i="1"/>
  <c r="I914" i="1"/>
  <c r="F914" i="1"/>
  <c r="L913" i="1"/>
  <c r="K913" i="1"/>
  <c r="J913" i="1"/>
  <c r="I913" i="1"/>
  <c r="F913" i="1"/>
  <c r="L912" i="1"/>
  <c r="K912" i="1"/>
  <c r="J912" i="1"/>
  <c r="I912" i="1"/>
  <c r="F912" i="1"/>
  <c r="L911" i="1"/>
  <c r="K911" i="1"/>
  <c r="J911" i="1"/>
  <c r="I911" i="1"/>
  <c r="F911" i="1"/>
  <c r="L910" i="1"/>
  <c r="K910" i="1"/>
  <c r="J910" i="1"/>
  <c r="I910" i="1"/>
  <c r="F910" i="1"/>
  <c r="L909" i="1"/>
  <c r="K909" i="1"/>
  <c r="J909" i="1"/>
  <c r="I909" i="1"/>
  <c r="F909" i="1"/>
  <c r="L908" i="1"/>
  <c r="K908" i="1"/>
  <c r="J908" i="1"/>
  <c r="I908" i="1"/>
  <c r="F908" i="1"/>
  <c r="L907" i="1"/>
  <c r="K907" i="1"/>
  <c r="J907" i="1"/>
  <c r="I907" i="1"/>
  <c r="F907" i="1"/>
  <c r="L906" i="1"/>
  <c r="K906" i="1"/>
  <c r="J906" i="1"/>
  <c r="I906" i="1"/>
  <c r="F906" i="1"/>
  <c r="L905" i="1"/>
  <c r="K905" i="1"/>
  <c r="J905" i="1"/>
  <c r="I905" i="1"/>
  <c r="F905" i="1"/>
  <c r="L904" i="1"/>
  <c r="K904" i="1"/>
  <c r="J904" i="1"/>
  <c r="I904" i="1"/>
  <c r="F904" i="1"/>
  <c r="L903" i="1"/>
  <c r="K903" i="1"/>
  <c r="J903" i="1"/>
  <c r="I903" i="1"/>
  <c r="F903" i="1"/>
  <c r="L902" i="1"/>
  <c r="K902" i="1"/>
  <c r="J902" i="1"/>
  <c r="I902" i="1"/>
  <c r="F902" i="1"/>
  <c r="L901" i="1"/>
  <c r="K901" i="1"/>
  <c r="J901" i="1"/>
  <c r="I901" i="1"/>
  <c r="F901" i="1"/>
  <c r="L900" i="1"/>
  <c r="K900" i="1"/>
  <c r="J900" i="1"/>
  <c r="I900" i="1"/>
  <c r="F900" i="1"/>
  <c r="L899" i="1"/>
  <c r="K899" i="1"/>
  <c r="J899" i="1"/>
  <c r="I899" i="1"/>
  <c r="F899" i="1"/>
  <c r="L898" i="1"/>
  <c r="K898" i="1"/>
  <c r="J898" i="1"/>
  <c r="I898" i="1"/>
  <c r="F898" i="1"/>
  <c r="L897" i="1"/>
  <c r="K897" i="1"/>
  <c r="J897" i="1"/>
  <c r="I897" i="1"/>
  <c r="F897" i="1"/>
  <c r="L896" i="1"/>
  <c r="K896" i="1"/>
  <c r="J896" i="1"/>
  <c r="I896" i="1"/>
  <c r="F896" i="1"/>
  <c r="L895" i="1"/>
  <c r="K895" i="1"/>
  <c r="J895" i="1"/>
  <c r="I895" i="1"/>
  <c r="F895" i="1"/>
  <c r="L894" i="1"/>
  <c r="K894" i="1"/>
  <c r="J894" i="1"/>
  <c r="I894" i="1"/>
  <c r="F894" i="1"/>
  <c r="L893" i="1"/>
  <c r="K893" i="1"/>
  <c r="J893" i="1"/>
  <c r="I893" i="1"/>
  <c r="F893" i="1"/>
  <c r="L892" i="1"/>
  <c r="K892" i="1"/>
  <c r="J892" i="1"/>
  <c r="I892" i="1"/>
  <c r="F892" i="1"/>
  <c r="L891" i="1"/>
  <c r="K891" i="1"/>
  <c r="J891" i="1"/>
  <c r="I891" i="1"/>
  <c r="F891" i="1"/>
  <c r="L890" i="1"/>
  <c r="K890" i="1"/>
  <c r="J890" i="1"/>
  <c r="I890" i="1"/>
  <c r="F890" i="1"/>
  <c r="L889" i="1"/>
  <c r="K889" i="1"/>
  <c r="J889" i="1"/>
  <c r="I889" i="1"/>
  <c r="F889" i="1"/>
  <c r="L888" i="1"/>
  <c r="K888" i="1"/>
  <c r="J888" i="1"/>
  <c r="I888" i="1"/>
  <c r="F888" i="1"/>
  <c r="L887" i="1"/>
  <c r="K887" i="1"/>
  <c r="J887" i="1"/>
  <c r="I887" i="1"/>
  <c r="F887" i="1"/>
  <c r="L886" i="1"/>
  <c r="K886" i="1"/>
  <c r="J886" i="1"/>
  <c r="I886" i="1"/>
  <c r="F886" i="1"/>
  <c r="L885" i="1"/>
  <c r="K885" i="1"/>
  <c r="J885" i="1"/>
  <c r="I885" i="1"/>
  <c r="F885" i="1"/>
  <c r="L884" i="1"/>
  <c r="K884" i="1"/>
  <c r="J884" i="1"/>
  <c r="I884" i="1"/>
  <c r="F884" i="1"/>
  <c r="L883" i="1"/>
  <c r="K883" i="1"/>
  <c r="J883" i="1"/>
  <c r="I883" i="1"/>
  <c r="F883" i="1"/>
  <c r="L882" i="1"/>
  <c r="K882" i="1"/>
  <c r="J882" i="1"/>
  <c r="I882" i="1"/>
  <c r="F882" i="1"/>
  <c r="L881" i="1"/>
  <c r="K881" i="1"/>
  <c r="J881" i="1"/>
  <c r="I881" i="1"/>
  <c r="F881" i="1"/>
  <c r="L880" i="1"/>
  <c r="K880" i="1"/>
  <c r="J880" i="1"/>
  <c r="I880" i="1"/>
  <c r="F880" i="1"/>
  <c r="L879" i="1"/>
  <c r="K879" i="1"/>
  <c r="J879" i="1"/>
  <c r="I879" i="1"/>
  <c r="F879" i="1"/>
  <c r="L878" i="1"/>
  <c r="K878" i="1"/>
  <c r="J878" i="1"/>
  <c r="I878" i="1"/>
  <c r="F878" i="1"/>
  <c r="L877" i="1"/>
  <c r="K877" i="1"/>
  <c r="J877" i="1"/>
  <c r="I877" i="1"/>
  <c r="F877" i="1"/>
  <c r="L876" i="1"/>
  <c r="K876" i="1"/>
  <c r="J876" i="1"/>
  <c r="I876" i="1"/>
  <c r="F876" i="1"/>
  <c r="L875" i="1"/>
  <c r="K875" i="1"/>
  <c r="J875" i="1"/>
  <c r="I875" i="1"/>
  <c r="F875" i="1"/>
  <c r="L874" i="1"/>
  <c r="K874" i="1"/>
  <c r="J874" i="1"/>
  <c r="I874" i="1"/>
  <c r="F874" i="1"/>
  <c r="L873" i="1"/>
  <c r="K873" i="1"/>
  <c r="J873" i="1"/>
  <c r="I873" i="1"/>
  <c r="F873" i="1"/>
  <c r="L872" i="1"/>
  <c r="K872" i="1"/>
  <c r="J872" i="1"/>
  <c r="I872" i="1"/>
  <c r="F872" i="1"/>
  <c r="L871" i="1"/>
  <c r="K871" i="1"/>
  <c r="J871" i="1"/>
  <c r="I871" i="1"/>
  <c r="F871" i="1"/>
  <c r="L870" i="1"/>
  <c r="K870" i="1"/>
  <c r="J870" i="1"/>
  <c r="I870" i="1"/>
  <c r="F870" i="1"/>
  <c r="L869" i="1"/>
  <c r="K869" i="1"/>
  <c r="J869" i="1"/>
  <c r="I869" i="1"/>
  <c r="F869" i="1"/>
  <c r="L868" i="1"/>
  <c r="K868" i="1"/>
  <c r="J868" i="1"/>
  <c r="I868" i="1"/>
  <c r="F868" i="1"/>
  <c r="L867" i="1"/>
  <c r="K867" i="1"/>
  <c r="J867" i="1"/>
  <c r="I867" i="1"/>
  <c r="F867" i="1"/>
  <c r="L866" i="1"/>
  <c r="K866" i="1"/>
  <c r="J866" i="1"/>
  <c r="I866" i="1"/>
  <c r="F866" i="1"/>
  <c r="L865" i="1"/>
  <c r="K865" i="1"/>
  <c r="J865" i="1"/>
  <c r="I865" i="1"/>
  <c r="F865" i="1"/>
  <c r="L864" i="1"/>
  <c r="K864" i="1"/>
  <c r="J864" i="1"/>
  <c r="I864" i="1"/>
  <c r="F864" i="1"/>
  <c r="L863" i="1"/>
  <c r="K863" i="1"/>
  <c r="J863" i="1"/>
  <c r="I863" i="1"/>
  <c r="F863" i="1"/>
  <c r="L862" i="1"/>
  <c r="K862" i="1"/>
  <c r="J862" i="1"/>
  <c r="I862" i="1"/>
  <c r="F862" i="1"/>
  <c r="L861" i="1"/>
  <c r="K861" i="1"/>
  <c r="J861" i="1"/>
  <c r="I861" i="1"/>
  <c r="F861" i="1"/>
  <c r="L860" i="1"/>
  <c r="K860" i="1"/>
  <c r="J860" i="1"/>
  <c r="I860" i="1"/>
  <c r="F860" i="1"/>
  <c r="L859" i="1"/>
  <c r="K859" i="1"/>
  <c r="J859" i="1"/>
  <c r="I859" i="1"/>
  <c r="F859" i="1"/>
  <c r="L858" i="1"/>
  <c r="K858" i="1"/>
  <c r="J858" i="1"/>
  <c r="I858" i="1"/>
  <c r="F858" i="1"/>
  <c r="L857" i="1"/>
  <c r="K857" i="1"/>
  <c r="J857" i="1"/>
  <c r="I857" i="1"/>
  <c r="F857" i="1"/>
  <c r="L856" i="1"/>
  <c r="K856" i="1"/>
  <c r="J856" i="1"/>
  <c r="I856" i="1"/>
  <c r="F856" i="1"/>
  <c r="L855" i="1"/>
  <c r="K855" i="1"/>
  <c r="J855" i="1"/>
  <c r="I855" i="1"/>
  <c r="F855" i="1"/>
  <c r="L854" i="1"/>
  <c r="K854" i="1"/>
  <c r="J854" i="1"/>
  <c r="I854" i="1"/>
  <c r="F854" i="1"/>
  <c r="L853" i="1"/>
  <c r="K853" i="1"/>
  <c r="J853" i="1"/>
  <c r="I853" i="1"/>
  <c r="F853" i="1"/>
  <c r="L852" i="1"/>
  <c r="K852" i="1"/>
  <c r="J852" i="1"/>
  <c r="I852" i="1"/>
  <c r="F852" i="1"/>
  <c r="L851" i="1"/>
  <c r="K851" i="1"/>
  <c r="J851" i="1"/>
  <c r="I851" i="1"/>
  <c r="F851" i="1"/>
  <c r="L850" i="1"/>
  <c r="K850" i="1"/>
  <c r="J850" i="1"/>
  <c r="I850" i="1"/>
  <c r="F850" i="1"/>
  <c r="L849" i="1"/>
  <c r="K849" i="1"/>
  <c r="J849" i="1"/>
  <c r="I849" i="1"/>
  <c r="F849" i="1"/>
  <c r="L848" i="1"/>
  <c r="K848" i="1"/>
  <c r="J848" i="1"/>
  <c r="I848" i="1"/>
  <c r="F848" i="1"/>
  <c r="L847" i="1"/>
  <c r="K847" i="1"/>
  <c r="J847" i="1"/>
  <c r="I847" i="1"/>
  <c r="F847" i="1"/>
  <c r="L846" i="1"/>
  <c r="K846" i="1"/>
  <c r="J846" i="1"/>
  <c r="I846" i="1"/>
  <c r="F846" i="1"/>
  <c r="L845" i="1"/>
  <c r="K845" i="1"/>
  <c r="J845" i="1"/>
  <c r="I845" i="1"/>
  <c r="F845" i="1"/>
  <c r="L844" i="1"/>
  <c r="K844" i="1"/>
  <c r="J844" i="1"/>
  <c r="I844" i="1"/>
  <c r="F844" i="1"/>
  <c r="L843" i="1"/>
  <c r="K843" i="1"/>
  <c r="J843" i="1"/>
  <c r="I843" i="1"/>
  <c r="F843" i="1"/>
  <c r="L842" i="1"/>
  <c r="K842" i="1"/>
  <c r="J842" i="1"/>
  <c r="I842" i="1"/>
  <c r="F842" i="1"/>
  <c r="L841" i="1"/>
  <c r="K841" i="1"/>
  <c r="J841" i="1"/>
  <c r="I841" i="1"/>
  <c r="F841" i="1"/>
  <c r="L840" i="1"/>
  <c r="K840" i="1"/>
  <c r="J840" i="1"/>
  <c r="I840" i="1"/>
  <c r="F840" i="1"/>
  <c r="L839" i="1"/>
  <c r="K839" i="1"/>
  <c r="J839" i="1"/>
  <c r="I839" i="1"/>
  <c r="F839" i="1"/>
  <c r="L838" i="1"/>
  <c r="K838" i="1"/>
  <c r="J838" i="1"/>
  <c r="I838" i="1"/>
  <c r="F838" i="1"/>
  <c r="L837" i="1"/>
  <c r="K837" i="1"/>
  <c r="J837" i="1"/>
  <c r="I837" i="1"/>
  <c r="F837" i="1"/>
  <c r="L836" i="1"/>
  <c r="K836" i="1"/>
  <c r="J836" i="1"/>
  <c r="I836" i="1"/>
  <c r="F836" i="1"/>
  <c r="L835" i="1"/>
  <c r="K835" i="1"/>
  <c r="J835" i="1"/>
  <c r="I835" i="1"/>
  <c r="F835" i="1"/>
  <c r="L834" i="1"/>
  <c r="K834" i="1"/>
  <c r="J834" i="1"/>
  <c r="I834" i="1"/>
  <c r="F834" i="1"/>
  <c r="L833" i="1"/>
  <c r="K833" i="1"/>
  <c r="J833" i="1"/>
  <c r="I833" i="1"/>
  <c r="F833" i="1"/>
  <c r="L832" i="1"/>
  <c r="K832" i="1"/>
  <c r="J832" i="1"/>
  <c r="I832" i="1"/>
  <c r="F832" i="1"/>
  <c r="L831" i="1"/>
  <c r="K831" i="1"/>
  <c r="J831" i="1"/>
  <c r="I831" i="1"/>
  <c r="F831" i="1"/>
  <c r="L830" i="1"/>
  <c r="K830" i="1"/>
  <c r="J830" i="1"/>
  <c r="I830" i="1"/>
  <c r="F830" i="1"/>
  <c r="L829" i="1"/>
  <c r="K829" i="1"/>
  <c r="J829" i="1"/>
  <c r="I829" i="1"/>
  <c r="F829" i="1"/>
  <c r="L828" i="1"/>
  <c r="K828" i="1"/>
  <c r="J828" i="1"/>
  <c r="I828" i="1"/>
  <c r="F828" i="1"/>
  <c r="L827" i="1"/>
  <c r="K827" i="1"/>
  <c r="J827" i="1"/>
  <c r="I827" i="1"/>
  <c r="F827" i="1"/>
  <c r="L826" i="1"/>
  <c r="K826" i="1"/>
  <c r="J826" i="1"/>
  <c r="I826" i="1"/>
  <c r="F826" i="1"/>
  <c r="L825" i="1"/>
  <c r="K825" i="1"/>
  <c r="J825" i="1"/>
  <c r="I825" i="1"/>
  <c r="F825" i="1"/>
  <c r="L824" i="1"/>
  <c r="K824" i="1"/>
  <c r="J824" i="1"/>
  <c r="I824" i="1"/>
  <c r="F824" i="1"/>
  <c r="L823" i="1"/>
  <c r="K823" i="1"/>
  <c r="J823" i="1"/>
  <c r="I823" i="1"/>
  <c r="F823" i="1"/>
  <c r="L822" i="1"/>
  <c r="K822" i="1"/>
  <c r="J822" i="1"/>
  <c r="I822" i="1"/>
  <c r="F822" i="1"/>
  <c r="L821" i="1"/>
  <c r="K821" i="1"/>
  <c r="J821" i="1"/>
  <c r="I821" i="1"/>
  <c r="F821" i="1"/>
  <c r="L820" i="1"/>
  <c r="K820" i="1"/>
  <c r="J820" i="1"/>
  <c r="I820" i="1"/>
  <c r="F820" i="1"/>
  <c r="L819" i="1"/>
  <c r="K819" i="1"/>
  <c r="J819" i="1"/>
  <c r="I819" i="1"/>
  <c r="F819" i="1"/>
  <c r="L818" i="1"/>
  <c r="K818" i="1"/>
  <c r="J818" i="1"/>
  <c r="I818" i="1"/>
  <c r="F818" i="1"/>
  <c r="L817" i="1"/>
  <c r="K817" i="1"/>
  <c r="J817" i="1"/>
  <c r="I817" i="1"/>
  <c r="F817" i="1"/>
  <c r="L816" i="1"/>
  <c r="K816" i="1"/>
  <c r="J816" i="1"/>
  <c r="I816" i="1"/>
  <c r="F816" i="1"/>
  <c r="L815" i="1"/>
  <c r="K815" i="1"/>
  <c r="J815" i="1"/>
  <c r="I815" i="1"/>
  <c r="F815" i="1"/>
  <c r="L814" i="1"/>
  <c r="K814" i="1"/>
  <c r="J814" i="1"/>
  <c r="I814" i="1"/>
  <c r="F814" i="1"/>
  <c r="L813" i="1"/>
  <c r="K813" i="1"/>
  <c r="J813" i="1"/>
  <c r="I813" i="1"/>
  <c r="F813" i="1"/>
  <c r="L812" i="1"/>
  <c r="K812" i="1"/>
  <c r="J812" i="1"/>
  <c r="I812" i="1"/>
  <c r="F812" i="1"/>
  <c r="L811" i="1"/>
  <c r="K811" i="1"/>
  <c r="J811" i="1"/>
  <c r="I811" i="1"/>
  <c r="F811" i="1"/>
  <c r="L810" i="1"/>
  <c r="K810" i="1"/>
  <c r="J810" i="1"/>
  <c r="I810" i="1"/>
  <c r="F810" i="1"/>
  <c r="L809" i="1"/>
  <c r="K809" i="1"/>
  <c r="J809" i="1"/>
  <c r="I809" i="1"/>
  <c r="F809" i="1"/>
  <c r="L808" i="1"/>
  <c r="K808" i="1"/>
  <c r="J808" i="1"/>
  <c r="I808" i="1"/>
  <c r="F808" i="1"/>
  <c r="L807" i="1"/>
  <c r="K807" i="1"/>
  <c r="J807" i="1"/>
  <c r="I807" i="1"/>
  <c r="F807" i="1"/>
  <c r="L806" i="1"/>
  <c r="K806" i="1"/>
  <c r="J806" i="1"/>
  <c r="I806" i="1"/>
  <c r="F806" i="1"/>
  <c r="L805" i="1"/>
  <c r="K805" i="1"/>
  <c r="J805" i="1"/>
  <c r="I805" i="1"/>
  <c r="F805" i="1"/>
  <c r="L804" i="1"/>
  <c r="K804" i="1"/>
  <c r="J804" i="1"/>
  <c r="I804" i="1"/>
  <c r="F804" i="1"/>
  <c r="L803" i="1"/>
  <c r="K803" i="1"/>
  <c r="J803" i="1"/>
  <c r="I803" i="1"/>
  <c r="F803" i="1"/>
  <c r="L802" i="1"/>
  <c r="K802" i="1"/>
  <c r="J802" i="1"/>
  <c r="I802" i="1"/>
  <c r="F802" i="1"/>
  <c r="L801" i="1"/>
  <c r="K801" i="1"/>
  <c r="J801" i="1"/>
  <c r="I801" i="1"/>
  <c r="F801" i="1"/>
  <c r="L800" i="1"/>
  <c r="K800" i="1"/>
  <c r="J800" i="1"/>
  <c r="I800" i="1"/>
  <c r="F800" i="1"/>
  <c r="L799" i="1"/>
  <c r="K799" i="1"/>
  <c r="J799" i="1"/>
  <c r="I799" i="1"/>
  <c r="F799" i="1"/>
  <c r="L798" i="1"/>
  <c r="K798" i="1"/>
  <c r="J798" i="1"/>
  <c r="I798" i="1"/>
  <c r="F798" i="1"/>
  <c r="L797" i="1"/>
  <c r="K797" i="1"/>
  <c r="J797" i="1"/>
  <c r="I797" i="1"/>
  <c r="F797" i="1"/>
  <c r="L796" i="1"/>
  <c r="K796" i="1"/>
  <c r="J796" i="1"/>
  <c r="I796" i="1"/>
  <c r="F796" i="1"/>
  <c r="L795" i="1"/>
  <c r="K795" i="1"/>
  <c r="J795" i="1"/>
  <c r="I795" i="1"/>
  <c r="F795" i="1"/>
  <c r="L794" i="1"/>
  <c r="K794" i="1"/>
  <c r="J794" i="1"/>
  <c r="I794" i="1"/>
  <c r="F794" i="1"/>
  <c r="L793" i="1"/>
  <c r="K793" i="1"/>
  <c r="J793" i="1"/>
  <c r="I793" i="1"/>
  <c r="F793" i="1"/>
  <c r="L792" i="1"/>
  <c r="K792" i="1"/>
  <c r="J792" i="1"/>
  <c r="I792" i="1"/>
  <c r="F792" i="1"/>
  <c r="L791" i="1"/>
  <c r="K791" i="1"/>
  <c r="J791" i="1"/>
  <c r="I791" i="1"/>
  <c r="F791" i="1"/>
  <c r="L790" i="1"/>
  <c r="K790" i="1"/>
  <c r="J790" i="1"/>
  <c r="I790" i="1"/>
  <c r="F790" i="1"/>
  <c r="L789" i="1"/>
  <c r="K789" i="1"/>
  <c r="J789" i="1"/>
  <c r="I789" i="1"/>
  <c r="F789" i="1"/>
  <c r="L788" i="1"/>
  <c r="K788" i="1"/>
  <c r="J788" i="1"/>
  <c r="I788" i="1"/>
  <c r="F788" i="1"/>
  <c r="L787" i="1"/>
  <c r="K787" i="1"/>
  <c r="J787" i="1"/>
  <c r="I787" i="1"/>
  <c r="F787" i="1"/>
  <c r="L786" i="1"/>
  <c r="K786" i="1"/>
  <c r="J786" i="1"/>
  <c r="I786" i="1"/>
  <c r="F786" i="1"/>
  <c r="L785" i="1"/>
  <c r="K785" i="1"/>
  <c r="J785" i="1"/>
  <c r="I785" i="1"/>
  <c r="F785" i="1"/>
  <c r="L784" i="1"/>
  <c r="K784" i="1"/>
  <c r="J784" i="1"/>
  <c r="I784" i="1"/>
  <c r="F784" i="1"/>
  <c r="L783" i="1"/>
  <c r="K783" i="1"/>
  <c r="J783" i="1"/>
  <c r="I783" i="1"/>
  <c r="F783" i="1"/>
  <c r="L782" i="1"/>
  <c r="K782" i="1"/>
  <c r="J782" i="1"/>
  <c r="I782" i="1"/>
  <c r="F782" i="1"/>
  <c r="L781" i="1"/>
  <c r="K781" i="1"/>
  <c r="J781" i="1"/>
  <c r="I781" i="1"/>
  <c r="F781" i="1"/>
  <c r="L780" i="1"/>
  <c r="K780" i="1"/>
  <c r="J780" i="1"/>
  <c r="I780" i="1"/>
  <c r="F780" i="1"/>
  <c r="L779" i="1"/>
  <c r="K779" i="1"/>
  <c r="J779" i="1"/>
  <c r="I779" i="1"/>
  <c r="F779" i="1"/>
  <c r="L778" i="1"/>
  <c r="K778" i="1"/>
  <c r="J778" i="1"/>
  <c r="I778" i="1"/>
  <c r="F778" i="1"/>
  <c r="L777" i="1"/>
  <c r="K777" i="1"/>
  <c r="J777" i="1"/>
  <c r="I777" i="1"/>
  <c r="F777" i="1"/>
  <c r="L776" i="1"/>
  <c r="K776" i="1"/>
  <c r="J776" i="1"/>
  <c r="I776" i="1"/>
  <c r="F776" i="1"/>
  <c r="L775" i="1"/>
  <c r="K775" i="1"/>
  <c r="J775" i="1"/>
  <c r="I775" i="1"/>
  <c r="F775" i="1"/>
  <c r="L774" i="1"/>
  <c r="K774" i="1"/>
  <c r="J774" i="1"/>
  <c r="I774" i="1"/>
  <c r="F774" i="1"/>
  <c r="L773" i="1"/>
  <c r="K773" i="1"/>
  <c r="J773" i="1"/>
  <c r="I773" i="1"/>
  <c r="F773" i="1"/>
  <c r="L772" i="1"/>
  <c r="K772" i="1"/>
  <c r="J772" i="1"/>
  <c r="I772" i="1"/>
  <c r="F772" i="1"/>
  <c r="L771" i="1"/>
  <c r="K771" i="1"/>
  <c r="J771" i="1"/>
  <c r="I771" i="1"/>
  <c r="F771" i="1"/>
  <c r="L770" i="1"/>
  <c r="K770" i="1"/>
  <c r="J770" i="1"/>
  <c r="I770" i="1"/>
  <c r="F770" i="1"/>
  <c r="L769" i="1"/>
  <c r="K769" i="1"/>
  <c r="J769" i="1"/>
  <c r="I769" i="1"/>
  <c r="F769" i="1"/>
  <c r="L768" i="1"/>
  <c r="K768" i="1"/>
  <c r="J768" i="1"/>
  <c r="I768" i="1"/>
  <c r="F768" i="1"/>
  <c r="L767" i="1"/>
  <c r="K767" i="1"/>
  <c r="J767" i="1"/>
  <c r="I767" i="1"/>
  <c r="F767" i="1"/>
  <c r="L766" i="1"/>
  <c r="K766" i="1"/>
  <c r="J766" i="1"/>
  <c r="I766" i="1"/>
  <c r="F766" i="1"/>
  <c r="L765" i="1"/>
  <c r="K765" i="1"/>
  <c r="J765" i="1"/>
  <c r="I765" i="1"/>
  <c r="F765" i="1"/>
  <c r="L764" i="1"/>
  <c r="K764" i="1"/>
  <c r="J764" i="1"/>
  <c r="I764" i="1"/>
  <c r="F764" i="1"/>
  <c r="L763" i="1"/>
  <c r="K763" i="1"/>
  <c r="J763" i="1"/>
  <c r="I763" i="1"/>
  <c r="F763" i="1"/>
  <c r="L762" i="1"/>
  <c r="K762" i="1"/>
  <c r="J762" i="1"/>
  <c r="I762" i="1"/>
  <c r="F762" i="1"/>
  <c r="L761" i="1"/>
  <c r="K761" i="1"/>
  <c r="J761" i="1"/>
  <c r="I761" i="1"/>
  <c r="F761" i="1"/>
  <c r="L760" i="1"/>
  <c r="K760" i="1"/>
  <c r="J760" i="1"/>
  <c r="I760" i="1"/>
  <c r="F760" i="1"/>
  <c r="L759" i="1"/>
  <c r="K759" i="1"/>
  <c r="J759" i="1"/>
  <c r="I759" i="1"/>
  <c r="F759" i="1"/>
  <c r="L758" i="1"/>
  <c r="K758" i="1"/>
  <c r="J758" i="1"/>
  <c r="I758" i="1"/>
  <c r="F758" i="1"/>
  <c r="L757" i="1"/>
  <c r="K757" i="1"/>
  <c r="J757" i="1"/>
  <c r="I757" i="1"/>
  <c r="F757" i="1"/>
  <c r="L756" i="1"/>
  <c r="K756" i="1"/>
  <c r="J756" i="1"/>
  <c r="I756" i="1"/>
  <c r="F756" i="1"/>
  <c r="L755" i="1"/>
  <c r="K755" i="1"/>
  <c r="J755" i="1"/>
  <c r="I755" i="1"/>
  <c r="F755" i="1"/>
  <c r="L754" i="1"/>
  <c r="K754" i="1"/>
  <c r="J754" i="1"/>
  <c r="I754" i="1"/>
  <c r="F754" i="1"/>
  <c r="L753" i="1"/>
  <c r="K753" i="1"/>
  <c r="J753" i="1"/>
  <c r="I753" i="1"/>
  <c r="F753" i="1"/>
  <c r="L752" i="1"/>
  <c r="K752" i="1"/>
  <c r="J752" i="1"/>
  <c r="I752" i="1"/>
  <c r="F752" i="1"/>
  <c r="L751" i="1"/>
  <c r="K751" i="1"/>
  <c r="J751" i="1"/>
  <c r="I751" i="1"/>
  <c r="F751" i="1"/>
  <c r="L750" i="1"/>
  <c r="K750" i="1"/>
  <c r="J750" i="1"/>
  <c r="I750" i="1"/>
  <c r="F750" i="1"/>
  <c r="L749" i="1"/>
  <c r="K749" i="1"/>
  <c r="J749" i="1"/>
  <c r="I749" i="1"/>
  <c r="F749" i="1"/>
  <c r="L748" i="1"/>
  <c r="K748" i="1"/>
  <c r="J748" i="1"/>
  <c r="I748" i="1"/>
  <c r="F748" i="1"/>
  <c r="L747" i="1"/>
  <c r="K747" i="1"/>
  <c r="J747" i="1"/>
  <c r="I747" i="1"/>
  <c r="F747" i="1"/>
  <c r="L746" i="1"/>
  <c r="K746" i="1"/>
  <c r="J746" i="1"/>
  <c r="I746" i="1"/>
  <c r="F746" i="1"/>
  <c r="L745" i="1"/>
  <c r="K745" i="1"/>
  <c r="J745" i="1"/>
  <c r="I745" i="1"/>
  <c r="F745" i="1"/>
  <c r="L744" i="1"/>
  <c r="K744" i="1"/>
  <c r="J744" i="1"/>
  <c r="I744" i="1"/>
  <c r="F744" i="1"/>
  <c r="L743" i="1"/>
  <c r="K743" i="1"/>
  <c r="J743" i="1"/>
  <c r="I743" i="1"/>
  <c r="F743" i="1"/>
  <c r="L742" i="1"/>
  <c r="K742" i="1"/>
  <c r="J742" i="1"/>
  <c r="I742" i="1"/>
  <c r="F742" i="1"/>
  <c r="L741" i="1"/>
  <c r="K741" i="1"/>
  <c r="J741" i="1"/>
  <c r="I741" i="1"/>
  <c r="F741" i="1"/>
  <c r="L740" i="1"/>
  <c r="K740" i="1"/>
  <c r="J740" i="1"/>
  <c r="I740" i="1"/>
  <c r="F740" i="1"/>
  <c r="L739" i="1"/>
  <c r="K739" i="1"/>
  <c r="J739" i="1"/>
  <c r="I739" i="1"/>
  <c r="F739" i="1"/>
  <c r="L738" i="1"/>
  <c r="K738" i="1"/>
  <c r="J738" i="1"/>
  <c r="I738" i="1"/>
  <c r="F738" i="1"/>
  <c r="L737" i="1"/>
  <c r="K737" i="1"/>
  <c r="J737" i="1"/>
  <c r="I737" i="1"/>
  <c r="F737" i="1"/>
  <c r="L736" i="1"/>
  <c r="K736" i="1"/>
  <c r="J736" i="1"/>
  <c r="I736" i="1"/>
  <c r="F736" i="1"/>
  <c r="L735" i="1"/>
  <c r="K735" i="1"/>
  <c r="J735" i="1"/>
  <c r="I735" i="1"/>
  <c r="F735" i="1"/>
  <c r="L734" i="1"/>
  <c r="K734" i="1"/>
  <c r="J734" i="1"/>
  <c r="I734" i="1"/>
  <c r="F734" i="1"/>
  <c r="L733" i="1"/>
  <c r="K733" i="1"/>
  <c r="J733" i="1"/>
  <c r="I733" i="1"/>
  <c r="F733" i="1"/>
  <c r="L732" i="1"/>
  <c r="K732" i="1"/>
  <c r="J732" i="1"/>
  <c r="I732" i="1"/>
  <c r="F732" i="1"/>
  <c r="L731" i="1"/>
  <c r="K731" i="1"/>
  <c r="J731" i="1"/>
  <c r="I731" i="1"/>
  <c r="F731" i="1"/>
  <c r="L730" i="1"/>
  <c r="K730" i="1"/>
  <c r="J730" i="1"/>
  <c r="I730" i="1"/>
  <c r="F730" i="1"/>
  <c r="L729" i="1"/>
  <c r="K729" i="1"/>
  <c r="J729" i="1"/>
  <c r="I729" i="1"/>
  <c r="F729" i="1"/>
  <c r="L728" i="1"/>
  <c r="K728" i="1"/>
  <c r="J728" i="1"/>
  <c r="I728" i="1"/>
  <c r="F728" i="1"/>
  <c r="L727" i="1"/>
  <c r="K727" i="1"/>
  <c r="J727" i="1"/>
  <c r="I727" i="1"/>
  <c r="F727" i="1"/>
  <c r="L726" i="1"/>
  <c r="K726" i="1"/>
  <c r="J726" i="1"/>
  <c r="I726" i="1"/>
  <c r="F726" i="1"/>
  <c r="L725" i="1"/>
  <c r="K725" i="1"/>
  <c r="J725" i="1"/>
  <c r="I725" i="1"/>
  <c r="F725" i="1"/>
  <c r="L724" i="1"/>
  <c r="K724" i="1"/>
  <c r="J724" i="1"/>
  <c r="I724" i="1"/>
  <c r="F724" i="1"/>
  <c r="L723" i="1"/>
  <c r="K723" i="1"/>
  <c r="J723" i="1"/>
  <c r="I723" i="1"/>
  <c r="F723" i="1"/>
  <c r="L722" i="1"/>
  <c r="K722" i="1"/>
  <c r="J722" i="1"/>
  <c r="I722" i="1"/>
  <c r="F722" i="1"/>
  <c r="L721" i="1"/>
  <c r="K721" i="1"/>
  <c r="J721" i="1"/>
  <c r="I721" i="1"/>
  <c r="F721" i="1"/>
  <c r="L720" i="1"/>
  <c r="K720" i="1"/>
  <c r="J720" i="1"/>
  <c r="I720" i="1"/>
  <c r="F720" i="1"/>
  <c r="L719" i="1"/>
  <c r="K719" i="1"/>
  <c r="J719" i="1"/>
  <c r="I719" i="1"/>
  <c r="F719" i="1"/>
  <c r="L718" i="1"/>
  <c r="K718" i="1"/>
  <c r="J718" i="1"/>
  <c r="I718" i="1"/>
  <c r="F718" i="1"/>
  <c r="L717" i="1"/>
  <c r="K717" i="1"/>
  <c r="J717" i="1"/>
  <c r="I717" i="1"/>
  <c r="F717" i="1"/>
  <c r="L716" i="1"/>
  <c r="K716" i="1"/>
  <c r="J716" i="1"/>
  <c r="I716" i="1"/>
  <c r="F716" i="1"/>
  <c r="L715" i="1"/>
  <c r="K715" i="1"/>
  <c r="J715" i="1"/>
  <c r="I715" i="1"/>
  <c r="F715" i="1"/>
  <c r="L714" i="1"/>
  <c r="K714" i="1"/>
  <c r="J714" i="1"/>
  <c r="I714" i="1"/>
  <c r="F714" i="1"/>
  <c r="L713" i="1"/>
  <c r="K713" i="1"/>
  <c r="J713" i="1"/>
  <c r="I713" i="1"/>
  <c r="F713" i="1"/>
  <c r="L712" i="1"/>
  <c r="K712" i="1"/>
  <c r="J712" i="1"/>
  <c r="I712" i="1"/>
  <c r="F712" i="1"/>
  <c r="L711" i="1"/>
  <c r="K711" i="1"/>
  <c r="J711" i="1"/>
  <c r="I711" i="1"/>
  <c r="F711" i="1"/>
  <c r="L710" i="1"/>
  <c r="K710" i="1"/>
  <c r="J710" i="1"/>
  <c r="I710" i="1"/>
  <c r="F710" i="1"/>
  <c r="L709" i="1"/>
  <c r="K709" i="1"/>
  <c r="J709" i="1"/>
  <c r="I709" i="1"/>
  <c r="F709" i="1"/>
  <c r="L708" i="1"/>
  <c r="K708" i="1"/>
  <c r="J708" i="1"/>
  <c r="I708" i="1"/>
  <c r="F708" i="1"/>
  <c r="L707" i="1"/>
  <c r="K707" i="1"/>
  <c r="J707" i="1"/>
  <c r="I707" i="1"/>
  <c r="F707" i="1"/>
  <c r="L706" i="1"/>
  <c r="K706" i="1"/>
  <c r="J706" i="1"/>
  <c r="I706" i="1"/>
  <c r="F706" i="1"/>
  <c r="L705" i="1"/>
  <c r="K705" i="1"/>
  <c r="J705" i="1"/>
  <c r="I705" i="1"/>
  <c r="F705" i="1"/>
  <c r="L704" i="1"/>
  <c r="K704" i="1"/>
  <c r="J704" i="1"/>
  <c r="I704" i="1"/>
  <c r="F704" i="1"/>
  <c r="L703" i="1"/>
  <c r="K703" i="1"/>
  <c r="J703" i="1"/>
  <c r="I703" i="1"/>
  <c r="F703" i="1"/>
  <c r="L702" i="1"/>
  <c r="K702" i="1"/>
  <c r="J702" i="1"/>
  <c r="I702" i="1"/>
  <c r="F702" i="1"/>
  <c r="L701" i="1"/>
  <c r="K701" i="1"/>
  <c r="J701" i="1"/>
  <c r="I701" i="1"/>
  <c r="F701" i="1"/>
  <c r="L700" i="1"/>
  <c r="K700" i="1"/>
  <c r="J700" i="1"/>
  <c r="I700" i="1"/>
  <c r="F700" i="1"/>
  <c r="L699" i="1"/>
  <c r="K699" i="1"/>
  <c r="J699" i="1"/>
  <c r="I699" i="1"/>
  <c r="F699" i="1"/>
  <c r="L698" i="1"/>
  <c r="K698" i="1"/>
  <c r="J698" i="1"/>
  <c r="I698" i="1"/>
  <c r="F698" i="1"/>
  <c r="L697" i="1"/>
  <c r="K697" i="1"/>
  <c r="J697" i="1"/>
  <c r="I697" i="1"/>
  <c r="F697" i="1"/>
  <c r="L696" i="1"/>
  <c r="K696" i="1"/>
  <c r="J696" i="1"/>
  <c r="I696" i="1"/>
  <c r="F696" i="1"/>
  <c r="L695" i="1"/>
  <c r="K695" i="1"/>
  <c r="J695" i="1"/>
  <c r="I695" i="1"/>
  <c r="F695" i="1"/>
  <c r="L694" i="1"/>
  <c r="K694" i="1"/>
  <c r="J694" i="1"/>
  <c r="I694" i="1"/>
  <c r="F694" i="1"/>
  <c r="L693" i="1"/>
  <c r="K693" i="1"/>
  <c r="J693" i="1"/>
  <c r="I693" i="1"/>
  <c r="F693" i="1"/>
  <c r="L692" i="1"/>
  <c r="K692" i="1"/>
  <c r="J692" i="1"/>
  <c r="I692" i="1"/>
  <c r="F692" i="1"/>
  <c r="L691" i="1"/>
  <c r="K691" i="1"/>
  <c r="J691" i="1"/>
  <c r="I691" i="1"/>
  <c r="F691" i="1"/>
  <c r="L690" i="1"/>
  <c r="K690" i="1"/>
  <c r="J690" i="1"/>
  <c r="I690" i="1"/>
  <c r="F690" i="1"/>
  <c r="L689" i="1"/>
  <c r="K689" i="1"/>
  <c r="J689" i="1"/>
  <c r="I689" i="1"/>
  <c r="F689" i="1"/>
  <c r="L688" i="1"/>
  <c r="K688" i="1"/>
  <c r="J688" i="1"/>
  <c r="I688" i="1"/>
  <c r="F688" i="1"/>
  <c r="L687" i="1"/>
  <c r="K687" i="1"/>
  <c r="J687" i="1"/>
  <c r="I687" i="1"/>
  <c r="F687" i="1"/>
  <c r="L686" i="1"/>
  <c r="K686" i="1"/>
  <c r="J686" i="1"/>
  <c r="I686" i="1"/>
  <c r="F686" i="1"/>
  <c r="L685" i="1"/>
  <c r="K685" i="1"/>
  <c r="J685" i="1"/>
  <c r="I685" i="1"/>
  <c r="F685" i="1"/>
  <c r="L684" i="1"/>
  <c r="K684" i="1"/>
  <c r="J684" i="1"/>
  <c r="I684" i="1"/>
  <c r="F684" i="1"/>
  <c r="L683" i="1"/>
  <c r="K683" i="1"/>
  <c r="J683" i="1"/>
  <c r="I683" i="1"/>
  <c r="F683" i="1"/>
  <c r="L682" i="1"/>
  <c r="K682" i="1"/>
  <c r="J682" i="1"/>
  <c r="I682" i="1"/>
  <c r="F682" i="1"/>
  <c r="L681" i="1"/>
  <c r="K681" i="1"/>
  <c r="J681" i="1"/>
  <c r="I681" i="1"/>
  <c r="F681" i="1"/>
  <c r="L680" i="1"/>
  <c r="K680" i="1"/>
  <c r="J680" i="1"/>
  <c r="I680" i="1"/>
  <c r="F680" i="1"/>
  <c r="L679" i="1"/>
  <c r="K679" i="1"/>
  <c r="J679" i="1"/>
  <c r="I679" i="1"/>
  <c r="F679" i="1"/>
  <c r="L678" i="1"/>
  <c r="K678" i="1"/>
  <c r="J678" i="1"/>
  <c r="I678" i="1"/>
  <c r="F678" i="1"/>
  <c r="L677" i="1"/>
  <c r="K677" i="1"/>
  <c r="J677" i="1"/>
  <c r="I677" i="1"/>
  <c r="F677" i="1"/>
  <c r="L676" i="1"/>
  <c r="K676" i="1"/>
  <c r="J676" i="1"/>
  <c r="I676" i="1"/>
  <c r="F676" i="1"/>
  <c r="L675" i="1"/>
  <c r="K675" i="1"/>
  <c r="J675" i="1"/>
  <c r="I675" i="1"/>
  <c r="F675" i="1"/>
  <c r="L674" i="1"/>
  <c r="K674" i="1"/>
  <c r="J674" i="1"/>
  <c r="I674" i="1"/>
  <c r="F674" i="1"/>
  <c r="L673" i="1"/>
  <c r="K673" i="1"/>
  <c r="J673" i="1"/>
  <c r="I673" i="1"/>
  <c r="F673" i="1"/>
  <c r="L672" i="1"/>
  <c r="K672" i="1"/>
  <c r="J672" i="1"/>
  <c r="I672" i="1"/>
  <c r="F672" i="1"/>
  <c r="L671" i="1"/>
  <c r="K671" i="1"/>
  <c r="J671" i="1"/>
  <c r="I671" i="1"/>
  <c r="F671" i="1"/>
  <c r="L670" i="1"/>
  <c r="K670" i="1"/>
  <c r="J670" i="1"/>
  <c r="I670" i="1"/>
  <c r="F670" i="1"/>
  <c r="L669" i="1"/>
  <c r="K669" i="1"/>
  <c r="J669" i="1"/>
  <c r="I669" i="1"/>
  <c r="F669" i="1"/>
  <c r="L668" i="1"/>
  <c r="K668" i="1"/>
  <c r="J668" i="1"/>
  <c r="I668" i="1"/>
  <c r="F668" i="1"/>
  <c r="L667" i="1"/>
  <c r="K667" i="1"/>
  <c r="J667" i="1"/>
  <c r="I667" i="1"/>
  <c r="F667" i="1"/>
  <c r="L666" i="1"/>
  <c r="K666" i="1"/>
  <c r="J666" i="1"/>
  <c r="I666" i="1"/>
  <c r="F666" i="1"/>
  <c r="L665" i="1"/>
  <c r="K665" i="1"/>
  <c r="J665" i="1"/>
  <c r="I665" i="1"/>
  <c r="F665" i="1"/>
  <c r="L664" i="1"/>
  <c r="K664" i="1"/>
  <c r="J664" i="1"/>
  <c r="I664" i="1"/>
  <c r="F664" i="1"/>
  <c r="L663" i="1"/>
  <c r="K663" i="1"/>
  <c r="J663" i="1"/>
  <c r="I663" i="1"/>
  <c r="F663" i="1"/>
  <c r="L662" i="1"/>
  <c r="K662" i="1"/>
  <c r="J662" i="1"/>
  <c r="I662" i="1"/>
  <c r="F662" i="1"/>
  <c r="L661" i="1"/>
  <c r="K661" i="1"/>
  <c r="J661" i="1"/>
  <c r="I661" i="1"/>
  <c r="F661" i="1"/>
  <c r="L660" i="1"/>
  <c r="K660" i="1"/>
  <c r="J660" i="1"/>
  <c r="I660" i="1"/>
  <c r="F660" i="1"/>
  <c r="L659" i="1"/>
  <c r="K659" i="1"/>
  <c r="J659" i="1"/>
  <c r="I659" i="1"/>
  <c r="F659" i="1"/>
  <c r="L658" i="1"/>
  <c r="K658" i="1"/>
  <c r="J658" i="1"/>
  <c r="I658" i="1"/>
  <c r="F658" i="1"/>
  <c r="L657" i="1"/>
  <c r="K657" i="1"/>
  <c r="J657" i="1"/>
  <c r="I657" i="1"/>
  <c r="F657" i="1"/>
  <c r="L656" i="1"/>
  <c r="K656" i="1"/>
  <c r="J656" i="1"/>
  <c r="I656" i="1"/>
  <c r="F656" i="1"/>
  <c r="L655" i="1"/>
  <c r="K655" i="1"/>
  <c r="J655" i="1"/>
  <c r="I655" i="1"/>
  <c r="F655" i="1"/>
  <c r="L654" i="1"/>
  <c r="K654" i="1"/>
  <c r="J654" i="1"/>
  <c r="I654" i="1"/>
  <c r="F654" i="1"/>
  <c r="L653" i="1"/>
  <c r="K653" i="1"/>
  <c r="J653" i="1"/>
  <c r="I653" i="1"/>
  <c r="F653" i="1"/>
  <c r="L652" i="1"/>
  <c r="K652" i="1"/>
  <c r="J652" i="1"/>
  <c r="I652" i="1"/>
  <c r="F652" i="1"/>
  <c r="L651" i="1"/>
  <c r="K651" i="1"/>
  <c r="J651" i="1"/>
  <c r="I651" i="1"/>
  <c r="F651" i="1"/>
  <c r="L650" i="1"/>
  <c r="K650" i="1"/>
  <c r="J650" i="1"/>
  <c r="I650" i="1"/>
  <c r="F650" i="1"/>
  <c r="L649" i="1"/>
  <c r="K649" i="1"/>
  <c r="J649" i="1"/>
  <c r="I649" i="1"/>
  <c r="F649" i="1"/>
  <c r="L648" i="1"/>
  <c r="K648" i="1"/>
  <c r="J648" i="1"/>
  <c r="I648" i="1"/>
  <c r="F648" i="1"/>
  <c r="L647" i="1"/>
  <c r="K647" i="1"/>
  <c r="J647" i="1"/>
  <c r="I647" i="1"/>
  <c r="F647" i="1"/>
  <c r="L646" i="1"/>
  <c r="K646" i="1"/>
  <c r="J646" i="1"/>
  <c r="I646" i="1"/>
  <c r="F646" i="1"/>
  <c r="L645" i="1"/>
  <c r="K645" i="1"/>
  <c r="J645" i="1"/>
  <c r="I645" i="1"/>
  <c r="F645" i="1"/>
  <c r="L644" i="1"/>
  <c r="K644" i="1"/>
  <c r="J644" i="1"/>
  <c r="I644" i="1"/>
  <c r="F644" i="1"/>
  <c r="L643" i="1"/>
  <c r="K643" i="1"/>
  <c r="J643" i="1"/>
  <c r="I643" i="1"/>
  <c r="F643" i="1"/>
  <c r="L642" i="1"/>
  <c r="K642" i="1"/>
  <c r="J642" i="1"/>
  <c r="I642" i="1"/>
  <c r="F642" i="1"/>
  <c r="L641" i="1"/>
  <c r="K641" i="1"/>
  <c r="J641" i="1"/>
  <c r="I641" i="1"/>
  <c r="F641" i="1"/>
  <c r="L640" i="1"/>
  <c r="K640" i="1"/>
  <c r="J640" i="1"/>
  <c r="I640" i="1"/>
  <c r="F640" i="1"/>
  <c r="L639" i="1"/>
  <c r="K639" i="1"/>
  <c r="J639" i="1"/>
  <c r="I639" i="1"/>
  <c r="F639" i="1"/>
  <c r="L638" i="1"/>
  <c r="K638" i="1"/>
  <c r="J638" i="1"/>
  <c r="I638" i="1"/>
  <c r="F638" i="1"/>
  <c r="L637" i="1"/>
  <c r="K637" i="1"/>
  <c r="J637" i="1"/>
  <c r="I637" i="1"/>
  <c r="F637" i="1"/>
  <c r="L636" i="1"/>
  <c r="K636" i="1"/>
  <c r="J636" i="1"/>
  <c r="I636" i="1"/>
  <c r="F636" i="1"/>
  <c r="L635" i="1"/>
  <c r="K635" i="1"/>
  <c r="J635" i="1"/>
  <c r="I635" i="1"/>
  <c r="F635" i="1"/>
  <c r="L634" i="1"/>
  <c r="K634" i="1"/>
  <c r="J634" i="1"/>
  <c r="I634" i="1"/>
  <c r="F634" i="1"/>
  <c r="L633" i="1"/>
  <c r="K633" i="1"/>
  <c r="J633" i="1"/>
  <c r="I633" i="1"/>
  <c r="F633" i="1"/>
  <c r="L632" i="1"/>
  <c r="K632" i="1"/>
  <c r="J632" i="1"/>
  <c r="I632" i="1"/>
  <c r="F632" i="1"/>
  <c r="L631" i="1"/>
  <c r="K631" i="1"/>
  <c r="J631" i="1"/>
  <c r="I631" i="1"/>
  <c r="F631" i="1"/>
  <c r="L630" i="1"/>
  <c r="K630" i="1"/>
  <c r="J630" i="1"/>
  <c r="I630" i="1"/>
  <c r="F630" i="1"/>
  <c r="L629" i="1"/>
  <c r="K629" i="1"/>
  <c r="J629" i="1"/>
  <c r="I629" i="1"/>
  <c r="F629" i="1"/>
  <c r="L628" i="1"/>
  <c r="K628" i="1"/>
  <c r="J628" i="1"/>
  <c r="I628" i="1"/>
  <c r="F628" i="1"/>
  <c r="L627" i="1"/>
  <c r="K627" i="1"/>
  <c r="J627" i="1"/>
  <c r="I627" i="1"/>
  <c r="F627" i="1"/>
  <c r="L626" i="1"/>
  <c r="K626" i="1"/>
  <c r="J626" i="1"/>
  <c r="I626" i="1"/>
  <c r="F626" i="1"/>
  <c r="L625" i="1"/>
  <c r="K625" i="1"/>
  <c r="J625" i="1"/>
  <c r="I625" i="1"/>
  <c r="F625" i="1"/>
  <c r="L624" i="1"/>
  <c r="K624" i="1"/>
  <c r="J624" i="1"/>
  <c r="I624" i="1"/>
  <c r="F624" i="1"/>
  <c r="L623" i="1"/>
  <c r="K623" i="1"/>
  <c r="J623" i="1"/>
  <c r="I623" i="1"/>
  <c r="F623" i="1"/>
  <c r="L622" i="1"/>
  <c r="K622" i="1"/>
  <c r="J622" i="1"/>
  <c r="I622" i="1"/>
  <c r="F622" i="1"/>
  <c r="L621" i="1"/>
  <c r="K621" i="1"/>
  <c r="J621" i="1"/>
  <c r="I621" i="1"/>
  <c r="F621" i="1"/>
  <c r="L620" i="1"/>
  <c r="K620" i="1"/>
  <c r="J620" i="1"/>
  <c r="I620" i="1"/>
  <c r="F620" i="1"/>
  <c r="L619" i="1"/>
  <c r="K619" i="1"/>
  <c r="J619" i="1"/>
  <c r="I619" i="1"/>
  <c r="F619" i="1"/>
  <c r="L618" i="1"/>
  <c r="K618" i="1"/>
  <c r="J618" i="1"/>
  <c r="I618" i="1"/>
  <c r="F618" i="1"/>
  <c r="L617" i="1"/>
  <c r="K617" i="1"/>
  <c r="J617" i="1"/>
  <c r="I617" i="1"/>
  <c r="F617" i="1"/>
  <c r="L616" i="1"/>
  <c r="K616" i="1"/>
  <c r="J616" i="1"/>
  <c r="I616" i="1"/>
  <c r="F616" i="1"/>
  <c r="L615" i="1"/>
  <c r="K615" i="1"/>
  <c r="J615" i="1"/>
  <c r="I615" i="1"/>
  <c r="F615" i="1"/>
  <c r="L614" i="1"/>
  <c r="K614" i="1"/>
  <c r="J614" i="1"/>
  <c r="I614" i="1"/>
  <c r="F614" i="1"/>
  <c r="L613" i="1"/>
  <c r="K613" i="1"/>
  <c r="J613" i="1"/>
  <c r="I613" i="1"/>
  <c r="F613" i="1"/>
  <c r="L612" i="1"/>
  <c r="K612" i="1"/>
  <c r="J612" i="1"/>
  <c r="I612" i="1"/>
  <c r="F612" i="1"/>
  <c r="L611" i="1"/>
  <c r="K611" i="1"/>
  <c r="J611" i="1"/>
  <c r="I611" i="1"/>
  <c r="F611" i="1"/>
  <c r="L610" i="1"/>
  <c r="K610" i="1"/>
  <c r="J610" i="1"/>
  <c r="I610" i="1"/>
  <c r="F610" i="1"/>
  <c r="L609" i="1"/>
  <c r="K609" i="1"/>
  <c r="J609" i="1"/>
  <c r="I609" i="1"/>
  <c r="F609" i="1"/>
  <c r="L608" i="1"/>
  <c r="K608" i="1"/>
  <c r="J608" i="1"/>
  <c r="I608" i="1"/>
  <c r="F608" i="1"/>
  <c r="L607" i="1"/>
  <c r="K607" i="1"/>
  <c r="J607" i="1"/>
  <c r="I607" i="1"/>
  <c r="F607" i="1"/>
  <c r="L606" i="1"/>
  <c r="K606" i="1"/>
  <c r="J606" i="1"/>
  <c r="I606" i="1"/>
  <c r="F606" i="1"/>
  <c r="L605" i="1"/>
  <c r="K605" i="1"/>
  <c r="J605" i="1"/>
  <c r="I605" i="1"/>
  <c r="F605" i="1"/>
  <c r="L604" i="1"/>
  <c r="K604" i="1"/>
  <c r="J604" i="1"/>
  <c r="I604" i="1"/>
  <c r="F604" i="1"/>
  <c r="L603" i="1"/>
  <c r="K603" i="1"/>
  <c r="J603" i="1"/>
  <c r="I603" i="1"/>
  <c r="F603" i="1"/>
  <c r="L602" i="1"/>
  <c r="K602" i="1"/>
  <c r="J602" i="1"/>
  <c r="I602" i="1"/>
  <c r="F602" i="1"/>
  <c r="L601" i="1"/>
  <c r="K601" i="1"/>
  <c r="J601" i="1"/>
  <c r="I601" i="1"/>
  <c r="F601" i="1"/>
  <c r="L600" i="1"/>
  <c r="K600" i="1"/>
  <c r="J600" i="1"/>
  <c r="I600" i="1"/>
  <c r="F600" i="1"/>
  <c r="L599" i="1"/>
  <c r="K599" i="1"/>
  <c r="J599" i="1"/>
  <c r="I599" i="1"/>
  <c r="F599" i="1"/>
  <c r="L598" i="1"/>
  <c r="K598" i="1"/>
  <c r="J598" i="1"/>
  <c r="I598" i="1"/>
  <c r="F598" i="1"/>
  <c r="L597" i="1"/>
  <c r="K597" i="1"/>
  <c r="J597" i="1"/>
  <c r="I597" i="1"/>
  <c r="F597" i="1"/>
  <c r="L596" i="1"/>
  <c r="K596" i="1"/>
  <c r="J596" i="1"/>
  <c r="I596" i="1"/>
  <c r="F596" i="1"/>
  <c r="L595" i="1"/>
  <c r="K595" i="1"/>
  <c r="J595" i="1"/>
  <c r="I595" i="1"/>
  <c r="F595" i="1"/>
  <c r="L594" i="1"/>
  <c r="K594" i="1"/>
  <c r="J594" i="1"/>
  <c r="I594" i="1"/>
  <c r="F594" i="1"/>
  <c r="L593" i="1"/>
  <c r="K593" i="1"/>
  <c r="J593" i="1"/>
  <c r="I593" i="1"/>
  <c r="F593" i="1"/>
  <c r="L592" i="1"/>
  <c r="K592" i="1"/>
  <c r="J592" i="1"/>
  <c r="I592" i="1"/>
  <c r="F592" i="1"/>
  <c r="L591" i="1"/>
  <c r="K591" i="1"/>
  <c r="J591" i="1"/>
  <c r="I591" i="1"/>
  <c r="F591" i="1"/>
  <c r="L590" i="1"/>
  <c r="K590" i="1"/>
  <c r="J590" i="1"/>
  <c r="I590" i="1"/>
  <c r="F590" i="1"/>
  <c r="L589" i="1"/>
  <c r="K589" i="1"/>
  <c r="J589" i="1"/>
  <c r="I589" i="1"/>
  <c r="F589" i="1"/>
  <c r="L588" i="1"/>
  <c r="K588" i="1"/>
  <c r="J588" i="1"/>
  <c r="I588" i="1"/>
  <c r="F588" i="1"/>
  <c r="L587" i="1"/>
  <c r="K587" i="1"/>
  <c r="J587" i="1"/>
  <c r="I587" i="1"/>
  <c r="F587" i="1"/>
  <c r="L586" i="1"/>
  <c r="K586" i="1"/>
  <c r="J586" i="1"/>
  <c r="I586" i="1"/>
  <c r="F586" i="1"/>
  <c r="L585" i="1"/>
  <c r="K585" i="1"/>
  <c r="J585" i="1"/>
  <c r="I585" i="1"/>
  <c r="F585" i="1"/>
  <c r="L584" i="1"/>
  <c r="K584" i="1"/>
  <c r="J584" i="1"/>
  <c r="I584" i="1"/>
  <c r="F584" i="1"/>
  <c r="L583" i="1"/>
  <c r="K583" i="1"/>
  <c r="J583" i="1"/>
  <c r="I583" i="1"/>
  <c r="F583" i="1"/>
  <c r="L582" i="1"/>
  <c r="K582" i="1"/>
  <c r="J582" i="1"/>
  <c r="I582" i="1"/>
  <c r="F582" i="1"/>
  <c r="L581" i="1"/>
  <c r="K581" i="1"/>
  <c r="J581" i="1"/>
  <c r="I581" i="1"/>
  <c r="F581" i="1"/>
  <c r="L580" i="1"/>
  <c r="K580" i="1"/>
  <c r="J580" i="1"/>
  <c r="I580" i="1"/>
  <c r="F580" i="1"/>
  <c r="L579" i="1"/>
  <c r="K579" i="1"/>
  <c r="J579" i="1"/>
  <c r="I579" i="1"/>
  <c r="F579" i="1"/>
  <c r="L578" i="1"/>
  <c r="K578" i="1"/>
  <c r="J578" i="1"/>
  <c r="I578" i="1"/>
  <c r="F578" i="1"/>
  <c r="L577" i="1"/>
  <c r="K577" i="1"/>
  <c r="J577" i="1"/>
  <c r="I577" i="1"/>
  <c r="F577" i="1"/>
  <c r="L576" i="1"/>
  <c r="K576" i="1"/>
  <c r="J576" i="1"/>
  <c r="I576" i="1"/>
  <c r="F576" i="1"/>
  <c r="L575" i="1"/>
  <c r="K575" i="1"/>
  <c r="J575" i="1"/>
  <c r="I575" i="1"/>
  <c r="F575" i="1"/>
  <c r="L574" i="1"/>
  <c r="K574" i="1"/>
  <c r="J574" i="1"/>
  <c r="I574" i="1"/>
  <c r="F574" i="1"/>
  <c r="L573" i="1"/>
  <c r="K573" i="1"/>
  <c r="J573" i="1"/>
  <c r="I573" i="1"/>
  <c r="F573" i="1"/>
  <c r="L572" i="1"/>
  <c r="K572" i="1"/>
  <c r="J572" i="1"/>
  <c r="I572" i="1"/>
  <c r="F572" i="1"/>
  <c r="L571" i="1"/>
  <c r="K571" i="1"/>
  <c r="J571" i="1"/>
  <c r="I571" i="1"/>
  <c r="F571" i="1"/>
  <c r="L570" i="1"/>
  <c r="K570" i="1"/>
  <c r="J570" i="1"/>
  <c r="I570" i="1"/>
  <c r="F570" i="1"/>
  <c r="L569" i="1"/>
  <c r="K569" i="1"/>
  <c r="J569" i="1"/>
  <c r="I569" i="1"/>
  <c r="F569" i="1"/>
  <c r="L568" i="1"/>
  <c r="K568" i="1"/>
  <c r="J568" i="1"/>
  <c r="I568" i="1"/>
  <c r="F568" i="1"/>
  <c r="L567" i="1"/>
  <c r="K567" i="1"/>
  <c r="J567" i="1"/>
  <c r="I567" i="1"/>
  <c r="F567" i="1"/>
  <c r="L566" i="1"/>
  <c r="K566" i="1"/>
  <c r="J566" i="1"/>
  <c r="I566" i="1"/>
  <c r="F566" i="1"/>
  <c r="L565" i="1"/>
  <c r="K565" i="1"/>
  <c r="J565" i="1"/>
  <c r="I565" i="1"/>
  <c r="F565" i="1"/>
  <c r="L564" i="1"/>
  <c r="K564" i="1"/>
  <c r="J564" i="1"/>
  <c r="I564" i="1"/>
  <c r="F564" i="1"/>
  <c r="L563" i="1"/>
  <c r="K563" i="1"/>
  <c r="J563" i="1"/>
  <c r="I563" i="1"/>
  <c r="F563" i="1"/>
  <c r="L562" i="1"/>
  <c r="K562" i="1"/>
  <c r="J562" i="1"/>
  <c r="I562" i="1"/>
  <c r="F562" i="1"/>
  <c r="L561" i="1"/>
  <c r="K561" i="1"/>
  <c r="J561" i="1"/>
  <c r="I561" i="1"/>
  <c r="F561" i="1"/>
  <c r="L560" i="1"/>
  <c r="K560" i="1"/>
  <c r="J560" i="1"/>
  <c r="I560" i="1"/>
  <c r="F560" i="1"/>
  <c r="L559" i="1"/>
  <c r="K559" i="1"/>
  <c r="J559" i="1"/>
  <c r="I559" i="1"/>
  <c r="F559" i="1"/>
  <c r="L558" i="1"/>
  <c r="K558" i="1"/>
  <c r="J558" i="1"/>
  <c r="I558" i="1"/>
  <c r="F558" i="1"/>
  <c r="L557" i="1"/>
  <c r="K557" i="1"/>
  <c r="J557" i="1"/>
  <c r="I557" i="1"/>
  <c r="F557" i="1"/>
  <c r="L556" i="1"/>
  <c r="K556" i="1"/>
  <c r="J556" i="1"/>
  <c r="I556" i="1"/>
  <c r="F556" i="1"/>
  <c r="L555" i="1"/>
  <c r="K555" i="1"/>
  <c r="J555" i="1"/>
  <c r="I555" i="1"/>
  <c r="F555" i="1"/>
  <c r="L554" i="1"/>
  <c r="K554" i="1"/>
  <c r="J554" i="1"/>
  <c r="I554" i="1"/>
  <c r="F554" i="1"/>
  <c r="L553" i="1"/>
  <c r="K553" i="1"/>
  <c r="J553" i="1"/>
  <c r="I553" i="1"/>
  <c r="F553" i="1"/>
  <c r="L552" i="1"/>
  <c r="K552" i="1"/>
  <c r="J552" i="1"/>
  <c r="I552" i="1"/>
  <c r="F552" i="1"/>
  <c r="L551" i="1"/>
  <c r="K551" i="1"/>
  <c r="J551" i="1"/>
  <c r="I551" i="1"/>
  <c r="F551" i="1"/>
  <c r="L550" i="1"/>
  <c r="K550" i="1"/>
  <c r="J550" i="1"/>
  <c r="I550" i="1"/>
  <c r="F550" i="1"/>
  <c r="L549" i="1"/>
  <c r="K549" i="1"/>
  <c r="J549" i="1"/>
  <c r="I549" i="1"/>
  <c r="F549" i="1"/>
  <c r="L548" i="1"/>
  <c r="K548" i="1"/>
  <c r="J548" i="1"/>
  <c r="I548" i="1"/>
  <c r="F548" i="1"/>
  <c r="L547" i="1"/>
  <c r="K547" i="1"/>
  <c r="J547" i="1"/>
  <c r="I547" i="1"/>
  <c r="F547" i="1"/>
  <c r="L546" i="1"/>
  <c r="K546" i="1"/>
  <c r="J546" i="1"/>
  <c r="I546" i="1"/>
  <c r="F546" i="1"/>
  <c r="L545" i="1"/>
  <c r="K545" i="1"/>
  <c r="J545" i="1"/>
  <c r="I545" i="1"/>
  <c r="F545" i="1"/>
  <c r="L544" i="1"/>
  <c r="K544" i="1"/>
  <c r="J544" i="1"/>
  <c r="I544" i="1"/>
  <c r="F544" i="1"/>
  <c r="L543" i="1"/>
  <c r="K543" i="1"/>
  <c r="J543" i="1"/>
  <c r="I543" i="1"/>
  <c r="F543" i="1"/>
  <c r="L542" i="1"/>
  <c r="K542" i="1"/>
  <c r="J542" i="1"/>
  <c r="I542" i="1"/>
  <c r="F542" i="1"/>
  <c r="L541" i="1"/>
  <c r="K541" i="1"/>
  <c r="J541" i="1"/>
  <c r="I541" i="1"/>
  <c r="F541" i="1"/>
  <c r="L540" i="1"/>
  <c r="K540" i="1"/>
  <c r="J540" i="1"/>
  <c r="I540" i="1"/>
  <c r="F540" i="1"/>
  <c r="L539" i="1"/>
  <c r="K539" i="1"/>
  <c r="J539" i="1"/>
  <c r="I539" i="1"/>
  <c r="F539" i="1"/>
  <c r="L538" i="1"/>
  <c r="K538" i="1"/>
  <c r="J538" i="1"/>
  <c r="I538" i="1"/>
  <c r="F538" i="1"/>
  <c r="L537" i="1"/>
  <c r="K537" i="1"/>
  <c r="J537" i="1"/>
  <c r="I537" i="1"/>
  <c r="F537" i="1"/>
  <c r="L536" i="1"/>
  <c r="K536" i="1"/>
  <c r="J536" i="1"/>
  <c r="I536" i="1"/>
  <c r="F536" i="1"/>
  <c r="L535" i="1"/>
  <c r="K535" i="1"/>
  <c r="J535" i="1"/>
  <c r="I535" i="1"/>
  <c r="F535" i="1"/>
  <c r="L534" i="1"/>
  <c r="K534" i="1"/>
  <c r="J534" i="1"/>
  <c r="I534" i="1"/>
  <c r="F534" i="1"/>
  <c r="L533" i="1"/>
  <c r="K533" i="1"/>
  <c r="J533" i="1"/>
  <c r="I533" i="1"/>
  <c r="F533" i="1"/>
  <c r="L532" i="1"/>
  <c r="K532" i="1"/>
  <c r="J532" i="1"/>
  <c r="I532" i="1"/>
  <c r="F532" i="1"/>
  <c r="L531" i="1"/>
  <c r="K531" i="1"/>
  <c r="J531" i="1"/>
  <c r="I531" i="1"/>
  <c r="F531" i="1"/>
  <c r="L530" i="1"/>
  <c r="K530" i="1"/>
  <c r="J530" i="1"/>
  <c r="I530" i="1"/>
  <c r="F530" i="1"/>
  <c r="L529" i="1"/>
  <c r="K529" i="1"/>
  <c r="J529" i="1"/>
  <c r="I529" i="1"/>
  <c r="F529" i="1"/>
  <c r="L528" i="1"/>
  <c r="K528" i="1"/>
  <c r="J528" i="1"/>
  <c r="I528" i="1"/>
  <c r="F528" i="1"/>
  <c r="L527" i="1"/>
  <c r="K527" i="1"/>
  <c r="J527" i="1"/>
  <c r="I527" i="1"/>
  <c r="F527" i="1"/>
  <c r="L526" i="1"/>
  <c r="K526" i="1"/>
  <c r="J526" i="1"/>
  <c r="I526" i="1"/>
  <c r="F526" i="1"/>
  <c r="L525" i="1"/>
  <c r="K525" i="1"/>
  <c r="J525" i="1"/>
  <c r="I525" i="1"/>
  <c r="F525" i="1"/>
  <c r="L524" i="1"/>
  <c r="K524" i="1"/>
  <c r="J524" i="1"/>
  <c r="I524" i="1"/>
  <c r="F524" i="1"/>
  <c r="L523" i="1"/>
  <c r="K523" i="1"/>
  <c r="J523" i="1"/>
  <c r="I523" i="1"/>
  <c r="F523" i="1"/>
  <c r="L522" i="1"/>
  <c r="K522" i="1"/>
  <c r="J522" i="1"/>
  <c r="I522" i="1"/>
  <c r="F522" i="1"/>
  <c r="L521" i="1"/>
  <c r="K521" i="1"/>
  <c r="J521" i="1"/>
  <c r="I521" i="1"/>
  <c r="F521" i="1"/>
  <c r="L520" i="1"/>
  <c r="K520" i="1"/>
  <c r="J520" i="1"/>
  <c r="I520" i="1"/>
  <c r="F520" i="1"/>
  <c r="L519" i="1"/>
  <c r="K519" i="1"/>
  <c r="J519" i="1"/>
  <c r="I519" i="1"/>
  <c r="F519" i="1"/>
  <c r="L518" i="1"/>
  <c r="K518" i="1"/>
  <c r="J518" i="1"/>
  <c r="I518" i="1"/>
  <c r="F518" i="1"/>
  <c r="L517" i="1"/>
  <c r="K517" i="1"/>
  <c r="J517" i="1"/>
  <c r="I517" i="1"/>
  <c r="F517" i="1"/>
  <c r="L516" i="1"/>
  <c r="K516" i="1"/>
  <c r="J516" i="1"/>
  <c r="I516" i="1"/>
  <c r="F516" i="1"/>
  <c r="L515" i="1"/>
  <c r="K515" i="1"/>
  <c r="J515" i="1"/>
  <c r="I515" i="1"/>
  <c r="F515" i="1"/>
  <c r="L514" i="1"/>
  <c r="K514" i="1"/>
  <c r="J514" i="1"/>
  <c r="I514" i="1"/>
  <c r="F514" i="1"/>
  <c r="L513" i="1"/>
  <c r="K513" i="1"/>
  <c r="J513" i="1"/>
  <c r="I513" i="1"/>
  <c r="F513" i="1"/>
  <c r="L512" i="1"/>
  <c r="K512" i="1"/>
  <c r="J512" i="1"/>
  <c r="I512" i="1"/>
  <c r="F512" i="1"/>
  <c r="L511" i="1"/>
  <c r="K511" i="1"/>
  <c r="J511" i="1"/>
  <c r="I511" i="1"/>
  <c r="F511" i="1"/>
  <c r="L510" i="1"/>
  <c r="K510" i="1"/>
  <c r="J510" i="1"/>
  <c r="I510" i="1"/>
  <c r="F510" i="1"/>
  <c r="L509" i="1"/>
  <c r="K509" i="1"/>
  <c r="J509" i="1"/>
  <c r="I509" i="1"/>
  <c r="F509" i="1"/>
  <c r="L508" i="1"/>
  <c r="K508" i="1"/>
  <c r="J508" i="1"/>
  <c r="I508" i="1"/>
  <c r="F508" i="1"/>
  <c r="L507" i="1"/>
  <c r="K507" i="1"/>
  <c r="J507" i="1"/>
  <c r="I507" i="1"/>
  <c r="F507" i="1"/>
  <c r="L506" i="1"/>
  <c r="K506" i="1"/>
  <c r="J506" i="1"/>
  <c r="I506" i="1"/>
  <c r="F506" i="1"/>
  <c r="L505" i="1"/>
  <c r="K505" i="1"/>
  <c r="J505" i="1"/>
  <c r="I505" i="1"/>
  <c r="F505" i="1"/>
  <c r="L504" i="1"/>
  <c r="K504" i="1"/>
  <c r="J504" i="1"/>
  <c r="I504" i="1"/>
  <c r="F504" i="1"/>
  <c r="L503" i="1"/>
  <c r="K503" i="1"/>
  <c r="J503" i="1"/>
  <c r="I503" i="1"/>
  <c r="F503" i="1"/>
  <c r="L502" i="1"/>
  <c r="K502" i="1"/>
  <c r="J502" i="1"/>
  <c r="I502" i="1"/>
  <c r="F502" i="1"/>
  <c r="L501" i="1"/>
  <c r="K501" i="1"/>
  <c r="J501" i="1"/>
  <c r="I501" i="1"/>
  <c r="F501" i="1"/>
  <c r="L500" i="1"/>
  <c r="K500" i="1"/>
  <c r="J500" i="1"/>
  <c r="I500" i="1"/>
  <c r="F500" i="1"/>
  <c r="L499" i="1"/>
  <c r="K499" i="1"/>
  <c r="J499" i="1"/>
  <c r="I499" i="1"/>
  <c r="F499" i="1"/>
  <c r="L498" i="1"/>
  <c r="K498" i="1"/>
  <c r="J498" i="1"/>
  <c r="I498" i="1"/>
  <c r="F498" i="1"/>
  <c r="L497" i="1"/>
  <c r="K497" i="1"/>
  <c r="J497" i="1"/>
  <c r="I497" i="1"/>
  <c r="F497" i="1"/>
  <c r="L496" i="1"/>
  <c r="K496" i="1"/>
  <c r="J496" i="1"/>
  <c r="I496" i="1"/>
  <c r="F496" i="1"/>
  <c r="L495" i="1"/>
  <c r="K495" i="1"/>
  <c r="J495" i="1"/>
  <c r="I495" i="1"/>
  <c r="F495" i="1"/>
  <c r="L494" i="1"/>
  <c r="K494" i="1"/>
  <c r="J494" i="1"/>
  <c r="I494" i="1"/>
  <c r="F494" i="1"/>
  <c r="L493" i="1"/>
  <c r="K493" i="1"/>
  <c r="J493" i="1"/>
  <c r="I493" i="1"/>
  <c r="F493" i="1"/>
  <c r="L492" i="1"/>
  <c r="K492" i="1"/>
  <c r="J492" i="1"/>
  <c r="I492" i="1"/>
  <c r="F492" i="1"/>
  <c r="L491" i="1"/>
  <c r="K491" i="1"/>
  <c r="J491" i="1"/>
  <c r="I491" i="1"/>
  <c r="F491" i="1"/>
  <c r="L490" i="1"/>
  <c r="K490" i="1"/>
  <c r="J490" i="1"/>
  <c r="I490" i="1"/>
  <c r="F490" i="1"/>
  <c r="L489" i="1"/>
  <c r="K489" i="1"/>
  <c r="J489" i="1"/>
  <c r="I489" i="1"/>
  <c r="F489" i="1"/>
  <c r="L488" i="1"/>
  <c r="K488" i="1"/>
  <c r="J488" i="1"/>
  <c r="I488" i="1"/>
  <c r="F488" i="1"/>
  <c r="L487" i="1"/>
  <c r="K487" i="1"/>
  <c r="J487" i="1"/>
  <c r="I487" i="1"/>
  <c r="F487" i="1"/>
  <c r="L486" i="1"/>
  <c r="K486" i="1"/>
  <c r="J486" i="1"/>
  <c r="I486" i="1"/>
  <c r="F486" i="1"/>
  <c r="L485" i="1"/>
  <c r="K485" i="1"/>
  <c r="J485" i="1"/>
  <c r="I485" i="1"/>
  <c r="F485" i="1"/>
  <c r="L484" i="1"/>
  <c r="K484" i="1"/>
  <c r="J484" i="1"/>
  <c r="I484" i="1"/>
  <c r="F484" i="1"/>
  <c r="L483" i="1"/>
  <c r="K483" i="1"/>
  <c r="J483" i="1"/>
  <c r="I483" i="1"/>
  <c r="F483" i="1"/>
  <c r="L482" i="1"/>
  <c r="K482" i="1"/>
  <c r="J482" i="1"/>
  <c r="I482" i="1"/>
  <c r="F482" i="1"/>
  <c r="L481" i="1"/>
  <c r="K481" i="1"/>
  <c r="J481" i="1"/>
  <c r="I481" i="1"/>
  <c r="F481" i="1"/>
  <c r="L480" i="1"/>
  <c r="K480" i="1"/>
  <c r="J480" i="1"/>
  <c r="I480" i="1"/>
  <c r="F480" i="1"/>
  <c r="L479" i="1"/>
  <c r="K479" i="1"/>
  <c r="J479" i="1"/>
  <c r="I479" i="1"/>
  <c r="F479" i="1"/>
  <c r="L478" i="1"/>
  <c r="K478" i="1"/>
  <c r="J478" i="1"/>
  <c r="I478" i="1"/>
  <c r="F478" i="1"/>
  <c r="L477" i="1"/>
  <c r="K477" i="1"/>
  <c r="J477" i="1"/>
  <c r="I477" i="1"/>
  <c r="F477" i="1"/>
  <c r="L476" i="1"/>
  <c r="K476" i="1"/>
  <c r="J476" i="1"/>
  <c r="I476" i="1"/>
  <c r="F476" i="1"/>
  <c r="L475" i="1"/>
  <c r="K475" i="1"/>
  <c r="J475" i="1"/>
  <c r="I475" i="1"/>
  <c r="F475" i="1"/>
  <c r="L474" i="1"/>
  <c r="K474" i="1"/>
  <c r="J474" i="1"/>
  <c r="I474" i="1"/>
  <c r="F474" i="1"/>
  <c r="L473" i="1"/>
  <c r="K473" i="1"/>
  <c r="J473" i="1"/>
  <c r="I473" i="1"/>
  <c r="F473" i="1"/>
  <c r="L472" i="1"/>
  <c r="K472" i="1"/>
  <c r="J472" i="1"/>
  <c r="I472" i="1"/>
  <c r="F472" i="1"/>
  <c r="L471" i="1"/>
  <c r="K471" i="1"/>
  <c r="J471" i="1"/>
  <c r="I471" i="1"/>
  <c r="F471" i="1"/>
  <c r="L470" i="1"/>
  <c r="K470" i="1"/>
  <c r="J470" i="1"/>
  <c r="I470" i="1"/>
  <c r="F470" i="1"/>
  <c r="L469" i="1"/>
  <c r="K469" i="1"/>
  <c r="J469" i="1"/>
  <c r="I469" i="1"/>
  <c r="F469" i="1"/>
  <c r="L468" i="1"/>
  <c r="K468" i="1"/>
  <c r="J468" i="1"/>
  <c r="I468" i="1"/>
  <c r="F468" i="1"/>
  <c r="L467" i="1"/>
  <c r="K467" i="1"/>
  <c r="J467" i="1"/>
  <c r="I467" i="1"/>
  <c r="F467" i="1"/>
  <c r="L466" i="1"/>
  <c r="K466" i="1"/>
  <c r="J466" i="1"/>
  <c r="I466" i="1"/>
  <c r="F466" i="1"/>
  <c r="L465" i="1"/>
  <c r="K465" i="1"/>
  <c r="J465" i="1"/>
  <c r="I465" i="1"/>
  <c r="F465" i="1"/>
  <c r="L464" i="1"/>
  <c r="K464" i="1"/>
  <c r="J464" i="1"/>
  <c r="I464" i="1"/>
  <c r="F464" i="1"/>
  <c r="L463" i="1"/>
  <c r="K463" i="1"/>
  <c r="J463" i="1"/>
  <c r="I463" i="1"/>
  <c r="F463" i="1"/>
  <c r="L462" i="1"/>
  <c r="K462" i="1"/>
  <c r="J462" i="1"/>
  <c r="I462" i="1"/>
  <c r="F462" i="1"/>
  <c r="L461" i="1"/>
  <c r="K461" i="1"/>
  <c r="J461" i="1"/>
  <c r="I461" i="1"/>
  <c r="F461" i="1"/>
  <c r="L460" i="1"/>
  <c r="K460" i="1"/>
  <c r="J460" i="1"/>
  <c r="I460" i="1"/>
  <c r="F460" i="1"/>
  <c r="L459" i="1"/>
  <c r="K459" i="1"/>
  <c r="J459" i="1"/>
  <c r="I459" i="1"/>
  <c r="F459" i="1"/>
  <c r="L458" i="1"/>
  <c r="K458" i="1"/>
  <c r="J458" i="1"/>
  <c r="I458" i="1"/>
  <c r="F458" i="1"/>
  <c r="L457" i="1"/>
  <c r="K457" i="1"/>
  <c r="J457" i="1"/>
  <c r="I457" i="1"/>
  <c r="F457" i="1"/>
  <c r="L456" i="1"/>
  <c r="K456" i="1"/>
  <c r="J456" i="1"/>
  <c r="I456" i="1"/>
  <c r="F456" i="1"/>
  <c r="L455" i="1"/>
  <c r="K455" i="1"/>
  <c r="J455" i="1"/>
  <c r="I455" i="1"/>
  <c r="F455" i="1"/>
  <c r="L454" i="1"/>
  <c r="K454" i="1"/>
  <c r="J454" i="1"/>
  <c r="I454" i="1"/>
  <c r="F454" i="1"/>
  <c r="L453" i="1"/>
  <c r="K453" i="1"/>
  <c r="J453" i="1"/>
  <c r="I453" i="1"/>
  <c r="F453" i="1"/>
  <c r="L452" i="1"/>
  <c r="K452" i="1"/>
  <c r="J452" i="1"/>
  <c r="I452" i="1"/>
  <c r="F452" i="1"/>
  <c r="L451" i="1"/>
  <c r="K451" i="1"/>
  <c r="J451" i="1"/>
  <c r="I451" i="1"/>
  <c r="F451" i="1"/>
  <c r="L450" i="1"/>
  <c r="K450" i="1"/>
  <c r="J450" i="1"/>
  <c r="I450" i="1"/>
  <c r="F450" i="1"/>
  <c r="L449" i="1"/>
  <c r="K449" i="1"/>
  <c r="J449" i="1"/>
  <c r="I449" i="1"/>
  <c r="F449" i="1"/>
  <c r="L448" i="1"/>
  <c r="K448" i="1"/>
  <c r="J448" i="1"/>
  <c r="I448" i="1"/>
  <c r="F448" i="1"/>
  <c r="L447" i="1"/>
  <c r="K447" i="1"/>
  <c r="J447" i="1"/>
  <c r="I447" i="1"/>
  <c r="F447" i="1"/>
  <c r="L446" i="1"/>
  <c r="K446" i="1"/>
  <c r="J446" i="1"/>
  <c r="I446" i="1"/>
  <c r="F446" i="1"/>
  <c r="L445" i="1"/>
  <c r="K445" i="1"/>
  <c r="J445" i="1"/>
  <c r="I445" i="1"/>
  <c r="F445" i="1"/>
  <c r="L444" i="1"/>
  <c r="K444" i="1"/>
  <c r="J444" i="1"/>
  <c r="I444" i="1"/>
  <c r="F444" i="1"/>
  <c r="L443" i="1"/>
  <c r="K443" i="1"/>
  <c r="J443" i="1"/>
  <c r="I443" i="1"/>
  <c r="F443" i="1"/>
  <c r="L442" i="1"/>
  <c r="K442" i="1"/>
  <c r="J442" i="1"/>
  <c r="I442" i="1"/>
  <c r="F442" i="1"/>
  <c r="L441" i="1"/>
  <c r="K441" i="1"/>
  <c r="J441" i="1"/>
  <c r="I441" i="1"/>
  <c r="F441" i="1"/>
  <c r="L440" i="1"/>
  <c r="K440" i="1"/>
  <c r="J440" i="1"/>
  <c r="I440" i="1"/>
  <c r="F440" i="1"/>
  <c r="L439" i="1"/>
  <c r="K439" i="1"/>
  <c r="J439" i="1"/>
  <c r="I439" i="1"/>
  <c r="F439" i="1"/>
  <c r="L438" i="1"/>
  <c r="K438" i="1"/>
  <c r="J438" i="1"/>
  <c r="I438" i="1"/>
  <c r="F438" i="1"/>
  <c r="L437" i="1"/>
  <c r="K437" i="1"/>
  <c r="J437" i="1"/>
  <c r="I437" i="1"/>
  <c r="F437" i="1"/>
  <c r="L436" i="1"/>
  <c r="K436" i="1"/>
  <c r="J436" i="1"/>
  <c r="I436" i="1"/>
  <c r="F436" i="1"/>
  <c r="L435" i="1"/>
  <c r="K435" i="1"/>
  <c r="J435" i="1"/>
  <c r="I435" i="1"/>
  <c r="F435" i="1"/>
  <c r="L434" i="1"/>
  <c r="K434" i="1"/>
  <c r="J434" i="1"/>
  <c r="I434" i="1"/>
  <c r="F434" i="1"/>
  <c r="L433" i="1"/>
  <c r="K433" i="1"/>
  <c r="J433" i="1"/>
  <c r="I433" i="1"/>
  <c r="F433" i="1"/>
  <c r="L432" i="1"/>
  <c r="K432" i="1"/>
  <c r="J432" i="1"/>
  <c r="I432" i="1"/>
  <c r="F432" i="1"/>
  <c r="L431" i="1"/>
  <c r="K431" i="1"/>
  <c r="J431" i="1"/>
  <c r="I431" i="1"/>
  <c r="F431" i="1"/>
  <c r="L430" i="1"/>
  <c r="K430" i="1"/>
  <c r="J430" i="1"/>
  <c r="I430" i="1"/>
  <c r="F430" i="1"/>
  <c r="L429" i="1"/>
  <c r="K429" i="1"/>
  <c r="J429" i="1"/>
  <c r="I429" i="1"/>
  <c r="F429" i="1"/>
  <c r="L428" i="1"/>
  <c r="K428" i="1"/>
  <c r="J428" i="1"/>
  <c r="I428" i="1"/>
  <c r="F428" i="1"/>
  <c r="L427" i="1"/>
  <c r="K427" i="1"/>
  <c r="J427" i="1"/>
  <c r="I427" i="1"/>
  <c r="F427" i="1"/>
  <c r="L426" i="1"/>
  <c r="K426" i="1"/>
  <c r="J426" i="1"/>
  <c r="I426" i="1"/>
  <c r="F426" i="1"/>
  <c r="L425" i="1"/>
  <c r="K425" i="1"/>
  <c r="J425" i="1"/>
  <c r="I425" i="1"/>
  <c r="F425" i="1"/>
  <c r="L424" i="1"/>
  <c r="K424" i="1"/>
  <c r="J424" i="1"/>
  <c r="I424" i="1"/>
  <c r="F424" i="1"/>
  <c r="L423" i="1"/>
  <c r="K423" i="1"/>
  <c r="J423" i="1"/>
  <c r="I423" i="1"/>
  <c r="F423" i="1"/>
  <c r="L422" i="1"/>
  <c r="K422" i="1"/>
  <c r="J422" i="1"/>
  <c r="I422" i="1"/>
  <c r="F422" i="1"/>
  <c r="L421" i="1"/>
  <c r="K421" i="1"/>
  <c r="J421" i="1"/>
  <c r="I421" i="1"/>
  <c r="F421" i="1"/>
  <c r="L420" i="1"/>
  <c r="K420" i="1"/>
  <c r="J420" i="1"/>
  <c r="I420" i="1"/>
  <c r="F420" i="1"/>
  <c r="L419" i="1"/>
  <c r="K419" i="1"/>
  <c r="J419" i="1"/>
  <c r="I419" i="1"/>
  <c r="F419" i="1"/>
  <c r="L418" i="1"/>
  <c r="K418" i="1"/>
  <c r="J418" i="1"/>
  <c r="I418" i="1"/>
  <c r="F418" i="1"/>
  <c r="L417" i="1"/>
  <c r="K417" i="1"/>
  <c r="J417" i="1"/>
  <c r="I417" i="1"/>
  <c r="F417" i="1"/>
  <c r="L416" i="1"/>
  <c r="K416" i="1"/>
  <c r="J416" i="1"/>
  <c r="I416" i="1"/>
  <c r="F416" i="1"/>
  <c r="L415" i="1"/>
  <c r="K415" i="1"/>
  <c r="J415" i="1"/>
  <c r="I415" i="1"/>
  <c r="F415" i="1"/>
  <c r="L414" i="1"/>
  <c r="K414" i="1"/>
  <c r="J414" i="1"/>
  <c r="I414" i="1"/>
  <c r="F414" i="1"/>
  <c r="L413" i="1"/>
  <c r="K413" i="1"/>
  <c r="J413" i="1"/>
  <c r="I413" i="1"/>
  <c r="F413" i="1"/>
  <c r="L412" i="1"/>
  <c r="K412" i="1"/>
  <c r="J412" i="1"/>
  <c r="I412" i="1"/>
  <c r="F412" i="1"/>
  <c r="L411" i="1"/>
  <c r="K411" i="1"/>
  <c r="J411" i="1"/>
  <c r="I411" i="1"/>
  <c r="F411" i="1"/>
  <c r="L410" i="1"/>
  <c r="K410" i="1"/>
  <c r="J410" i="1"/>
  <c r="I410" i="1"/>
  <c r="F410" i="1"/>
  <c r="L409" i="1"/>
  <c r="K409" i="1"/>
  <c r="J409" i="1"/>
  <c r="I409" i="1"/>
  <c r="F409" i="1"/>
  <c r="L408" i="1"/>
  <c r="K408" i="1"/>
  <c r="J408" i="1"/>
  <c r="I408" i="1"/>
  <c r="F408" i="1"/>
  <c r="L407" i="1"/>
  <c r="K407" i="1"/>
  <c r="J407" i="1"/>
  <c r="I407" i="1"/>
  <c r="F407" i="1"/>
  <c r="L406" i="1"/>
  <c r="K406" i="1"/>
  <c r="J406" i="1"/>
  <c r="I406" i="1"/>
  <c r="F406" i="1"/>
  <c r="L405" i="1"/>
  <c r="K405" i="1"/>
  <c r="J405" i="1"/>
  <c r="I405" i="1"/>
  <c r="F405" i="1"/>
  <c r="L404" i="1"/>
  <c r="K404" i="1"/>
  <c r="J404" i="1"/>
  <c r="I404" i="1"/>
  <c r="F404" i="1"/>
  <c r="L403" i="1"/>
  <c r="K403" i="1"/>
  <c r="J403" i="1"/>
  <c r="I403" i="1"/>
  <c r="F403" i="1"/>
  <c r="L402" i="1"/>
  <c r="K402" i="1"/>
  <c r="J402" i="1"/>
  <c r="I402" i="1"/>
  <c r="F402" i="1"/>
  <c r="L401" i="1"/>
  <c r="K401" i="1"/>
  <c r="J401" i="1"/>
  <c r="I401" i="1"/>
  <c r="F401" i="1"/>
  <c r="L400" i="1"/>
  <c r="K400" i="1"/>
  <c r="J400" i="1"/>
  <c r="I400" i="1"/>
  <c r="F400" i="1"/>
  <c r="L399" i="1"/>
  <c r="K399" i="1"/>
  <c r="J399" i="1"/>
  <c r="I399" i="1"/>
  <c r="F399" i="1"/>
  <c r="L398" i="1"/>
  <c r="K398" i="1"/>
  <c r="J398" i="1"/>
  <c r="I398" i="1"/>
  <c r="F398" i="1"/>
  <c r="L397" i="1"/>
  <c r="K397" i="1"/>
  <c r="J397" i="1"/>
  <c r="I397" i="1"/>
  <c r="F397" i="1"/>
  <c r="L396" i="1"/>
  <c r="K396" i="1"/>
  <c r="J396" i="1"/>
  <c r="I396" i="1"/>
  <c r="F396" i="1"/>
  <c r="L395" i="1"/>
  <c r="K395" i="1"/>
  <c r="J395" i="1"/>
  <c r="I395" i="1"/>
  <c r="F395" i="1"/>
  <c r="L394" i="1"/>
  <c r="K394" i="1"/>
  <c r="J394" i="1"/>
  <c r="I394" i="1"/>
  <c r="F394" i="1"/>
  <c r="L393" i="1"/>
  <c r="K393" i="1"/>
  <c r="J393" i="1"/>
  <c r="I393" i="1"/>
  <c r="F393" i="1"/>
  <c r="L392" i="1"/>
  <c r="K392" i="1"/>
  <c r="J392" i="1"/>
  <c r="I392" i="1"/>
  <c r="F392" i="1"/>
  <c r="L391" i="1"/>
  <c r="K391" i="1"/>
  <c r="J391" i="1"/>
  <c r="I391" i="1"/>
  <c r="F391" i="1"/>
  <c r="L390" i="1"/>
  <c r="K390" i="1"/>
  <c r="J390" i="1"/>
  <c r="I390" i="1"/>
  <c r="F390" i="1"/>
  <c r="L389" i="1"/>
  <c r="K389" i="1"/>
  <c r="J389" i="1"/>
  <c r="I389" i="1"/>
  <c r="F389" i="1"/>
  <c r="L388" i="1"/>
  <c r="K388" i="1"/>
  <c r="J388" i="1"/>
  <c r="I388" i="1"/>
  <c r="F388" i="1"/>
  <c r="L387" i="1"/>
  <c r="K387" i="1"/>
  <c r="J387" i="1"/>
  <c r="I387" i="1"/>
  <c r="F387" i="1"/>
  <c r="L386" i="1"/>
  <c r="K386" i="1"/>
  <c r="J386" i="1"/>
  <c r="I386" i="1"/>
  <c r="F386" i="1"/>
  <c r="L385" i="1"/>
  <c r="K385" i="1"/>
  <c r="J385" i="1"/>
  <c r="I385" i="1"/>
  <c r="F385" i="1"/>
  <c r="L384" i="1"/>
  <c r="K384" i="1"/>
  <c r="J384" i="1"/>
  <c r="I384" i="1"/>
  <c r="F384" i="1"/>
  <c r="L383" i="1"/>
  <c r="K383" i="1"/>
  <c r="J383" i="1"/>
  <c r="I383" i="1"/>
  <c r="F383" i="1"/>
  <c r="L382" i="1"/>
  <c r="K382" i="1"/>
  <c r="J382" i="1"/>
  <c r="I382" i="1"/>
  <c r="F382" i="1"/>
  <c r="L381" i="1"/>
  <c r="K381" i="1"/>
  <c r="J381" i="1"/>
  <c r="I381" i="1"/>
  <c r="F381" i="1"/>
  <c r="L380" i="1"/>
  <c r="K380" i="1"/>
  <c r="J380" i="1"/>
  <c r="I380" i="1"/>
  <c r="F380" i="1"/>
  <c r="L379" i="1"/>
  <c r="K379" i="1"/>
  <c r="J379" i="1"/>
  <c r="I379" i="1"/>
  <c r="F379" i="1"/>
  <c r="L378" i="1"/>
  <c r="K378" i="1"/>
  <c r="J378" i="1"/>
  <c r="I378" i="1"/>
  <c r="F378" i="1"/>
  <c r="L377" i="1"/>
  <c r="K377" i="1"/>
  <c r="J377" i="1"/>
  <c r="I377" i="1"/>
  <c r="F377" i="1"/>
  <c r="L376" i="1"/>
  <c r="K376" i="1"/>
  <c r="J376" i="1"/>
  <c r="I376" i="1"/>
  <c r="F376" i="1"/>
  <c r="L375" i="1"/>
  <c r="K375" i="1"/>
  <c r="J375" i="1"/>
  <c r="I375" i="1"/>
  <c r="F375" i="1"/>
  <c r="L374" i="1"/>
  <c r="K374" i="1"/>
  <c r="J374" i="1"/>
  <c r="I374" i="1"/>
  <c r="F374" i="1"/>
  <c r="L373" i="1"/>
  <c r="K373" i="1"/>
  <c r="J373" i="1"/>
  <c r="I373" i="1"/>
  <c r="F373" i="1"/>
  <c r="L372" i="1"/>
  <c r="K372" i="1"/>
  <c r="J372" i="1"/>
  <c r="I372" i="1"/>
  <c r="F372" i="1"/>
  <c r="L371" i="1"/>
  <c r="K371" i="1"/>
  <c r="J371" i="1"/>
  <c r="I371" i="1"/>
  <c r="F371" i="1"/>
  <c r="L370" i="1"/>
  <c r="K370" i="1"/>
  <c r="J370" i="1"/>
  <c r="I370" i="1"/>
  <c r="F370" i="1"/>
  <c r="L369" i="1"/>
  <c r="K369" i="1"/>
  <c r="J369" i="1"/>
  <c r="I369" i="1"/>
  <c r="F369" i="1"/>
  <c r="L368" i="1"/>
  <c r="K368" i="1"/>
  <c r="J368" i="1"/>
  <c r="I368" i="1"/>
  <c r="F368" i="1"/>
  <c r="L367" i="1"/>
  <c r="K367" i="1"/>
  <c r="J367" i="1"/>
  <c r="I367" i="1"/>
  <c r="F367" i="1"/>
  <c r="L366" i="1"/>
  <c r="K366" i="1"/>
  <c r="J366" i="1"/>
  <c r="I366" i="1"/>
  <c r="F366" i="1"/>
  <c r="L365" i="1"/>
  <c r="K365" i="1"/>
  <c r="J365" i="1"/>
  <c r="I365" i="1"/>
  <c r="F365" i="1"/>
  <c r="L364" i="1"/>
  <c r="K364" i="1"/>
  <c r="J364" i="1"/>
  <c r="I364" i="1"/>
  <c r="F364" i="1"/>
  <c r="L363" i="1"/>
  <c r="K363" i="1"/>
  <c r="J363" i="1"/>
  <c r="I363" i="1"/>
  <c r="F363" i="1"/>
  <c r="L362" i="1"/>
  <c r="K362" i="1"/>
  <c r="J362" i="1"/>
  <c r="I362" i="1"/>
  <c r="F362" i="1"/>
  <c r="L361" i="1"/>
  <c r="K361" i="1"/>
  <c r="J361" i="1"/>
  <c r="I361" i="1"/>
  <c r="F361" i="1"/>
  <c r="L360" i="1"/>
  <c r="K360" i="1"/>
  <c r="J360" i="1"/>
  <c r="I360" i="1"/>
  <c r="F360" i="1"/>
  <c r="L359" i="1"/>
  <c r="K359" i="1"/>
  <c r="J359" i="1"/>
  <c r="I359" i="1"/>
  <c r="F359" i="1"/>
  <c r="L358" i="1"/>
  <c r="K358" i="1"/>
  <c r="J358" i="1"/>
  <c r="I358" i="1"/>
  <c r="F358" i="1"/>
  <c r="L357" i="1"/>
  <c r="K357" i="1"/>
  <c r="J357" i="1"/>
  <c r="I357" i="1"/>
  <c r="F357" i="1"/>
  <c r="L356" i="1"/>
  <c r="K356" i="1"/>
  <c r="J356" i="1"/>
  <c r="I356" i="1"/>
  <c r="F356" i="1"/>
  <c r="L355" i="1"/>
  <c r="K355" i="1"/>
  <c r="J355" i="1"/>
  <c r="I355" i="1"/>
  <c r="F355" i="1"/>
  <c r="L354" i="1"/>
  <c r="K354" i="1"/>
  <c r="J354" i="1"/>
  <c r="I354" i="1"/>
  <c r="F354" i="1"/>
  <c r="L353" i="1"/>
  <c r="K353" i="1"/>
  <c r="J353" i="1"/>
  <c r="I353" i="1"/>
  <c r="F353" i="1"/>
  <c r="L352" i="1"/>
  <c r="K352" i="1"/>
  <c r="J352" i="1"/>
  <c r="I352" i="1"/>
  <c r="F352" i="1"/>
  <c r="L351" i="1"/>
  <c r="K351" i="1"/>
  <c r="J351" i="1"/>
  <c r="I351" i="1"/>
  <c r="F351" i="1"/>
  <c r="L350" i="1"/>
  <c r="K350" i="1"/>
  <c r="J350" i="1"/>
  <c r="I350" i="1"/>
  <c r="F350" i="1"/>
  <c r="L349" i="1"/>
  <c r="K349" i="1"/>
  <c r="J349" i="1"/>
  <c r="I349" i="1"/>
  <c r="F349" i="1"/>
  <c r="L348" i="1"/>
  <c r="K348" i="1"/>
  <c r="J348" i="1"/>
  <c r="I348" i="1"/>
  <c r="F348" i="1"/>
  <c r="L347" i="1"/>
  <c r="K347" i="1"/>
  <c r="J347" i="1"/>
  <c r="I347" i="1"/>
  <c r="F347" i="1"/>
  <c r="L346" i="1"/>
  <c r="K346" i="1"/>
  <c r="J346" i="1"/>
  <c r="I346" i="1"/>
  <c r="F346" i="1"/>
  <c r="L345" i="1"/>
  <c r="K345" i="1"/>
  <c r="J345" i="1"/>
  <c r="I345" i="1"/>
  <c r="F345" i="1"/>
  <c r="L344" i="1"/>
  <c r="K344" i="1"/>
  <c r="J344" i="1"/>
  <c r="I344" i="1"/>
  <c r="F344" i="1"/>
  <c r="L343" i="1"/>
  <c r="K343" i="1"/>
  <c r="J343" i="1"/>
  <c r="I343" i="1"/>
  <c r="F343" i="1"/>
  <c r="L342" i="1"/>
  <c r="K342" i="1"/>
  <c r="J342" i="1"/>
  <c r="I342" i="1"/>
  <c r="F342" i="1"/>
  <c r="L341" i="1"/>
  <c r="K341" i="1"/>
  <c r="J341" i="1"/>
  <c r="I341" i="1"/>
  <c r="F341" i="1"/>
  <c r="L340" i="1"/>
  <c r="K340" i="1"/>
  <c r="J340" i="1"/>
  <c r="I340" i="1"/>
  <c r="F340" i="1"/>
  <c r="L339" i="1"/>
  <c r="K339" i="1"/>
  <c r="J339" i="1"/>
  <c r="I339" i="1"/>
  <c r="F339" i="1"/>
  <c r="L338" i="1"/>
  <c r="K338" i="1"/>
  <c r="J338" i="1"/>
  <c r="I338" i="1"/>
  <c r="F338" i="1"/>
  <c r="L337" i="1"/>
  <c r="K337" i="1"/>
  <c r="J337" i="1"/>
  <c r="I337" i="1"/>
  <c r="F337" i="1"/>
  <c r="L336" i="1"/>
  <c r="K336" i="1"/>
  <c r="J336" i="1"/>
  <c r="I336" i="1"/>
  <c r="F336" i="1"/>
  <c r="L335" i="1"/>
  <c r="K335" i="1"/>
  <c r="J335" i="1"/>
  <c r="I335" i="1"/>
  <c r="F335" i="1"/>
  <c r="L334" i="1"/>
  <c r="K334" i="1"/>
  <c r="J334" i="1"/>
  <c r="I334" i="1"/>
  <c r="F334" i="1"/>
  <c r="L333" i="1"/>
  <c r="K333" i="1"/>
  <c r="J333" i="1"/>
  <c r="I333" i="1"/>
  <c r="F333" i="1"/>
  <c r="L332" i="1"/>
  <c r="K332" i="1"/>
  <c r="J332" i="1"/>
  <c r="I332" i="1"/>
  <c r="F332" i="1"/>
  <c r="L331" i="1"/>
  <c r="K331" i="1"/>
  <c r="J331" i="1"/>
  <c r="I331" i="1"/>
  <c r="F331" i="1"/>
  <c r="L330" i="1"/>
  <c r="K330" i="1"/>
  <c r="J330" i="1"/>
  <c r="I330" i="1"/>
  <c r="F330" i="1"/>
  <c r="L329" i="1"/>
  <c r="K329" i="1"/>
  <c r="J329" i="1"/>
  <c r="I329" i="1"/>
  <c r="F329" i="1"/>
  <c r="L328" i="1"/>
  <c r="K328" i="1"/>
  <c r="J328" i="1"/>
  <c r="I328" i="1"/>
  <c r="F328" i="1"/>
  <c r="L327" i="1"/>
  <c r="K327" i="1"/>
  <c r="J327" i="1"/>
  <c r="I327" i="1"/>
  <c r="F327" i="1"/>
  <c r="L326" i="1"/>
  <c r="K326" i="1"/>
  <c r="J326" i="1"/>
  <c r="I326" i="1"/>
  <c r="F326" i="1"/>
  <c r="L325" i="1"/>
  <c r="K325" i="1"/>
  <c r="J325" i="1"/>
  <c r="I325" i="1"/>
  <c r="F325" i="1"/>
  <c r="L324" i="1"/>
  <c r="K324" i="1"/>
  <c r="J324" i="1"/>
  <c r="I324" i="1"/>
  <c r="F324" i="1"/>
  <c r="L323" i="1"/>
  <c r="K323" i="1"/>
  <c r="J323" i="1"/>
  <c r="I323" i="1"/>
  <c r="F323" i="1"/>
  <c r="L322" i="1"/>
  <c r="K322" i="1"/>
  <c r="J322" i="1"/>
  <c r="I322" i="1"/>
  <c r="F322" i="1"/>
  <c r="L321" i="1"/>
  <c r="K321" i="1"/>
  <c r="J321" i="1"/>
  <c r="I321" i="1"/>
  <c r="F321" i="1"/>
  <c r="L320" i="1"/>
  <c r="K320" i="1"/>
  <c r="J320" i="1"/>
  <c r="I320" i="1"/>
  <c r="F320" i="1"/>
  <c r="L319" i="1"/>
  <c r="K319" i="1"/>
  <c r="J319" i="1"/>
  <c r="I319" i="1"/>
  <c r="F319" i="1"/>
  <c r="L318" i="1"/>
  <c r="K318" i="1"/>
  <c r="J318" i="1"/>
  <c r="I318" i="1"/>
  <c r="F318" i="1"/>
  <c r="L317" i="1"/>
  <c r="K317" i="1"/>
  <c r="J317" i="1"/>
  <c r="I317" i="1"/>
  <c r="F317" i="1"/>
  <c r="L316" i="1"/>
  <c r="K316" i="1"/>
  <c r="J316" i="1"/>
  <c r="I316" i="1"/>
  <c r="F316" i="1"/>
  <c r="L315" i="1"/>
  <c r="K315" i="1"/>
  <c r="J315" i="1"/>
  <c r="I315" i="1"/>
  <c r="F315" i="1"/>
  <c r="L314" i="1"/>
  <c r="K314" i="1"/>
  <c r="J314" i="1"/>
  <c r="I314" i="1"/>
  <c r="F314" i="1"/>
  <c r="L313" i="1"/>
  <c r="K313" i="1"/>
  <c r="J313" i="1"/>
  <c r="I313" i="1"/>
  <c r="F313" i="1"/>
  <c r="L312" i="1"/>
  <c r="K312" i="1"/>
  <c r="J312" i="1"/>
  <c r="I312" i="1"/>
  <c r="F312" i="1"/>
  <c r="L311" i="1"/>
  <c r="K311" i="1"/>
  <c r="J311" i="1"/>
  <c r="I311" i="1"/>
  <c r="F311" i="1"/>
  <c r="L310" i="1"/>
  <c r="K310" i="1"/>
  <c r="J310" i="1"/>
  <c r="I310" i="1"/>
  <c r="F310" i="1"/>
  <c r="L309" i="1"/>
  <c r="K309" i="1"/>
  <c r="J309" i="1"/>
  <c r="I309" i="1"/>
  <c r="F309" i="1"/>
  <c r="L308" i="1"/>
  <c r="K308" i="1"/>
  <c r="J308" i="1"/>
  <c r="I308" i="1"/>
  <c r="F308" i="1"/>
  <c r="L307" i="1"/>
  <c r="K307" i="1"/>
  <c r="J307" i="1"/>
  <c r="I307" i="1"/>
  <c r="F307" i="1"/>
  <c r="L306" i="1"/>
  <c r="K306" i="1"/>
  <c r="J306" i="1"/>
  <c r="I306" i="1"/>
  <c r="F306" i="1"/>
  <c r="L305" i="1"/>
  <c r="K305" i="1"/>
  <c r="J305" i="1"/>
  <c r="I305" i="1"/>
  <c r="F305" i="1"/>
  <c r="L304" i="1"/>
  <c r="K304" i="1"/>
  <c r="J304" i="1"/>
  <c r="I304" i="1"/>
  <c r="F304" i="1"/>
  <c r="L303" i="1"/>
  <c r="K303" i="1"/>
  <c r="J303" i="1"/>
  <c r="I303" i="1"/>
  <c r="F303" i="1"/>
  <c r="L302" i="1"/>
  <c r="K302" i="1"/>
  <c r="J302" i="1"/>
  <c r="I302" i="1"/>
  <c r="F302" i="1"/>
  <c r="L301" i="1"/>
  <c r="K301" i="1"/>
  <c r="J301" i="1"/>
  <c r="I301" i="1"/>
  <c r="F301" i="1"/>
  <c r="L300" i="1"/>
  <c r="K300" i="1"/>
  <c r="J300" i="1"/>
  <c r="I300" i="1"/>
  <c r="F300" i="1"/>
  <c r="L299" i="1"/>
  <c r="K299" i="1"/>
  <c r="J299" i="1"/>
  <c r="I299" i="1"/>
  <c r="F299" i="1"/>
  <c r="L298" i="1"/>
  <c r="K298" i="1"/>
  <c r="J298" i="1"/>
  <c r="I298" i="1"/>
  <c r="F298" i="1"/>
  <c r="L297" i="1"/>
  <c r="K297" i="1"/>
  <c r="J297" i="1"/>
  <c r="I297" i="1"/>
  <c r="F297" i="1"/>
  <c r="L296" i="1"/>
  <c r="K296" i="1"/>
  <c r="J296" i="1"/>
  <c r="I296" i="1"/>
  <c r="F296" i="1"/>
  <c r="L295" i="1"/>
  <c r="K295" i="1"/>
  <c r="J295" i="1"/>
  <c r="I295" i="1"/>
  <c r="F295" i="1"/>
  <c r="L294" i="1"/>
  <c r="K294" i="1"/>
  <c r="J294" i="1"/>
  <c r="I294" i="1"/>
  <c r="F294" i="1"/>
  <c r="L293" i="1"/>
  <c r="K293" i="1"/>
  <c r="J293" i="1"/>
  <c r="I293" i="1"/>
  <c r="F293" i="1"/>
  <c r="L292" i="1"/>
  <c r="K292" i="1"/>
  <c r="J292" i="1"/>
  <c r="I292" i="1"/>
  <c r="F292" i="1"/>
  <c r="L291" i="1"/>
  <c r="K291" i="1"/>
  <c r="J291" i="1"/>
  <c r="I291" i="1"/>
  <c r="F291" i="1"/>
  <c r="L290" i="1"/>
  <c r="K290" i="1"/>
  <c r="J290" i="1"/>
  <c r="I290" i="1"/>
  <c r="F290" i="1"/>
  <c r="L289" i="1"/>
  <c r="K289" i="1"/>
  <c r="J289" i="1"/>
  <c r="I289" i="1"/>
  <c r="F289" i="1"/>
  <c r="L288" i="1"/>
  <c r="K288" i="1"/>
  <c r="J288" i="1"/>
  <c r="I288" i="1"/>
  <c r="F288" i="1"/>
  <c r="L287" i="1"/>
  <c r="K287" i="1"/>
  <c r="J287" i="1"/>
  <c r="I287" i="1"/>
  <c r="F287" i="1"/>
  <c r="L286" i="1"/>
  <c r="K286" i="1"/>
  <c r="J286" i="1"/>
  <c r="I286" i="1"/>
  <c r="F286" i="1"/>
  <c r="L285" i="1"/>
  <c r="K285" i="1"/>
  <c r="J285" i="1"/>
  <c r="I285" i="1"/>
  <c r="F285" i="1"/>
  <c r="L284" i="1"/>
  <c r="K284" i="1"/>
  <c r="J284" i="1"/>
  <c r="I284" i="1"/>
  <c r="F284" i="1"/>
  <c r="L283" i="1"/>
  <c r="K283" i="1"/>
  <c r="J283" i="1"/>
  <c r="I283" i="1"/>
  <c r="F283" i="1"/>
  <c r="L282" i="1"/>
  <c r="K282" i="1"/>
  <c r="J282" i="1"/>
  <c r="I282" i="1"/>
  <c r="F282" i="1"/>
  <c r="L281" i="1"/>
  <c r="K281" i="1"/>
  <c r="J281" i="1"/>
  <c r="I281" i="1"/>
  <c r="F281" i="1"/>
  <c r="L280" i="1"/>
  <c r="K280" i="1"/>
  <c r="J280" i="1"/>
  <c r="I280" i="1"/>
  <c r="F280" i="1"/>
  <c r="L279" i="1"/>
  <c r="K279" i="1"/>
  <c r="J279" i="1"/>
  <c r="I279" i="1"/>
  <c r="F279" i="1"/>
  <c r="L278" i="1"/>
  <c r="K278" i="1"/>
  <c r="J278" i="1"/>
  <c r="I278" i="1"/>
  <c r="F278" i="1"/>
  <c r="L277" i="1"/>
  <c r="K277" i="1"/>
  <c r="J277" i="1"/>
  <c r="I277" i="1"/>
  <c r="F277" i="1"/>
  <c r="L276" i="1"/>
  <c r="K276" i="1"/>
  <c r="J276" i="1"/>
  <c r="I276" i="1"/>
  <c r="F276" i="1"/>
  <c r="L275" i="1"/>
  <c r="K275" i="1"/>
  <c r="J275" i="1"/>
  <c r="I275" i="1"/>
  <c r="F275" i="1"/>
  <c r="L274" i="1"/>
  <c r="K274" i="1"/>
  <c r="J274" i="1"/>
  <c r="I274" i="1"/>
  <c r="F274" i="1"/>
  <c r="L273" i="1"/>
  <c r="K273" i="1"/>
  <c r="J273" i="1"/>
  <c r="I273" i="1"/>
  <c r="F273" i="1"/>
  <c r="L272" i="1"/>
  <c r="K272" i="1"/>
  <c r="J272" i="1"/>
  <c r="I272" i="1"/>
  <c r="F272" i="1"/>
  <c r="L271" i="1"/>
  <c r="K271" i="1"/>
  <c r="J271" i="1"/>
  <c r="I271" i="1"/>
  <c r="F271" i="1"/>
  <c r="L270" i="1"/>
  <c r="K270" i="1"/>
  <c r="J270" i="1"/>
  <c r="I270" i="1"/>
  <c r="F270" i="1"/>
  <c r="L269" i="1"/>
  <c r="K269" i="1"/>
  <c r="J269" i="1"/>
  <c r="I269" i="1"/>
  <c r="F269" i="1"/>
  <c r="L268" i="1"/>
  <c r="K268" i="1"/>
  <c r="J268" i="1"/>
  <c r="I268" i="1"/>
  <c r="F268" i="1"/>
  <c r="L267" i="1"/>
  <c r="K267" i="1"/>
  <c r="J267" i="1"/>
  <c r="I267" i="1"/>
  <c r="F267" i="1"/>
  <c r="L266" i="1"/>
  <c r="K266" i="1"/>
  <c r="J266" i="1"/>
  <c r="I266" i="1"/>
  <c r="F266" i="1"/>
  <c r="L265" i="1"/>
  <c r="K265" i="1"/>
  <c r="J265" i="1"/>
  <c r="I265" i="1"/>
  <c r="F265" i="1"/>
  <c r="L264" i="1"/>
  <c r="K264" i="1"/>
  <c r="J264" i="1"/>
  <c r="I264" i="1"/>
  <c r="F264" i="1"/>
  <c r="L263" i="1"/>
  <c r="K263" i="1"/>
  <c r="J263" i="1"/>
  <c r="I263" i="1"/>
  <c r="F263" i="1"/>
  <c r="L262" i="1"/>
  <c r="K262" i="1"/>
  <c r="J262" i="1"/>
  <c r="I262" i="1"/>
  <c r="F262" i="1"/>
  <c r="L261" i="1"/>
  <c r="K261" i="1"/>
  <c r="J261" i="1"/>
  <c r="I261" i="1"/>
  <c r="F261" i="1"/>
  <c r="L260" i="1"/>
  <c r="K260" i="1"/>
  <c r="J260" i="1"/>
  <c r="I260" i="1"/>
  <c r="F260" i="1"/>
  <c r="L259" i="1"/>
  <c r="K259" i="1"/>
  <c r="J259" i="1"/>
  <c r="I259" i="1"/>
  <c r="F259" i="1"/>
  <c r="L258" i="1"/>
  <c r="K258" i="1"/>
  <c r="J258" i="1"/>
  <c r="I258" i="1"/>
  <c r="F258" i="1"/>
  <c r="L257" i="1"/>
  <c r="K257" i="1"/>
  <c r="J257" i="1"/>
  <c r="I257" i="1"/>
  <c r="F257" i="1"/>
  <c r="L256" i="1"/>
  <c r="K256" i="1"/>
  <c r="J256" i="1"/>
  <c r="I256" i="1"/>
  <c r="F256" i="1"/>
  <c r="L255" i="1"/>
  <c r="K255" i="1"/>
  <c r="J255" i="1"/>
  <c r="I255" i="1"/>
  <c r="F255" i="1"/>
  <c r="L254" i="1"/>
  <c r="K254" i="1"/>
  <c r="J254" i="1"/>
  <c r="I254" i="1"/>
  <c r="F254" i="1"/>
  <c r="L253" i="1"/>
  <c r="K253" i="1"/>
  <c r="J253" i="1"/>
  <c r="I253" i="1"/>
  <c r="F253" i="1"/>
  <c r="L252" i="1"/>
  <c r="K252" i="1"/>
  <c r="J252" i="1"/>
  <c r="I252" i="1"/>
  <c r="F252" i="1"/>
  <c r="L251" i="1"/>
  <c r="K251" i="1"/>
  <c r="J251" i="1"/>
  <c r="I251" i="1"/>
  <c r="F251" i="1"/>
  <c r="L250" i="1"/>
  <c r="K250" i="1"/>
  <c r="J250" i="1"/>
  <c r="I250" i="1"/>
  <c r="F250" i="1"/>
  <c r="L249" i="1"/>
  <c r="K249" i="1"/>
  <c r="J249" i="1"/>
  <c r="I249" i="1"/>
  <c r="F249" i="1"/>
  <c r="L248" i="1"/>
  <c r="K248" i="1"/>
  <c r="J248" i="1"/>
  <c r="I248" i="1"/>
  <c r="F248" i="1"/>
  <c r="L247" i="1"/>
  <c r="K247" i="1"/>
  <c r="J247" i="1"/>
  <c r="I247" i="1"/>
  <c r="F247" i="1"/>
  <c r="L246" i="1"/>
  <c r="K246" i="1"/>
  <c r="J246" i="1"/>
  <c r="I246" i="1"/>
  <c r="F246" i="1"/>
  <c r="L245" i="1"/>
  <c r="K245" i="1"/>
  <c r="J245" i="1"/>
  <c r="I245" i="1"/>
  <c r="F245" i="1"/>
  <c r="L244" i="1"/>
  <c r="K244" i="1"/>
  <c r="J244" i="1"/>
  <c r="I244" i="1"/>
  <c r="F244" i="1"/>
  <c r="L243" i="1"/>
  <c r="K243" i="1"/>
  <c r="J243" i="1"/>
  <c r="I243" i="1"/>
  <c r="F243" i="1"/>
  <c r="L242" i="1"/>
  <c r="K242" i="1"/>
  <c r="J242" i="1"/>
  <c r="I242" i="1"/>
  <c r="F242" i="1"/>
  <c r="L241" i="1"/>
  <c r="K241" i="1"/>
  <c r="J241" i="1"/>
  <c r="I241" i="1"/>
  <c r="F241" i="1"/>
  <c r="L240" i="1"/>
  <c r="K240" i="1"/>
  <c r="J240" i="1"/>
  <c r="I240" i="1"/>
  <c r="F240" i="1"/>
  <c r="L239" i="1"/>
  <c r="K239" i="1"/>
  <c r="J239" i="1"/>
  <c r="I239" i="1"/>
  <c r="F239" i="1"/>
  <c r="L238" i="1"/>
  <c r="K238" i="1"/>
  <c r="J238" i="1"/>
  <c r="I238" i="1"/>
  <c r="F238" i="1"/>
  <c r="L237" i="1"/>
  <c r="K237" i="1"/>
  <c r="J237" i="1"/>
  <c r="I237" i="1"/>
  <c r="F237" i="1"/>
  <c r="L236" i="1"/>
  <c r="K236" i="1"/>
  <c r="J236" i="1"/>
  <c r="I236" i="1"/>
  <c r="F236" i="1"/>
  <c r="L235" i="1"/>
  <c r="K235" i="1"/>
  <c r="J235" i="1"/>
  <c r="I235" i="1"/>
  <c r="F235" i="1"/>
  <c r="L234" i="1"/>
  <c r="K234" i="1"/>
  <c r="J234" i="1"/>
  <c r="I234" i="1"/>
  <c r="F234" i="1"/>
  <c r="L233" i="1"/>
  <c r="K233" i="1"/>
  <c r="J233" i="1"/>
  <c r="I233" i="1"/>
  <c r="F233" i="1"/>
  <c r="L232" i="1"/>
  <c r="K232" i="1"/>
  <c r="J232" i="1"/>
  <c r="I232" i="1"/>
  <c r="F232" i="1"/>
  <c r="L231" i="1"/>
  <c r="K231" i="1"/>
  <c r="J231" i="1"/>
  <c r="I231" i="1"/>
  <c r="F231" i="1"/>
  <c r="L230" i="1"/>
  <c r="K230" i="1"/>
  <c r="J230" i="1"/>
  <c r="I230" i="1"/>
  <c r="F230" i="1"/>
  <c r="L229" i="1"/>
  <c r="K229" i="1"/>
  <c r="J229" i="1"/>
  <c r="I229" i="1"/>
  <c r="F229" i="1"/>
  <c r="L228" i="1"/>
  <c r="K228" i="1"/>
  <c r="J228" i="1"/>
  <c r="I228" i="1"/>
  <c r="F228" i="1"/>
  <c r="L227" i="1"/>
  <c r="K227" i="1"/>
  <c r="J227" i="1"/>
  <c r="I227" i="1"/>
  <c r="F227" i="1"/>
  <c r="L226" i="1"/>
  <c r="K226" i="1"/>
  <c r="J226" i="1"/>
  <c r="I226" i="1"/>
  <c r="F226" i="1"/>
  <c r="L225" i="1"/>
  <c r="K225" i="1"/>
  <c r="J225" i="1"/>
  <c r="I225" i="1"/>
  <c r="F225" i="1"/>
  <c r="L224" i="1"/>
  <c r="K224" i="1"/>
  <c r="J224" i="1"/>
  <c r="I224" i="1"/>
  <c r="F224" i="1"/>
  <c r="L223" i="1"/>
  <c r="K223" i="1"/>
  <c r="J223" i="1"/>
  <c r="I223" i="1"/>
  <c r="F223" i="1"/>
  <c r="L222" i="1"/>
  <c r="K222" i="1"/>
  <c r="J222" i="1"/>
  <c r="I222" i="1"/>
  <c r="F222" i="1"/>
  <c r="L221" i="1"/>
  <c r="K221" i="1"/>
  <c r="J221" i="1"/>
  <c r="I221" i="1"/>
  <c r="F221" i="1"/>
  <c r="L220" i="1"/>
  <c r="K220" i="1"/>
  <c r="J220" i="1"/>
  <c r="I220" i="1"/>
  <c r="F220" i="1"/>
  <c r="L219" i="1"/>
  <c r="K219" i="1"/>
  <c r="J219" i="1"/>
  <c r="I219" i="1"/>
  <c r="F219" i="1"/>
  <c r="L218" i="1"/>
  <c r="K218" i="1"/>
  <c r="J218" i="1"/>
  <c r="I218" i="1"/>
  <c r="F218" i="1"/>
  <c r="L217" i="1"/>
  <c r="K217" i="1"/>
  <c r="J217" i="1"/>
  <c r="I217" i="1"/>
  <c r="F217" i="1"/>
  <c r="L216" i="1"/>
  <c r="K216" i="1"/>
  <c r="J216" i="1"/>
  <c r="I216" i="1"/>
  <c r="F216" i="1"/>
  <c r="L215" i="1"/>
  <c r="K215" i="1"/>
  <c r="J215" i="1"/>
  <c r="I215" i="1"/>
  <c r="F215" i="1"/>
  <c r="L214" i="1"/>
  <c r="K214" i="1"/>
  <c r="J214" i="1"/>
  <c r="I214" i="1"/>
  <c r="F214" i="1"/>
  <c r="L213" i="1"/>
  <c r="K213" i="1"/>
  <c r="J213" i="1"/>
  <c r="I213" i="1"/>
  <c r="F213" i="1"/>
  <c r="L212" i="1"/>
  <c r="K212" i="1"/>
  <c r="J212" i="1"/>
  <c r="I212" i="1"/>
  <c r="F212" i="1"/>
  <c r="L211" i="1"/>
  <c r="K211" i="1"/>
  <c r="J211" i="1"/>
  <c r="I211" i="1"/>
  <c r="F211" i="1"/>
  <c r="L210" i="1"/>
  <c r="K210" i="1"/>
  <c r="J210" i="1"/>
  <c r="I210" i="1"/>
  <c r="F210" i="1"/>
  <c r="L209" i="1"/>
  <c r="K209" i="1"/>
  <c r="J209" i="1"/>
  <c r="I209" i="1"/>
  <c r="F209" i="1"/>
  <c r="L208" i="1"/>
  <c r="K208" i="1"/>
  <c r="J208" i="1"/>
  <c r="I208" i="1"/>
  <c r="F208" i="1"/>
  <c r="L207" i="1"/>
  <c r="K207" i="1"/>
  <c r="J207" i="1"/>
  <c r="I207" i="1"/>
  <c r="F207" i="1"/>
  <c r="L206" i="1"/>
  <c r="K206" i="1"/>
  <c r="J206" i="1"/>
  <c r="I206" i="1"/>
  <c r="F206" i="1"/>
  <c r="L205" i="1"/>
  <c r="K205" i="1"/>
  <c r="J205" i="1"/>
  <c r="I205" i="1"/>
  <c r="F205" i="1"/>
  <c r="L204" i="1"/>
  <c r="K204" i="1"/>
  <c r="J204" i="1"/>
  <c r="I204" i="1"/>
  <c r="F204" i="1"/>
  <c r="L203" i="1"/>
  <c r="K203" i="1"/>
  <c r="J203" i="1"/>
  <c r="I203" i="1"/>
  <c r="F203" i="1"/>
  <c r="L202" i="1"/>
  <c r="K202" i="1"/>
  <c r="J202" i="1"/>
  <c r="I202" i="1"/>
  <c r="F202" i="1"/>
  <c r="L201" i="1"/>
  <c r="K201" i="1"/>
  <c r="J201" i="1"/>
  <c r="I201" i="1"/>
  <c r="F201" i="1"/>
  <c r="L200" i="1"/>
  <c r="K200" i="1"/>
  <c r="J200" i="1"/>
  <c r="I200" i="1"/>
  <c r="F200" i="1"/>
  <c r="L199" i="1"/>
  <c r="K199" i="1"/>
  <c r="J199" i="1"/>
  <c r="I199" i="1"/>
  <c r="F199" i="1"/>
  <c r="L198" i="1"/>
  <c r="K198" i="1"/>
  <c r="J198" i="1"/>
  <c r="I198" i="1"/>
  <c r="F198" i="1"/>
  <c r="L197" i="1"/>
  <c r="K197" i="1"/>
  <c r="J197" i="1"/>
  <c r="I197" i="1"/>
  <c r="F197" i="1"/>
  <c r="L196" i="1"/>
  <c r="K196" i="1"/>
  <c r="J196" i="1"/>
  <c r="I196" i="1"/>
  <c r="F196" i="1"/>
  <c r="L195" i="1"/>
  <c r="K195" i="1"/>
  <c r="J195" i="1"/>
  <c r="I195" i="1"/>
  <c r="F195" i="1"/>
  <c r="L194" i="1"/>
  <c r="K194" i="1"/>
  <c r="J194" i="1"/>
  <c r="I194" i="1"/>
  <c r="F194" i="1"/>
  <c r="L193" i="1"/>
  <c r="K193" i="1"/>
  <c r="J193" i="1"/>
  <c r="I193" i="1"/>
  <c r="F193" i="1"/>
  <c r="L192" i="1"/>
  <c r="K192" i="1"/>
  <c r="J192" i="1"/>
  <c r="I192" i="1"/>
  <c r="F192" i="1"/>
  <c r="L191" i="1"/>
  <c r="K191" i="1"/>
  <c r="J191" i="1"/>
  <c r="I191" i="1"/>
  <c r="F191" i="1"/>
  <c r="L190" i="1"/>
  <c r="K190" i="1"/>
  <c r="J190" i="1"/>
  <c r="I190" i="1"/>
  <c r="F190" i="1"/>
  <c r="L189" i="1"/>
  <c r="K189" i="1"/>
  <c r="J189" i="1"/>
  <c r="I189" i="1"/>
  <c r="F189" i="1"/>
  <c r="L188" i="1"/>
  <c r="K188" i="1"/>
  <c r="J188" i="1"/>
  <c r="I188" i="1"/>
  <c r="F188" i="1"/>
  <c r="L187" i="1"/>
  <c r="K187" i="1"/>
  <c r="J187" i="1"/>
  <c r="I187" i="1"/>
  <c r="F187" i="1"/>
  <c r="L186" i="1"/>
  <c r="K186" i="1"/>
  <c r="J186" i="1"/>
  <c r="I186" i="1"/>
  <c r="F186" i="1"/>
  <c r="L185" i="1"/>
  <c r="K185" i="1"/>
  <c r="J185" i="1"/>
  <c r="I185" i="1"/>
  <c r="F185" i="1"/>
  <c r="L184" i="1"/>
  <c r="K184" i="1"/>
  <c r="J184" i="1"/>
  <c r="I184" i="1"/>
  <c r="F184" i="1"/>
  <c r="L183" i="1"/>
  <c r="K183" i="1"/>
  <c r="J183" i="1"/>
  <c r="I183" i="1"/>
  <c r="F183" i="1"/>
  <c r="L182" i="1"/>
  <c r="K182" i="1"/>
  <c r="J182" i="1"/>
  <c r="I182" i="1"/>
  <c r="F182" i="1"/>
  <c r="L181" i="1"/>
  <c r="K181" i="1"/>
  <c r="J181" i="1"/>
  <c r="I181" i="1"/>
  <c r="F181" i="1"/>
  <c r="L180" i="1"/>
  <c r="K180" i="1"/>
  <c r="J180" i="1"/>
  <c r="I180" i="1"/>
  <c r="F180" i="1"/>
  <c r="L179" i="1"/>
  <c r="K179" i="1"/>
  <c r="J179" i="1"/>
  <c r="I179" i="1"/>
  <c r="F179" i="1"/>
  <c r="L178" i="1"/>
  <c r="K178" i="1"/>
  <c r="J178" i="1"/>
  <c r="I178" i="1"/>
  <c r="F178" i="1"/>
  <c r="L177" i="1"/>
  <c r="K177" i="1"/>
  <c r="J177" i="1"/>
  <c r="I177" i="1"/>
  <c r="F177" i="1"/>
  <c r="L176" i="1"/>
  <c r="K176" i="1"/>
  <c r="J176" i="1"/>
  <c r="I176" i="1"/>
  <c r="F176" i="1"/>
  <c r="L175" i="1"/>
  <c r="K175" i="1"/>
  <c r="J175" i="1"/>
  <c r="I175" i="1"/>
  <c r="F175" i="1"/>
  <c r="L174" i="1"/>
  <c r="K174" i="1"/>
  <c r="J174" i="1"/>
  <c r="I174" i="1"/>
  <c r="F174" i="1"/>
  <c r="L173" i="1"/>
  <c r="K173" i="1"/>
  <c r="J173" i="1"/>
  <c r="I173" i="1"/>
  <c r="F173" i="1"/>
  <c r="L172" i="1"/>
  <c r="K172" i="1"/>
  <c r="J172" i="1"/>
  <c r="I172" i="1"/>
  <c r="F172" i="1"/>
  <c r="L171" i="1"/>
  <c r="K171" i="1"/>
  <c r="J171" i="1"/>
  <c r="I171" i="1"/>
  <c r="F171" i="1"/>
  <c r="L170" i="1"/>
  <c r="K170" i="1"/>
  <c r="J170" i="1"/>
  <c r="I170" i="1"/>
  <c r="F170" i="1"/>
  <c r="L169" i="1"/>
  <c r="K169" i="1"/>
  <c r="J169" i="1"/>
  <c r="I169" i="1"/>
  <c r="F169" i="1"/>
  <c r="L168" i="1"/>
  <c r="K168" i="1"/>
  <c r="J168" i="1"/>
  <c r="I168" i="1"/>
  <c r="F168" i="1"/>
  <c r="L167" i="1"/>
  <c r="K167" i="1"/>
  <c r="J167" i="1"/>
  <c r="I167" i="1"/>
  <c r="F167" i="1"/>
  <c r="L166" i="1"/>
  <c r="K166" i="1"/>
  <c r="J166" i="1"/>
  <c r="I166" i="1"/>
  <c r="F166" i="1"/>
  <c r="L165" i="1"/>
  <c r="K165" i="1"/>
  <c r="J165" i="1"/>
  <c r="I165" i="1"/>
  <c r="F165" i="1"/>
  <c r="L164" i="1"/>
  <c r="K164" i="1"/>
  <c r="J164" i="1"/>
  <c r="I164" i="1"/>
  <c r="F164" i="1"/>
  <c r="L163" i="1"/>
  <c r="K163" i="1"/>
  <c r="J163" i="1"/>
  <c r="I163" i="1"/>
  <c r="F163" i="1"/>
  <c r="L162" i="1"/>
  <c r="K162" i="1"/>
  <c r="J162" i="1"/>
  <c r="I162" i="1"/>
  <c r="F162" i="1"/>
  <c r="L161" i="1"/>
  <c r="K161" i="1"/>
  <c r="J161" i="1"/>
  <c r="I161" i="1"/>
  <c r="F161" i="1"/>
  <c r="L160" i="1"/>
  <c r="K160" i="1"/>
  <c r="J160" i="1"/>
  <c r="I160" i="1"/>
  <c r="F160" i="1"/>
  <c r="L159" i="1"/>
  <c r="K159" i="1"/>
  <c r="J159" i="1"/>
  <c r="I159" i="1"/>
  <c r="F159" i="1"/>
  <c r="L158" i="1"/>
  <c r="K158" i="1"/>
  <c r="J158" i="1"/>
  <c r="I158" i="1"/>
  <c r="F158" i="1"/>
  <c r="L157" i="1"/>
  <c r="K157" i="1"/>
  <c r="J157" i="1"/>
  <c r="I157" i="1"/>
  <c r="F157" i="1"/>
  <c r="L156" i="1"/>
  <c r="K156" i="1"/>
  <c r="J156" i="1"/>
  <c r="I156" i="1"/>
  <c r="F156" i="1"/>
  <c r="L155" i="1"/>
  <c r="K155" i="1"/>
  <c r="J155" i="1"/>
  <c r="I155" i="1"/>
  <c r="F155" i="1"/>
  <c r="L154" i="1"/>
  <c r="K154" i="1"/>
  <c r="J154" i="1"/>
  <c r="I154" i="1"/>
  <c r="F154" i="1"/>
  <c r="L153" i="1"/>
  <c r="K153" i="1"/>
  <c r="J153" i="1"/>
  <c r="I153" i="1"/>
  <c r="F153" i="1"/>
  <c r="L152" i="1"/>
  <c r="K152" i="1"/>
  <c r="J152" i="1"/>
  <c r="I152" i="1"/>
  <c r="F152" i="1"/>
  <c r="L151" i="1"/>
  <c r="K151" i="1"/>
  <c r="J151" i="1"/>
  <c r="I151" i="1"/>
  <c r="F151" i="1"/>
  <c r="L150" i="1"/>
  <c r="K150" i="1"/>
  <c r="J150" i="1"/>
  <c r="I150" i="1"/>
  <c r="F150" i="1"/>
  <c r="L149" i="1"/>
  <c r="K149" i="1"/>
  <c r="J149" i="1"/>
  <c r="I149" i="1"/>
  <c r="F149" i="1"/>
  <c r="L148" i="1"/>
  <c r="K148" i="1"/>
  <c r="J148" i="1"/>
  <c r="I148" i="1"/>
  <c r="F148" i="1"/>
  <c r="L147" i="1"/>
  <c r="K147" i="1"/>
  <c r="J147" i="1"/>
  <c r="I147" i="1"/>
  <c r="F147" i="1"/>
  <c r="L146" i="1"/>
  <c r="K146" i="1"/>
  <c r="J146" i="1"/>
  <c r="I146" i="1"/>
  <c r="F146" i="1"/>
  <c r="L145" i="1"/>
  <c r="K145" i="1"/>
  <c r="J145" i="1"/>
  <c r="I145" i="1"/>
  <c r="F145" i="1"/>
  <c r="L144" i="1"/>
  <c r="K144" i="1"/>
  <c r="J144" i="1"/>
  <c r="I144" i="1"/>
  <c r="F144" i="1"/>
  <c r="L143" i="1"/>
  <c r="K143" i="1"/>
  <c r="J143" i="1"/>
  <c r="I143" i="1"/>
  <c r="F143" i="1"/>
  <c r="L142" i="1"/>
  <c r="K142" i="1"/>
  <c r="J142" i="1"/>
  <c r="I142" i="1"/>
  <c r="F142" i="1"/>
  <c r="L141" i="1"/>
  <c r="K141" i="1"/>
  <c r="J141" i="1"/>
  <c r="I141" i="1"/>
  <c r="F141" i="1"/>
  <c r="L140" i="1"/>
  <c r="K140" i="1"/>
  <c r="J140" i="1"/>
  <c r="I140" i="1"/>
  <c r="F140" i="1"/>
  <c r="L139" i="1"/>
  <c r="K139" i="1"/>
  <c r="J139" i="1"/>
  <c r="I139" i="1"/>
  <c r="F139" i="1"/>
  <c r="L138" i="1"/>
  <c r="K138" i="1"/>
  <c r="J138" i="1"/>
  <c r="I138" i="1"/>
  <c r="F138" i="1"/>
  <c r="L137" i="1"/>
  <c r="K137" i="1"/>
  <c r="J137" i="1"/>
  <c r="I137" i="1"/>
  <c r="F137" i="1"/>
  <c r="L136" i="1"/>
  <c r="K136" i="1"/>
  <c r="J136" i="1"/>
  <c r="I136" i="1"/>
  <c r="F136" i="1"/>
  <c r="L135" i="1"/>
  <c r="K135" i="1"/>
  <c r="J135" i="1"/>
  <c r="I135" i="1"/>
  <c r="F135" i="1"/>
  <c r="L134" i="1"/>
  <c r="K134" i="1"/>
  <c r="J134" i="1"/>
  <c r="I134" i="1"/>
  <c r="F134" i="1"/>
  <c r="L133" i="1"/>
  <c r="K133" i="1"/>
  <c r="J133" i="1"/>
  <c r="I133" i="1"/>
  <c r="F133" i="1"/>
  <c r="L132" i="1"/>
  <c r="K132" i="1"/>
  <c r="J132" i="1"/>
  <c r="I132" i="1"/>
  <c r="F132" i="1"/>
  <c r="L131" i="1"/>
  <c r="K131" i="1"/>
  <c r="J131" i="1"/>
  <c r="I131" i="1"/>
  <c r="F131" i="1"/>
  <c r="L130" i="1"/>
  <c r="K130" i="1"/>
  <c r="J130" i="1"/>
  <c r="I130" i="1"/>
  <c r="F130" i="1"/>
  <c r="L129" i="1"/>
  <c r="K129" i="1"/>
  <c r="J129" i="1"/>
  <c r="I129" i="1"/>
  <c r="F129" i="1"/>
  <c r="L128" i="1"/>
  <c r="K128" i="1"/>
  <c r="J128" i="1"/>
  <c r="I128" i="1"/>
  <c r="F128" i="1"/>
  <c r="L127" i="1"/>
  <c r="K127" i="1"/>
  <c r="J127" i="1"/>
  <c r="I127" i="1"/>
  <c r="F127" i="1"/>
  <c r="L126" i="1"/>
  <c r="K126" i="1"/>
  <c r="J126" i="1"/>
  <c r="I126" i="1"/>
  <c r="F126" i="1"/>
  <c r="L125" i="1"/>
  <c r="K125" i="1"/>
  <c r="J125" i="1"/>
  <c r="I125" i="1"/>
  <c r="F125" i="1"/>
  <c r="L124" i="1"/>
  <c r="K124" i="1"/>
  <c r="J124" i="1"/>
  <c r="I124" i="1"/>
  <c r="F124" i="1"/>
  <c r="L123" i="1"/>
  <c r="K123" i="1"/>
  <c r="J123" i="1"/>
  <c r="I123" i="1"/>
  <c r="F123" i="1"/>
  <c r="L122" i="1"/>
  <c r="K122" i="1"/>
  <c r="J122" i="1"/>
  <c r="I122" i="1"/>
  <c r="F122" i="1"/>
  <c r="L121" i="1"/>
  <c r="K121" i="1"/>
  <c r="J121" i="1"/>
  <c r="I121" i="1"/>
  <c r="F121" i="1"/>
  <c r="L120" i="1"/>
  <c r="K120" i="1"/>
  <c r="J120" i="1"/>
  <c r="I120" i="1"/>
  <c r="F120" i="1"/>
  <c r="L119" i="1"/>
  <c r="K119" i="1"/>
  <c r="J119" i="1"/>
  <c r="I119" i="1"/>
  <c r="F119" i="1"/>
  <c r="L118" i="1"/>
  <c r="K118" i="1"/>
  <c r="J118" i="1"/>
  <c r="I118" i="1"/>
  <c r="F118" i="1"/>
  <c r="L117" i="1"/>
  <c r="K117" i="1"/>
  <c r="J117" i="1"/>
  <c r="I117" i="1"/>
  <c r="F117" i="1"/>
  <c r="L116" i="1"/>
  <c r="K116" i="1"/>
  <c r="J116" i="1"/>
  <c r="I116" i="1"/>
  <c r="F116" i="1"/>
  <c r="L115" i="1"/>
  <c r="K115" i="1"/>
  <c r="J115" i="1"/>
  <c r="I115" i="1"/>
  <c r="F115" i="1"/>
  <c r="L114" i="1"/>
  <c r="K114" i="1"/>
  <c r="J114" i="1"/>
  <c r="I114" i="1"/>
  <c r="F114" i="1"/>
  <c r="L113" i="1"/>
  <c r="K113" i="1"/>
  <c r="J113" i="1"/>
  <c r="I113" i="1"/>
  <c r="F113" i="1"/>
  <c r="L112" i="1"/>
  <c r="K112" i="1"/>
  <c r="J112" i="1"/>
  <c r="I112" i="1"/>
  <c r="F112" i="1"/>
  <c r="L111" i="1"/>
  <c r="K111" i="1"/>
  <c r="J111" i="1"/>
  <c r="I111" i="1"/>
  <c r="F111" i="1"/>
  <c r="L110" i="1"/>
  <c r="K110" i="1"/>
  <c r="J110" i="1"/>
  <c r="I110" i="1"/>
  <c r="F110" i="1"/>
  <c r="L109" i="1"/>
  <c r="K109" i="1"/>
  <c r="J109" i="1"/>
  <c r="I109" i="1"/>
  <c r="F109" i="1"/>
  <c r="L108" i="1"/>
  <c r="K108" i="1"/>
  <c r="J108" i="1"/>
  <c r="I108" i="1"/>
  <c r="F108" i="1"/>
  <c r="L107" i="1"/>
  <c r="K107" i="1"/>
  <c r="J107" i="1"/>
  <c r="I107" i="1"/>
  <c r="F107" i="1"/>
  <c r="L106" i="1"/>
  <c r="K106" i="1"/>
  <c r="J106" i="1"/>
  <c r="I106" i="1"/>
  <c r="F106" i="1"/>
  <c r="L105" i="1"/>
  <c r="K105" i="1"/>
  <c r="J105" i="1"/>
  <c r="I105" i="1"/>
  <c r="F105" i="1"/>
  <c r="L104" i="1"/>
  <c r="K104" i="1"/>
  <c r="J104" i="1"/>
  <c r="I104" i="1"/>
  <c r="F104" i="1"/>
  <c r="L103" i="1"/>
  <c r="K103" i="1"/>
  <c r="J103" i="1"/>
  <c r="I103" i="1"/>
  <c r="F103" i="1"/>
  <c r="L102" i="1"/>
  <c r="K102" i="1"/>
  <c r="J102" i="1"/>
  <c r="I102" i="1"/>
  <c r="F102" i="1"/>
  <c r="L101" i="1"/>
  <c r="K101" i="1"/>
  <c r="J101" i="1"/>
  <c r="I101" i="1"/>
  <c r="F101" i="1"/>
  <c r="L100" i="1"/>
  <c r="K100" i="1"/>
  <c r="J100" i="1"/>
  <c r="I100" i="1"/>
  <c r="F100" i="1"/>
  <c r="L99" i="1"/>
  <c r="K99" i="1"/>
  <c r="J99" i="1"/>
  <c r="I99" i="1"/>
  <c r="F99" i="1"/>
  <c r="L98" i="1"/>
  <c r="K98" i="1"/>
  <c r="J98" i="1"/>
  <c r="I98" i="1"/>
  <c r="F98" i="1"/>
  <c r="L97" i="1"/>
  <c r="K97" i="1"/>
  <c r="J97" i="1"/>
  <c r="I97" i="1"/>
  <c r="F97" i="1"/>
  <c r="L96" i="1"/>
  <c r="K96" i="1"/>
  <c r="J96" i="1"/>
  <c r="I96" i="1"/>
  <c r="F96" i="1"/>
  <c r="L95" i="1"/>
  <c r="K95" i="1"/>
  <c r="J95" i="1"/>
  <c r="I95" i="1"/>
  <c r="F95" i="1"/>
  <c r="L94" i="1"/>
  <c r="K94" i="1"/>
  <c r="J94" i="1"/>
  <c r="I94" i="1"/>
  <c r="F94" i="1"/>
  <c r="L93" i="1"/>
  <c r="K93" i="1"/>
  <c r="J93" i="1"/>
  <c r="I93" i="1"/>
  <c r="F93" i="1"/>
  <c r="L92" i="1"/>
  <c r="K92" i="1"/>
  <c r="J92" i="1"/>
  <c r="I92" i="1"/>
  <c r="F92" i="1"/>
  <c r="L91" i="1"/>
  <c r="K91" i="1"/>
  <c r="J91" i="1"/>
  <c r="I91" i="1"/>
  <c r="F91" i="1"/>
  <c r="L90" i="1"/>
  <c r="K90" i="1"/>
  <c r="J90" i="1"/>
  <c r="I90" i="1"/>
  <c r="F90" i="1"/>
  <c r="L89" i="1"/>
  <c r="K89" i="1"/>
  <c r="J89" i="1"/>
  <c r="I89" i="1"/>
  <c r="F89" i="1"/>
  <c r="L88" i="1"/>
  <c r="K88" i="1"/>
  <c r="J88" i="1"/>
  <c r="I88" i="1"/>
  <c r="F88" i="1"/>
  <c r="L87" i="1"/>
  <c r="K87" i="1"/>
  <c r="J87" i="1"/>
  <c r="I87" i="1"/>
  <c r="F87" i="1"/>
  <c r="L86" i="1"/>
  <c r="K86" i="1"/>
  <c r="J86" i="1"/>
  <c r="I86" i="1"/>
  <c r="F86" i="1"/>
  <c r="L85" i="1"/>
  <c r="K85" i="1"/>
  <c r="J85" i="1"/>
  <c r="I85" i="1"/>
  <c r="F85" i="1"/>
  <c r="L84" i="1"/>
  <c r="K84" i="1"/>
  <c r="J84" i="1"/>
  <c r="I84" i="1"/>
  <c r="F84" i="1"/>
  <c r="L83" i="1"/>
  <c r="K83" i="1"/>
  <c r="J83" i="1"/>
  <c r="I83" i="1"/>
  <c r="F83" i="1"/>
  <c r="L82" i="1"/>
  <c r="K82" i="1"/>
  <c r="J82" i="1"/>
  <c r="I82" i="1"/>
  <c r="F82" i="1"/>
  <c r="L81" i="1"/>
  <c r="K81" i="1"/>
  <c r="J81" i="1"/>
  <c r="I81" i="1"/>
  <c r="F81" i="1"/>
  <c r="L80" i="1"/>
  <c r="K80" i="1"/>
  <c r="J80" i="1"/>
  <c r="I80" i="1"/>
  <c r="F80" i="1"/>
  <c r="L79" i="1"/>
  <c r="K79" i="1"/>
  <c r="J79" i="1"/>
  <c r="I79" i="1"/>
  <c r="F79" i="1"/>
  <c r="L78" i="1"/>
  <c r="K78" i="1"/>
  <c r="J78" i="1"/>
  <c r="I78" i="1"/>
  <c r="F78" i="1"/>
  <c r="L77" i="1"/>
  <c r="K77" i="1"/>
  <c r="J77" i="1"/>
  <c r="I77" i="1"/>
  <c r="F77" i="1"/>
  <c r="L76" i="1"/>
  <c r="K76" i="1"/>
  <c r="J76" i="1"/>
  <c r="I76" i="1"/>
  <c r="F76" i="1"/>
  <c r="L75" i="1"/>
  <c r="K75" i="1"/>
  <c r="J75" i="1"/>
  <c r="I75" i="1"/>
  <c r="F75" i="1"/>
  <c r="L74" i="1"/>
  <c r="K74" i="1"/>
  <c r="J74" i="1"/>
  <c r="I74" i="1"/>
  <c r="F74" i="1"/>
  <c r="L73" i="1"/>
  <c r="K73" i="1"/>
  <c r="J73" i="1"/>
  <c r="I73" i="1"/>
  <c r="F73" i="1"/>
  <c r="L72" i="1"/>
  <c r="K72" i="1"/>
  <c r="J72" i="1"/>
  <c r="I72" i="1"/>
  <c r="F72" i="1"/>
  <c r="L71" i="1"/>
  <c r="K71" i="1"/>
  <c r="J71" i="1"/>
  <c r="I71" i="1"/>
  <c r="F71" i="1"/>
  <c r="L70" i="1"/>
  <c r="K70" i="1"/>
  <c r="J70" i="1"/>
  <c r="I70" i="1"/>
  <c r="F70" i="1"/>
  <c r="L69" i="1"/>
  <c r="K69" i="1"/>
  <c r="J69" i="1"/>
  <c r="I69" i="1"/>
  <c r="F69" i="1"/>
  <c r="L68" i="1"/>
  <c r="K68" i="1"/>
  <c r="J68" i="1"/>
  <c r="I68" i="1"/>
  <c r="F68" i="1"/>
  <c r="L67" i="1"/>
  <c r="K67" i="1"/>
  <c r="J67" i="1"/>
  <c r="I67" i="1"/>
  <c r="F67" i="1"/>
  <c r="L66" i="1"/>
  <c r="K66" i="1"/>
  <c r="J66" i="1"/>
  <c r="I66" i="1"/>
  <c r="F66" i="1"/>
  <c r="L65" i="1"/>
  <c r="K65" i="1"/>
  <c r="J65" i="1"/>
  <c r="I65" i="1"/>
  <c r="F65" i="1"/>
  <c r="L64" i="1"/>
  <c r="K64" i="1"/>
  <c r="J64" i="1"/>
  <c r="I64" i="1"/>
  <c r="F64" i="1"/>
  <c r="L63" i="1"/>
  <c r="K63" i="1"/>
  <c r="J63" i="1"/>
  <c r="I63" i="1"/>
  <c r="F63" i="1"/>
  <c r="L62" i="1"/>
  <c r="K62" i="1"/>
  <c r="J62" i="1"/>
  <c r="I62" i="1"/>
  <c r="F62" i="1"/>
  <c r="L61" i="1"/>
  <c r="K61" i="1"/>
  <c r="J61" i="1"/>
  <c r="I61" i="1"/>
  <c r="F61" i="1"/>
  <c r="L60" i="1"/>
  <c r="K60" i="1"/>
  <c r="J60" i="1"/>
  <c r="I60" i="1"/>
  <c r="F60" i="1"/>
  <c r="L59" i="1"/>
  <c r="K59" i="1"/>
  <c r="J59" i="1"/>
  <c r="I59" i="1"/>
  <c r="F59" i="1"/>
  <c r="L58" i="1"/>
  <c r="K58" i="1"/>
  <c r="J58" i="1"/>
  <c r="I58" i="1"/>
  <c r="F58" i="1"/>
  <c r="L57" i="1"/>
  <c r="K57" i="1"/>
  <c r="J57" i="1"/>
  <c r="I57" i="1"/>
  <c r="F57" i="1"/>
  <c r="L56" i="1"/>
  <c r="K56" i="1"/>
  <c r="J56" i="1"/>
  <c r="I56" i="1"/>
  <c r="F56" i="1"/>
  <c r="L55" i="1"/>
  <c r="K55" i="1"/>
  <c r="J55" i="1"/>
  <c r="I55" i="1"/>
  <c r="F55" i="1"/>
  <c r="L54" i="1"/>
  <c r="K54" i="1"/>
  <c r="J54" i="1"/>
  <c r="I54" i="1"/>
  <c r="F54" i="1"/>
  <c r="L53" i="1"/>
  <c r="K53" i="1"/>
  <c r="J53" i="1"/>
  <c r="I53" i="1"/>
  <c r="F53" i="1"/>
  <c r="L52" i="1"/>
  <c r="K52" i="1"/>
  <c r="J52" i="1"/>
  <c r="I52" i="1"/>
  <c r="F52" i="1"/>
  <c r="L51" i="1"/>
  <c r="K51" i="1"/>
  <c r="J51" i="1"/>
  <c r="I51" i="1"/>
  <c r="F51" i="1"/>
  <c r="L50" i="1"/>
  <c r="K50" i="1"/>
  <c r="J50" i="1"/>
  <c r="I50" i="1"/>
  <c r="F50" i="1"/>
  <c r="L49" i="1"/>
  <c r="K49" i="1"/>
  <c r="J49" i="1"/>
  <c r="I49" i="1"/>
  <c r="F49" i="1"/>
  <c r="L48" i="1"/>
  <c r="K48" i="1"/>
  <c r="J48" i="1"/>
  <c r="I48" i="1"/>
  <c r="F48" i="1"/>
  <c r="L47" i="1"/>
  <c r="K47" i="1"/>
  <c r="J47" i="1"/>
  <c r="I47" i="1"/>
  <c r="F47" i="1"/>
  <c r="L46" i="1"/>
  <c r="K46" i="1"/>
  <c r="J46" i="1"/>
  <c r="I46" i="1"/>
  <c r="F46" i="1"/>
  <c r="L45" i="1"/>
  <c r="K45" i="1"/>
  <c r="J45" i="1"/>
  <c r="I45" i="1"/>
  <c r="F45" i="1"/>
  <c r="L44" i="1"/>
  <c r="K44" i="1"/>
  <c r="J44" i="1"/>
  <c r="I44" i="1"/>
  <c r="F44" i="1"/>
  <c r="L43" i="1"/>
  <c r="K43" i="1"/>
  <c r="J43" i="1"/>
  <c r="I43" i="1"/>
  <c r="F43" i="1"/>
  <c r="L42" i="1"/>
  <c r="K42" i="1"/>
  <c r="J42" i="1"/>
  <c r="I42" i="1"/>
  <c r="F42" i="1"/>
  <c r="L41" i="1"/>
  <c r="K41" i="1"/>
  <c r="J41" i="1"/>
  <c r="I41" i="1"/>
  <c r="F41" i="1"/>
  <c r="L40" i="1"/>
  <c r="K40" i="1"/>
  <c r="J40" i="1"/>
  <c r="I40" i="1"/>
  <c r="F40" i="1"/>
  <c r="L39" i="1"/>
  <c r="K39" i="1"/>
  <c r="J39" i="1"/>
  <c r="I39" i="1"/>
  <c r="F39" i="1"/>
  <c r="L38" i="1"/>
  <c r="K38" i="1"/>
  <c r="J38" i="1"/>
  <c r="I38" i="1"/>
  <c r="F38" i="1"/>
  <c r="L37" i="1"/>
  <c r="K37" i="1"/>
  <c r="J37" i="1"/>
  <c r="I37" i="1"/>
  <c r="F37" i="1"/>
  <c r="L36" i="1"/>
  <c r="K36" i="1"/>
  <c r="J36" i="1"/>
  <c r="I36" i="1"/>
  <c r="F36" i="1"/>
  <c r="L35" i="1"/>
  <c r="K35" i="1"/>
  <c r="J35" i="1"/>
  <c r="I35" i="1"/>
  <c r="F35" i="1"/>
  <c r="L34" i="1"/>
  <c r="K34" i="1"/>
  <c r="J34" i="1"/>
  <c r="I34" i="1"/>
  <c r="F34" i="1"/>
  <c r="L33" i="1"/>
  <c r="K33" i="1"/>
  <c r="J33" i="1"/>
  <c r="I33" i="1"/>
  <c r="F33" i="1"/>
  <c r="L32" i="1"/>
  <c r="K32" i="1"/>
  <c r="J32" i="1"/>
  <c r="I32" i="1"/>
  <c r="F32" i="1"/>
  <c r="L31" i="1"/>
  <c r="K31" i="1"/>
  <c r="J31" i="1"/>
  <c r="I31" i="1"/>
  <c r="F31" i="1"/>
  <c r="L30" i="1"/>
  <c r="K30" i="1"/>
  <c r="J30" i="1"/>
  <c r="I30" i="1"/>
  <c r="F30" i="1"/>
  <c r="L29" i="1"/>
  <c r="K29" i="1"/>
  <c r="J29" i="1"/>
  <c r="I29" i="1"/>
  <c r="F29" i="1"/>
  <c r="L28" i="1"/>
  <c r="K28" i="1"/>
  <c r="J28" i="1"/>
  <c r="I28" i="1"/>
  <c r="F28" i="1"/>
  <c r="L27" i="1"/>
  <c r="K27" i="1"/>
  <c r="J27" i="1"/>
  <c r="I27" i="1"/>
  <c r="F27" i="1"/>
  <c r="L26" i="1"/>
  <c r="K26" i="1"/>
  <c r="J26" i="1"/>
  <c r="I26" i="1"/>
  <c r="F26" i="1"/>
  <c r="L25" i="1"/>
  <c r="K25" i="1"/>
  <c r="J25" i="1"/>
  <c r="I25" i="1"/>
  <c r="F25" i="1"/>
  <c r="L24" i="1"/>
  <c r="K24" i="1"/>
  <c r="J24" i="1"/>
  <c r="I24" i="1"/>
  <c r="F24" i="1"/>
  <c r="L23" i="1"/>
  <c r="K23" i="1"/>
  <c r="J23" i="1"/>
  <c r="I23" i="1"/>
  <c r="F23" i="1"/>
  <c r="L22" i="1"/>
  <c r="K22" i="1"/>
  <c r="J22" i="1"/>
  <c r="I22" i="1"/>
  <c r="F22" i="1"/>
  <c r="L21" i="1"/>
  <c r="K21" i="1"/>
  <c r="J21" i="1"/>
  <c r="I21" i="1"/>
  <c r="F21" i="1"/>
  <c r="L20" i="1"/>
  <c r="K20" i="1"/>
  <c r="J20" i="1"/>
  <c r="I20" i="1"/>
  <c r="F20" i="1"/>
  <c r="L19" i="1"/>
  <c r="K19" i="1"/>
  <c r="J19" i="1"/>
  <c r="I19" i="1"/>
  <c r="F19" i="1"/>
  <c r="L18" i="1"/>
  <c r="K18" i="1"/>
  <c r="J18" i="1"/>
  <c r="I18" i="1"/>
  <c r="F18" i="1"/>
  <c r="L17" i="1"/>
  <c r="K17" i="1"/>
  <c r="J17" i="1"/>
  <c r="I17" i="1"/>
  <c r="F17" i="1"/>
  <c r="L16" i="1"/>
  <c r="K16" i="1"/>
  <c r="J16" i="1"/>
  <c r="I16" i="1"/>
  <c r="F16" i="1"/>
  <c r="L15" i="1"/>
  <c r="K15" i="1"/>
  <c r="J15" i="1"/>
  <c r="I15" i="1"/>
  <c r="F15" i="1"/>
  <c r="L14" i="1"/>
  <c r="K14" i="1"/>
  <c r="J14" i="1"/>
  <c r="I14" i="1"/>
  <c r="F14" i="1"/>
  <c r="L13" i="1"/>
  <c r="K13" i="1"/>
  <c r="J13" i="1"/>
  <c r="I13" i="1"/>
  <c r="F13" i="1"/>
  <c r="Q12" i="1"/>
  <c r="L12" i="1"/>
  <c r="K12" i="1"/>
  <c r="J12" i="1"/>
  <c r="I12" i="1"/>
  <c r="F12" i="1"/>
  <c r="L11" i="1"/>
  <c r="K11" i="1"/>
  <c r="J11" i="1"/>
  <c r="I11" i="1"/>
  <c r="F11" i="1"/>
  <c r="L10" i="1"/>
  <c r="K10" i="1"/>
  <c r="J10" i="1"/>
  <c r="I10" i="1"/>
  <c r="F10" i="1"/>
  <c r="L9" i="1"/>
  <c r="K9" i="1"/>
  <c r="J9" i="1"/>
  <c r="I9" i="1"/>
  <c r="F9" i="1"/>
  <c r="Q8" i="1" a="1"/>
  <c r="Q8" i="1" s="1"/>
  <c r="L8" i="1"/>
  <c r="K8" i="1"/>
  <c r="J8" i="1"/>
  <c r="I8" i="1"/>
  <c r="F8" i="1"/>
  <c r="Q7" i="1" a="1"/>
  <c r="Q7" i="1" s="1"/>
  <c r="L7" i="1"/>
  <c r="K7" i="1"/>
  <c r="J7" i="1"/>
  <c r="I7" i="1"/>
  <c r="F7" i="1"/>
  <c r="Q6" i="1" a="1"/>
  <c r="Q6" i="1" s="1"/>
  <c r="L6" i="1"/>
  <c r="K6" i="1"/>
  <c r="J6" i="1"/>
  <c r="I6" i="1"/>
  <c r="F6" i="1"/>
  <c r="Q5" i="1" a="1"/>
  <c r="Q5" i="1" s="1"/>
  <c r="L5" i="1"/>
  <c r="K5" i="1"/>
  <c r="J5" i="1"/>
  <c r="I5" i="1"/>
  <c r="F5" i="1"/>
  <c r="L4" i="1"/>
  <c r="K4" i="1"/>
  <c r="J4" i="1"/>
  <c r="I4" i="1"/>
  <c r="F4" i="1"/>
  <c r="L3" i="1"/>
  <c r="K3" i="1"/>
  <c r="J3" i="1"/>
  <c r="I3" i="1"/>
  <c r="F3" i="1"/>
  <c r="L2" i="1"/>
  <c r="K2" i="1"/>
  <c r="J2" i="1"/>
  <c r="I2"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409B6D-CD8C-40E3-9D6C-5E8E75A4130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8FDF1094-2575-4A78-B97C-60DC89FA8D77}" name="WorksheetConnection_Insurance CHarges Analysis.xlsx!Table1" type="102" refreshedVersion="8" minRefreshableVersion="5">
    <extLst>
      <ext xmlns:x15="http://schemas.microsoft.com/office/spreadsheetml/2010/11/main" uri="{DE250136-89BD-433C-8126-D09CA5730AF9}">
        <x15:connection id="Table1">
          <x15:rangePr sourceName="_xlcn.WorksheetConnection_InsuranceCHargesAnalysis.xlsxTable11"/>
        </x15:connection>
      </ext>
    </extLst>
  </connection>
  <connection id="3" xr16:uid="{6E272023-F660-45E6-A4DE-6CAFAC63D1B7}" name="WorksheetConnection_Insurance CHarges Analysis.xlsx!Table3" type="102" refreshedVersion="8" minRefreshableVersion="5">
    <extLst>
      <ext xmlns:x15="http://schemas.microsoft.com/office/spreadsheetml/2010/11/main" uri="{DE250136-89BD-433C-8126-D09CA5730AF9}">
        <x15:connection id="Table3">
          <x15:rangePr sourceName="_xlcn.WorksheetConnection_InsuranceCHargesAnalysis.xlsxTable31"/>
        </x15:connection>
      </ext>
    </extLst>
  </connection>
</connections>
</file>

<file path=xl/sharedStrings.xml><?xml version="1.0" encoding="utf-8"?>
<sst xmlns="http://schemas.openxmlformats.org/spreadsheetml/2006/main" count="4134" uniqueCount="88">
  <si>
    <t>female</t>
  </si>
  <si>
    <t>yes</t>
  </si>
  <si>
    <t>male</t>
  </si>
  <si>
    <t>no</t>
  </si>
  <si>
    <t>South West</t>
  </si>
  <si>
    <t>South East</t>
  </si>
  <si>
    <t>North West</t>
  </si>
  <si>
    <t>Column1</t>
  </si>
  <si>
    <t>North East</t>
  </si>
  <si>
    <t>Region</t>
  </si>
  <si>
    <t>Charges</t>
  </si>
  <si>
    <t>Smoker</t>
  </si>
  <si>
    <t>Children</t>
  </si>
  <si>
    <t>BMI</t>
  </si>
  <si>
    <t>Sex</t>
  </si>
  <si>
    <t>Age</t>
  </si>
  <si>
    <t>Smokers</t>
  </si>
  <si>
    <t>Non-Smokers</t>
  </si>
  <si>
    <t>Average Charge</t>
  </si>
  <si>
    <t>Condition</t>
  </si>
  <si>
    <t>$10,000 - $20,000</t>
  </si>
  <si>
    <t>Charges Range</t>
  </si>
  <si>
    <t>Number of Patients</t>
  </si>
  <si>
    <t>$20,000 - $30,000</t>
  </si>
  <si>
    <t>$30,000 - $40,000</t>
  </si>
  <si>
    <t>$40,000 - $50,000</t>
  </si>
  <si>
    <t>$50,000 - $60,000</t>
  </si>
  <si>
    <t>$0 - $10,000</t>
  </si>
  <si>
    <t>&gt; $60,000</t>
  </si>
  <si>
    <t>Frequency</t>
  </si>
  <si>
    <t>Range</t>
  </si>
  <si>
    <t>Up to $10000</t>
  </si>
  <si>
    <t>$10k - $20k</t>
  </si>
  <si>
    <t>$20k - $30k</t>
  </si>
  <si>
    <t>$30k - $40k</t>
  </si>
  <si>
    <t>$40k - $50k</t>
  </si>
  <si>
    <t>$50k - $60k</t>
  </si>
  <si>
    <t>$60k - $70k</t>
  </si>
  <si>
    <t>Row Labels</t>
  </si>
  <si>
    <t>Grand Total</t>
  </si>
  <si>
    <t>Sum of Charges</t>
  </si>
  <si>
    <t>Median Charge</t>
  </si>
  <si>
    <t>BMI to Charges Correlation</t>
  </si>
  <si>
    <t>Smokers Age</t>
  </si>
  <si>
    <t>Non-Smokers Age</t>
  </si>
  <si>
    <t>Smokers Charges</t>
  </si>
  <si>
    <t>Average of Charges</t>
  </si>
  <si>
    <t>18-27</t>
  </si>
  <si>
    <t>28-37</t>
  </si>
  <si>
    <t>38-47</t>
  </si>
  <si>
    <t>48-57</t>
  </si>
  <si>
    <t>58-67</t>
  </si>
  <si>
    <t>Smokers Binary</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</si>
  <si>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</si>
  <si>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</si>
  <si>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</si>
  <si>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</si>
  <si>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</si>
  <si>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</si>
  <si>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</si>
  <si>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</si>
  <si>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</si>
  <si>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</si>
  <si>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</si>
  <si>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</si>
  <si>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</si>
  <si>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</si>
  <si>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</si>
  <si>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</si>
  <si>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</si>
  <si>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</si>
  <si>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</si>
  <si>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</si>
  <si>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</si>
  <si>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</si>
  <si>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</si>
  <si>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r>
      <t>Smoking is associated with a massive increase in average charges</t>
    </r>
    <r>
      <rPr>
        <sz val="11"/>
        <color theme="1"/>
        <rFont val="Calibri"/>
        <family val="2"/>
        <scheme val="minor"/>
      </rPr>
      <t xml:space="preserve"> — around </t>
    </r>
    <r>
      <rPr>
        <b/>
        <sz val="11"/>
        <color theme="1"/>
        <rFont val="Calibri"/>
        <family val="2"/>
        <scheme val="minor"/>
      </rPr>
      <t>$32,825.80</t>
    </r>
    <r>
      <rPr>
        <sz val="11"/>
        <color theme="1"/>
        <rFont val="Calibri"/>
        <family val="2"/>
        <scheme val="minor"/>
      </rPr>
      <t xml:space="preserve"> more than non-smokers.</t>
    </r>
  </si>
  <si>
    <t>Impact of Smoking on Charges</t>
  </si>
  <si>
    <t>15.96-20.96</t>
  </si>
  <si>
    <t>20.96-25.96</t>
  </si>
  <si>
    <t>25.96-30.96</t>
  </si>
  <si>
    <t>30.96-35.96</t>
  </si>
  <si>
    <t>35.96-40.96</t>
  </si>
  <si>
    <t>40.96-45.96</t>
  </si>
  <si>
    <t>45.96-50.96</t>
  </si>
  <si>
    <t>50.96-55.96</t>
  </si>
  <si>
    <t>Age Range</t>
  </si>
  <si>
    <t>No. of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</si>
</sst>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4" fontId="0" fillId="0" borderId="0" xfId="0" applyNumberFormat="1"/>
    <xf numFmtId="0" fontId="0" fillId="0" borderId="10" xfId="0" applyBorder="1"/>
    <xf numFmtId="0" fontId="19" fillId="0" borderId="11" xfId="0" applyFont="1" applyBorder="1" applyAlignment="1">
      <alignment horizontal="center"/>
    </xf>
    <xf numFmtId="0" fontId="0" fillId="0" borderId="0" xfId="0" pivotButton="1"/>
    <xf numFmtId="0" fontId="0" fillId="0" borderId="0" xfId="0" applyAlignment="1">
      <alignment horizontal="left"/>
    </xf>
    <xf numFmtId="10" fontId="0" fillId="0" borderId="0" xfId="1" applyNumberFormat="1" applyFont="1"/>
    <xf numFmtId="0" fontId="16" fillId="0" borderId="0" xfId="0" applyFont="1"/>
    <xf numFmtId="0" fontId="19" fillId="0" borderId="11" xfId="0" applyFont="1" applyBorder="1" applyAlignment="1">
      <alignment horizontal="centerContinuous"/>
    </xf>
    <xf numFmtId="0" fontId="0" fillId="0" borderId="0" xfId="0" applyNumberFormat="1"/>
    <xf numFmtId="0" fontId="0" fillId="0" borderId="12" xfId="0" applyBorder="1"/>
    <xf numFmtId="0" fontId="0" fillId="0" borderId="14" xfId="0" applyBorder="1"/>
    <xf numFmtId="0" fontId="0" fillId="0" borderId="13" xfId="0"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9">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numFmt numFmtId="0" formatCode="General"/>
    </dxf>
    <dxf>
      <font>
        <color theme="0"/>
      </font>
      <fill>
        <patternFill>
          <bgColor theme="1"/>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34" formatCode="_(&quot;$&quot;* #,##0.00_);_(&quot;$&quot;* \(#,##0.00\);_(&quot;$&quot;* &quot;-&quot;??_);_(@_)"/>
    </dxf>
  </dxfs>
  <tableStyles count="1" defaultTableStyle="TableStyleMedium2" defaultPivotStyle="PivotStyleLight16">
    <tableStyle name="Slicer Style 1" pivot="0" table="0" count="3" xr9:uid="{5F29453F-7E7A-4E90-AFC0-223867BECAC3}">
      <tableStyleElement type="headerRow" dxfId="14"/>
    </tableStyle>
  </tableStyles>
  <extLst>
    <ext xmlns:x14="http://schemas.microsoft.com/office/spreadsheetml/2009/9/main" uri="{46F421CA-312F-682f-3DD2-61675219B42D}">
      <x14:dxfs count="2">
        <dxf>
          <border>
            <left style="thin">
              <color theme="5" tint="0.39994506668294322"/>
            </left>
            <right style="thin">
              <color theme="5" tint="0.39994506668294322"/>
            </right>
            <top style="thin">
              <color theme="5" tint="0.39994506668294322"/>
            </top>
            <bottom style="thin">
              <color theme="5" tint="0.39994506668294322"/>
            </bottom>
          </border>
        </dxf>
        <dxf>
          <font>
            <color theme="1"/>
          </font>
          <fill>
            <patternFill>
              <bgColor theme="5" tint="0.59996337778862885"/>
            </patternFill>
          </fill>
          <border diagonalUp="0">
            <left style="thin">
              <color theme="5" tint="-0.24994659260841701"/>
            </left>
            <right style="thin">
              <color theme="5" tint="-0.24994659260841701"/>
            </right>
            <top style="thin">
              <color theme="5" tint="-0.24994659260841701"/>
            </top>
            <bottom style="thin">
              <color theme="5" tint="-0.2499465926084170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powerPivotData" Target="model/item.data"/><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[Insurance CHarges Analysis.xlsx]Pivot Table!Avg Charges by Age Range</c:name>
    <c:fmtId val="5"/>
  </c:pivotSource>
  <c:chart>
    <c:autoTitleDeleted val="1"/>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glow rad="63500">
              <a:schemeClr val="accent2">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a:glow rad="63500">
              <a:schemeClr val="accent2">
                <a:satMod val="175000"/>
                <a:alpha val="40000"/>
              </a:schemeClr>
            </a:glow>
          </a:effectLst>
        </c:spPr>
      </c:pivotFmt>
      <c:pivotFmt>
        <c:idx val="3"/>
        <c:spPr>
          <a:solidFill>
            <a:schemeClr val="tx1">
              <a:lumMod val="85000"/>
              <a:lumOff val="15000"/>
            </a:schemeClr>
          </a:solidFill>
          <a:ln>
            <a:noFill/>
          </a:ln>
          <a:effectLst>
            <a:glow rad="63500">
              <a:schemeClr val="accent2">
                <a:satMod val="175000"/>
                <a:alpha val="40000"/>
              </a:schemeClr>
            </a:glow>
          </a:effectLst>
        </c:spPr>
      </c:pivotFmt>
      <c:pivotFmt>
        <c:idx val="4"/>
        <c:spPr>
          <a:solidFill>
            <a:schemeClr val="tx1">
              <a:lumMod val="75000"/>
              <a:lumOff val="25000"/>
            </a:schemeClr>
          </a:solidFill>
          <a:ln>
            <a:noFill/>
          </a:ln>
          <a:effectLst>
            <a:glow rad="63500">
              <a:schemeClr val="accent2">
                <a:satMod val="175000"/>
                <a:alpha val="40000"/>
              </a:schemeClr>
            </a:glow>
          </a:effectLst>
        </c:spPr>
      </c:pivotFmt>
      <c:pivotFmt>
        <c:idx val="5"/>
        <c:spPr>
          <a:solidFill>
            <a:schemeClr val="tx1">
              <a:lumMod val="65000"/>
              <a:lumOff val="35000"/>
            </a:schemeClr>
          </a:solidFill>
          <a:ln>
            <a:noFill/>
          </a:ln>
          <a:effectLst>
            <a:glow rad="63500">
              <a:schemeClr val="accent2">
                <a:satMod val="175000"/>
                <a:alpha val="40000"/>
              </a:schemeClr>
            </a:glow>
          </a:effectLst>
        </c:spPr>
      </c:pivotFmt>
      <c:pivotFmt>
        <c:idx val="6"/>
        <c:spPr>
          <a:solidFill>
            <a:schemeClr val="tx1">
              <a:lumMod val="50000"/>
              <a:lumOff val="50000"/>
            </a:schemeClr>
          </a:solidFill>
          <a:ln>
            <a:noFill/>
          </a:ln>
          <a:effectLst>
            <a:glow rad="63500">
              <a:schemeClr val="accent2">
                <a:satMod val="175000"/>
                <a:alpha val="40000"/>
              </a:schemeClr>
            </a:glow>
          </a:effectLst>
        </c:spPr>
      </c:pivotFmt>
    </c:pivotFmts>
    <c:plotArea>
      <c:layout/>
      <c:barChart>
        <c:barDir val="col"/>
        <c:grouping val="clustered"/>
        <c:varyColors val="0"/>
        <c:ser>
          <c:idx val="0"/>
          <c:order val="0"/>
          <c:tx>
            <c:strRef>
              <c:f>'Pivot Table'!$F$3</c:f>
              <c:strCache>
                <c:ptCount val="1"/>
                <c:pt idx="0">
                  <c:v>Total</c:v>
                </c:pt>
              </c:strCache>
            </c:strRef>
          </c:tx>
          <c:spPr>
            <a:solidFill>
              <a:schemeClr val="dk1">
                <a:tint val="88500"/>
              </a:schemeClr>
            </a:solidFill>
            <a:ln>
              <a:noFill/>
            </a:ln>
            <a:effectLst>
              <a:glow rad="63500">
                <a:schemeClr val="accent2">
                  <a:satMod val="175000"/>
                  <a:alpha val="40000"/>
                </a:schemeClr>
              </a:glow>
            </a:effectLst>
          </c:spPr>
          <c:invertIfNegative val="0"/>
          <c:dPt>
            <c:idx val="0"/>
            <c:invertIfNegative val="0"/>
            <c:bubble3D val="0"/>
            <c:spPr>
              <a:solidFill>
                <a:schemeClr val="tx1">
                  <a:lumMod val="50000"/>
                  <a:lumOff val="50000"/>
                </a:schemeClr>
              </a:solidFill>
              <a:ln>
                <a:noFill/>
              </a:ln>
              <a:effectLst>
                <a:glow rad="63500">
                  <a:schemeClr val="accent2">
                    <a:satMod val="175000"/>
                    <a:alpha val="40000"/>
                  </a:schemeClr>
                </a:glow>
              </a:effectLst>
            </c:spPr>
            <c:extLst>
              <c:ext xmlns:c16="http://schemas.microsoft.com/office/drawing/2014/chart" uri="{C3380CC4-5D6E-409C-BE32-E72D297353CC}">
                <c16:uniqueId val="{00000005-81B8-4F47-9C46-ECC5EF00FE09}"/>
              </c:ext>
            </c:extLst>
          </c:dPt>
          <c:dPt>
            <c:idx val="1"/>
            <c:invertIfNegative val="0"/>
            <c:bubble3D val="0"/>
            <c:spPr>
              <a:solidFill>
                <a:schemeClr val="tx1">
                  <a:lumMod val="65000"/>
                  <a:lumOff val="35000"/>
                </a:schemeClr>
              </a:solidFill>
              <a:ln>
                <a:noFill/>
              </a:ln>
              <a:effectLst>
                <a:glow rad="63500">
                  <a:schemeClr val="accent2">
                    <a:satMod val="175000"/>
                    <a:alpha val="40000"/>
                  </a:schemeClr>
                </a:glow>
              </a:effectLst>
            </c:spPr>
            <c:extLst>
              <c:ext xmlns:c16="http://schemas.microsoft.com/office/drawing/2014/chart" uri="{C3380CC4-5D6E-409C-BE32-E72D297353CC}">
                <c16:uniqueId val="{00000004-81B8-4F47-9C46-ECC5EF00FE09}"/>
              </c:ext>
            </c:extLst>
          </c:dPt>
          <c:dPt>
            <c:idx val="2"/>
            <c:invertIfNegative val="0"/>
            <c:bubble3D val="0"/>
            <c:spPr>
              <a:solidFill>
                <a:schemeClr val="tx1">
                  <a:lumMod val="75000"/>
                  <a:lumOff val="25000"/>
                </a:schemeClr>
              </a:solidFill>
              <a:ln>
                <a:noFill/>
              </a:ln>
              <a:effectLst>
                <a:glow rad="63500">
                  <a:schemeClr val="accent2">
                    <a:satMod val="175000"/>
                    <a:alpha val="40000"/>
                  </a:schemeClr>
                </a:glow>
              </a:effectLst>
            </c:spPr>
            <c:extLst>
              <c:ext xmlns:c16="http://schemas.microsoft.com/office/drawing/2014/chart" uri="{C3380CC4-5D6E-409C-BE32-E72D297353CC}">
                <c16:uniqueId val="{00000003-81B8-4F47-9C46-ECC5EF00FE09}"/>
              </c:ext>
            </c:extLst>
          </c:dPt>
          <c:dPt>
            <c:idx val="3"/>
            <c:invertIfNegative val="0"/>
            <c:bubble3D val="0"/>
            <c:spPr>
              <a:solidFill>
                <a:schemeClr val="tx1">
                  <a:lumMod val="85000"/>
                  <a:lumOff val="15000"/>
                </a:schemeClr>
              </a:solidFill>
              <a:ln>
                <a:noFill/>
              </a:ln>
              <a:effectLst>
                <a:glow rad="63500">
                  <a:schemeClr val="accent2">
                    <a:satMod val="175000"/>
                    <a:alpha val="40000"/>
                  </a:schemeClr>
                </a:glow>
              </a:effectLst>
            </c:spPr>
            <c:extLst>
              <c:ext xmlns:c16="http://schemas.microsoft.com/office/drawing/2014/chart" uri="{C3380CC4-5D6E-409C-BE32-E72D297353CC}">
                <c16:uniqueId val="{00000002-81B8-4F47-9C46-ECC5EF00FE09}"/>
              </c:ext>
            </c:extLst>
          </c:dPt>
          <c:dPt>
            <c:idx val="4"/>
            <c:invertIfNegative val="0"/>
            <c:bubble3D val="0"/>
            <c:spPr>
              <a:solidFill>
                <a:schemeClr val="tx1">
                  <a:lumMod val="95000"/>
                  <a:lumOff val="5000"/>
                </a:schemeClr>
              </a:solidFill>
              <a:ln>
                <a:noFill/>
              </a:ln>
              <a:effectLst>
                <a:glow rad="63500">
                  <a:schemeClr val="accent2">
                    <a:satMod val="175000"/>
                    <a:alpha val="40000"/>
                  </a:schemeClr>
                </a:glow>
              </a:effectLst>
            </c:spPr>
            <c:extLst>
              <c:ext xmlns:c16="http://schemas.microsoft.com/office/drawing/2014/chart" uri="{C3380CC4-5D6E-409C-BE32-E72D297353CC}">
                <c16:uniqueId val="{00000001-81B8-4F47-9C46-ECC5EF00FE09}"/>
              </c:ext>
            </c:extLst>
          </c:dPt>
          <c:cat>
            <c:strRef>
              <c:f>'Pivot Table'!$E$4:$E$8</c:f>
              <c:strCache>
                <c:ptCount val="5"/>
                <c:pt idx="0">
                  <c:v>18-27</c:v>
                </c:pt>
                <c:pt idx="1">
                  <c:v>28-37</c:v>
                </c:pt>
                <c:pt idx="2">
                  <c:v>38-47</c:v>
                </c:pt>
                <c:pt idx="3">
                  <c:v>48-57</c:v>
                </c:pt>
                <c:pt idx="4">
                  <c:v>58-67</c:v>
                </c:pt>
              </c:strCache>
            </c:strRef>
          </c:cat>
          <c:val>
            <c:numRef>
              <c:f>'Pivot Table'!$F$4:$F$8</c:f>
              <c:numCache>
                <c:formatCode>_("$"* #,##0.00_);_("$"* \(#,##0.00\);_("$"* "-"??_);_(@_)</c:formatCode>
                <c:ptCount val="5"/>
                <c:pt idx="0">
                  <c:v>9098.1922479530313</c:v>
                </c:pt>
                <c:pt idx="1">
                  <c:v>11661.811603473287</c:v>
                </c:pt>
                <c:pt idx="2">
                  <c:v>13730.042358419119</c:v>
                </c:pt>
                <c:pt idx="3">
                  <c:v>15937.657551942444</c:v>
                </c:pt>
                <c:pt idx="4">
                  <c:v>19766.124609512201</c:v>
                </c:pt>
              </c:numCache>
            </c:numRef>
          </c:val>
          <c:extLst>
            <c:ext xmlns:c16="http://schemas.microsoft.com/office/drawing/2014/chart" uri="{C3380CC4-5D6E-409C-BE32-E72D297353CC}">
              <c16:uniqueId val="{00000000-81B8-4F47-9C46-ECC5EF00FE09}"/>
            </c:ext>
          </c:extLst>
        </c:ser>
        <c:dLbls>
          <c:showLegendKey val="0"/>
          <c:showVal val="0"/>
          <c:showCatName val="0"/>
          <c:showSerName val="0"/>
          <c:showPercent val="0"/>
          <c:showBubbleSize val="0"/>
        </c:dLbls>
        <c:gapWidth val="219"/>
        <c:overlap val="-27"/>
        <c:axId val="171431120"/>
        <c:axId val="171411440"/>
      </c:barChart>
      <c:catAx>
        <c:axId val="171431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11440"/>
        <c:crosses val="autoZero"/>
        <c:auto val="1"/>
        <c:lblAlgn val="ctr"/>
        <c:lblOffset val="100"/>
        <c:noMultiLvlLbl val="0"/>
      </c:catAx>
      <c:valAx>
        <c:axId val="17141144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[Insurance CHarges Analysis.xlsx]Pivot Table!Charges by Region</c:name>
    <c:fmtId val="1"/>
  </c:pivotSource>
  <c:chart>
    <c:autoTitleDeleted val="1"/>
    <c:pivotFmts>
      <c:pivotFmt>
        <c:idx val="0"/>
        <c:spPr>
          <a:solidFill>
            <a:schemeClr val="dk1">
              <a:tint val="885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dk1">
              <a:tint val="88500"/>
            </a:schemeClr>
          </a:solidFill>
          <a:ln w="19050">
            <a:solidFill>
              <a:schemeClr val="lt1"/>
            </a:solidFill>
          </a:ln>
          <a:effectLst>
            <a:glow rad="76200">
              <a:schemeClr val="accent2">
                <a:satMod val="175000"/>
                <a:alpha val="45000"/>
              </a:schemeClr>
            </a:glow>
          </a:effectLst>
        </c:spPr>
        <c:marker>
          <c:symbol val="none"/>
        </c:marker>
        <c:dLbl>
          <c:idx val="0"/>
          <c:numFmt formatCode="_(&quot;$&quot;* #,##0_);_(&quot;$&quot;* \(#,##0\);_(&quot;$&quot;* &quot;-&quot;_);_(@_)" sourceLinked="0"/>
          <c:spPr>
            <a:solidFill>
              <a:sysClr val="window" lastClr="FFFFFF"/>
            </a:solidFill>
            <a:ln>
              <a:solidFill>
                <a:sysClr val="windowText" lastClr="000000">
                  <a:lumMod val="25000"/>
                  <a:lumOff val="75000"/>
                </a:sysClr>
              </a:solid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tx1">
              <a:lumMod val="85000"/>
              <a:lumOff val="15000"/>
            </a:schemeClr>
          </a:solidFill>
          <a:ln w="19050">
            <a:solidFill>
              <a:schemeClr val="lt1"/>
            </a:solidFill>
          </a:ln>
          <a:effectLst>
            <a:glow rad="76200">
              <a:schemeClr val="accent2">
                <a:satMod val="175000"/>
                <a:alpha val="45000"/>
              </a:schemeClr>
            </a:glow>
          </a:effectLst>
        </c:spPr>
      </c:pivotFmt>
      <c:pivotFmt>
        <c:idx val="3"/>
        <c:spPr>
          <a:solidFill>
            <a:schemeClr val="tx1">
              <a:lumMod val="75000"/>
              <a:lumOff val="25000"/>
            </a:schemeClr>
          </a:solidFill>
          <a:ln w="19050">
            <a:solidFill>
              <a:schemeClr val="lt1"/>
            </a:solidFill>
          </a:ln>
          <a:effectLst>
            <a:glow rad="76200">
              <a:schemeClr val="accent2">
                <a:satMod val="175000"/>
                <a:alpha val="45000"/>
              </a:schemeClr>
            </a:glow>
          </a:effectLst>
        </c:spPr>
        <c:dLbl>
          <c:idx val="0"/>
          <c:numFmt formatCode="_(&quot;$&quot;* #,##0_);_(&quot;$&quot;* \(#,##0\);_(&quot;$&quot;* &quot;-&quot;_);_(@_)" sourceLinked="0"/>
          <c:spPr>
            <a:solidFill>
              <a:sysClr val="window" lastClr="FFFFFF"/>
            </a:solidFill>
            <a:ln>
              <a:solidFill>
                <a:sysClr val="windowText" lastClr="000000">
                  <a:lumMod val="25000"/>
                  <a:lumOff val="75000"/>
                </a:sysClr>
              </a:solid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41701475956707"/>
                  <c:h val="0.21294367306222453"/>
                </c:manualLayout>
              </c15:layout>
            </c:ext>
          </c:extLst>
        </c:dLbl>
      </c:pivotFmt>
      <c:pivotFmt>
        <c:idx val="4"/>
        <c:spPr>
          <a:solidFill>
            <a:schemeClr val="tx1">
              <a:lumMod val="95000"/>
              <a:lumOff val="5000"/>
            </a:schemeClr>
          </a:solidFill>
          <a:ln w="19050">
            <a:solidFill>
              <a:schemeClr val="lt1"/>
            </a:solidFill>
          </a:ln>
          <a:effectLst>
            <a:glow rad="76200">
              <a:schemeClr val="accent2">
                <a:satMod val="175000"/>
                <a:alpha val="45000"/>
              </a:schemeClr>
            </a:glow>
          </a:effectLst>
        </c:spPr>
      </c:pivotFmt>
      <c:pivotFmt>
        <c:idx val="5"/>
        <c:spPr>
          <a:solidFill>
            <a:schemeClr val="tx1">
              <a:lumMod val="65000"/>
              <a:lumOff val="35000"/>
            </a:schemeClr>
          </a:solidFill>
          <a:ln w="19050">
            <a:solidFill>
              <a:schemeClr val="lt1"/>
            </a:solidFill>
          </a:ln>
          <a:effectLst>
            <a:glow rad="76200">
              <a:schemeClr val="accent2">
                <a:satMod val="175000"/>
                <a:alpha val="45000"/>
              </a:schemeClr>
            </a:glow>
          </a:effectLst>
        </c:spPr>
      </c:pivotFmt>
    </c:pivotFmts>
    <c:plotArea>
      <c:layout/>
      <c:pieChart>
        <c:varyColors val="1"/>
        <c:ser>
          <c:idx val="0"/>
          <c:order val="0"/>
          <c:tx>
            <c:strRef>
              <c:f>'Pivot Table'!$K$3</c:f>
              <c:strCache>
                <c:ptCount val="1"/>
                <c:pt idx="0">
                  <c:v>Total</c:v>
                </c:pt>
              </c:strCache>
            </c:strRef>
          </c:tx>
          <c:spPr>
            <a:effectLst>
              <a:glow rad="76200">
                <a:schemeClr val="accent2">
                  <a:satMod val="175000"/>
                  <a:alpha val="45000"/>
                </a:schemeClr>
              </a:glow>
            </a:effectLst>
          </c:spPr>
          <c:dPt>
            <c:idx val="0"/>
            <c:bubble3D val="0"/>
            <c:spPr>
              <a:solidFill>
                <a:schemeClr val="tx1">
                  <a:lumMod val="85000"/>
                  <a:lumOff val="15000"/>
                </a:schemeClr>
              </a:solidFill>
              <a:ln w="19050">
                <a:solidFill>
                  <a:schemeClr val="lt1"/>
                </a:solidFill>
              </a:ln>
              <a:effectLst>
                <a:glow rad="76200">
                  <a:schemeClr val="accent2">
                    <a:satMod val="175000"/>
                    <a:alpha val="45000"/>
                  </a:schemeClr>
                </a:glow>
              </a:effectLst>
            </c:spPr>
            <c:extLst>
              <c:ext xmlns:c16="http://schemas.microsoft.com/office/drawing/2014/chart" uri="{C3380CC4-5D6E-409C-BE32-E72D297353CC}">
                <c16:uniqueId val="{00000001-AD3E-4E7A-88AC-18BC042EBCC1}"/>
              </c:ext>
            </c:extLst>
          </c:dPt>
          <c:dPt>
            <c:idx val="1"/>
            <c:bubble3D val="0"/>
            <c:spPr>
              <a:solidFill>
                <a:schemeClr val="tx1">
                  <a:lumMod val="75000"/>
                  <a:lumOff val="25000"/>
                </a:schemeClr>
              </a:solidFill>
              <a:ln w="19050">
                <a:solidFill>
                  <a:schemeClr val="lt1"/>
                </a:solidFill>
              </a:ln>
              <a:effectLst>
                <a:glow rad="76200">
                  <a:schemeClr val="accent2">
                    <a:satMod val="175000"/>
                    <a:alpha val="45000"/>
                  </a:schemeClr>
                </a:glow>
              </a:effectLst>
            </c:spPr>
            <c:extLst>
              <c:ext xmlns:c16="http://schemas.microsoft.com/office/drawing/2014/chart" uri="{C3380CC4-5D6E-409C-BE32-E72D297353CC}">
                <c16:uniqueId val="{00000003-AD3E-4E7A-88AC-18BC042EBCC1}"/>
              </c:ext>
            </c:extLst>
          </c:dPt>
          <c:dPt>
            <c:idx val="2"/>
            <c:bubble3D val="0"/>
            <c:spPr>
              <a:solidFill>
                <a:schemeClr val="tx1">
                  <a:lumMod val="95000"/>
                  <a:lumOff val="5000"/>
                </a:schemeClr>
              </a:solidFill>
              <a:ln w="19050">
                <a:solidFill>
                  <a:schemeClr val="lt1"/>
                </a:solidFill>
              </a:ln>
              <a:effectLst>
                <a:glow rad="76200">
                  <a:schemeClr val="accent2">
                    <a:satMod val="175000"/>
                    <a:alpha val="45000"/>
                  </a:schemeClr>
                </a:glow>
              </a:effectLst>
            </c:spPr>
            <c:extLst>
              <c:ext xmlns:c16="http://schemas.microsoft.com/office/drawing/2014/chart" uri="{C3380CC4-5D6E-409C-BE32-E72D297353CC}">
                <c16:uniqueId val="{00000005-AD3E-4E7A-88AC-18BC042EBCC1}"/>
              </c:ext>
            </c:extLst>
          </c:dPt>
          <c:dPt>
            <c:idx val="3"/>
            <c:bubble3D val="0"/>
            <c:spPr>
              <a:solidFill>
                <a:schemeClr val="tx1">
                  <a:lumMod val="65000"/>
                  <a:lumOff val="35000"/>
                </a:schemeClr>
              </a:solidFill>
              <a:ln w="19050">
                <a:solidFill>
                  <a:schemeClr val="lt1"/>
                </a:solidFill>
              </a:ln>
              <a:effectLst>
                <a:glow rad="76200">
                  <a:schemeClr val="accent2">
                    <a:satMod val="175000"/>
                    <a:alpha val="45000"/>
                  </a:schemeClr>
                </a:glow>
              </a:effectLst>
            </c:spPr>
            <c:extLst>
              <c:ext xmlns:c16="http://schemas.microsoft.com/office/drawing/2014/chart" uri="{C3380CC4-5D6E-409C-BE32-E72D297353CC}">
                <c16:uniqueId val="{00000007-AD3E-4E7A-88AC-18BC042EBCC1}"/>
              </c:ext>
            </c:extLst>
          </c:dPt>
          <c:dLbls>
            <c:dLbl>
              <c:idx val="1"/>
              <c:dLblPos val="outEnd"/>
              <c:showLegendKey val="0"/>
              <c:showVal val="1"/>
              <c:showCatName val="1"/>
              <c:showSerName val="0"/>
              <c:showPercent val="0"/>
              <c:showBubbleSize val="0"/>
              <c:extLst>
                <c:ext xmlns:c15="http://schemas.microsoft.com/office/drawing/2012/chart" uri="{CE6537A1-D6FC-4f65-9D91-7224C49458BB}">
                  <c15:layout>
                    <c:manualLayout>
                      <c:w val="0.2341701475956707"/>
                      <c:h val="0.21294367306222453"/>
                    </c:manualLayout>
                  </c15:layout>
                </c:ext>
                <c:ext xmlns:c16="http://schemas.microsoft.com/office/drawing/2014/chart" uri="{C3380CC4-5D6E-409C-BE32-E72D297353CC}">
                  <c16:uniqueId val="{00000003-AD3E-4E7A-88AC-18BC042EBCC1}"/>
                </c:ext>
              </c:extLst>
            </c:dLbl>
            <c:numFmt formatCode="_(&quot;$&quot;* #,##0_);_(&quot;$&quot;* \(#,##0\);_(&quot;$&quot;* &quot;-&quot;_);_(@_)" sourceLinked="0"/>
            <c:spPr>
              <a:solidFill>
                <a:sysClr val="window" lastClr="FFFFFF"/>
              </a:solidFill>
              <a:ln>
                <a:solidFill>
                  <a:sysClr val="windowText" lastClr="000000">
                    <a:lumMod val="25000"/>
                    <a:lumOff val="75000"/>
                  </a:sysClr>
                </a:solidFill>
              </a:ln>
              <a:effectLst>
                <a:glow rad="63500">
                  <a:srgbClr val="ED7D31">
                    <a:satMod val="175000"/>
                    <a:alpha val="40000"/>
                  </a:srgbClr>
                </a:glo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Table'!$J$4:$J$7</c:f>
              <c:strCache>
                <c:ptCount val="4"/>
                <c:pt idx="0">
                  <c:v>North East</c:v>
                </c:pt>
                <c:pt idx="1">
                  <c:v>North West</c:v>
                </c:pt>
                <c:pt idx="2">
                  <c:v>South East</c:v>
                </c:pt>
                <c:pt idx="3">
                  <c:v>South West</c:v>
                </c:pt>
              </c:strCache>
            </c:strRef>
          </c:cat>
          <c:val>
            <c:numRef>
              <c:f>'Pivot Table'!$K$4:$K$7</c:f>
              <c:numCache>
                <c:formatCode>_("$"* #,##0.00_);_("$"* \(#,##0.00\);_("$"* "-"??_);_(@_)</c:formatCode>
                <c:ptCount val="4"/>
                <c:pt idx="0">
                  <c:v>4343668.5833090022</c:v>
                </c:pt>
                <c:pt idx="1">
                  <c:v>4035711.9965399988</c:v>
                </c:pt>
                <c:pt idx="2">
                  <c:v>5363689.7632899974</c:v>
                </c:pt>
                <c:pt idx="3">
                  <c:v>4012754.6476200004</c:v>
                </c:pt>
              </c:numCache>
            </c:numRef>
          </c:val>
          <c:extLst>
            <c:ext xmlns:c16="http://schemas.microsoft.com/office/drawing/2014/chart" uri="{C3380CC4-5D6E-409C-BE32-E72D297353CC}">
              <c16:uniqueId val="{00000008-AD3E-4E7A-88AC-18BC042EBCC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[Insurance CHarges Analysis.xlsx]Pivot Table!Charges by Smoker Status</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dk1">
                <a:tint val="88500"/>
              </a:schemeClr>
            </a:solidFill>
            <a:round/>
          </a:ln>
          <a:effectLst>
            <a:glow rad="63500">
              <a:schemeClr val="accent2">
                <a:satMod val="175000"/>
                <a:alpha val="40000"/>
              </a:schemeClr>
            </a:glo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28530724782028"/>
          <c:y val="6.4023902256842555E-2"/>
          <c:w val="0.74238734732861"/>
          <c:h val="0.81754112086360009"/>
        </c:manualLayout>
      </c:layout>
      <c:lineChart>
        <c:grouping val="standard"/>
        <c:varyColors val="0"/>
        <c:ser>
          <c:idx val="0"/>
          <c:order val="0"/>
          <c:tx>
            <c:strRef>
              <c:f>'Pivot Table'!$K$14</c:f>
              <c:strCache>
                <c:ptCount val="1"/>
                <c:pt idx="0">
                  <c:v>Total</c:v>
                </c:pt>
              </c:strCache>
            </c:strRef>
          </c:tx>
          <c:spPr>
            <a:ln w="34925" cap="rnd">
              <a:solidFill>
                <a:schemeClr val="dk1">
                  <a:tint val="88500"/>
                </a:schemeClr>
              </a:solidFill>
              <a:round/>
            </a:ln>
            <a:effectLst>
              <a:glow rad="63500">
                <a:schemeClr val="accent2">
                  <a:satMod val="175000"/>
                  <a:alpha val="40000"/>
                </a:schemeClr>
              </a:glo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glow rad="63500">
                  <a:schemeClr val="accent2">
                    <a:satMod val="175000"/>
                    <a:alpha val="40000"/>
                  </a:schemeClr>
                </a:glow>
              </a:effectLst>
            </c:spPr>
          </c:marker>
          <c:cat>
            <c:strRef>
              <c:f>'Pivot Table'!$J$15:$J$16</c:f>
              <c:strCache>
                <c:ptCount val="2"/>
                <c:pt idx="0">
                  <c:v>no</c:v>
                </c:pt>
                <c:pt idx="1">
                  <c:v>yes</c:v>
                </c:pt>
              </c:strCache>
            </c:strRef>
          </c:cat>
          <c:val>
            <c:numRef>
              <c:f>'Pivot Table'!$K$15:$K$16</c:f>
              <c:numCache>
                <c:formatCode>_("$"* #,##0.00_);_("$"* \(#,##0.00\);_("$"* "-"??_);_(@_)</c:formatCode>
                <c:ptCount val="2"/>
                <c:pt idx="0">
                  <c:v>8434.2682978561843</c:v>
                </c:pt>
                <c:pt idx="1">
                  <c:v>32050.231831532841</c:v>
                </c:pt>
              </c:numCache>
            </c:numRef>
          </c:val>
          <c:smooth val="0"/>
          <c:extLst>
            <c:ext xmlns:c16="http://schemas.microsoft.com/office/drawing/2014/chart" uri="{C3380CC4-5D6E-409C-BE32-E72D297353CC}">
              <c16:uniqueId val="{00000001-8713-4DED-910A-BA59B432304A}"/>
            </c:ext>
          </c:extLst>
        </c:ser>
        <c:dLbls>
          <c:showLegendKey val="0"/>
          <c:showVal val="0"/>
          <c:showCatName val="0"/>
          <c:showSerName val="0"/>
          <c:showPercent val="0"/>
          <c:showBubbleSize val="0"/>
        </c:dLbls>
        <c:marker val="1"/>
        <c:smooth val="0"/>
        <c:axId val="171430640"/>
        <c:axId val="171441680"/>
      </c:lineChart>
      <c:catAx>
        <c:axId val="171430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41680"/>
        <c:crosses val="autoZero"/>
        <c:auto val="1"/>
        <c:lblAlgn val="ctr"/>
        <c:lblOffset val="100"/>
        <c:noMultiLvlLbl val="0"/>
      </c:catAx>
      <c:valAx>
        <c:axId val="17144168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Analysis!$E$1</c:f>
              <c:strCache>
                <c:ptCount val="1"/>
                <c:pt idx="0">
                  <c:v>Number of Patients</c:v>
                </c:pt>
              </c:strCache>
            </c:strRef>
          </c:tx>
          <c:spPr>
            <a:solidFill>
              <a:schemeClr val="accent1"/>
            </a:solidFill>
            <a:ln>
              <a:noFill/>
            </a:ln>
            <a:effectLst/>
          </c:spPr>
          <c:invertIfNegative val="0"/>
          <c:cat>
            <c:strRef>
              <c:f>Analysis!$D$2:$D$8</c:f>
              <c:strCache>
                <c:ptCount val="7"/>
                <c:pt idx="0">
                  <c:v>$0 - $10,000</c:v>
                </c:pt>
                <c:pt idx="1">
                  <c:v>$10,000 - $20,000</c:v>
                </c:pt>
                <c:pt idx="2">
                  <c:v>$20,000 - $30,000</c:v>
                </c:pt>
                <c:pt idx="3">
                  <c:v>$30,000 - $40,000</c:v>
                </c:pt>
                <c:pt idx="4">
                  <c:v>$40,000 - $50,000</c:v>
                </c:pt>
                <c:pt idx="5">
                  <c:v>$50,000 - $60,000</c:v>
                </c:pt>
                <c:pt idx="6">
                  <c:v>&gt; $60,000</c:v>
                </c:pt>
              </c:strCache>
            </c:strRef>
          </c:cat>
          <c:val>
            <c:numRef>
              <c:f>Analysis!$E$2:$E$8</c:f>
              <c:numCache>
                <c:formatCode>General</c:formatCode>
                <c:ptCount val="7"/>
                <c:pt idx="0">
                  <c:v>712</c:v>
                </c:pt>
                <c:pt idx="1">
                  <c:v>353</c:v>
                </c:pt>
                <c:pt idx="2">
                  <c:v>111</c:v>
                </c:pt>
                <c:pt idx="3">
                  <c:v>83</c:v>
                </c:pt>
                <c:pt idx="4">
                  <c:v>72</c:v>
                </c:pt>
                <c:pt idx="5">
                  <c:v>4</c:v>
                </c:pt>
                <c:pt idx="6">
                  <c:v>3</c:v>
                </c:pt>
              </c:numCache>
            </c:numRef>
          </c:val>
          <c:extLst>
            <c:ext xmlns:c16="http://schemas.microsoft.com/office/drawing/2014/chart" uri="{C3380CC4-5D6E-409C-BE32-E72D297353CC}">
              <c16:uniqueId val="{00000000-544C-49B3-AF44-53B78535B123}"/>
            </c:ext>
          </c:extLst>
        </c:ser>
        <c:dLbls>
          <c:showLegendKey val="0"/>
          <c:showVal val="0"/>
          <c:showCatName val="0"/>
          <c:showSerName val="0"/>
          <c:showPercent val="0"/>
          <c:showBubbleSize val="0"/>
        </c:dLbls>
        <c:gapWidth val="182"/>
        <c:axId val="2063250703"/>
        <c:axId val="2063251183"/>
      </c:barChart>
      <c:catAx>
        <c:axId val="206325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251183"/>
        <c:crosses val="autoZero"/>
        <c:auto val="1"/>
        <c:lblAlgn val="ctr"/>
        <c:lblOffset val="100"/>
        <c:noMultiLvlLbl val="0"/>
      </c:catAx>
      <c:valAx>
        <c:axId val="2063251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2507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scatterChart>
        <c:scatterStyle val="lineMarker"/>
        <c:varyColors val="0"/>
        <c:ser>
          <c:idx val="0"/>
          <c:order val="0"/>
          <c:tx>
            <c:v>Smokers</c:v>
          </c:tx>
          <c:spPr>
            <a:ln w="25400" cap="rnd">
              <a:noFill/>
              <a:round/>
            </a:ln>
            <a:effectLst/>
          </c:spPr>
          <c:marker>
            <c:symbol val="circle"/>
            <c:size val="5"/>
            <c:spPr>
              <a:solidFill>
                <a:schemeClr val="accent4">
                  <a:shade val="76000"/>
                </a:schemeClr>
              </a:solidFill>
              <a:ln w="9525">
                <a:solidFill>
                  <a:schemeClr val="accent4">
                    <a:shade val="76000"/>
                  </a:schemeClr>
                </a:solidFill>
              </a:ln>
              <a:effectLst/>
            </c:spPr>
          </c:marker>
          <c:xVal>
            <c:strRef>
              <c:f>'Insurance Data'!$I$2:$I$1339</c:f>
              <c:strCache>
                <c:ptCount val="1338"/>
                <c:pt idx="0">
                  <c:v>0</c:v>
                </c:pt>
                <c:pt idx="1">
                  <c:v>22</c:v>
                </c:pt>
                <c:pt idx="2">
                  <c:v>0</c:v>
                </c:pt>
                <c:pt idx="3">
                  <c:v>0</c:v>
                </c:pt>
                <c:pt idx="4">
                  <c:v>0</c:v>
                </c:pt>
                <c:pt idx="5">
                  <c:v>0</c:v>
                </c:pt>
                <c:pt idx="6">
                  <c:v>37</c:v>
                </c:pt>
                <c:pt idx="7">
                  <c:v>0</c:v>
                </c:pt>
                <c:pt idx="8">
                  <c:v>54</c:v>
                </c:pt>
                <c:pt idx="9">
                  <c:v>0</c:v>
                </c:pt>
                <c:pt idx="10">
                  <c:v>0</c:v>
                </c:pt>
                <c:pt idx="11">
                  <c:v>0</c:v>
                </c:pt>
                <c:pt idx="12">
                  <c:v>0</c:v>
                </c:pt>
                <c:pt idx="13">
                  <c:v>0</c:v>
                </c:pt>
                <c:pt idx="14">
                  <c:v>43</c:v>
                </c:pt>
                <c:pt idx="15">
                  <c:v>0</c:v>
                </c:pt>
                <c:pt idx="16">
                  <c:v>0</c:v>
                </c:pt>
                <c:pt idx="17">
                  <c:v>25</c:v>
                </c:pt>
                <c:pt idx="18">
                  <c:v>0</c:v>
                </c:pt>
                <c:pt idx="19">
                  <c:v>0</c:v>
                </c:pt>
                <c:pt idx="20">
                  <c:v>19</c:v>
                </c:pt>
                <c:pt idx="21">
                  <c:v>0</c:v>
                </c:pt>
                <c:pt idx="22">
                  <c:v>0</c:v>
                </c:pt>
                <c:pt idx="23">
                  <c:v>0</c:v>
                </c:pt>
                <c:pt idx="24">
                  <c:v>0</c:v>
                </c:pt>
                <c:pt idx="25">
                  <c:v>0</c:v>
                </c:pt>
                <c:pt idx="26">
                  <c:v>0</c:v>
                </c:pt>
                <c:pt idx="27">
                  <c:v>44</c:v>
                </c:pt>
                <c:pt idx="28">
                  <c:v>0</c:v>
                </c:pt>
                <c:pt idx="29">
                  <c:v>0</c:v>
                </c:pt>
                <c:pt idx="30">
                  <c:v>0</c:v>
                </c:pt>
                <c:pt idx="31">
                  <c:v>0</c:v>
                </c:pt>
                <c:pt idx="32">
                  <c:v>0</c:v>
                </c:pt>
                <c:pt idx="33">
                  <c:v>0</c:v>
                </c:pt>
                <c:pt idx="34">
                  <c:v>0</c:v>
                </c:pt>
                <c:pt idx="35">
                  <c:v>51</c:v>
                </c:pt>
                <c:pt idx="36">
                  <c:v>0</c:v>
                </c:pt>
                <c:pt idx="37">
                  <c:v>23</c:v>
                </c:pt>
                <c:pt idx="38">
                  <c:v>0</c:v>
                </c:pt>
                <c:pt idx="39">
                  <c:v>0</c:v>
                </c:pt>
                <c:pt idx="40">
                  <c:v>0</c:v>
                </c:pt>
                <c:pt idx="41">
                  <c:v>0</c:v>
                </c:pt>
                <c:pt idx="42">
                  <c:v>0</c:v>
                </c:pt>
                <c:pt idx="43">
                  <c:v>46</c:v>
                </c:pt>
                <c:pt idx="44">
                  <c:v>18</c:v>
                </c:pt>
                <c:pt idx="45">
                  <c:v>57</c:v>
                </c:pt>
                <c:pt idx="46">
                  <c:v>27</c:v>
                </c:pt>
                <c:pt idx="47">
                  <c:v>0</c:v>
                </c:pt>
                <c:pt idx="48">
                  <c:v>0</c:v>
                </c:pt>
                <c:pt idx="49">
                  <c:v>0</c:v>
                </c:pt>
                <c:pt idx="50">
                  <c:v>0</c:v>
                </c:pt>
                <c:pt idx="51">
                  <c:v>0</c:v>
                </c:pt>
                <c:pt idx="52">
                  <c:v>36</c:v>
                </c:pt>
                <c:pt idx="53">
                  <c:v>52</c:v>
                </c:pt>
                <c:pt idx="54">
                  <c:v>0</c:v>
                </c:pt>
                <c:pt idx="55">
                  <c:v>0</c:v>
                </c:pt>
                <c:pt idx="56">
                  <c:v>0</c:v>
                </c:pt>
                <c:pt idx="57">
                  <c:v>0</c:v>
                </c:pt>
                <c:pt idx="58">
                  <c:v>0</c:v>
                </c:pt>
                <c:pt idx="59">
                  <c:v>0</c:v>
                </c:pt>
                <c:pt idx="60">
                  <c:v>0</c:v>
                </c:pt>
                <c:pt idx="61">
                  <c:v>0</c:v>
                </c:pt>
                <c:pt idx="62">
                  <c:v>0</c:v>
                </c:pt>
                <c:pt idx="63">
                  <c:v>0</c:v>
                </c:pt>
                <c:pt idx="64">
                  <c:v>0</c:v>
                </c:pt>
                <c:pt idx="65">
                  <c:v>59</c:v>
                </c:pt>
                <c:pt idx="66">
                  <c:v>0</c:v>
                </c:pt>
                <c:pt idx="67">
                  <c:v>0</c:v>
                </c:pt>
                <c:pt idx="68">
                  <c:v>0</c:v>
                </c:pt>
                <c:pt idx="69">
                  <c:v>60</c:v>
                </c:pt>
                <c:pt idx="70">
                  <c:v>0</c:v>
                </c:pt>
                <c:pt idx="71">
                  <c:v>0</c:v>
                </c:pt>
                <c:pt idx="72">
                  <c:v>54</c:v>
                </c:pt>
                <c:pt idx="73">
                  <c:v>48</c:v>
                </c:pt>
                <c:pt idx="74">
                  <c:v>0</c:v>
                </c:pt>
                <c:pt idx="75">
                  <c:v>0</c:v>
                </c:pt>
                <c:pt idx="76">
                  <c:v>0</c:v>
                </c:pt>
                <c:pt idx="77">
                  <c:v>0</c:v>
                </c:pt>
                <c:pt idx="78">
                  <c:v>0</c:v>
                </c:pt>
                <c:pt idx="79">
                  <c:v>42</c:v>
                </c:pt>
                <c:pt idx="80">
                  <c:v>0</c:v>
                </c:pt>
                <c:pt idx="81">
                  <c:v>0</c:v>
                </c:pt>
                <c:pt idx="82">
                  <c:v>0</c:v>
                </c:pt>
                <c:pt idx="83">
                  <c:v>0</c:v>
                </c:pt>
                <c:pt idx="84">
                  <c:v>0</c:v>
                </c:pt>
                <c:pt idx="85">
                  <c:v>0</c:v>
                </c:pt>
                <c:pt idx="86">
                  <c:v>0</c:v>
                </c:pt>
                <c:pt idx="87">
                  <c:v>0</c:v>
                </c:pt>
                <c:pt idx="88">
                  <c:v>24</c:v>
                </c:pt>
                <c:pt idx="89">
                  <c:v>0</c:v>
                </c:pt>
                <c:pt idx="90">
                  <c:v>0</c:v>
                </c:pt>
                <c:pt idx="91">
                  <c:v>0</c:v>
                </c:pt>
                <c:pt idx="92">
                  <c:v>0</c:v>
                </c:pt>
                <c:pt idx="93">
                  <c:v>60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20</c:v>
                </c:pt>
                <c:pt idx="115">
                  <c:v>0</c:v>
                </c:pt>
                <c:pt idx="116">
                  <c:v>0</c:v>
                </c:pt>
                <c:pt idx="117">
                  <c:v>0</c:v>
                </c:pt>
                <c:pt idx="118">
                  <c:v>0</c:v>
                </c:pt>
                <c:pt idx="119">
                  <c:v>0</c:v>
                </c:pt>
                <c:pt idx="120">
                  <c:v>0</c:v>
                </c:pt>
                <c:pt idx="121">
                  <c:v>0</c:v>
                </c:pt>
                <c:pt idx="122">
                  <c:v>0</c:v>
                </c:pt>
                <c:pt idx="123">
                  <c:v>30</c:v>
                </c:pt>
                <c:pt idx="124">
                  <c:v>0</c:v>
                </c:pt>
                <c:pt idx="125">
                  <c:v>0</c:v>
                </c:pt>
                <c:pt idx="126">
                  <c:v>44</c:v>
                </c:pt>
                <c:pt idx="127">
                  <c:v>47</c:v>
                </c:pt>
                <c:pt idx="128">
                  <c:v>0</c:v>
                </c:pt>
                <c:pt idx="129">
                  <c:v>0</c:v>
                </c:pt>
                <c:pt idx="130">
                  <c:v>0</c:v>
                </c:pt>
                <c:pt idx="131">
                  <c:v>0</c:v>
                </c:pt>
                <c:pt idx="132">
                  <c:v>0</c:v>
                </c:pt>
                <c:pt idx="133">
                  <c:v>0</c:v>
                </c:pt>
                <c:pt idx="134">
                  <c:v>0</c:v>
                </c:pt>
                <c:pt idx="135">
                  <c:v>0</c:v>
                </c:pt>
                <c:pt idx="136">
                  <c:v>38</c:v>
                </c:pt>
                <c:pt idx="137">
                  <c:v>37</c:v>
                </c:pt>
                <c:pt idx="138">
                  <c:v>0</c:v>
                </c:pt>
                <c:pt idx="139">
                  <c:v>0</c:v>
                </c:pt>
                <c:pt idx="140">
                  <c:v>0</c:v>
                </c:pt>
                <c:pt idx="141">
                  <c:v>0</c:v>
                </c:pt>
                <c:pt idx="142">
                  <c:v>0</c:v>
                </c:pt>
                <c:pt idx="143">
                  <c:v>0</c:v>
                </c:pt>
                <c:pt idx="144">
                  <c:v>0</c:v>
                </c:pt>
                <c:pt idx="145">
                  <c:v>0</c:v>
                </c:pt>
                <c:pt idx="146">
                  <c:v>18</c:v>
                </c:pt>
                <c:pt idx="147">
                  <c:v>0</c:v>
                </c:pt>
                <c:pt idx="148">
                  <c:v>0</c:v>
                </c:pt>
                <c:pt idx="149">
                  <c:v>31</c:v>
                </c:pt>
                <c:pt idx="150">
                  <c:v>0</c:v>
                </c:pt>
                <c:pt idx="151">
                  <c:v>0</c:v>
                </c:pt>
                <c:pt idx="152">
                  <c:v>44</c:v>
                </c:pt>
                <c:pt idx="153">
                  <c:v>51</c:v>
                </c:pt>
                <c:pt idx="154">
                  <c:v>43</c:v>
                </c:pt>
                <c:pt idx="155">
                  <c:v>0</c:v>
                </c:pt>
                <c:pt idx="156">
                  <c:v>0</c:v>
                </c:pt>
                <c:pt idx="157">
                  <c:v>0</c:v>
                </c:pt>
                <c:pt idx="158">
                  <c:v>0</c:v>
                </c:pt>
                <c:pt idx="159">
                  <c:v>0</c:v>
                </c:pt>
                <c:pt idx="160">
                  <c:v>0</c:v>
                </c:pt>
                <c:pt idx="161">
                  <c:v>0</c:v>
                </c:pt>
                <c:pt idx="162">
                  <c:v>0</c:v>
                </c:pt>
                <c:pt idx="163">
                  <c:v>0</c:v>
                </c:pt>
                <c:pt idx="164">
                  <c:v>30</c:v>
                </c:pt>
                <c:pt idx="165">
                  <c:v>0</c:v>
                </c:pt>
                <c:pt idx="166">
                  <c:v>0</c:v>
                </c:pt>
                <c:pt idx="167">
                  <c:v>0</c:v>
                </c:pt>
                <c:pt idx="168">
                  <c:v>63</c:v>
                </c:pt>
                <c:pt idx="169">
                  <c:v>22</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37</c:v>
                </c:pt>
                <c:pt idx="197">
                  <c:v>22</c:v>
                </c:pt>
                <c:pt idx="198">
                  <c:v>0</c:v>
                </c:pt>
                <c:pt idx="199">
                  <c:v>51</c:v>
                </c:pt>
                <c:pt idx="200">
                  <c:v>0</c:v>
                </c:pt>
                <c:pt idx="201">
                  <c:v>0</c:v>
                </c:pt>
                <c:pt idx="202">
                  <c:v>0</c:v>
                </c:pt>
                <c:pt idx="203">
                  <c:v>0</c:v>
                </c:pt>
                <c:pt idx="204">
                  <c:v>64</c:v>
                </c:pt>
                <c:pt idx="205">
                  <c:v>58</c:v>
                </c:pt>
                <c:pt idx="206">
                  <c:v>19</c:v>
                </c:pt>
                <c:pt idx="207">
                  <c:v>0</c:v>
                </c:pt>
                <c:pt idx="208">
                  <c:v>0</c:v>
                </c:pt>
                <c:pt idx="209">
                  <c:v>53</c:v>
                </c:pt>
                <c:pt idx="210">
                  <c:v>0</c:v>
                </c:pt>
                <c:pt idx="211">
                  <c:v>0</c:v>
                </c:pt>
                <c:pt idx="212">
                  <c:v>18</c:v>
                </c:pt>
                <c:pt idx="213">
                  <c:v>0</c:v>
                </c:pt>
                <c:pt idx="214">
                  <c:v>0</c:v>
                </c:pt>
                <c:pt idx="215">
                  <c:v>0</c:v>
                </c:pt>
                <c:pt idx="216">
                  <c:v>0</c:v>
                </c:pt>
                <c:pt idx="217">
                  <c:v>59</c:v>
                </c:pt>
                <c:pt idx="218">
                  <c:v>0</c:v>
                </c:pt>
                <c:pt idx="219">
                  <c:v>0</c:v>
                </c:pt>
                <c:pt idx="220">
                  <c:v>0</c:v>
                </c:pt>
                <c:pt idx="221">
                  <c:v>35</c:v>
                </c:pt>
                <c:pt idx="222">
                  <c:v>23</c:v>
                </c:pt>
                <c:pt idx="223">
                  <c:v>0</c:v>
                </c:pt>
                <c:pt idx="224">
                  <c:v>0</c:v>
                </c:pt>
                <c:pt idx="225">
                  <c:v>47</c:v>
                </c:pt>
                <c:pt idx="226">
                  <c:v>0</c:v>
                </c:pt>
                <c:pt idx="227">
                  <c:v>0</c:v>
                </c:pt>
                <c:pt idx="228">
                  <c:v>0</c:v>
                </c:pt>
                <c:pt idx="229">
                  <c:v>0</c:v>
                </c:pt>
                <c:pt idx="230">
                  <c:v>0</c:v>
                </c:pt>
                <c:pt idx="231">
                  <c:v>0</c:v>
                </c:pt>
                <c:pt idx="232">
                  <c:v>45</c:v>
                </c:pt>
                <c:pt idx="233">
                  <c:v>0</c:v>
                </c:pt>
                <c:pt idx="234">
                  <c:v>0</c:v>
                </c:pt>
                <c:pt idx="235">
                  <c:v>28</c:v>
                </c:pt>
                <c:pt idx="236">
                  <c:v>61</c:v>
                </c:pt>
                <c:pt idx="237">
                  <c:v>0</c:v>
                </c:pt>
                <c:pt idx="238">
                  <c:v>61</c:v>
                </c:pt>
                <c:pt idx="239">
                  <c:v>31</c:v>
                </c:pt>
                <c:pt idx="240">
                  <c:v>0</c:v>
                </c:pt>
                <c:pt idx="241">
                  <c:v>0</c:v>
                </c:pt>
                <c:pt idx="242">
                  <c:v>0</c:v>
                </c:pt>
                <c:pt idx="243">
                  <c:v>0</c:v>
                </c:pt>
                <c:pt idx="244">
                  <c:v>0</c:v>
                </c:pt>
                <c:pt idx="245">
                  <c:v>0</c:v>
                </c:pt>
                <c:pt idx="246">
                  <c:v>47</c:v>
                </c:pt>
                <c:pt idx="247">
                  <c:v>0</c:v>
                </c:pt>
                <c:pt idx="248">
                  <c:v>0</c:v>
                </c:pt>
                <c:pt idx="249">
                  <c:v>0</c:v>
                </c:pt>
                <c:pt idx="250">
                  <c:v>0</c:v>
                </c:pt>
                <c:pt idx="251">
                  <c:v>0</c:v>
                </c:pt>
                <c:pt idx="252">
                  <c:v>47</c:v>
                </c:pt>
                <c:pt idx="253">
                  <c:v>27</c:v>
                </c:pt>
                <c:pt idx="254">
                  <c:v>0</c:v>
                </c:pt>
                <c:pt idx="255">
                  <c:v>0</c:v>
                </c:pt>
                <c:pt idx="256">
                  <c:v>0</c:v>
                </c:pt>
                <c:pt idx="257">
                  <c:v>0</c:v>
                </c:pt>
                <c:pt idx="258">
                  <c:v>0</c:v>
                </c:pt>
                <c:pt idx="259">
                  <c:v>43</c:v>
                </c:pt>
                <c:pt idx="260">
                  <c:v>0</c:v>
                </c:pt>
                <c:pt idx="261">
                  <c:v>0</c:v>
                </c:pt>
                <c:pt idx="262">
                  <c:v>0</c:v>
                </c:pt>
                <c:pt idx="263">
                  <c:v>0</c:v>
                </c:pt>
                <c:pt idx="264">
                  <c:v>0</c:v>
                </c:pt>
                <c:pt idx="265">
                  <c:v>0</c:v>
                </c:pt>
                <c:pt idx="266">
                  <c:v>61</c:v>
                </c:pt>
                <c:pt idx="267">
                  <c:v>0</c:v>
                </c:pt>
                <c:pt idx="268">
                  <c:v>0</c:v>
                </c:pt>
                <c:pt idx="269">
                  <c:v>0</c:v>
                </c:pt>
                <c:pt idx="270">
                  <c:v>0</c:v>
                </c:pt>
                <c:pt idx="271">
                  <c:v>0</c:v>
                </c:pt>
                <c:pt idx="272">
                  <c:v>0</c:v>
                </c:pt>
                <c:pt idx="273">
                  <c:v>0</c:v>
                </c:pt>
                <c:pt idx="274">
                  <c:v>0</c:v>
                </c:pt>
                <c:pt idx="275">
                  <c:v>0</c:v>
                </c:pt>
                <c:pt idx="276">
                  <c:v>41</c:v>
                </c:pt>
                <c:pt idx="277">
                  <c:v>33</c:v>
                </c:pt>
                <c:pt idx="278">
                  <c:v>0</c:v>
                </c:pt>
                <c:pt idx="279">
                  <c:v>0</c:v>
                </c:pt>
                <c:pt idx="280">
                  <c:v>0</c:v>
                </c:pt>
                <c:pt idx="281">
                  <c:v>0</c:v>
                </c:pt>
                <c:pt idx="282">
                  <c:v>0</c:v>
                </c:pt>
                <c:pt idx="283">
                  <c:v>20</c:v>
                </c:pt>
                <c:pt idx="284">
                  <c:v>0</c:v>
                </c:pt>
                <c:pt idx="285">
                  <c:v>0</c:v>
                </c:pt>
                <c:pt idx="286">
                  <c:v>0</c:v>
                </c:pt>
                <c:pt idx="287">
                  <c:v>22</c:v>
                </c:pt>
                <c:pt idx="288">
                  <c:v>33</c:v>
                </c:pt>
                <c:pt idx="289">
                  <c:v>46</c:v>
                </c:pt>
                <c:pt idx="290">
                  <c:v>30</c:v>
                </c:pt>
                <c:pt idx="291">
                  <c:v>0</c:v>
                </c:pt>
                <c:pt idx="292">
                  <c:v>0</c:v>
                </c:pt>
                <c:pt idx="293">
                  <c:v>0</c:v>
                </c:pt>
                <c:pt idx="294">
                  <c:v>29</c:v>
                </c:pt>
                <c:pt idx="295">
                  <c:v>0</c:v>
                </c:pt>
                <c:pt idx="296">
                  <c:v>0</c:v>
                </c:pt>
                <c:pt idx="297">
                  <c:v>0</c:v>
                </c:pt>
                <c:pt idx="298">
                  <c:v>0</c:v>
                </c:pt>
                <c:pt idx="299">
                  <c:v>0</c:v>
                </c:pt>
                <c:pt idx="300">
                  <c:v>39</c:v>
                </c:pt>
                <c:pt idx="301">
                  <c:v>30</c:v>
                </c:pt>
                <c:pt idx="302">
                  <c:v>0</c:v>
                </c:pt>
                <c:pt idx="303">
                  <c:v>0</c:v>
                </c:pt>
                <c:pt idx="304">
                  <c:v>0</c:v>
                </c:pt>
                <c:pt idx="305">
                  <c:v>0</c:v>
                </c:pt>
                <c:pt idx="306">
                  <c:v>55</c:v>
                </c:pt>
                <c:pt idx="307">
                  <c:v>36</c:v>
                </c:pt>
                <c:pt idx="308">
                  <c:v>0</c:v>
                </c:pt>
                <c:pt idx="309">
                  <c:v>0</c:v>
                </c:pt>
                <c:pt idx="310">
                  <c:v>0</c:v>
                </c:pt>
                <c:pt idx="311">
                  <c:v>0</c:v>
                </c:pt>
                <c:pt idx="312">
                  <c:v>0</c:v>
                </c:pt>
                <c:pt idx="313">
                  <c:v>0</c:v>
                </c:pt>
                <c:pt idx="314">
                  <c:v>0</c:v>
                </c:pt>
                <c:pt idx="315">
                  <c:v>63</c:v>
                </c:pt>
                <c:pt idx="316">
                  <c:v>51</c:v>
                </c:pt>
                <c:pt idx="317">
                  <c:v>43</c:v>
                </c:pt>
                <c:pt idx="318">
                  <c:v>0</c:v>
                </c:pt>
                <c:pt idx="319">
                  <c:v>19</c:v>
                </c:pt>
                <c:pt idx="320">
                  <c:v>0</c:v>
                </c:pt>
                <c:pt idx="321">
                  <c:v>0</c:v>
                </c:pt>
                <c:pt idx="322">
                  <c:v>0</c:v>
                </c:pt>
                <c:pt idx="323">
                  <c:v>37</c:v>
                </c:pt>
                <c:pt idx="324">
                  <c:v>0</c:v>
                </c:pt>
                <c:pt idx="325">
                  <c:v>19</c:v>
                </c:pt>
                <c:pt idx="326">
                  <c:v>0</c:v>
                </c:pt>
                <c:pt idx="327">
                  <c:v>0</c:v>
                </c:pt>
                <c:pt idx="328">
                  <c:v>0</c:v>
                </c:pt>
                <c:pt idx="329">
                  <c:v>0</c:v>
                </c:pt>
                <c:pt idx="330">
                  <c:v>0</c:v>
                </c:pt>
                <c:pt idx="331">
                  <c:v>0</c:v>
                </c:pt>
                <c:pt idx="332">
                  <c:v>0</c:v>
                </c:pt>
                <c:pt idx="333">
                  <c:v>19</c:v>
                </c:pt>
                <c:pt idx="334">
                  <c:v>0</c:v>
                </c:pt>
                <c:pt idx="335">
                  <c:v>0</c:v>
                </c:pt>
                <c:pt idx="336">
                  <c:v>46</c:v>
                </c:pt>
                <c:pt idx="337">
                  <c:v>0</c:v>
                </c:pt>
                <c:pt idx="338">
                  <c:v>0</c:v>
                </c:pt>
                <c:pt idx="339">
                  <c:v>0</c:v>
                </c:pt>
                <c:pt idx="340">
                  <c:v>0</c:v>
                </c:pt>
                <c:pt idx="341">
                  <c:v>52</c:v>
                </c:pt>
                <c:pt idx="342">
                  <c:v>0</c:v>
                </c:pt>
                <c:pt idx="343">
                  <c:v>36</c:v>
                </c:pt>
                <c:pt idx="344">
                  <c:v>0</c:v>
                </c:pt>
                <c:pt idx="345">
                  <c:v>0</c:v>
                </c:pt>
                <c:pt idx="346">
                  <c:v>0</c:v>
                </c:pt>
                <c:pt idx="347">
                  <c:v>29</c:v>
                </c:pt>
                <c:pt idx="348">
                  <c:v>0</c:v>
                </c:pt>
                <c:pt idx="349">
                  <c:v>0</c:v>
                </c:pt>
                <c:pt idx="350">
                  <c:v>0</c:v>
                </c:pt>
                <c:pt idx="351">
                  <c:v>31</c:v>
                </c:pt>
                <c:pt idx="352">
                  <c:v>0</c:v>
                </c:pt>
                <c:pt idx="353">
                  <c:v>0</c:v>
                </c:pt>
                <c:pt idx="354">
                  <c:v>0</c:v>
                </c:pt>
                <c:pt idx="355">
                  <c:v>0</c:v>
                </c:pt>
                <c:pt idx="356">
                  <c:v>0</c:v>
                </c:pt>
                <c:pt idx="357">
                  <c:v>0</c:v>
                </c:pt>
                <c:pt idx="358">
                  <c:v>54</c:v>
                </c:pt>
                <c:pt idx="359">
                  <c:v>0</c:v>
                </c:pt>
                <c:pt idx="360">
                  <c:v>0</c:v>
                </c:pt>
                <c:pt idx="361">
                  <c:v>0</c:v>
                </c:pt>
                <c:pt idx="362">
                  <c:v>50</c:v>
                </c:pt>
                <c:pt idx="363">
                  <c:v>37</c:v>
                </c:pt>
                <c:pt idx="364">
                  <c:v>0</c:v>
                </c:pt>
                <c:pt idx="365">
                  <c:v>0</c:v>
                </c:pt>
                <c:pt idx="366">
                  <c:v>0</c:v>
                </c:pt>
                <c:pt idx="367">
                  <c:v>53</c:v>
                </c:pt>
                <c:pt idx="368">
                  <c:v>35</c:v>
                </c:pt>
                <c:pt idx="369">
                  <c:v>0</c:v>
                </c:pt>
                <c:pt idx="370">
                  <c:v>0</c:v>
                </c:pt>
                <c:pt idx="371">
                  <c:v>37</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64</c:v>
                </c:pt>
                <c:pt idx="387">
                  <c:v>0</c:v>
                </c:pt>
                <c:pt idx="388">
                  <c:v>0</c:v>
                </c:pt>
                <c:pt idx="389">
                  <c:v>0</c:v>
                </c:pt>
                <c:pt idx="390">
                  <c:v>0</c:v>
                </c:pt>
                <c:pt idx="391">
                  <c:v>0</c:v>
                </c:pt>
                <c:pt idx="392">
                  <c:v>0</c:v>
                </c:pt>
                <c:pt idx="393">
                  <c:v>64</c:v>
                </c:pt>
                <c:pt idx="394">
                  <c:v>0</c:v>
                </c:pt>
                <c:pt idx="395">
                  <c:v>0</c:v>
                </c:pt>
                <c:pt idx="396">
                  <c:v>0</c:v>
                </c:pt>
                <c:pt idx="397">
                  <c:v>0</c:v>
                </c:pt>
                <c:pt idx="398">
                  <c:v>0</c:v>
                </c:pt>
                <c:pt idx="399">
                  <c:v>0</c:v>
                </c:pt>
                <c:pt idx="400">
                  <c:v>0</c:v>
                </c:pt>
                <c:pt idx="401">
                  <c:v>0</c:v>
                </c:pt>
                <c:pt idx="402">
                  <c:v>0</c:v>
                </c:pt>
                <c:pt idx="403">
                  <c:v>0</c:v>
                </c:pt>
                <c:pt idx="404">
                  <c:v>0</c:v>
                </c:pt>
                <c:pt idx="405">
                  <c:v>0</c:v>
                </c:pt>
                <c:pt idx="406">
                  <c:v>56</c:v>
                </c:pt>
                <c:pt idx="407">
                  <c:v>32</c:v>
                </c:pt>
                <c:pt idx="408">
                  <c:v>0</c:v>
                </c:pt>
                <c:pt idx="409">
                  <c:v>0</c:v>
                </c:pt>
                <c:pt idx="410">
                  <c:v>0</c:v>
                </c:pt>
                <c:pt idx="411">
                  <c:v>0</c:v>
                </c:pt>
                <c:pt idx="412">
                  <c:v>0</c:v>
                </c:pt>
                <c:pt idx="413">
                  <c:v>18</c:v>
                </c:pt>
                <c:pt idx="414">
                  <c:v>0</c:v>
                </c:pt>
                <c:pt idx="415">
                  <c:v>0</c:v>
                </c:pt>
                <c:pt idx="416">
                  <c:v>33</c:v>
                </c:pt>
                <c:pt idx="417">
                  <c:v>0</c:v>
                </c:pt>
                <c:pt idx="418">
                  <c:v>0</c:v>
                </c:pt>
                <c:pt idx="419">
                  <c:v>0</c:v>
                </c:pt>
                <c:pt idx="420">
                  <c:v>0</c:v>
                </c:pt>
                <c:pt idx="421">
                  <c:v>36</c:v>
                </c:pt>
                <c:pt idx="422">
                  <c:v>0</c:v>
                </c:pt>
                <c:pt idx="423">
                  <c:v>0</c:v>
                </c:pt>
                <c:pt idx="424">
                  <c:v>0</c:v>
                </c:pt>
                <c:pt idx="425">
                  <c:v>0</c:v>
                </c:pt>
                <c:pt idx="426">
                  <c:v>0</c:v>
                </c:pt>
                <c:pt idx="427">
                  <c:v>0</c:v>
                </c:pt>
                <c:pt idx="428">
                  <c:v>0</c:v>
                </c:pt>
                <c:pt idx="429">
                  <c:v>0</c:v>
                </c:pt>
                <c:pt idx="430">
                  <c:v>25</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48</c:v>
                </c:pt>
                <c:pt idx="448">
                  <c:v>19</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26</c:v>
                </c:pt>
                <c:pt idx="467">
                  <c:v>0</c:v>
                </c:pt>
                <c:pt idx="468">
                  <c:v>0</c:v>
                </c:pt>
                <c:pt idx="469">
                  <c:v>0</c:v>
                </c:pt>
                <c:pt idx="470">
                  <c:v>60</c:v>
                </c:pt>
                <c:pt idx="471">
                  <c:v>0</c:v>
                </c:pt>
                <c:pt idx="472">
                  <c:v>0</c:v>
                </c:pt>
                <c:pt idx="473">
                  <c:v>23</c:v>
                </c:pt>
                <c:pt idx="474">
                  <c:v>40</c:v>
                </c:pt>
                <c:pt idx="475">
                  <c:v>40</c:v>
                </c:pt>
                <c:pt idx="476">
                  <c:v>0</c:v>
                </c:pt>
                <c:pt idx="477">
                  <c:v>0</c:v>
                </c:pt>
                <c:pt idx="478">
                  <c:v>0</c:v>
                </c:pt>
                <c:pt idx="479">
                  <c:v>0</c:v>
                </c:pt>
                <c:pt idx="480">
                  <c:v>0</c:v>
                </c:pt>
                <c:pt idx="481">
                  <c:v>24</c:v>
                </c:pt>
                <c:pt idx="482">
                  <c:v>0</c:v>
                </c:pt>
                <c:pt idx="483">
                  <c:v>0</c:v>
                </c:pt>
                <c:pt idx="484">
                  <c:v>0</c:v>
                </c:pt>
                <c:pt idx="485">
                  <c:v>0</c:v>
                </c:pt>
                <c:pt idx="486">
                  <c:v>0</c:v>
                </c:pt>
                <c:pt idx="487">
                  <c:v>0</c:v>
                </c:pt>
                <c:pt idx="488">
                  <c:v>0</c:v>
                </c:pt>
                <c:pt idx="489">
                  <c:v>0</c:v>
                </c:pt>
                <c:pt idx="490">
                  <c:v>0</c:v>
                </c:pt>
                <c:pt idx="491">
                  <c:v>0</c:v>
                </c:pt>
                <c:pt idx="492">
                  <c:v>43</c:v>
                </c:pt>
                <c:pt idx="493">
                  <c:v>0</c:v>
                </c:pt>
                <c:pt idx="494">
                  <c:v>0</c:v>
                </c:pt>
                <c:pt idx="495">
                  <c:v>19</c:v>
                </c:pt>
                <c:pt idx="496">
                  <c:v>0</c:v>
                </c:pt>
                <c:pt idx="497">
                  <c:v>60</c:v>
                </c:pt>
                <c:pt idx="498">
                  <c:v>0</c:v>
                </c:pt>
                <c:pt idx="499">
                  <c:v>0</c:v>
                </c:pt>
                <c:pt idx="500">
                  <c:v>0</c:v>
                </c:pt>
                <c:pt idx="501">
                  <c:v>0</c:v>
                </c:pt>
                <c:pt idx="502">
                  <c:v>0</c:v>
                </c:pt>
                <c:pt idx="503">
                  <c:v>0</c:v>
                </c:pt>
                <c:pt idx="504">
                  <c:v>0</c:v>
                </c:pt>
                <c:pt idx="505">
                  <c:v>0</c:v>
                </c:pt>
                <c:pt idx="506">
                  <c:v>50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63</c:v>
                </c:pt>
                <c:pt idx="524">
                  <c:v>0</c:v>
                </c:pt>
                <c:pt idx="525">
                  <c:v>0</c:v>
                </c:pt>
                <c:pt idx="526">
                  <c:v>0</c:v>
                </c:pt>
                <c:pt idx="527">
                  <c:v>0</c:v>
                </c:pt>
                <c:pt idx="528">
                  <c:v>0</c:v>
                </c:pt>
                <c:pt idx="529">
                  <c:v>0</c:v>
                </c:pt>
                <c:pt idx="530">
                  <c:v>0</c:v>
                </c:pt>
                <c:pt idx="531">
                  <c:v>0</c:v>
                </c:pt>
                <c:pt idx="532">
                  <c:v>0</c:v>
                </c:pt>
                <c:pt idx="533">
                  <c:v>0</c:v>
                </c:pt>
                <c:pt idx="534">
                  <c:v>0</c:v>
                </c:pt>
                <c:pt idx="535">
                  <c:v>62</c:v>
                </c:pt>
                <c:pt idx="536">
                  <c:v>0</c:v>
                </c:pt>
                <c:pt idx="537">
                  <c:v>0</c:v>
                </c:pt>
                <c:pt idx="538">
                  <c:v>0</c:v>
                </c:pt>
                <c:pt idx="539">
                  <c:v>0</c:v>
                </c:pt>
                <c:pt idx="540">
                  <c:v>34</c:v>
                </c:pt>
                <c:pt idx="541">
                  <c:v>19</c:v>
                </c:pt>
                <c:pt idx="542">
                  <c:v>0</c:v>
                </c:pt>
                <c:pt idx="543">
                  <c:v>0</c:v>
                </c:pt>
                <c:pt idx="544">
                  <c:v>0</c:v>
                </c:pt>
                <c:pt idx="545">
                  <c:v>0</c:v>
                </c:pt>
                <c:pt idx="546">
                  <c:v>0</c:v>
                </c:pt>
                <c:pt idx="547">
                  <c:v>0</c:v>
                </c:pt>
                <c:pt idx="548">
                  <c:v>50</c:v>
                </c:pt>
                <c:pt idx="549">
                  <c:v>0</c:v>
                </c:pt>
                <c:pt idx="550">
                  <c:v>0</c:v>
                </c:pt>
                <c:pt idx="551">
                  <c:v>0</c:v>
                </c:pt>
                <c:pt idx="552">
                  <c:v>0</c:v>
                </c:pt>
                <c:pt idx="553">
                  <c:v>0</c:v>
                </c:pt>
                <c:pt idx="554">
                  <c:v>56</c:v>
                </c:pt>
                <c:pt idx="555">
                  <c:v>0</c:v>
                </c:pt>
                <c:pt idx="556">
                  <c:v>0</c:v>
                </c:pt>
                <c:pt idx="557">
                  <c:v>0</c:v>
                </c:pt>
                <c:pt idx="558">
                  <c:v>23</c:v>
                </c:pt>
                <c:pt idx="559">
                  <c:v>18</c:v>
                </c:pt>
                <c:pt idx="560">
                  <c:v>0</c:v>
                </c:pt>
                <c:pt idx="561">
                  <c:v>0</c:v>
                </c:pt>
                <c:pt idx="562">
                  <c:v>0</c:v>
                </c:pt>
                <c:pt idx="563">
                  <c:v>0</c:v>
                </c:pt>
                <c:pt idx="564">
                  <c:v>28</c:v>
                </c:pt>
                <c:pt idx="565">
                  <c:v>18</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27</c:v>
                </c:pt>
                <c:pt idx="582">
                  <c:v>23</c:v>
                </c:pt>
                <c:pt idx="583">
                  <c:v>0</c:v>
                </c:pt>
                <c:pt idx="584">
                  <c:v>60</c:v>
                </c:pt>
                <c:pt idx="585">
                  <c:v>44</c:v>
                </c:pt>
                <c:pt idx="586">
                  <c:v>0</c:v>
                </c:pt>
                <c:pt idx="587">
                  <c:v>0</c:v>
                </c:pt>
                <c:pt idx="588">
                  <c:v>0</c:v>
                </c:pt>
                <c:pt idx="589">
                  <c:v>0</c:v>
                </c:pt>
                <c:pt idx="590">
                  <c:v>0</c:v>
                </c:pt>
                <c:pt idx="591">
                  <c:v>0</c:v>
                </c:pt>
                <c:pt idx="592">
                  <c:v>64</c:v>
                </c:pt>
                <c:pt idx="593">
                  <c:v>0</c:v>
                </c:pt>
                <c:pt idx="594">
                  <c:v>0</c:v>
                </c:pt>
                <c:pt idx="595">
                  <c:v>0</c:v>
                </c:pt>
                <c:pt idx="596">
                  <c:v>0</c:v>
                </c:pt>
                <c:pt idx="597">
                  <c:v>0</c:v>
                </c:pt>
                <c:pt idx="598">
                  <c:v>57</c:v>
                </c:pt>
                <c:pt idx="599">
                  <c:v>0</c:v>
                </c:pt>
                <c:pt idx="600">
                  <c:v>0</c:v>
                </c:pt>
                <c:pt idx="601">
                  <c:v>0</c:v>
                </c:pt>
                <c:pt idx="602">
                  <c:v>27</c:v>
                </c:pt>
                <c:pt idx="603">
                  <c:v>0</c:v>
                </c:pt>
                <c:pt idx="604">
                  <c:v>0</c:v>
                </c:pt>
                <c:pt idx="605">
                  <c:v>0</c:v>
                </c:pt>
                <c:pt idx="606">
                  <c:v>0</c:v>
                </c:pt>
                <c:pt idx="607">
                  <c:v>24</c:v>
                </c:pt>
                <c:pt idx="608">
                  <c:v>0</c:v>
                </c:pt>
                <c:pt idx="609">
                  <c:v>0</c:v>
                </c:pt>
                <c:pt idx="610">
                  <c:v>0</c:v>
                </c:pt>
                <c:pt idx="611">
                  <c:v>22</c:v>
                </c:pt>
                <c:pt idx="612">
                  <c:v>0</c:v>
                </c:pt>
                <c:pt idx="613">
                  <c:v>0</c:v>
                </c:pt>
                <c:pt idx="614">
                  <c:v>0</c:v>
                </c:pt>
                <c:pt idx="615">
                  <c:v>0</c:v>
                </c:pt>
                <c:pt idx="616">
                  <c:v>0</c:v>
                </c:pt>
                <c:pt idx="617">
                  <c:v>49</c:v>
                </c:pt>
                <c:pt idx="618">
                  <c:v>0</c:v>
                </c:pt>
                <c:pt idx="619">
                  <c:v>0</c:v>
                </c:pt>
                <c:pt idx="620">
                  <c:v>62</c:v>
                </c:pt>
                <c:pt idx="621">
                  <c:v>0</c:v>
                </c:pt>
                <c:pt idx="622">
                  <c:v>0</c:v>
                </c:pt>
                <c:pt idx="623">
                  <c:v>0</c:v>
                </c:pt>
                <c:pt idx="624">
                  <c:v>0</c:v>
                </c:pt>
                <c:pt idx="625">
                  <c:v>0</c:v>
                </c:pt>
                <c:pt idx="626">
                  <c:v>0</c:v>
                </c:pt>
                <c:pt idx="627">
                  <c:v>0</c:v>
                </c:pt>
                <c:pt idx="628">
                  <c:v>54</c:v>
                </c:pt>
                <c:pt idx="629">
                  <c:v>34</c:v>
                </c:pt>
                <c:pt idx="630">
                  <c:v>0</c:v>
                </c:pt>
                <c:pt idx="631">
                  <c:v>0</c:v>
                </c:pt>
                <c:pt idx="632">
                  <c:v>0</c:v>
                </c:pt>
                <c:pt idx="633">
                  <c:v>0</c:v>
                </c:pt>
                <c:pt idx="634">
                  <c:v>0</c:v>
                </c:pt>
                <c:pt idx="635">
                  <c:v>0</c:v>
                </c:pt>
                <c:pt idx="636">
                  <c:v>41</c:v>
                </c:pt>
                <c:pt idx="637">
                  <c:v>37</c:v>
                </c:pt>
                <c:pt idx="638">
                  <c:v>0</c:v>
                </c:pt>
                <c:pt idx="639">
                  <c:v>0</c:v>
                </c:pt>
                <c:pt idx="640">
                  <c:v>0</c:v>
                </c:pt>
                <c:pt idx="641">
                  <c:v>0</c:v>
                </c:pt>
                <c:pt idx="642">
                  <c:v>0</c:v>
                </c:pt>
                <c:pt idx="643">
                  <c:v>55</c:v>
                </c:pt>
                <c:pt idx="644">
                  <c:v>20</c:v>
                </c:pt>
                <c:pt idx="645">
                  <c:v>0</c:v>
                </c:pt>
                <c:pt idx="646">
                  <c:v>0</c:v>
                </c:pt>
                <c:pt idx="647">
                  <c:v>0</c:v>
                </c:pt>
                <c:pt idx="648">
                  <c:v>0</c:v>
                </c:pt>
                <c:pt idx="649">
                  <c:v>0</c:v>
                </c:pt>
                <c:pt idx="650">
                  <c:v>0</c:v>
                </c:pt>
                <c:pt idx="651">
                  <c:v>0</c:v>
                </c:pt>
                <c:pt idx="652">
                  <c:v>0</c:v>
                </c:pt>
                <c:pt idx="653">
                  <c:v>0</c:v>
                </c:pt>
                <c:pt idx="654">
                  <c:v>0</c:v>
                </c:pt>
                <c:pt idx="655">
                  <c:v>0</c:v>
                </c:pt>
                <c:pt idx="656">
                  <c:v>0</c:v>
                </c:pt>
                <c:pt idx="657">
                  <c:v>46</c:v>
                </c:pt>
                <c:pt idx="658">
                  <c:v>45</c:v>
                </c:pt>
                <c:pt idx="659">
                  <c:v>0</c:v>
                </c:pt>
                <c:pt idx="660">
                  <c:v>0</c:v>
                </c:pt>
                <c:pt idx="661">
                  <c:v>0</c:v>
                </c:pt>
                <c:pt idx="662">
                  <c:v>0</c:v>
                </c:pt>
                <c:pt idx="663">
                  <c:v>0</c:v>
                </c:pt>
                <c:pt idx="664">
                  <c:v>0</c:v>
                </c:pt>
                <c:pt idx="665">
                  <c:v>22</c:v>
                </c:pt>
                <c:pt idx="666">
                  <c:v>0</c:v>
                </c:pt>
                <c:pt idx="667">
                  <c:v>0</c:v>
                </c:pt>
                <c:pt idx="668">
                  <c:v>0</c:v>
                </c:pt>
                <c:pt idx="669">
                  <c:v>0</c:v>
                </c:pt>
                <c:pt idx="670">
                  <c:v>45</c:v>
                </c:pt>
                <c:pt idx="671">
                  <c:v>0</c:v>
                </c:pt>
                <c:pt idx="672">
                  <c:v>0</c:v>
                </c:pt>
                <c:pt idx="673">
                  <c:v>0</c:v>
                </c:pt>
                <c:pt idx="674">
                  <c:v>0</c:v>
                </c:pt>
                <c:pt idx="675">
                  <c:v>0</c:v>
                </c:pt>
                <c:pt idx="676">
                  <c:v>19</c:v>
                </c:pt>
                <c:pt idx="677">
                  <c:v>0</c:v>
                </c:pt>
                <c:pt idx="678">
                  <c:v>34</c:v>
                </c:pt>
                <c:pt idx="679">
                  <c:v>0</c:v>
                </c:pt>
                <c:pt idx="680">
                  <c:v>0</c:v>
                </c:pt>
                <c:pt idx="681">
                  <c:v>0</c:v>
                </c:pt>
                <c:pt idx="682">
                  <c:v>44</c:v>
                </c:pt>
                <c:pt idx="683">
                  <c:v>25</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19</c:v>
                </c:pt>
                <c:pt idx="702">
                  <c:v>0</c:v>
                </c:pt>
                <c:pt idx="703">
                  <c:v>0</c:v>
                </c:pt>
                <c:pt idx="704">
                  <c:v>0</c:v>
                </c:pt>
                <c:pt idx="705">
                  <c:v>42</c:v>
                </c:pt>
                <c:pt idx="706">
                  <c:v>0</c:v>
                </c:pt>
                <c:pt idx="707">
                  <c:v>39</c:v>
                </c:pt>
                <c:pt idx="708">
                  <c:v>0</c:v>
                </c:pt>
                <c:pt idx="709">
                  <c:v>0</c:v>
                </c:pt>
                <c:pt idx="710">
                  <c:v>61</c:v>
                </c:pt>
                <c:pt idx="711">
                  <c:v>0</c:v>
                </c:pt>
                <c:pt idx="712">
                  <c:v>0</c:v>
                </c:pt>
                <c:pt idx="713">
                  <c:v>0</c:v>
                </c:pt>
                <c:pt idx="714">
                  <c:v>0</c:v>
                </c:pt>
                <c:pt idx="715">
                  <c:v>0</c:v>
                </c:pt>
                <c:pt idx="716">
                  <c:v>0</c:v>
                </c:pt>
                <c:pt idx="717">
                  <c:v>0</c:v>
                </c:pt>
                <c:pt idx="718">
                  <c:v>0</c:v>
                </c:pt>
                <c:pt idx="719">
                  <c:v>59</c:v>
                </c:pt>
                <c:pt idx="720">
                  <c:v>24</c:v>
                </c:pt>
                <c:pt idx="721">
                  <c:v>0</c:v>
                </c:pt>
                <c:pt idx="722">
                  <c:v>0</c:v>
                </c:pt>
                <c:pt idx="723">
                  <c:v>0</c:v>
                </c:pt>
                <c:pt idx="724">
                  <c:v>0</c:v>
                </c:pt>
                <c:pt idx="725">
                  <c:v>57</c:v>
                </c:pt>
                <c:pt idx="726">
                  <c:v>31</c:v>
                </c:pt>
                <c:pt idx="727">
                  <c:v>0</c:v>
                </c:pt>
                <c:pt idx="728">
                  <c:v>0</c:v>
                </c:pt>
                <c:pt idx="729">
                  <c:v>47</c:v>
                </c:pt>
                <c:pt idx="730">
                  <c:v>0</c:v>
                </c:pt>
                <c:pt idx="731">
                  <c:v>0</c:v>
                </c:pt>
                <c:pt idx="732">
                  <c:v>0</c:v>
                </c:pt>
                <c:pt idx="733">
                  <c:v>0</c:v>
                </c:pt>
                <c:pt idx="734">
                  <c:v>0</c:v>
                </c:pt>
                <c:pt idx="735">
                  <c:v>0</c:v>
                </c:pt>
                <c:pt idx="736">
                  <c:v>0</c:v>
                </c:pt>
                <c:pt idx="737">
                  <c:v>25</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27</c:v>
                </c:pt>
                <c:pt idx="773">
                  <c:v>0</c:v>
                </c:pt>
                <c:pt idx="774">
                  <c:v>0</c:v>
                </c:pt>
                <c:pt idx="775">
                  <c:v>61</c:v>
                </c:pt>
                <c:pt idx="776">
                  <c:v>19</c:v>
                </c:pt>
                <c:pt idx="777">
                  <c:v>0</c:v>
                </c:pt>
                <c:pt idx="778">
                  <c:v>0</c:v>
                </c:pt>
                <c:pt idx="779">
                  <c:v>0</c:v>
                </c:pt>
                <c:pt idx="780">
                  <c:v>57</c:v>
                </c:pt>
                <c:pt idx="781">
                  <c:v>0</c:v>
                </c:pt>
                <c:pt idx="782">
                  <c:v>0</c:v>
                </c:pt>
                <c:pt idx="783">
                  <c:v>0</c:v>
                </c:pt>
                <c:pt idx="784">
                  <c:v>0</c:v>
                </c:pt>
                <c:pt idx="785">
                  <c:v>32</c:v>
                </c:pt>
                <c:pt idx="786">
                  <c:v>0</c:v>
                </c:pt>
                <c:pt idx="787">
                  <c:v>0</c:v>
                </c:pt>
                <c:pt idx="788">
                  <c:v>0</c:v>
                </c:pt>
                <c:pt idx="789">
                  <c:v>0</c:v>
                </c:pt>
                <c:pt idx="790">
                  <c:v>0</c:v>
                </c:pt>
                <c:pt idx="791">
                  <c:v>0</c:v>
                </c:pt>
                <c:pt idx="792">
                  <c:v>0</c:v>
                </c:pt>
                <c:pt idx="793">
                  <c:v>19</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30</c:v>
                </c:pt>
                <c:pt idx="814">
                  <c:v>0</c:v>
                </c:pt>
                <c:pt idx="815">
                  <c:v>0</c:v>
                </c:pt>
                <c:pt idx="816">
                  <c:v>0</c:v>
                </c:pt>
                <c:pt idx="817">
                  <c:v>0</c:v>
                </c:pt>
                <c:pt idx="818">
                  <c:v>0</c:v>
                </c:pt>
                <c:pt idx="819">
                  <c:v>0</c:v>
                </c:pt>
                <c:pt idx="820">
                  <c:v>0</c:v>
                </c:pt>
                <c:pt idx="821">
                  <c:v>0</c:v>
                </c:pt>
                <c:pt idx="822">
                  <c:v>0</c:v>
                </c:pt>
                <c:pt idx="823">
                  <c:v>0</c:v>
                </c:pt>
                <c:pt idx="824">
                  <c:v>0</c:v>
                </c:pt>
                <c:pt idx="825">
                  <c:v>24</c:v>
                </c:pt>
                <c:pt idx="826">
                  <c:v>27</c:v>
                </c:pt>
                <c:pt idx="827">
                  <c:v>0</c:v>
                </c:pt>
                <c:pt idx="828">
                  <c:v>0</c:v>
                </c:pt>
                <c:pt idx="829">
                  <c:v>0</c:v>
                </c:pt>
                <c:pt idx="830">
                  <c:v>23</c:v>
                </c:pt>
                <c:pt idx="831">
                  <c:v>0</c:v>
                </c:pt>
                <c:pt idx="832">
                  <c:v>0</c:v>
                </c:pt>
                <c:pt idx="833">
                  <c:v>0</c:v>
                </c:pt>
                <c:pt idx="834">
                  <c:v>0</c:v>
                </c:pt>
                <c:pt idx="835">
                  <c:v>30</c:v>
                </c:pt>
                <c:pt idx="836">
                  <c:v>42</c:v>
                </c:pt>
                <c:pt idx="837">
                  <c:v>61</c:v>
                </c:pt>
                <c:pt idx="838">
                  <c:v>23</c:v>
                </c:pt>
                <c:pt idx="839">
                  <c:v>19</c:v>
                </c:pt>
                <c:pt idx="840">
                  <c:v>0</c:v>
                </c:pt>
                <c:pt idx="841">
                  <c:v>0</c:v>
                </c:pt>
                <c:pt idx="842">
                  <c:v>0</c:v>
                </c:pt>
                <c:pt idx="843">
                  <c:v>0</c:v>
                </c:pt>
                <c:pt idx="844">
                  <c:v>0</c:v>
                </c:pt>
                <c:pt idx="845">
                  <c:v>39</c:v>
                </c:pt>
                <c:pt idx="846">
                  <c:v>19</c:v>
                </c:pt>
                <c:pt idx="847">
                  <c:v>0</c:v>
                </c:pt>
                <c:pt idx="848">
                  <c:v>0</c:v>
                </c:pt>
                <c:pt idx="849">
                  <c:v>47</c:v>
                </c:pt>
                <c:pt idx="850">
                  <c:v>0</c:v>
                </c:pt>
                <c:pt idx="851">
                  <c:v>0</c:v>
                </c:pt>
                <c:pt idx="852">
                  <c:v>0</c:v>
                </c:pt>
                <c:pt idx="853">
                  <c:v>0</c:v>
                </c:pt>
                <c:pt idx="854">
                  <c:v>0</c:v>
                </c:pt>
                <c:pt idx="855">
                  <c:v>40</c:v>
                </c:pt>
                <c:pt idx="856">
                  <c:v>32</c:v>
                </c:pt>
                <c:pt idx="857">
                  <c:v>0</c:v>
                </c:pt>
                <c:pt idx="858">
                  <c:v>0</c:v>
                </c:pt>
                <c:pt idx="859">
                  <c:v>0</c:v>
                </c:pt>
                <c:pt idx="860">
                  <c:v>0</c:v>
                </c:pt>
                <c:pt idx="861">
                  <c:v>0</c:v>
                </c:pt>
                <c:pt idx="862">
                  <c:v>0</c:v>
                </c:pt>
                <c:pt idx="863">
                  <c:v>0</c:v>
                </c:pt>
                <c:pt idx="864">
                  <c:v>36</c:v>
                </c:pt>
                <c:pt idx="865">
                  <c:v>35</c:v>
                </c:pt>
                <c:pt idx="866">
                  <c:v>20</c:v>
                </c:pt>
                <c:pt idx="867">
                  <c:v>0</c:v>
                </c:pt>
                <c:pt idx="868">
                  <c:v>0</c:v>
                </c:pt>
                <c:pt idx="869">
                  <c:v>48</c:v>
                </c:pt>
                <c:pt idx="870">
                  <c:v>0</c:v>
                </c:pt>
                <c:pt idx="871">
                  <c:v>0</c:v>
                </c:pt>
                <c:pt idx="872">
                  <c:v>29</c:v>
                </c:pt>
                <c:pt idx="873">
                  <c:v>0</c:v>
                </c:pt>
                <c:pt idx="874">
                  <c:v>0</c:v>
                </c:pt>
                <c:pt idx="875">
                  <c:v>0</c:v>
                </c:pt>
                <c:pt idx="876">
                  <c:v>0</c:v>
                </c:pt>
                <c:pt idx="877">
                  <c:v>0</c:v>
                </c:pt>
                <c:pt idx="878">
                  <c:v>0</c:v>
                </c:pt>
                <c:pt idx="879">
                  <c:v>19</c:v>
                </c:pt>
                <c:pt idx="880">
                  <c:v>34</c:v>
                </c:pt>
                <c:pt idx="881">
                  <c:v>0</c:v>
                </c:pt>
                <c:pt idx="882">
                  <c:v>0</c:v>
                </c:pt>
                <c:pt idx="883">
                  <c:v>0</c:v>
                </c:pt>
                <c:pt idx="884">
                  <c:v>0</c:v>
                </c:pt>
                <c:pt idx="885">
                  <c:v>47</c:v>
                </c:pt>
                <c:pt idx="886">
                  <c:v>0</c:v>
                </c:pt>
                <c:pt idx="887">
                  <c:v>0</c:v>
                </c:pt>
                <c:pt idx="888">
                  <c:v>0</c:v>
                </c:pt>
                <c:pt idx="889">
                  <c:v>43</c:v>
                </c:pt>
                <c:pt idx="890">
                  <c:v>63</c:v>
                </c:pt>
                <c:pt idx="891">
                  <c:v>35</c:v>
                </c:pt>
                <c:pt idx="892">
                  <c:v>0</c:v>
                </c:pt>
                <c:pt idx="893">
                  <c:v>0</c:v>
                </c:pt>
                <c:pt idx="894">
                  <c:v>0</c:v>
                </c:pt>
                <c:pt idx="895">
                  <c:v>0</c:v>
                </c:pt>
                <c:pt idx="896">
                  <c:v>0</c:v>
                </c:pt>
                <c:pt idx="897">
                  <c:v>0</c:v>
                </c:pt>
                <c:pt idx="898">
                  <c:v>0</c:v>
                </c:pt>
                <c:pt idx="899">
                  <c:v>0</c:v>
                </c:pt>
                <c:pt idx="900">
                  <c:v>19</c:v>
                </c:pt>
                <c:pt idx="901">
                  <c:v>0</c:v>
                </c:pt>
                <c:pt idx="902">
                  <c:v>0</c:v>
                </c:pt>
                <c:pt idx="903">
                  <c:v>0</c:v>
                </c:pt>
                <c:pt idx="904">
                  <c:v>47</c:v>
                </c:pt>
                <c:pt idx="905">
                  <c:v>0</c:v>
                </c:pt>
                <c:pt idx="906">
                  <c:v>0</c:v>
                </c:pt>
                <c:pt idx="907">
                  <c:v>0</c:v>
                </c:pt>
                <c:pt idx="908">
                  <c:v>0</c:v>
                </c:pt>
                <c:pt idx="909">
                  <c:v>0</c:v>
                </c:pt>
                <c:pt idx="910">
                  <c:v>0</c:v>
                </c:pt>
                <c:pt idx="911">
                  <c:v>0</c:v>
                </c:pt>
                <c:pt idx="912">
                  <c:v>50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52</c:v>
                </c:pt>
                <c:pt idx="932">
                  <c:v>18</c:v>
                </c:pt>
                <c:pt idx="933">
                  <c:v>0</c:v>
                </c:pt>
                <c:pt idx="934">
                  <c:v>0</c:v>
                </c:pt>
                <c:pt idx="935">
                  <c:v>0</c:v>
                </c:pt>
                <c:pt idx="936">
                  <c:v>0</c:v>
                </c:pt>
                <c:pt idx="937">
                  <c:v>20</c:v>
                </c:pt>
                <c:pt idx="938">
                  <c:v>18</c:v>
                </c:pt>
                <c:pt idx="939">
                  <c:v>0</c:v>
                </c:pt>
                <c:pt idx="940">
                  <c:v>0</c:v>
                </c:pt>
                <c:pt idx="941">
                  <c:v>0</c:v>
                </c:pt>
                <c:pt idx="942">
                  <c:v>0</c:v>
                </c:pt>
                <c:pt idx="943">
                  <c:v>0</c:v>
                </c:pt>
                <c:pt idx="944">
                  <c:v>0</c:v>
                </c:pt>
                <c:pt idx="945">
                  <c:v>0</c:v>
                </c:pt>
                <c:pt idx="946">
                  <c:v>0</c:v>
                </c:pt>
                <c:pt idx="947">
                  <c:v>0</c:v>
                </c:pt>
                <c:pt idx="948">
                  <c:v>33</c:v>
                </c:pt>
                <c:pt idx="949">
                  <c:v>0</c:v>
                </c:pt>
                <c:pt idx="950">
                  <c:v>0</c:v>
                </c:pt>
                <c:pt idx="951">
                  <c:v>0</c:v>
                </c:pt>
                <c:pt idx="952">
                  <c:v>26</c:v>
                </c:pt>
                <c:pt idx="953">
                  <c:v>0</c:v>
                </c:pt>
                <c:pt idx="954">
                  <c:v>63</c:v>
                </c:pt>
                <c:pt idx="955">
                  <c:v>0</c:v>
                </c:pt>
                <c:pt idx="956">
                  <c:v>0</c:v>
                </c:pt>
                <c:pt idx="957">
                  <c:v>0</c:v>
                </c:pt>
                <c:pt idx="958">
                  <c:v>64</c:v>
                </c:pt>
                <c:pt idx="959">
                  <c:v>43</c:v>
                </c:pt>
                <c:pt idx="960">
                  <c:v>0</c:v>
                </c:pt>
                <c:pt idx="961">
                  <c:v>0</c:v>
                </c:pt>
                <c:pt idx="962">
                  <c:v>20</c:v>
                </c:pt>
                <c:pt idx="963">
                  <c:v>0</c:v>
                </c:pt>
                <c:pt idx="964">
                  <c:v>0</c:v>
                </c:pt>
                <c:pt idx="965">
                  <c:v>0</c:v>
                </c:pt>
                <c:pt idx="966">
                  <c:v>0</c:v>
                </c:pt>
                <c:pt idx="967">
                  <c:v>0</c:v>
                </c:pt>
                <c:pt idx="968">
                  <c:v>0</c:v>
                </c:pt>
                <c:pt idx="969">
                  <c:v>0</c:v>
                </c:pt>
                <c:pt idx="970">
                  <c:v>43</c:v>
                </c:pt>
                <c:pt idx="971">
                  <c:v>0</c:v>
                </c:pt>
                <c:pt idx="972">
                  <c:v>62</c:v>
                </c:pt>
                <c:pt idx="973">
                  <c:v>56</c:v>
                </c:pt>
                <c:pt idx="974">
                  <c:v>0</c:v>
                </c:pt>
                <c:pt idx="975">
                  <c:v>0</c:v>
                </c:pt>
                <c:pt idx="976">
                  <c:v>0</c:v>
                </c:pt>
                <c:pt idx="977">
                  <c:v>0</c:v>
                </c:pt>
                <c:pt idx="978">
                  <c:v>0</c:v>
                </c:pt>
                <c:pt idx="979">
                  <c:v>42</c:v>
                </c:pt>
                <c:pt idx="980">
                  <c:v>0</c:v>
                </c:pt>
                <c:pt idx="981">
                  <c:v>0</c:v>
                </c:pt>
                <c:pt idx="982">
                  <c:v>0</c:v>
                </c:pt>
                <c:pt idx="983">
                  <c:v>0</c:v>
                </c:pt>
                <c:pt idx="984">
                  <c:v>0</c:v>
                </c:pt>
                <c:pt idx="985">
                  <c:v>0</c:v>
                </c:pt>
                <c:pt idx="986">
                  <c:v>0</c:v>
                </c:pt>
                <c:pt idx="987">
                  <c:v>0</c:v>
                </c:pt>
                <c:pt idx="988">
                  <c:v>39</c:v>
                </c:pt>
                <c:pt idx="989">
                  <c:v>0</c:v>
                </c:pt>
                <c:pt idx="990">
                  <c:v>0</c:v>
                </c:pt>
                <c:pt idx="991">
                  <c:v>0</c:v>
                </c:pt>
                <c:pt idx="992">
                  <c:v>0</c:v>
                </c:pt>
                <c:pt idx="993">
                  <c:v>0</c:v>
                </c:pt>
                <c:pt idx="994">
                  <c:v>0</c:v>
                </c:pt>
                <c:pt idx="995">
                  <c:v>37</c:v>
                </c:pt>
                <c:pt idx="996">
                  <c:v>0</c:v>
                </c:pt>
                <c:pt idx="997">
                  <c:v>0</c:v>
                </c:pt>
                <c:pt idx="998">
                  <c:v>0</c:v>
                </c:pt>
                <c:pt idx="999">
                  <c:v>0</c:v>
                </c:pt>
                <c:pt idx="1000">
                  <c:v>0</c:v>
                </c:pt>
                <c:pt idx="1001">
                  <c:v>0</c:v>
                </c:pt>
                <c:pt idx="1002">
                  <c:v>0</c:v>
                </c:pt>
                <c:pt idx="1003">
                  <c:v>62</c:v>
                </c:pt>
                <c:pt idx="1004">
                  <c:v>0</c:v>
                </c:pt>
                <c:pt idx="1005">
                  <c:v>0</c:v>
                </c:pt>
                <c:pt idx="1006">
                  <c:v>0</c:v>
                </c:pt>
                <c:pt idx="1007">
                  <c:v>0</c:v>
                </c:pt>
                <c:pt idx="1008">
                  <c:v>0</c:v>
                </c:pt>
                <c:pt idx="1009">
                  <c:v>0</c:v>
                </c:pt>
                <c:pt idx="1010">
                  <c:v>0</c:v>
                </c:pt>
                <c:pt idx="1011">
                  <c:v>47</c:v>
                </c:pt>
                <c:pt idx="1012">
                  <c:v>0</c:v>
                </c:pt>
                <c:pt idx="1013">
                  <c:v>0</c:v>
                </c:pt>
                <c:pt idx="1014">
                  <c:v>0</c:v>
                </c:pt>
                <c:pt idx="1015">
                  <c:v>42</c:v>
                </c:pt>
                <c:pt idx="1016">
                  <c:v>19</c:v>
                </c:pt>
                <c:pt idx="1017">
                  <c:v>0</c:v>
                </c:pt>
                <c:pt idx="1018">
                  <c:v>0</c:v>
                </c:pt>
                <c:pt idx="1019">
                  <c:v>0</c:v>
                </c:pt>
                <c:pt idx="1020">
                  <c:v>0</c:v>
                </c:pt>
                <c:pt idx="1021">
                  <c:v>0</c:v>
                </c:pt>
                <c:pt idx="1022">
                  <c:v>0</c:v>
                </c:pt>
                <c:pt idx="1023">
                  <c:v>0</c:v>
                </c:pt>
                <c:pt idx="1024">
                  <c:v>31</c:v>
                </c:pt>
                <c:pt idx="1025">
                  <c:v>0</c:v>
                </c:pt>
                <c:pt idx="1026">
                  <c:v>0</c:v>
                </c:pt>
                <c:pt idx="1027">
                  <c:v>48</c:v>
                </c:pt>
                <c:pt idx="1028">
                  <c:v>0</c:v>
                </c:pt>
                <c:pt idx="1029">
                  <c:v>49</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21</c:v>
                </c:pt>
                <c:pt idx="1048">
                  <c:v>0</c:v>
                </c:pt>
                <c:pt idx="1049">
                  <c:v>0</c:v>
                </c:pt>
                <c:pt idx="1050">
                  <c:v>49</c:v>
                </c:pt>
                <c:pt idx="1051">
                  <c:v>0</c:v>
                </c:pt>
                <c:pt idx="1052">
                  <c:v>0</c:v>
                </c:pt>
                <c:pt idx="1053">
                  <c:v>0</c:v>
                </c:pt>
                <c:pt idx="1054">
                  <c:v>37</c:v>
                </c:pt>
                <c:pt idx="1055">
                  <c:v>0</c:v>
                </c:pt>
                <c:pt idx="1056">
                  <c:v>0</c:v>
                </c:pt>
                <c:pt idx="1057">
                  <c:v>0</c:v>
                </c:pt>
                <c:pt idx="1058">
                  <c:v>0</c:v>
                </c:pt>
                <c:pt idx="1059">
                  <c:v>0</c:v>
                </c:pt>
                <c:pt idx="1060">
                  <c:v>0</c:v>
                </c:pt>
                <c:pt idx="1061">
                  <c:v>0</c:v>
                </c:pt>
                <c:pt idx="1062">
                  <c:v>0</c:v>
                </c:pt>
                <c:pt idx="1063">
                  <c:v>0</c:v>
                </c:pt>
                <c:pt idx="1064">
                  <c:v>0</c:v>
                </c:pt>
                <c:pt idx="1065">
                  <c:v>47</c:v>
                </c:pt>
                <c:pt idx="1066">
                  <c:v>0</c:v>
                </c:pt>
                <c:pt idx="1067">
                  <c:v>0</c:v>
                </c:pt>
                <c:pt idx="1068">
                  <c:v>0</c:v>
                </c:pt>
                <c:pt idx="1069">
                  <c:v>0</c:v>
                </c:pt>
                <c:pt idx="1070">
                  <c:v>52</c:v>
                </c:pt>
                <c:pt idx="1071">
                  <c:v>34</c:v>
                </c:pt>
                <c:pt idx="1072">
                  <c:v>0</c:v>
                </c:pt>
                <c:pt idx="1073">
                  <c:v>0</c:v>
                </c:pt>
                <c:pt idx="1074">
                  <c:v>0</c:v>
                </c:pt>
                <c:pt idx="1075">
                  <c:v>43</c:v>
                </c:pt>
                <c:pt idx="1076">
                  <c:v>0</c:v>
                </c:pt>
                <c:pt idx="1077">
                  <c:v>0</c:v>
                </c:pt>
                <c:pt idx="1078">
                  <c:v>0</c:v>
                </c:pt>
                <c:pt idx="1079">
                  <c:v>18</c:v>
                </c:pt>
                <c:pt idx="1080">
                  <c:v>0</c:v>
                </c:pt>
                <c:pt idx="1081">
                  <c:v>0</c:v>
                </c:pt>
                <c:pt idx="1082">
                  <c:v>0</c:v>
                </c:pt>
                <c:pt idx="1083">
                  <c:v>0</c:v>
                </c:pt>
                <c:pt idx="1084">
                  <c:v>0</c:v>
                </c:pt>
                <c:pt idx="1085">
                  <c:v>54</c:v>
                </c:pt>
                <c:pt idx="1086">
                  <c:v>0</c:v>
                </c:pt>
                <c:pt idx="1087">
                  <c:v>0</c:v>
                </c:pt>
                <c:pt idx="1088">
                  <c:v>0</c:v>
                </c:pt>
                <c:pt idx="1089">
                  <c:v>0</c:v>
                </c:pt>
                <c:pt idx="1090">
                  <c:v>0</c:v>
                </c:pt>
                <c:pt idx="1091">
                  <c:v>0</c:v>
                </c:pt>
                <c:pt idx="1092">
                  <c:v>0</c:v>
                </c:pt>
                <c:pt idx="1093">
                  <c:v>0</c:v>
                </c:pt>
                <c:pt idx="1094">
                  <c:v>0</c:v>
                </c:pt>
                <c:pt idx="1095">
                  <c:v>0</c:v>
                </c:pt>
                <c:pt idx="1096">
                  <c:v>39</c:v>
                </c:pt>
                <c:pt idx="1097">
                  <c:v>0</c:v>
                </c:pt>
                <c:pt idx="1098">
                  <c:v>0</c:v>
                </c:pt>
                <c:pt idx="1099">
                  <c:v>51</c:v>
                </c:pt>
                <c:pt idx="1100">
                  <c:v>33</c:v>
                </c:pt>
                <c:pt idx="1101">
                  <c:v>0</c:v>
                </c:pt>
                <c:pt idx="1102">
                  <c:v>0</c:v>
                </c:pt>
                <c:pt idx="1103">
                  <c:v>27</c:v>
                </c:pt>
                <c:pt idx="1104">
                  <c:v>0</c:v>
                </c:pt>
                <c:pt idx="1105">
                  <c:v>43</c:v>
                </c:pt>
                <c:pt idx="1106">
                  <c:v>0</c:v>
                </c:pt>
                <c:pt idx="1107">
                  <c:v>0</c:v>
                </c:pt>
                <c:pt idx="1108">
                  <c:v>42</c:v>
                </c:pt>
                <c:pt idx="1109">
                  <c:v>42</c:v>
                </c:pt>
                <c:pt idx="1110">
                  <c:v>0</c:v>
                </c:pt>
                <c:pt idx="1111">
                  <c:v>0</c:v>
                </c:pt>
                <c:pt idx="1112">
                  <c:v>0</c:v>
                </c:pt>
                <c:pt idx="1113">
                  <c:v>32</c:v>
                </c:pt>
                <c:pt idx="1114">
                  <c:v>0</c:v>
                </c:pt>
                <c:pt idx="1115">
                  <c:v>0</c:v>
                </c:pt>
                <c:pt idx="1116">
                  <c:v>0</c:v>
                </c:pt>
                <c:pt idx="1117">
                  <c:v>0</c:v>
                </c:pt>
                <c:pt idx="1118">
                  <c:v>0</c:v>
                </c:pt>
                <c:pt idx="1119">
                  <c:v>0</c:v>
                </c:pt>
                <c:pt idx="1120">
                  <c:v>20</c:v>
                </c:pt>
                <c:pt idx="1121">
                  <c:v>48</c:v>
                </c:pt>
                <c:pt idx="1122">
                  <c:v>35</c:v>
                </c:pt>
                <c:pt idx="1123">
                  <c:v>0</c:v>
                </c:pt>
                <c:pt idx="1124">
                  <c:v>30</c:v>
                </c:pt>
                <c:pt idx="1125">
                  <c:v>52</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52</c:v>
                </c:pt>
                <c:pt idx="1141">
                  <c:v>25</c:v>
                </c:pt>
                <c:pt idx="1142">
                  <c:v>0</c:v>
                </c:pt>
                <c:pt idx="1143">
                  <c:v>0</c:v>
                </c:pt>
                <c:pt idx="1144">
                  <c:v>0</c:v>
                </c:pt>
                <c:pt idx="1145">
                  <c:v>0</c:v>
                </c:pt>
                <c:pt idx="1146">
                  <c:v>0</c:v>
                </c:pt>
                <c:pt idx="1147">
                  <c:v>0</c:v>
                </c:pt>
                <c:pt idx="1148">
                  <c:v>0</c:v>
                </c:pt>
                <c:pt idx="1149">
                  <c:v>0</c:v>
                </c:pt>
                <c:pt idx="1150">
                  <c:v>0</c:v>
                </c:pt>
                <c:pt idx="1151">
                  <c:v>28</c:v>
                </c:pt>
                <c:pt idx="1152">
                  <c:v>0</c:v>
                </c:pt>
                <c:pt idx="1153">
                  <c:v>0</c:v>
                </c:pt>
                <c:pt idx="1154">
                  <c:v>0</c:v>
                </c:pt>
                <c:pt idx="1155">
                  <c:v>0</c:v>
                </c:pt>
                <c:pt idx="1156">
                  <c:v>49</c:v>
                </c:pt>
                <c:pt idx="1157">
                  <c:v>0</c:v>
                </c:pt>
                <c:pt idx="1158">
                  <c:v>0</c:v>
                </c:pt>
                <c:pt idx="1159">
                  <c:v>0</c:v>
                </c:pt>
                <c:pt idx="1160">
                  <c:v>64</c:v>
                </c:pt>
                <c:pt idx="1161">
                  <c:v>0</c:v>
                </c:pt>
                <c:pt idx="1162">
                  <c:v>0</c:v>
                </c:pt>
                <c:pt idx="1163">
                  <c:v>0</c:v>
                </c:pt>
                <c:pt idx="1164">
                  <c:v>0</c:v>
                </c:pt>
                <c:pt idx="1165">
                  <c:v>0</c:v>
                </c:pt>
                <c:pt idx="1166">
                  <c:v>59</c:v>
                </c:pt>
                <c:pt idx="1167">
                  <c:v>46</c:v>
                </c:pt>
                <c:pt idx="1168">
                  <c:v>30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42</c:v>
                </c:pt>
                <c:pt idx="1182">
                  <c:v>0</c:v>
                </c:pt>
                <c:pt idx="1183">
                  <c:v>0</c:v>
                </c:pt>
                <c:pt idx="1184">
                  <c:v>0</c:v>
                </c:pt>
                <c:pt idx="1185">
                  <c:v>0</c:v>
                </c:pt>
                <c:pt idx="1186">
                  <c:v>0</c:v>
                </c:pt>
                <c:pt idx="1187">
                  <c:v>0</c:v>
                </c:pt>
                <c:pt idx="1188">
                  <c:v>51</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64</c:v>
                </c:pt>
                <c:pt idx="1203">
                  <c:v>30</c:v>
                </c:pt>
                <c:pt idx="1204">
                  <c:v>0</c:v>
                </c:pt>
                <c:pt idx="1205">
                  <c:v>45</c:v>
                </c:pt>
                <c:pt idx="1206">
                  <c:v>45</c:v>
                </c:pt>
                <c:pt idx="1207">
                  <c:v>29</c:v>
                </c:pt>
                <c:pt idx="1208">
                  <c:v>0</c:v>
                </c:pt>
                <c:pt idx="1209">
                  <c:v>53</c:v>
                </c:pt>
                <c:pt idx="1210">
                  <c:v>0</c:v>
                </c:pt>
                <c:pt idx="1211">
                  <c:v>0</c:v>
                </c:pt>
                <c:pt idx="1212">
                  <c:v>0</c:v>
                </c:pt>
                <c:pt idx="1213">
                  <c:v>0</c:v>
                </c:pt>
                <c:pt idx="1214">
                  <c:v>0</c:v>
                </c:pt>
                <c:pt idx="1215">
                  <c:v>0</c:v>
                </c:pt>
                <c:pt idx="1216">
                  <c:v>53</c:v>
                </c:pt>
                <c:pt idx="1217">
                  <c:v>0</c:v>
                </c:pt>
                <c:pt idx="1218">
                  <c:v>0</c:v>
                </c:pt>
                <c:pt idx="1219">
                  <c:v>0</c:v>
                </c:pt>
                <c:pt idx="1220">
                  <c:v>36</c:v>
                </c:pt>
                <c:pt idx="1221">
                  <c:v>0</c:v>
                </c:pt>
                <c:pt idx="1222">
                  <c:v>0</c:v>
                </c:pt>
                <c:pt idx="1223">
                  <c:v>0</c:v>
                </c:pt>
                <c:pt idx="1224">
                  <c:v>0</c:v>
                </c:pt>
                <c:pt idx="1225">
                  <c:v>0</c:v>
                </c:pt>
                <c:pt idx="1226">
                  <c:v>0</c:v>
                </c:pt>
                <c:pt idx="1227">
                  <c:v>0</c:v>
                </c:pt>
                <c:pt idx="1228">
                  <c:v>20</c:v>
                </c:pt>
                <c:pt idx="1229">
                  <c:v>0</c:v>
                </c:pt>
                <c:pt idx="1230">
                  <c:v>0</c:v>
                </c:pt>
                <c:pt idx="1231">
                  <c:v>0</c:v>
                </c:pt>
                <c:pt idx="1232">
                  <c:v>0</c:v>
                </c:pt>
                <c:pt idx="1233">
                  <c:v>0</c:v>
                </c:pt>
                <c:pt idx="1234">
                  <c:v>40</c:v>
                </c:pt>
                <c:pt idx="1235">
                  <c:v>0</c:v>
                </c:pt>
                <c:pt idx="1236">
                  <c:v>0</c:v>
                </c:pt>
                <c:pt idx="1237">
                  <c:v>0</c:v>
                </c:pt>
                <c:pt idx="1238">
                  <c:v>0</c:v>
                </c:pt>
                <c:pt idx="1239">
                  <c:v>0</c:v>
                </c:pt>
                <c:pt idx="1240">
                  <c:v>0</c:v>
                </c:pt>
                <c:pt idx="1241">
                  <c:v>0</c:v>
                </c:pt>
                <c:pt idx="1242">
                  <c:v>0</c:v>
                </c:pt>
                <c:pt idx="1243">
                  <c:v>0</c:v>
                </c:pt>
                <c:pt idx="1244">
                  <c:v>29</c:v>
                </c:pt>
                <c:pt idx="1245">
                  <c:v>21</c:v>
                </c:pt>
                <c:pt idx="1246">
                  <c:v>0</c:v>
                </c:pt>
                <c:pt idx="1247">
                  <c:v>0</c:v>
                </c:pt>
                <c:pt idx="1248">
                  <c:v>20</c:v>
                </c:pt>
                <c:pt idx="1249">
                  <c:v>0</c:v>
                </c:pt>
                <c:pt idx="1250">
                  <c:v>0</c:v>
                </c:pt>
                <c:pt idx="1251">
                  <c:v>29</c:v>
                </c:pt>
                <c:pt idx="1252">
                  <c:v>0</c:v>
                </c:pt>
                <c:pt idx="1253">
                  <c:v>0</c:v>
                </c:pt>
                <c:pt idx="1254">
                  <c:v>0</c:v>
                </c:pt>
                <c:pt idx="1255">
                  <c:v>19</c:v>
                </c:pt>
                <c:pt idx="1256">
                  <c:v>0</c:v>
                </c:pt>
                <c:pt idx="1257">
                  <c:v>0</c:v>
                </c:pt>
                <c:pt idx="1258">
                  <c:v>18</c:v>
                </c:pt>
                <c:pt idx="1259">
                  <c:v>18</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53</c:v>
                </c:pt>
                <c:pt idx="1275">
                  <c:v>0</c:v>
                </c:pt>
                <c:pt idx="1276">
                  <c:v>0</c:v>
                </c:pt>
                <c:pt idx="1277">
                  <c:v>0</c:v>
                </c:pt>
                <c:pt idx="1278">
                  <c:v>0</c:v>
                </c:pt>
                <c:pt idx="1279">
                  <c:v>0</c:v>
                </c:pt>
                <c:pt idx="1280">
                  <c:v>0</c:v>
                </c:pt>
                <c:pt idx="1281">
                  <c:v>0</c:v>
                </c:pt>
                <c:pt idx="1282">
                  <c:v>0</c:v>
                </c:pt>
                <c:pt idx="1283">
                  <c:v>24</c:v>
                </c:pt>
                <c:pt idx="1284">
                  <c:v>0</c:v>
                </c:pt>
                <c:pt idx="1285">
                  <c:v>0</c:v>
                </c:pt>
                <c:pt idx="1286">
                  <c:v>0</c:v>
                </c:pt>
                <c:pt idx="1287">
                  <c:v>0</c:v>
                </c:pt>
                <c:pt idx="1288">
                  <c:v>0</c:v>
                </c:pt>
                <c:pt idx="1289">
                  <c:v>44</c:v>
                </c:pt>
                <c:pt idx="1290">
                  <c:v>0</c:v>
                </c:pt>
                <c:pt idx="1291">
                  <c:v>0</c:v>
                </c:pt>
                <c:pt idx="1292">
                  <c:v>0</c:v>
                </c:pt>
                <c:pt idx="1293">
                  <c:v>43</c:v>
                </c:pt>
                <c:pt idx="1294">
                  <c:v>0</c:v>
                </c:pt>
                <c:pt idx="1295">
                  <c:v>43</c:v>
                </c:pt>
                <c:pt idx="1296">
                  <c:v>27</c:v>
                </c:pt>
                <c:pt idx="1297">
                  <c:v>56</c:v>
                </c:pt>
                <c:pt idx="1298">
                  <c:v>0</c:v>
                </c:pt>
                <c:pt idx="1299">
                  <c:v>0</c:v>
                </c:pt>
                <c:pt idx="1300">
                  <c:v>0</c:v>
                </c:pt>
                <c:pt idx="1301">
                  <c:v>0</c:v>
                </c:pt>
                <c:pt idx="1302">
                  <c:v>0</c:v>
                </c:pt>
                <c:pt idx="1303">
                  <c:v>0</c:v>
                </c:pt>
                <c:pt idx="1304">
                  <c:v>0</c:v>
                </c:pt>
                <c:pt idx="1305">
                  <c:v>40</c:v>
                </c:pt>
                <c:pt idx="1306">
                  <c:v>0</c:v>
                </c:pt>
                <c:pt idx="1307">
                  <c:v>0</c:v>
                </c:pt>
                <c:pt idx="1308">
                  <c:v>0</c:v>
                </c:pt>
                <c:pt idx="1309">
                  <c:v>0</c:v>
                </c:pt>
                <c:pt idx="1310">
                  <c:v>38</c:v>
                </c:pt>
                <c:pt idx="1311">
                  <c:v>0</c:v>
                </c:pt>
                <c:pt idx="1312">
                  <c:v>33</c:v>
                </c:pt>
                <c:pt idx="1313">
                  <c:v>0</c:v>
                </c:pt>
                <c:pt idx="1314">
                  <c:v>0</c:v>
                </c:pt>
                <c:pt idx="1315">
                  <c:v>0</c:v>
                </c:pt>
                <c:pt idx="1316">
                  <c:v>0</c:v>
                </c:pt>
                <c:pt idx="1317">
                  <c:v>0</c:v>
                </c:pt>
                <c:pt idx="1318">
                  <c:v>0</c:v>
                </c:pt>
                <c:pt idx="1319">
                  <c:v>0</c:v>
                </c:pt>
                <c:pt idx="1320">
                  <c:v>0</c:v>
                </c:pt>
                <c:pt idx="1321">
                  <c:v>39</c:v>
                </c:pt>
                <c:pt idx="1322">
                  <c:v>0</c:v>
                </c:pt>
                <c:pt idx="1323">
                  <c:v>27</c:v>
                </c:pt>
                <c:pt idx="1324">
                  <c:v>0</c:v>
                </c:pt>
                <c:pt idx="1325">
                  <c:v>0</c:v>
                </c:pt>
                <c:pt idx="1326">
                  <c:v>32</c:v>
                </c:pt>
                <c:pt idx="1327">
                  <c:v>0</c:v>
                </c:pt>
                <c:pt idx="1328">
                  <c:v>0</c:v>
                </c:pt>
                <c:pt idx="1329">
                  <c:v>0</c:v>
                </c:pt>
                <c:pt idx="1330">
                  <c:v>0</c:v>
                </c:pt>
                <c:pt idx="1331">
                  <c:v>18</c:v>
                </c:pt>
                <c:pt idx="1332">
                  <c:v>0</c:v>
                </c:pt>
                <c:pt idx="1333">
                  <c:v>0</c:v>
                </c:pt>
                <c:pt idx="1334">
                  <c:v>26</c:v>
                </c:pt>
                <c:pt idx="1335">
                  <c:v>0</c:v>
                </c:pt>
                <c:pt idx="1336">
                  <c:v>0</c:v>
                </c:pt>
                <c:pt idx="1337">
                  <c:v>0</c:v>
                </c:pt>
              </c:strCache>
            </c:strRef>
          </c:xVal>
          <c:yVal>
            <c:numRef>
              <c:f>'Insurance Data'!$K$2:$K$1339</c:f>
              <c:numCache>
                <c:formatCode>General</c:formatCode>
                <c:ptCount val="1338"/>
                <c:pt idx="0">
                  <c:v>0</c:v>
                </c:pt>
                <c:pt idx="1">
                  <c:v>44501.398200000003</c:v>
                </c:pt>
                <c:pt idx="2">
                  <c:v>0</c:v>
                </c:pt>
                <c:pt idx="3">
                  <c:v>0</c:v>
                </c:pt>
                <c:pt idx="4">
                  <c:v>0</c:v>
                </c:pt>
                <c:pt idx="5">
                  <c:v>0</c:v>
                </c:pt>
                <c:pt idx="6">
                  <c:v>46113.510999999999</c:v>
                </c:pt>
                <c:pt idx="7">
                  <c:v>0</c:v>
                </c:pt>
                <c:pt idx="8">
                  <c:v>63770.428010000003</c:v>
                </c:pt>
                <c:pt idx="9">
                  <c:v>0</c:v>
                </c:pt>
                <c:pt idx="10">
                  <c:v>0</c:v>
                </c:pt>
                <c:pt idx="11">
                  <c:v>0</c:v>
                </c:pt>
                <c:pt idx="12">
                  <c:v>0</c:v>
                </c:pt>
                <c:pt idx="13">
                  <c:v>0</c:v>
                </c:pt>
                <c:pt idx="14">
                  <c:v>45863.205000000002</c:v>
                </c:pt>
                <c:pt idx="15">
                  <c:v>0</c:v>
                </c:pt>
                <c:pt idx="16">
                  <c:v>0</c:v>
                </c:pt>
                <c:pt idx="17">
                  <c:v>42112.2356</c:v>
                </c:pt>
                <c:pt idx="18">
                  <c:v>0</c:v>
                </c:pt>
                <c:pt idx="19">
                  <c:v>0</c:v>
                </c:pt>
                <c:pt idx="20">
                  <c:v>39722.746200000001</c:v>
                </c:pt>
                <c:pt idx="21">
                  <c:v>0</c:v>
                </c:pt>
                <c:pt idx="22">
                  <c:v>0</c:v>
                </c:pt>
                <c:pt idx="23">
                  <c:v>0</c:v>
                </c:pt>
                <c:pt idx="24">
                  <c:v>0</c:v>
                </c:pt>
                <c:pt idx="25">
                  <c:v>0</c:v>
                </c:pt>
                <c:pt idx="26">
                  <c:v>0</c:v>
                </c:pt>
                <c:pt idx="27">
                  <c:v>46200.985099999998</c:v>
                </c:pt>
                <c:pt idx="28">
                  <c:v>0</c:v>
                </c:pt>
                <c:pt idx="29">
                  <c:v>0</c:v>
                </c:pt>
                <c:pt idx="30">
                  <c:v>0</c:v>
                </c:pt>
                <c:pt idx="31">
                  <c:v>0</c:v>
                </c:pt>
                <c:pt idx="32">
                  <c:v>0</c:v>
                </c:pt>
                <c:pt idx="33">
                  <c:v>0</c:v>
                </c:pt>
                <c:pt idx="34">
                  <c:v>0</c:v>
                </c:pt>
                <c:pt idx="35">
                  <c:v>47462.894</c:v>
                </c:pt>
                <c:pt idx="36">
                  <c:v>0</c:v>
                </c:pt>
                <c:pt idx="37">
                  <c:v>40904.199500000002</c:v>
                </c:pt>
                <c:pt idx="38">
                  <c:v>0</c:v>
                </c:pt>
                <c:pt idx="39">
                  <c:v>0</c:v>
                </c:pt>
                <c:pt idx="40">
                  <c:v>0</c:v>
                </c:pt>
                <c:pt idx="41">
                  <c:v>0</c:v>
                </c:pt>
                <c:pt idx="42">
                  <c:v>0</c:v>
                </c:pt>
                <c:pt idx="43">
                  <c:v>46151.124499999998</c:v>
                </c:pt>
                <c:pt idx="44">
                  <c:v>38792.685599999997</c:v>
                </c:pt>
                <c:pt idx="45">
                  <c:v>48675.517699999997</c:v>
                </c:pt>
                <c:pt idx="46">
                  <c:v>39611.757700000002</c:v>
                </c:pt>
                <c:pt idx="47">
                  <c:v>0</c:v>
                </c:pt>
                <c:pt idx="48">
                  <c:v>0</c:v>
                </c:pt>
                <c:pt idx="49">
                  <c:v>0</c:v>
                </c:pt>
                <c:pt idx="50">
                  <c:v>0</c:v>
                </c:pt>
                <c:pt idx="51">
                  <c:v>0</c:v>
                </c:pt>
                <c:pt idx="52">
                  <c:v>43753.337050000002</c:v>
                </c:pt>
                <c:pt idx="53">
                  <c:v>47269.853999999999</c:v>
                </c:pt>
                <c:pt idx="54">
                  <c:v>0</c:v>
                </c:pt>
                <c:pt idx="55">
                  <c:v>0</c:v>
                </c:pt>
                <c:pt idx="56">
                  <c:v>0</c:v>
                </c:pt>
                <c:pt idx="57">
                  <c:v>0</c:v>
                </c:pt>
                <c:pt idx="58">
                  <c:v>0</c:v>
                </c:pt>
                <c:pt idx="59">
                  <c:v>0</c:v>
                </c:pt>
                <c:pt idx="60">
                  <c:v>0</c:v>
                </c:pt>
                <c:pt idx="61">
                  <c:v>0</c:v>
                </c:pt>
                <c:pt idx="62">
                  <c:v>0</c:v>
                </c:pt>
                <c:pt idx="63">
                  <c:v>0</c:v>
                </c:pt>
                <c:pt idx="64">
                  <c:v>0</c:v>
                </c:pt>
                <c:pt idx="65">
                  <c:v>48970.247600000002</c:v>
                </c:pt>
                <c:pt idx="66">
                  <c:v>0</c:v>
                </c:pt>
                <c:pt idx="67">
                  <c:v>0</c:v>
                </c:pt>
                <c:pt idx="68">
                  <c:v>0</c:v>
                </c:pt>
                <c:pt idx="69">
                  <c:v>48673.558799999999</c:v>
                </c:pt>
                <c:pt idx="70">
                  <c:v>0</c:v>
                </c:pt>
                <c:pt idx="71">
                  <c:v>0</c:v>
                </c:pt>
                <c:pt idx="72">
                  <c:v>48549.178350000002</c:v>
                </c:pt>
                <c:pt idx="73">
                  <c:v>45702.022349999999</c:v>
                </c:pt>
                <c:pt idx="74">
                  <c:v>0</c:v>
                </c:pt>
                <c:pt idx="75">
                  <c:v>0</c:v>
                </c:pt>
                <c:pt idx="76">
                  <c:v>0</c:v>
                </c:pt>
                <c:pt idx="77">
                  <c:v>0</c:v>
                </c:pt>
                <c:pt idx="78">
                  <c:v>0</c:v>
                </c:pt>
                <c:pt idx="79">
                  <c:v>43896.376300000004</c:v>
                </c:pt>
                <c:pt idx="80">
                  <c:v>0</c:v>
                </c:pt>
                <c:pt idx="81">
                  <c:v>0</c:v>
                </c:pt>
                <c:pt idx="82">
                  <c:v>0</c:v>
                </c:pt>
                <c:pt idx="83">
                  <c:v>0</c:v>
                </c:pt>
                <c:pt idx="84">
                  <c:v>0</c:v>
                </c:pt>
                <c:pt idx="85">
                  <c:v>0</c:v>
                </c:pt>
                <c:pt idx="86">
                  <c:v>0</c:v>
                </c:pt>
                <c:pt idx="87">
                  <c:v>0</c:v>
                </c:pt>
                <c:pt idx="88">
                  <c:v>38126.246500000001</c:v>
                </c:pt>
                <c:pt idx="89">
                  <c:v>0</c:v>
                </c:pt>
                <c:pt idx="90">
                  <c:v>0</c:v>
                </c:pt>
                <c:pt idx="91">
                  <c:v>0</c:v>
                </c:pt>
                <c:pt idx="92">
                  <c:v>0</c:v>
                </c:pt>
                <c:pt idx="93">
                  <c:v>48173.360999999997</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38344.565999999999</c:v>
                </c:pt>
                <c:pt idx="115">
                  <c:v>0</c:v>
                </c:pt>
                <c:pt idx="116">
                  <c:v>0</c:v>
                </c:pt>
                <c:pt idx="117">
                  <c:v>0</c:v>
                </c:pt>
                <c:pt idx="118">
                  <c:v>0</c:v>
                </c:pt>
                <c:pt idx="119">
                  <c:v>0</c:v>
                </c:pt>
                <c:pt idx="120">
                  <c:v>0</c:v>
                </c:pt>
                <c:pt idx="121">
                  <c:v>0</c:v>
                </c:pt>
                <c:pt idx="122">
                  <c:v>0</c:v>
                </c:pt>
                <c:pt idx="123">
                  <c:v>40932.429499999998</c:v>
                </c:pt>
                <c:pt idx="124">
                  <c:v>0</c:v>
                </c:pt>
                <c:pt idx="125">
                  <c:v>0</c:v>
                </c:pt>
                <c:pt idx="126">
                  <c:v>42983.458500000001</c:v>
                </c:pt>
                <c:pt idx="127">
                  <c:v>44202.653599999998</c:v>
                </c:pt>
                <c:pt idx="128">
                  <c:v>0</c:v>
                </c:pt>
                <c:pt idx="129">
                  <c:v>0</c:v>
                </c:pt>
                <c:pt idx="130">
                  <c:v>0</c:v>
                </c:pt>
                <c:pt idx="131">
                  <c:v>0</c:v>
                </c:pt>
                <c:pt idx="132">
                  <c:v>0</c:v>
                </c:pt>
                <c:pt idx="133">
                  <c:v>0</c:v>
                </c:pt>
                <c:pt idx="134">
                  <c:v>0</c:v>
                </c:pt>
                <c:pt idx="135">
                  <c:v>0</c:v>
                </c:pt>
                <c:pt idx="136">
                  <c:v>41949.244100000004</c:v>
                </c:pt>
                <c:pt idx="137">
                  <c:v>40419.019099999998</c:v>
                </c:pt>
                <c:pt idx="138">
                  <c:v>0</c:v>
                </c:pt>
                <c:pt idx="139">
                  <c:v>0</c:v>
                </c:pt>
                <c:pt idx="140">
                  <c:v>0</c:v>
                </c:pt>
                <c:pt idx="141">
                  <c:v>0</c:v>
                </c:pt>
                <c:pt idx="142">
                  <c:v>0</c:v>
                </c:pt>
                <c:pt idx="143">
                  <c:v>0</c:v>
                </c:pt>
                <c:pt idx="144">
                  <c:v>0</c:v>
                </c:pt>
                <c:pt idx="145">
                  <c:v>0</c:v>
                </c:pt>
                <c:pt idx="146">
                  <c:v>36307.798300000002</c:v>
                </c:pt>
                <c:pt idx="147">
                  <c:v>0</c:v>
                </c:pt>
                <c:pt idx="148">
                  <c:v>0</c:v>
                </c:pt>
                <c:pt idx="149">
                  <c:v>58571.074480000003</c:v>
                </c:pt>
                <c:pt idx="150">
                  <c:v>0</c:v>
                </c:pt>
                <c:pt idx="151">
                  <c:v>0</c:v>
                </c:pt>
                <c:pt idx="152">
                  <c:v>48885.135609999998</c:v>
                </c:pt>
                <c:pt idx="153">
                  <c:v>44400.4064</c:v>
                </c:pt>
                <c:pt idx="154">
                  <c:v>42560.430399999997</c:v>
                </c:pt>
                <c:pt idx="155">
                  <c:v>0</c:v>
                </c:pt>
                <c:pt idx="156">
                  <c:v>0</c:v>
                </c:pt>
                <c:pt idx="157">
                  <c:v>0</c:v>
                </c:pt>
                <c:pt idx="158">
                  <c:v>0</c:v>
                </c:pt>
                <c:pt idx="159">
                  <c:v>0</c:v>
                </c:pt>
                <c:pt idx="160">
                  <c:v>0</c:v>
                </c:pt>
                <c:pt idx="161">
                  <c:v>0</c:v>
                </c:pt>
                <c:pt idx="162">
                  <c:v>0</c:v>
                </c:pt>
                <c:pt idx="163">
                  <c:v>0</c:v>
                </c:pt>
                <c:pt idx="164">
                  <c:v>39241.442000000003</c:v>
                </c:pt>
                <c:pt idx="165">
                  <c:v>0</c:v>
                </c:pt>
                <c:pt idx="166">
                  <c:v>0</c:v>
                </c:pt>
                <c:pt idx="167">
                  <c:v>0</c:v>
                </c:pt>
                <c:pt idx="168">
                  <c:v>48824.45</c:v>
                </c:pt>
                <c:pt idx="169">
                  <c:v>37165.163800000002</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39871.704299999998</c:v>
                </c:pt>
                <c:pt idx="197">
                  <c:v>37484.4493</c:v>
                </c:pt>
                <c:pt idx="198">
                  <c:v>0</c:v>
                </c:pt>
                <c:pt idx="199">
                  <c:v>46255.112500000003</c:v>
                </c:pt>
                <c:pt idx="200">
                  <c:v>0</c:v>
                </c:pt>
                <c:pt idx="201">
                  <c:v>0</c:v>
                </c:pt>
                <c:pt idx="202">
                  <c:v>0</c:v>
                </c:pt>
                <c:pt idx="203">
                  <c:v>0</c:v>
                </c:pt>
                <c:pt idx="204">
                  <c:v>49577.662400000001</c:v>
                </c:pt>
                <c:pt idx="205">
                  <c:v>47496.494449999998</c:v>
                </c:pt>
                <c:pt idx="206">
                  <c:v>36219.405449999998</c:v>
                </c:pt>
                <c:pt idx="207">
                  <c:v>0</c:v>
                </c:pt>
                <c:pt idx="208">
                  <c:v>0</c:v>
                </c:pt>
                <c:pt idx="209">
                  <c:v>46661.4424</c:v>
                </c:pt>
                <c:pt idx="210">
                  <c:v>0</c:v>
                </c:pt>
                <c:pt idx="211">
                  <c:v>0</c:v>
                </c:pt>
                <c:pt idx="212">
                  <c:v>36149.483500000002</c:v>
                </c:pt>
                <c:pt idx="213">
                  <c:v>0</c:v>
                </c:pt>
                <c:pt idx="214">
                  <c:v>0</c:v>
                </c:pt>
                <c:pt idx="215">
                  <c:v>0</c:v>
                </c:pt>
                <c:pt idx="216">
                  <c:v>0</c:v>
                </c:pt>
                <c:pt idx="217">
                  <c:v>47896.79135</c:v>
                </c:pt>
                <c:pt idx="218">
                  <c:v>0</c:v>
                </c:pt>
                <c:pt idx="219">
                  <c:v>0</c:v>
                </c:pt>
                <c:pt idx="220">
                  <c:v>0</c:v>
                </c:pt>
                <c:pt idx="221">
                  <c:v>39774.276299999998</c:v>
                </c:pt>
                <c:pt idx="222">
                  <c:v>38511.628299999997</c:v>
                </c:pt>
                <c:pt idx="223">
                  <c:v>0</c:v>
                </c:pt>
                <c:pt idx="224">
                  <c:v>0</c:v>
                </c:pt>
                <c:pt idx="225">
                  <c:v>42969.852700000003</c:v>
                </c:pt>
                <c:pt idx="226">
                  <c:v>0</c:v>
                </c:pt>
                <c:pt idx="227">
                  <c:v>0</c:v>
                </c:pt>
                <c:pt idx="228">
                  <c:v>0</c:v>
                </c:pt>
                <c:pt idx="229">
                  <c:v>0</c:v>
                </c:pt>
                <c:pt idx="230">
                  <c:v>0</c:v>
                </c:pt>
                <c:pt idx="231">
                  <c:v>0</c:v>
                </c:pt>
                <c:pt idx="232">
                  <c:v>42760.502200000003</c:v>
                </c:pt>
                <c:pt idx="233">
                  <c:v>0</c:v>
                </c:pt>
                <c:pt idx="234">
                  <c:v>0</c:v>
                </c:pt>
                <c:pt idx="235">
                  <c:v>51194.559139999998</c:v>
                </c:pt>
                <c:pt idx="236">
                  <c:v>48517.563150000002</c:v>
                </c:pt>
                <c:pt idx="237">
                  <c:v>0</c:v>
                </c:pt>
                <c:pt idx="238">
                  <c:v>47403.88</c:v>
                </c:pt>
                <c:pt idx="239">
                  <c:v>38711</c:v>
                </c:pt>
                <c:pt idx="240">
                  <c:v>0</c:v>
                </c:pt>
                <c:pt idx="241">
                  <c:v>0</c:v>
                </c:pt>
                <c:pt idx="242">
                  <c:v>0</c:v>
                </c:pt>
                <c:pt idx="243">
                  <c:v>0</c:v>
                </c:pt>
                <c:pt idx="244">
                  <c:v>0</c:v>
                </c:pt>
                <c:pt idx="245">
                  <c:v>0</c:v>
                </c:pt>
                <c:pt idx="246">
                  <c:v>41676.081100000003</c:v>
                </c:pt>
                <c:pt idx="247">
                  <c:v>0</c:v>
                </c:pt>
                <c:pt idx="248">
                  <c:v>0</c:v>
                </c:pt>
                <c:pt idx="249">
                  <c:v>0</c:v>
                </c:pt>
                <c:pt idx="250">
                  <c:v>0</c:v>
                </c:pt>
                <c:pt idx="251">
                  <c:v>0</c:v>
                </c:pt>
                <c:pt idx="252">
                  <c:v>42211.138200000001</c:v>
                </c:pt>
                <c:pt idx="253">
                  <c:v>37133.898200000003</c:v>
                </c:pt>
                <c:pt idx="254">
                  <c:v>0</c:v>
                </c:pt>
                <c:pt idx="255">
                  <c:v>0</c:v>
                </c:pt>
                <c:pt idx="256">
                  <c:v>0</c:v>
                </c:pt>
                <c:pt idx="257">
                  <c:v>0</c:v>
                </c:pt>
                <c:pt idx="258">
                  <c:v>0</c:v>
                </c:pt>
                <c:pt idx="259">
                  <c:v>42124.515299999999</c:v>
                </c:pt>
                <c:pt idx="260">
                  <c:v>0</c:v>
                </c:pt>
                <c:pt idx="261">
                  <c:v>0</c:v>
                </c:pt>
                <c:pt idx="262">
                  <c:v>0</c:v>
                </c:pt>
                <c:pt idx="263">
                  <c:v>0</c:v>
                </c:pt>
                <c:pt idx="264">
                  <c:v>0</c:v>
                </c:pt>
                <c:pt idx="265">
                  <c:v>0</c:v>
                </c:pt>
                <c:pt idx="266">
                  <c:v>46599.108399999997</c:v>
                </c:pt>
                <c:pt idx="267">
                  <c:v>0</c:v>
                </c:pt>
                <c:pt idx="268">
                  <c:v>0</c:v>
                </c:pt>
                <c:pt idx="269">
                  <c:v>0</c:v>
                </c:pt>
                <c:pt idx="270">
                  <c:v>0</c:v>
                </c:pt>
                <c:pt idx="271">
                  <c:v>0</c:v>
                </c:pt>
                <c:pt idx="272">
                  <c:v>0</c:v>
                </c:pt>
                <c:pt idx="273">
                  <c:v>0</c:v>
                </c:pt>
                <c:pt idx="274">
                  <c:v>0</c:v>
                </c:pt>
                <c:pt idx="275">
                  <c:v>0</c:v>
                </c:pt>
                <c:pt idx="276">
                  <c:v>40273.645499999999</c:v>
                </c:pt>
                <c:pt idx="277">
                  <c:v>38282.749499999998</c:v>
                </c:pt>
                <c:pt idx="278">
                  <c:v>0</c:v>
                </c:pt>
                <c:pt idx="279">
                  <c:v>0</c:v>
                </c:pt>
                <c:pt idx="280">
                  <c:v>0</c:v>
                </c:pt>
                <c:pt idx="281">
                  <c:v>0</c:v>
                </c:pt>
                <c:pt idx="282">
                  <c:v>0</c:v>
                </c:pt>
                <c:pt idx="283">
                  <c:v>37465.34375</c:v>
                </c:pt>
                <c:pt idx="284">
                  <c:v>0</c:v>
                </c:pt>
                <c:pt idx="285">
                  <c:v>0</c:v>
                </c:pt>
                <c:pt idx="286">
                  <c:v>0</c:v>
                </c:pt>
                <c:pt idx="287">
                  <c:v>35585.576000000001</c:v>
                </c:pt>
                <c:pt idx="288">
                  <c:v>55135.402090000003</c:v>
                </c:pt>
                <c:pt idx="289">
                  <c:v>42111.664700000001</c:v>
                </c:pt>
                <c:pt idx="290">
                  <c:v>36950.256699999998</c:v>
                </c:pt>
                <c:pt idx="291">
                  <c:v>0</c:v>
                </c:pt>
                <c:pt idx="292">
                  <c:v>0</c:v>
                </c:pt>
                <c:pt idx="293">
                  <c:v>0</c:v>
                </c:pt>
                <c:pt idx="294">
                  <c:v>44585.455869999998</c:v>
                </c:pt>
                <c:pt idx="295">
                  <c:v>0</c:v>
                </c:pt>
                <c:pt idx="296">
                  <c:v>0</c:v>
                </c:pt>
                <c:pt idx="297">
                  <c:v>0</c:v>
                </c:pt>
                <c:pt idx="298">
                  <c:v>0</c:v>
                </c:pt>
                <c:pt idx="299">
                  <c:v>0</c:v>
                </c:pt>
                <c:pt idx="300">
                  <c:v>40103.89</c:v>
                </c:pt>
                <c:pt idx="301">
                  <c:v>36837.466999999997</c:v>
                </c:pt>
                <c:pt idx="302">
                  <c:v>0</c:v>
                </c:pt>
                <c:pt idx="303">
                  <c:v>0</c:v>
                </c:pt>
                <c:pt idx="304">
                  <c:v>0</c:v>
                </c:pt>
                <c:pt idx="305">
                  <c:v>0</c:v>
                </c:pt>
                <c:pt idx="306">
                  <c:v>44423.803</c:v>
                </c:pt>
                <c:pt idx="307">
                  <c:v>38709.175999999999</c:v>
                </c:pt>
                <c:pt idx="308">
                  <c:v>0</c:v>
                </c:pt>
                <c:pt idx="309">
                  <c:v>0</c:v>
                </c:pt>
                <c:pt idx="310">
                  <c:v>0</c:v>
                </c:pt>
                <c:pt idx="311">
                  <c:v>0</c:v>
                </c:pt>
                <c:pt idx="312">
                  <c:v>0</c:v>
                </c:pt>
                <c:pt idx="313">
                  <c:v>0</c:v>
                </c:pt>
                <c:pt idx="314">
                  <c:v>0</c:v>
                </c:pt>
                <c:pt idx="315">
                  <c:v>47055.532099999997</c:v>
                </c:pt>
                <c:pt idx="316">
                  <c:v>44641.197399999997</c:v>
                </c:pt>
                <c:pt idx="317">
                  <c:v>41034.221400000002</c:v>
                </c:pt>
                <c:pt idx="318">
                  <c:v>0</c:v>
                </c:pt>
                <c:pt idx="319">
                  <c:v>34828.654000000002</c:v>
                </c:pt>
                <c:pt idx="320">
                  <c:v>0</c:v>
                </c:pt>
                <c:pt idx="321">
                  <c:v>0</c:v>
                </c:pt>
                <c:pt idx="322">
                  <c:v>0</c:v>
                </c:pt>
                <c:pt idx="323">
                  <c:v>39836.519</c:v>
                </c:pt>
                <c:pt idx="324">
                  <c:v>0</c:v>
                </c:pt>
                <c:pt idx="325">
                  <c:v>34779.614999999998</c:v>
                </c:pt>
                <c:pt idx="326">
                  <c:v>0</c:v>
                </c:pt>
                <c:pt idx="327">
                  <c:v>0</c:v>
                </c:pt>
                <c:pt idx="328">
                  <c:v>0</c:v>
                </c:pt>
                <c:pt idx="329">
                  <c:v>0</c:v>
                </c:pt>
                <c:pt idx="330">
                  <c:v>0</c:v>
                </c:pt>
                <c:pt idx="331">
                  <c:v>0</c:v>
                </c:pt>
                <c:pt idx="332">
                  <c:v>0</c:v>
                </c:pt>
                <c:pt idx="333">
                  <c:v>36397.576000000001</c:v>
                </c:pt>
                <c:pt idx="334">
                  <c:v>0</c:v>
                </c:pt>
                <c:pt idx="335">
                  <c:v>0</c:v>
                </c:pt>
                <c:pt idx="336">
                  <c:v>41661.601999999999</c:v>
                </c:pt>
                <c:pt idx="337">
                  <c:v>0</c:v>
                </c:pt>
                <c:pt idx="338">
                  <c:v>0</c:v>
                </c:pt>
                <c:pt idx="339">
                  <c:v>0</c:v>
                </c:pt>
                <c:pt idx="340">
                  <c:v>0</c:v>
                </c:pt>
                <c:pt idx="341">
                  <c:v>60021.398970000002</c:v>
                </c:pt>
                <c:pt idx="342">
                  <c:v>0</c:v>
                </c:pt>
                <c:pt idx="343">
                  <c:v>37742.575700000001</c:v>
                </c:pt>
                <c:pt idx="344">
                  <c:v>0</c:v>
                </c:pt>
                <c:pt idx="345">
                  <c:v>0</c:v>
                </c:pt>
                <c:pt idx="346">
                  <c:v>0</c:v>
                </c:pt>
                <c:pt idx="347">
                  <c:v>36197.699000000001</c:v>
                </c:pt>
                <c:pt idx="348">
                  <c:v>0</c:v>
                </c:pt>
                <c:pt idx="349">
                  <c:v>0</c:v>
                </c:pt>
                <c:pt idx="350">
                  <c:v>0</c:v>
                </c:pt>
                <c:pt idx="351">
                  <c:v>38746.355100000001</c:v>
                </c:pt>
                <c:pt idx="352">
                  <c:v>0</c:v>
                </c:pt>
                <c:pt idx="353">
                  <c:v>0</c:v>
                </c:pt>
                <c:pt idx="354">
                  <c:v>0</c:v>
                </c:pt>
                <c:pt idx="355">
                  <c:v>0</c:v>
                </c:pt>
                <c:pt idx="356">
                  <c:v>0</c:v>
                </c:pt>
                <c:pt idx="357">
                  <c:v>0</c:v>
                </c:pt>
                <c:pt idx="358">
                  <c:v>44260.749900000003</c:v>
                </c:pt>
                <c:pt idx="359">
                  <c:v>0</c:v>
                </c:pt>
                <c:pt idx="360">
                  <c:v>0</c:v>
                </c:pt>
                <c:pt idx="361">
                  <c:v>0</c:v>
                </c:pt>
                <c:pt idx="362">
                  <c:v>42856.838000000003</c:v>
                </c:pt>
                <c:pt idx="363">
                  <c:v>39047.285000000003</c:v>
                </c:pt>
                <c:pt idx="364">
                  <c:v>0</c:v>
                </c:pt>
                <c:pt idx="365">
                  <c:v>0</c:v>
                </c:pt>
                <c:pt idx="366">
                  <c:v>0</c:v>
                </c:pt>
                <c:pt idx="367">
                  <c:v>43254.417950000003</c:v>
                </c:pt>
                <c:pt idx="368">
                  <c:v>39983.425949999997</c:v>
                </c:pt>
                <c:pt idx="369">
                  <c:v>0</c:v>
                </c:pt>
                <c:pt idx="370">
                  <c:v>0</c:v>
                </c:pt>
                <c:pt idx="371">
                  <c:v>40182.245999999999</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46889.261200000001</c:v>
                </c:pt>
                <c:pt idx="387">
                  <c:v>0</c:v>
                </c:pt>
                <c:pt idx="388">
                  <c:v>0</c:v>
                </c:pt>
                <c:pt idx="389">
                  <c:v>0</c:v>
                </c:pt>
                <c:pt idx="390">
                  <c:v>0</c:v>
                </c:pt>
                <c:pt idx="391">
                  <c:v>0</c:v>
                </c:pt>
                <c:pt idx="392">
                  <c:v>0</c:v>
                </c:pt>
                <c:pt idx="393">
                  <c:v>47928.03</c:v>
                </c:pt>
                <c:pt idx="394">
                  <c:v>0</c:v>
                </c:pt>
                <c:pt idx="395">
                  <c:v>0</c:v>
                </c:pt>
                <c:pt idx="396">
                  <c:v>0</c:v>
                </c:pt>
                <c:pt idx="397">
                  <c:v>0</c:v>
                </c:pt>
                <c:pt idx="398">
                  <c:v>0</c:v>
                </c:pt>
                <c:pt idx="399">
                  <c:v>0</c:v>
                </c:pt>
                <c:pt idx="400">
                  <c:v>0</c:v>
                </c:pt>
                <c:pt idx="401">
                  <c:v>0</c:v>
                </c:pt>
                <c:pt idx="402">
                  <c:v>0</c:v>
                </c:pt>
                <c:pt idx="403">
                  <c:v>0</c:v>
                </c:pt>
                <c:pt idx="404">
                  <c:v>0</c:v>
                </c:pt>
                <c:pt idx="405">
                  <c:v>0</c:v>
                </c:pt>
                <c:pt idx="406">
                  <c:v>43921.183700000001</c:v>
                </c:pt>
                <c:pt idx="407">
                  <c:v>37607.527699999999</c:v>
                </c:pt>
                <c:pt idx="408">
                  <c:v>0</c:v>
                </c:pt>
                <c:pt idx="409">
                  <c:v>0</c:v>
                </c:pt>
                <c:pt idx="410">
                  <c:v>0</c:v>
                </c:pt>
                <c:pt idx="411">
                  <c:v>0</c:v>
                </c:pt>
                <c:pt idx="412">
                  <c:v>0</c:v>
                </c:pt>
                <c:pt idx="413">
                  <c:v>34617.840649999998</c:v>
                </c:pt>
                <c:pt idx="414">
                  <c:v>0</c:v>
                </c:pt>
                <c:pt idx="415">
                  <c:v>0</c:v>
                </c:pt>
                <c:pt idx="416">
                  <c:v>37079.372000000003</c:v>
                </c:pt>
                <c:pt idx="417">
                  <c:v>0</c:v>
                </c:pt>
                <c:pt idx="418">
                  <c:v>0</c:v>
                </c:pt>
                <c:pt idx="419">
                  <c:v>0</c:v>
                </c:pt>
                <c:pt idx="420">
                  <c:v>0</c:v>
                </c:pt>
                <c:pt idx="421">
                  <c:v>38415.474000000002</c:v>
                </c:pt>
                <c:pt idx="422">
                  <c:v>0</c:v>
                </c:pt>
                <c:pt idx="423">
                  <c:v>0</c:v>
                </c:pt>
                <c:pt idx="424">
                  <c:v>0</c:v>
                </c:pt>
                <c:pt idx="425">
                  <c:v>0</c:v>
                </c:pt>
                <c:pt idx="426">
                  <c:v>0</c:v>
                </c:pt>
                <c:pt idx="427">
                  <c:v>0</c:v>
                </c:pt>
                <c:pt idx="428">
                  <c:v>0</c:v>
                </c:pt>
                <c:pt idx="429">
                  <c:v>0</c:v>
                </c:pt>
                <c:pt idx="430">
                  <c:v>36124.573700000001</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40974.164900000003</c:v>
                </c:pt>
                <c:pt idx="448">
                  <c:v>34439.855900000002</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36085.218999999997</c:v>
                </c:pt>
                <c:pt idx="467">
                  <c:v>0</c:v>
                </c:pt>
                <c:pt idx="468">
                  <c:v>0</c:v>
                </c:pt>
                <c:pt idx="469">
                  <c:v>0</c:v>
                </c:pt>
                <c:pt idx="470">
                  <c:v>52590.829389999999</c:v>
                </c:pt>
                <c:pt idx="471">
                  <c:v>0</c:v>
                </c:pt>
                <c:pt idx="472">
                  <c:v>0</c:v>
                </c:pt>
                <c:pt idx="473">
                  <c:v>36021.011200000001</c:v>
                </c:pt>
                <c:pt idx="474">
                  <c:v>40003.332249999999</c:v>
                </c:pt>
                <c:pt idx="475">
                  <c:v>39125.332249999999</c:v>
                </c:pt>
                <c:pt idx="476">
                  <c:v>0</c:v>
                </c:pt>
                <c:pt idx="477">
                  <c:v>0</c:v>
                </c:pt>
                <c:pt idx="478">
                  <c:v>0</c:v>
                </c:pt>
                <c:pt idx="479">
                  <c:v>0</c:v>
                </c:pt>
                <c:pt idx="480">
                  <c:v>0</c:v>
                </c:pt>
                <c:pt idx="481">
                  <c:v>34472.841</c:v>
                </c:pt>
                <c:pt idx="482">
                  <c:v>0</c:v>
                </c:pt>
                <c:pt idx="483">
                  <c:v>0</c:v>
                </c:pt>
                <c:pt idx="484">
                  <c:v>0</c:v>
                </c:pt>
                <c:pt idx="485">
                  <c:v>0</c:v>
                </c:pt>
                <c:pt idx="486">
                  <c:v>0</c:v>
                </c:pt>
                <c:pt idx="487">
                  <c:v>0</c:v>
                </c:pt>
                <c:pt idx="488">
                  <c:v>0</c:v>
                </c:pt>
                <c:pt idx="489">
                  <c:v>0</c:v>
                </c:pt>
                <c:pt idx="490">
                  <c:v>0</c:v>
                </c:pt>
                <c:pt idx="491">
                  <c:v>0</c:v>
                </c:pt>
                <c:pt idx="492">
                  <c:v>40941.285400000001</c:v>
                </c:pt>
                <c:pt idx="493">
                  <c:v>0</c:v>
                </c:pt>
                <c:pt idx="494">
                  <c:v>0</c:v>
                </c:pt>
                <c:pt idx="495">
                  <c:v>36898.733079999998</c:v>
                </c:pt>
                <c:pt idx="496">
                  <c:v>0</c:v>
                </c:pt>
                <c:pt idx="497">
                  <c:v>45008.955499999996</c:v>
                </c:pt>
                <c:pt idx="498">
                  <c:v>0</c:v>
                </c:pt>
                <c:pt idx="499">
                  <c:v>0</c:v>
                </c:pt>
                <c:pt idx="500">
                  <c:v>0</c:v>
                </c:pt>
                <c:pt idx="501">
                  <c:v>0</c:v>
                </c:pt>
                <c:pt idx="502">
                  <c:v>0</c:v>
                </c:pt>
                <c:pt idx="503">
                  <c:v>0</c:v>
                </c:pt>
                <c:pt idx="504">
                  <c:v>0</c:v>
                </c:pt>
                <c:pt idx="505">
                  <c:v>0</c:v>
                </c:pt>
                <c:pt idx="506">
                  <c:v>41919.097000000002</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47305.305</c:v>
                </c:pt>
                <c:pt idx="524">
                  <c:v>0</c:v>
                </c:pt>
                <c:pt idx="525">
                  <c:v>0</c:v>
                </c:pt>
                <c:pt idx="526">
                  <c:v>0</c:v>
                </c:pt>
                <c:pt idx="527">
                  <c:v>0</c:v>
                </c:pt>
                <c:pt idx="528">
                  <c:v>0</c:v>
                </c:pt>
                <c:pt idx="529">
                  <c:v>0</c:v>
                </c:pt>
                <c:pt idx="530">
                  <c:v>0</c:v>
                </c:pt>
                <c:pt idx="531">
                  <c:v>0</c:v>
                </c:pt>
                <c:pt idx="532">
                  <c:v>0</c:v>
                </c:pt>
                <c:pt idx="533">
                  <c:v>0</c:v>
                </c:pt>
                <c:pt idx="534">
                  <c:v>0</c:v>
                </c:pt>
                <c:pt idx="535">
                  <c:v>45710.207849999999</c:v>
                </c:pt>
                <c:pt idx="536">
                  <c:v>0</c:v>
                </c:pt>
                <c:pt idx="537">
                  <c:v>0</c:v>
                </c:pt>
                <c:pt idx="538">
                  <c:v>0</c:v>
                </c:pt>
                <c:pt idx="539">
                  <c:v>0</c:v>
                </c:pt>
                <c:pt idx="540">
                  <c:v>37701.876799999998</c:v>
                </c:pt>
                <c:pt idx="541">
                  <c:v>33750.291799999999</c:v>
                </c:pt>
                <c:pt idx="542">
                  <c:v>0</c:v>
                </c:pt>
                <c:pt idx="543">
                  <c:v>0</c:v>
                </c:pt>
                <c:pt idx="544">
                  <c:v>0</c:v>
                </c:pt>
                <c:pt idx="545">
                  <c:v>0</c:v>
                </c:pt>
                <c:pt idx="546">
                  <c:v>0</c:v>
                </c:pt>
                <c:pt idx="547">
                  <c:v>0</c:v>
                </c:pt>
                <c:pt idx="548">
                  <c:v>41097.161749999999</c:v>
                </c:pt>
                <c:pt idx="549">
                  <c:v>0</c:v>
                </c:pt>
                <c:pt idx="550">
                  <c:v>0</c:v>
                </c:pt>
                <c:pt idx="551">
                  <c:v>0</c:v>
                </c:pt>
                <c:pt idx="552">
                  <c:v>0</c:v>
                </c:pt>
                <c:pt idx="553">
                  <c:v>0</c:v>
                </c:pt>
                <c:pt idx="554">
                  <c:v>43813.866099999999</c:v>
                </c:pt>
                <c:pt idx="555">
                  <c:v>0</c:v>
                </c:pt>
                <c:pt idx="556">
                  <c:v>0</c:v>
                </c:pt>
                <c:pt idx="557">
                  <c:v>0</c:v>
                </c:pt>
                <c:pt idx="558">
                  <c:v>36189.101699999999</c:v>
                </c:pt>
                <c:pt idx="559">
                  <c:v>33732.686699999998</c:v>
                </c:pt>
                <c:pt idx="560">
                  <c:v>0</c:v>
                </c:pt>
                <c:pt idx="561">
                  <c:v>0</c:v>
                </c:pt>
                <c:pt idx="562">
                  <c:v>0</c:v>
                </c:pt>
                <c:pt idx="563">
                  <c:v>0</c:v>
                </c:pt>
                <c:pt idx="564">
                  <c:v>34672.147199999999</c:v>
                </c:pt>
                <c:pt idx="565">
                  <c:v>34303.167200000004</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34838.873</c:v>
                </c:pt>
                <c:pt idx="582">
                  <c:v>34166.273000000001</c:v>
                </c:pt>
                <c:pt idx="583">
                  <c:v>0</c:v>
                </c:pt>
                <c:pt idx="584">
                  <c:v>46130.5265</c:v>
                </c:pt>
                <c:pt idx="585">
                  <c:v>39556.494500000001</c:v>
                </c:pt>
                <c:pt idx="586">
                  <c:v>0</c:v>
                </c:pt>
                <c:pt idx="587">
                  <c:v>0</c:v>
                </c:pt>
                <c:pt idx="588">
                  <c:v>0</c:v>
                </c:pt>
                <c:pt idx="589">
                  <c:v>0</c:v>
                </c:pt>
                <c:pt idx="590">
                  <c:v>0</c:v>
                </c:pt>
                <c:pt idx="591">
                  <c:v>0</c:v>
                </c:pt>
                <c:pt idx="592">
                  <c:v>47291.055</c:v>
                </c:pt>
                <c:pt idx="593">
                  <c:v>0</c:v>
                </c:pt>
                <c:pt idx="594">
                  <c:v>0</c:v>
                </c:pt>
                <c:pt idx="595">
                  <c:v>0</c:v>
                </c:pt>
                <c:pt idx="596">
                  <c:v>0</c:v>
                </c:pt>
                <c:pt idx="597">
                  <c:v>0</c:v>
                </c:pt>
                <c:pt idx="598">
                  <c:v>43578.939400000003</c:v>
                </c:pt>
                <c:pt idx="599">
                  <c:v>0</c:v>
                </c:pt>
                <c:pt idx="600">
                  <c:v>0</c:v>
                </c:pt>
                <c:pt idx="601">
                  <c:v>0</c:v>
                </c:pt>
                <c:pt idx="602">
                  <c:v>34806.467700000001</c:v>
                </c:pt>
                <c:pt idx="603">
                  <c:v>0</c:v>
                </c:pt>
                <c:pt idx="604">
                  <c:v>0</c:v>
                </c:pt>
                <c:pt idx="605">
                  <c:v>0</c:v>
                </c:pt>
                <c:pt idx="606">
                  <c:v>0</c:v>
                </c:pt>
                <c:pt idx="607">
                  <c:v>34254.053350000002</c:v>
                </c:pt>
                <c:pt idx="608">
                  <c:v>0</c:v>
                </c:pt>
                <c:pt idx="609">
                  <c:v>0</c:v>
                </c:pt>
                <c:pt idx="610">
                  <c:v>0</c:v>
                </c:pt>
                <c:pt idx="611">
                  <c:v>35595.589800000002</c:v>
                </c:pt>
                <c:pt idx="612">
                  <c:v>0</c:v>
                </c:pt>
                <c:pt idx="613">
                  <c:v>0</c:v>
                </c:pt>
                <c:pt idx="614">
                  <c:v>0</c:v>
                </c:pt>
                <c:pt idx="615">
                  <c:v>0</c:v>
                </c:pt>
                <c:pt idx="616">
                  <c:v>0</c:v>
                </c:pt>
                <c:pt idx="617">
                  <c:v>39727.614000000001</c:v>
                </c:pt>
                <c:pt idx="618">
                  <c:v>0</c:v>
                </c:pt>
                <c:pt idx="619">
                  <c:v>0</c:v>
                </c:pt>
                <c:pt idx="620">
                  <c:v>46718.163249999998</c:v>
                </c:pt>
                <c:pt idx="621">
                  <c:v>0</c:v>
                </c:pt>
                <c:pt idx="622">
                  <c:v>0</c:v>
                </c:pt>
                <c:pt idx="623">
                  <c:v>0</c:v>
                </c:pt>
                <c:pt idx="624">
                  <c:v>0</c:v>
                </c:pt>
                <c:pt idx="625">
                  <c:v>0</c:v>
                </c:pt>
                <c:pt idx="626">
                  <c:v>0</c:v>
                </c:pt>
                <c:pt idx="627">
                  <c:v>0</c:v>
                </c:pt>
                <c:pt idx="628">
                  <c:v>41999.519999999997</c:v>
                </c:pt>
                <c:pt idx="629">
                  <c:v>35491.64</c:v>
                </c:pt>
                <c:pt idx="630">
                  <c:v>0</c:v>
                </c:pt>
                <c:pt idx="631">
                  <c:v>0</c:v>
                </c:pt>
                <c:pt idx="632">
                  <c:v>0</c:v>
                </c:pt>
                <c:pt idx="633">
                  <c:v>0</c:v>
                </c:pt>
                <c:pt idx="634">
                  <c:v>0</c:v>
                </c:pt>
                <c:pt idx="635">
                  <c:v>0</c:v>
                </c:pt>
                <c:pt idx="636">
                  <c:v>39597.407200000001</c:v>
                </c:pt>
                <c:pt idx="637">
                  <c:v>37270.1512</c:v>
                </c:pt>
                <c:pt idx="638">
                  <c:v>0</c:v>
                </c:pt>
                <c:pt idx="639">
                  <c:v>0</c:v>
                </c:pt>
                <c:pt idx="640">
                  <c:v>0</c:v>
                </c:pt>
                <c:pt idx="641">
                  <c:v>0</c:v>
                </c:pt>
                <c:pt idx="642">
                  <c:v>0</c:v>
                </c:pt>
                <c:pt idx="643">
                  <c:v>42303.692150000003</c:v>
                </c:pt>
                <c:pt idx="644">
                  <c:v>33475.817150000003</c:v>
                </c:pt>
                <c:pt idx="645">
                  <c:v>0</c:v>
                </c:pt>
                <c:pt idx="646">
                  <c:v>0</c:v>
                </c:pt>
                <c:pt idx="647">
                  <c:v>0</c:v>
                </c:pt>
                <c:pt idx="648">
                  <c:v>0</c:v>
                </c:pt>
                <c:pt idx="649">
                  <c:v>0</c:v>
                </c:pt>
                <c:pt idx="650">
                  <c:v>0</c:v>
                </c:pt>
                <c:pt idx="651">
                  <c:v>0</c:v>
                </c:pt>
                <c:pt idx="652">
                  <c:v>0</c:v>
                </c:pt>
                <c:pt idx="653">
                  <c:v>0</c:v>
                </c:pt>
                <c:pt idx="654">
                  <c:v>0</c:v>
                </c:pt>
                <c:pt idx="655">
                  <c:v>0</c:v>
                </c:pt>
                <c:pt idx="656">
                  <c:v>0</c:v>
                </c:pt>
                <c:pt idx="657">
                  <c:v>40720.551050000002</c:v>
                </c:pt>
                <c:pt idx="658">
                  <c:v>39725.518049999999</c:v>
                </c:pt>
                <c:pt idx="659">
                  <c:v>0</c:v>
                </c:pt>
                <c:pt idx="660">
                  <c:v>0</c:v>
                </c:pt>
                <c:pt idx="661">
                  <c:v>0</c:v>
                </c:pt>
                <c:pt idx="662">
                  <c:v>0</c:v>
                </c:pt>
                <c:pt idx="663">
                  <c:v>0</c:v>
                </c:pt>
                <c:pt idx="664">
                  <c:v>0</c:v>
                </c:pt>
                <c:pt idx="665">
                  <c:v>33907.548000000003</c:v>
                </c:pt>
                <c:pt idx="666">
                  <c:v>0</c:v>
                </c:pt>
                <c:pt idx="667">
                  <c:v>0</c:v>
                </c:pt>
                <c:pt idx="668">
                  <c:v>0</c:v>
                </c:pt>
                <c:pt idx="669">
                  <c:v>0</c:v>
                </c:pt>
                <c:pt idx="670">
                  <c:v>62592.873090000001</c:v>
                </c:pt>
                <c:pt idx="671">
                  <c:v>0</c:v>
                </c:pt>
                <c:pt idx="672">
                  <c:v>0</c:v>
                </c:pt>
                <c:pt idx="673">
                  <c:v>0</c:v>
                </c:pt>
                <c:pt idx="674">
                  <c:v>0</c:v>
                </c:pt>
                <c:pt idx="675">
                  <c:v>0</c:v>
                </c:pt>
                <c:pt idx="676">
                  <c:v>32548.340499999998</c:v>
                </c:pt>
                <c:pt idx="677">
                  <c:v>0</c:v>
                </c:pt>
                <c:pt idx="678">
                  <c:v>43943.876100000001</c:v>
                </c:pt>
                <c:pt idx="679">
                  <c:v>0</c:v>
                </c:pt>
                <c:pt idx="680">
                  <c:v>0</c:v>
                </c:pt>
                <c:pt idx="681">
                  <c:v>0</c:v>
                </c:pt>
                <c:pt idx="682">
                  <c:v>38998.546000000002</c:v>
                </c:pt>
                <c:pt idx="683">
                  <c:v>33900.652999999998</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33307.550799999997</c:v>
                </c:pt>
                <c:pt idx="702">
                  <c:v>0</c:v>
                </c:pt>
                <c:pt idx="703">
                  <c:v>0</c:v>
                </c:pt>
                <c:pt idx="704">
                  <c:v>0</c:v>
                </c:pt>
                <c:pt idx="705">
                  <c:v>22144.031999999999</c:v>
                </c:pt>
                <c:pt idx="706">
                  <c:v>0</c:v>
                </c:pt>
                <c:pt idx="707">
                  <c:v>22462.043750000001</c:v>
                </c:pt>
                <c:pt idx="708">
                  <c:v>0</c:v>
                </c:pt>
                <c:pt idx="709">
                  <c:v>0</c:v>
                </c:pt>
                <c:pt idx="710">
                  <c:v>30942.191800000001</c:v>
                </c:pt>
                <c:pt idx="711">
                  <c:v>0</c:v>
                </c:pt>
                <c:pt idx="712">
                  <c:v>0</c:v>
                </c:pt>
                <c:pt idx="713">
                  <c:v>0</c:v>
                </c:pt>
                <c:pt idx="714">
                  <c:v>0</c:v>
                </c:pt>
                <c:pt idx="715">
                  <c:v>0</c:v>
                </c:pt>
                <c:pt idx="716">
                  <c:v>0</c:v>
                </c:pt>
                <c:pt idx="717">
                  <c:v>0</c:v>
                </c:pt>
                <c:pt idx="718">
                  <c:v>0</c:v>
                </c:pt>
                <c:pt idx="719">
                  <c:v>30184.936699999998</c:v>
                </c:pt>
                <c:pt idx="720">
                  <c:v>18648.421699999999</c:v>
                </c:pt>
                <c:pt idx="721">
                  <c:v>0</c:v>
                </c:pt>
                <c:pt idx="722">
                  <c:v>0</c:v>
                </c:pt>
                <c:pt idx="723">
                  <c:v>0</c:v>
                </c:pt>
                <c:pt idx="724">
                  <c:v>0</c:v>
                </c:pt>
                <c:pt idx="725">
                  <c:v>27533.912899999999</c:v>
                </c:pt>
                <c:pt idx="726">
                  <c:v>19350.368900000001</c:v>
                </c:pt>
                <c:pt idx="727">
                  <c:v>0</c:v>
                </c:pt>
                <c:pt idx="728">
                  <c:v>0</c:v>
                </c:pt>
                <c:pt idx="729">
                  <c:v>25309.489000000001</c:v>
                </c:pt>
                <c:pt idx="730">
                  <c:v>0</c:v>
                </c:pt>
                <c:pt idx="731">
                  <c:v>0</c:v>
                </c:pt>
                <c:pt idx="732">
                  <c:v>0</c:v>
                </c:pt>
                <c:pt idx="733">
                  <c:v>0</c:v>
                </c:pt>
                <c:pt idx="734">
                  <c:v>0</c:v>
                </c:pt>
                <c:pt idx="735">
                  <c:v>0</c:v>
                </c:pt>
                <c:pt idx="736">
                  <c:v>0</c:v>
                </c:pt>
                <c:pt idx="737">
                  <c:v>19933.457999999999</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18246.495500000001</c:v>
                </c:pt>
                <c:pt idx="773">
                  <c:v>0</c:v>
                </c:pt>
                <c:pt idx="774">
                  <c:v>0</c:v>
                </c:pt>
                <c:pt idx="775">
                  <c:v>29141.3603</c:v>
                </c:pt>
                <c:pt idx="776">
                  <c:v>17352.6803</c:v>
                </c:pt>
                <c:pt idx="777">
                  <c:v>0</c:v>
                </c:pt>
                <c:pt idx="778">
                  <c:v>0</c:v>
                </c:pt>
                <c:pt idx="779">
                  <c:v>0</c:v>
                </c:pt>
                <c:pt idx="780">
                  <c:v>27218.437249999999</c:v>
                </c:pt>
                <c:pt idx="781">
                  <c:v>0</c:v>
                </c:pt>
                <c:pt idx="782">
                  <c:v>0</c:v>
                </c:pt>
                <c:pt idx="783">
                  <c:v>0</c:v>
                </c:pt>
                <c:pt idx="784">
                  <c:v>0</c:v>
                </c:pt>
                <c:pt idx="785">
                  <c:v>19719.6947</c:v>
                </c:pt>
                <c:pt idx="786">
                  <c:v>0</c:v>
                </c:pt>
                <c:pt idx="787">
                  <c:v>0</c:v>
                </c:pt>
                <c:pt idx="788">
                  <c:v>0</c:v>
                </c:pt>
                <c:pt idx="789">
                  <c:v>0</c:v>
                </c:pt>
                <c:pt idx="790">
                  <c:v>0</c:v>
                </c:pt>
                <c:pt idx="791">
                  <c:v>0</c:v>
                </c:pt>
                <c:pt idx="792">
                  <c:v>0</c:v>
                </c:pt>
                <c:pt idx="793">
                  <c:v>17748.5062</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20745.989099999999</c:v>
                </c:pt>
                <c:pt idx="814">
                  <c:v>0</c:v>
                </c:pt>
                <c:pt idx="815">
                  <c:v>0</c:v>
                </c:pt>
                <c:pt idx="816">
                  <c:v>0</c:v>
                </c:pt>
                <c:pt idx="817">
                  <c:v>0</c:v>
                </c:pt>
                <c:pt idx="818">
                  <c:v>0</c:v>
                </c:pt>
                <c:pt idx="819">
                  <c:v>0</c:v>
                </c:pt>
                <c:pt idx="820">
                  <c:v>0</c:v>
                </c:pt>
                <c:pt idx="821">
                  <c:v>0</c:v>
                </c:pt>
                <c:pt idx="822">
                  <c:v>0</c:v>
                </c:pt>
                <c:pt idx="823">
                  <c:v>0</c:v>
                </c:pt>
                <c:pt idx="824">
                  <c:v>0</c:v>
                </c:pt>
                <c:pt idx="825">
                  <c:v>35147.528480000001</c:v>
                </c:pt>
                <c:pt idx="826">
                  <c:v>18310.741999999998</c:v>
                </c:pt>
                <c:pt idx="827">
                  <c:v>0</c:v>
                </c:pt>
                <c:pt idx="828">
                  <c:v>0</c:v>
                </c:pt>
                <c:pt idx="829">
                  <c:v>0</c:v>
                </c:pt>
                <c:pt idx="830">
                  <c:v>18328.238099999999</c:v>
                </c:pt>
                <c:pt idx="831">
                  <c:v>0</c:v>
                </c:pt>
                <c:pt idx="832">
                  <c:v>0</c:v>
                </c:pt>
                <c:pt idx="833">
                  <c:v>0</c:v>
                </c:pt>
                <c:pt idx="834">
                  <c:v>0</c:v>
                </c:pt>
                <c:pt idx="835">
                  <c:v>19521.968199999999</c:v>
                </c:pt>
                <c:pt idx="836">
                  <c:v>32787.458590000002</c:v>
                </c:pt>
                <c:pt idx="837">
                  <c:v>28868.6639</c:v>
                </c:pt>
                <c:pt idx="838">
                  <c:v>18033.9679</c:v>
                </c:pt>
                <c:pt idx="839">
                  <c:v>17468.983899999999</c:v>
                </c:pt>
                <c:pt idx="840">
                  <c:v>0</c:v>
                </c:pt>
                <c:pt idx="841">
                  <c:v>0</c:v>
                </c:pt>
                <c:pt idx="842">
                  <c:v>0</c:v>
                </c:pt>
                <c:pt idx="843">
                  <c:v>0</c:v>
                </c:pt>
                <c:pt idx="844">
                  <c:v>0</c:v>
                </c:pt>
                <c:pt idx="845">
                  <c:v>21082.16</c:v>
                </c:pt>
                <c:pt idx="846">
                  <c:v>17081.080000000002</c:v>
                </c:pt>
                <c:pt idx="847">
                  <c:v>0</c:v>
                </c:pt>
                <c:pt idx="848">
                  <c:v>0</c:v>
                </c:pt>
                <c:pt idx="849">
                  <c:v>24915.220850000002</c:v>
                </c:pt>
                <c:pt idx="850">
                  <c:v>0</c:v>
                </c:pt>
                <c:pt idx="851">
                  <c:v>0</c:v>
                </c:pt>
                <c:pt idx="852">
                  <c:v>0</c:v>
                </c:pt>
                <c:pt idx="853">
                  <c:v>0</c:v>
                </c:pt>
                <c:pt idx="854">
                  <c:v>0</c:v>
                </c:pt>
                <c:pt idx="855">
                  <c:v>22331.566800000001</c:v>
                </c:pt>
                <c:pt idx="856">
                  <c:v>21472.478800000001</c:v>
                </c:pt>
                <c:pt idx="857">
                  <c:v>0</c:v>
                </c:pt>
                <c:pt idx="858">
                  <c:v>0</c:v>
                </c:pt>
                <c:pt idx="859">
                  <c:v>0</c:v>
                </c:pt>
                <c:pt idx="860">
                  <c:v>0</c:v>
                </c:pt>
                <c:pt idx="861">
                  <c:v>0</c:v>
                </c:pt>
                <c:pt idx="862">
                  <c:v>0</c:v>
                </c:pt>
                <c:pt idx="863">
                  <c:v>0</c:v>
                </c:pt>
                <c:pt idx="864">
                  <c:v>20773.62775</c:v>
                </c:pt>
                <c:pt idx="865">
                  <c:v>20234.854749999999</c:v>
                </c:pt>
                <c:pt idx="866">
                  <c:v>17560.37975</c:v>
                </c:pt>
                <c:pt idx="867">
                  <c:v>0</c:v>
                </c:pt>
                <c:pt idx="868">
                  <c:v>0</c:v>
                </c:pt>
                <c:pt idx="869">
                  <c:v>23568.272000000001</c:v>
                </c:pt>
                <c:pt idx="870">
                  <c:v>0</c:v>
                </c:pt>
                <c:pt idx="871">
                  <c:v>0</c:v>
                </c:pt>
                <c:pt idx="872">
                  <c:v>19107.779600000002</c:v>
                </c:pt>
                <c:pt idx="873">
                  <c:v>0</c:v>
                </c:pt>
                <c:pt idx="874">
                  <c:v>0</c:v>
                </c:pt>
                <c:pt idx="875">
                  <c:v>0</c:v>
                </c:pt>
                <c:pt idx="876">
                  <c:v>0</c:v>
                </c:pt>
                <c:pt idx="877">
                  <c:v>0</c:v>
                </c:pt>
                <c:pt idx="878">
                  <c:v>0</c:v>
                </c:pt>
                <c:pt idx="879">
                  <c:v>16884.923999999999</c:v>
                </c:pt>
                <c:pt idx="880">
                  <c:v>20009.63365</c:v>
                </c:pt>
                <c:pt idx="881">
                  <c:v>0</c:v>
                </c:pt>
                <c:pt idx="882">
                  <c:v>0</c:v>
                </c:pt>
                <c:pt idx="883">
                  <c:v>0</c:v>
                </c:pt>
                <c:pt idx="884">
                  <c:v>0</c:v>
                </c:pt>
                <c:pt idx="885">
                  <c:v>23065.420699999999</c:v>
                </c:pt>
                <c:pt idx="886">
                  <c:v>0</c:v>
                </c:pt>
                <c:pt idx="887">
                  <c:v>0</c:v>
                </c:pt>
                <c:pt idx="888">
                  <c:v>0</c:v>
                </c:pt>
                <c:pt idx="889">
                  <c:v>37829.724199999997</c:v>
                </c:pt>
                <c:pt idx="890">
                  <c:v>29523.1656</c:v>
                </c:pt>
                <c:pt idx="891">
                  <c:v>20984.0936</c:v>
                </c:pt>
                <c:pt idx="892">
                  <c:v>0</c:v>
                </c:pt>
                <c:pt idx="893">
                  <c:v>0</c:v>
                </c:pt>
                <c:pt idx="894">
                  <c:v>0</c:v>
                </c:pt>
                <c:pt idx="895">
                  <c:v>0</c:v>
                </c:pt>
                <c:pt idx="896">
                  <c:v>0</c:v>
                </c:pt>
                <c:pt idx="897">
                  <c:v>0</c:v>
                </c:pt>
                <c:pt idx="898">
                  <c:v>0</c:v>
                </c:pt>
                <c:pt idx="899">
                  <c:v>0</c:v>
                </c:pt>
                <c:pt idx="900">
                  <c:v>16297.846</c:v>
                </c:pt>
                <c:pt idx="901">
                  <c:v>0</c:v>
                </c:pt>
                <c:pt idx="902">
                  <c:v>0</c:v>
                </c:pt>
                <c:pt idx="903">
                  <c:v>0</c:v>
                </c:pt>
                <c:pt idx="904">
                  <c:v>24535.698550000001</c:v>
                </c:pt>
                <c:pt idx="905">
                  <c:v>0</c:v>
                </c:pt>
                <c:pt idx="906">
                  <c:v>0</c:v>
                </c:pt>
                <c:pt idx="907">
                  <c:v>0</c:v>
                </c:pt>
                <c:pt idx="908">
                  <c:v>0</c:v>
                </c:pt>
                <c:pt idx="909">
                  <c:v>0</c:v>
                </c:pt>
                <c:pt idx="910">
                  <c:v>0</c:v>
                </c:pt>
                <c:pt idx="911">
                  <c:v>0</c:v>
                </c:pt>
                <c:pt idx="912">
                  <c:v>24520.263999999999</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24393.6224</c:v>
                </c:pt>
                <c:pt idx="932">
                  <c:v>17178.682400000002</c:v>
                </c:pt>
                <c:pt idx="933">
                  <c:v>0</c:v>
                </c:pt>
                <c:pt idx="934">
                  <c:v>0</c:v>
                </c:pt>
                <c:pt idx="935">
                  <c:v>0</c:v>
                </c:pt>
                <c:pt idx="936">
                  <c:v>0</c:v>
                </c:pt>
                <c:pt idx="937">
                  <c:v>16232.847</c:v>
                </c:pt>
                <c:pt idx="938">
                  <c:v>18223.4512</c:v>
                </c:pt>
                <c:pt idx="939">
                  <c:v>0</c:v>
                </c:pt>
                <c:pt idx="940">
                  <c:v>0</c:v>
                </c:pt>
                <c:pt idx="941">
                  <c:v>0</c:v>
                </c:pt>
                <c:pt idx="942">
                  <c:v>0</c:v>
                </c:pt>
                <c:pt idx="943">
                  <c:v>0</c:v>
                </c:pt>
                <c:pt idx="944">
                  <c:v>0</c:v>
                </c:pt>
                <c:pt idx="945">
                  <c:v>0</c:v>
                </c:pt>
                <c:pt idx="946">
                  <c:v>0</c:v>
                </c:pt>
                <c:pt idx="947">
                  <c:v>0</c:v>
                </c:pt>
                <c:pt idx="948">
                  <c:v>19040.876</c:v>
                </c:pt>
                <c:pt idx="949">
                  <c:v>0</c:v>
                </c:pt>
                <c:pt idx="950">
                  <c:v>0</c:v>
                </c:pt>
                <c:pt idx="951">
                  <c:v>0</c:v>
                </c:pt>
                <c:pt idx="952">
                  <c:v>17043.341400000001</c:v>
                </c:pt>
                <c:pt idx="953">
                  <c:v>0</c:v>
                </c:pt>
                <c:pt idx="954">
                  <c:v>28950.4692</c:v>
                </c:pt>
                <c:pt idx="955">
                  <c:v>0</c:v>
                </c:pt>
                <c:pt idx="956">
                  <c:v>0</c:v>
                </c:pt>
                <c:pt idx="957">
                  <c:v>0</c:v>
                </c:pt>
                <c:pt idx="958">
                  <c:v>29330.98315</c:v>
                </c:pt>
                <c:pt idx="959">
                  <c:v>21774.32215</c:v>
                </c:pt>
                <c:pt idx="960">
                  <c:v>0</c:v>
                </c:pt>
                <c:pt idx="961">
                  <c:v>0</c:v>
                </c:pt>
                <c:pt idx="962">
                  <c:v>17085.267599999999</c:v>
                </c:pt>
                <c:pt idx="963">
                  <c:v>0</c:v>
                </c:pt>
                <c:pt idx="964">
                  <c:v>0</c:v>
                </c:pt>
                <c:pt idx="965">
                  <c:v>0</c:v>
                </c:pt>
                <c:pt idx="966">
                  <c:v>0</c:v>
                </c:pt>
                <c:pt idx="967">
                  <c:v>0</c:v>
                </c:pt>
                <c:pt idx="968">
                  <c:v>0</c:v>
                </c:pt>
                <c:pt idx="969">
                  <c:v>0</c:v>
                </c:pt>
                <c:pt idx="970">
                  <c:v>22478.6</c:v>
                </c:pt>
                <c:pt idx="971">
                  <c:v>0</c:v>
                </c:pt>
                <c:pt idx="972">
                  <c:v>28101.333050000001</c:v>
                </c:pt>
                <c:pt idx="973">
                  <c:v>26109.32905</c:v>
                </c:pt>
                <c:pt idx="974">
                  <c:v>0</c:v>
                </c:pt>
                <c:pt idx="975">
                  <c:v>0</c:v>
                </c:pt>
                <c:pt idx="976">
                  <c:v>0</c:v>
                </c:pt>
                <c:pt idx="977">
                  <c:v>0</c:v>
                </c:pt>
                <c:pt idx="978">
                  <c:v>0</c:v>
                </c:pt>
                <c:pt idx="979">
                  <c:v>21348.705999999998</c:v>
                </c:pt>
                <c:pt idx="980">
                  <c:v>0</c:v>
                </c:pt>
                <c:pt idx="981">
                  <c:v>0</c:v>
                </c:pt>
                <c:pt idx="982">
                  <c:v>0</c:v>
                </c:pt>
                <c:pt idx="983">
                  <c:v>0</c:v>
                </c:pt>
                <c:pt idx="984">
                  <c:v>0</c:v>
                </c:pt>
                <c:pt idx="985">
                  <c:v>0</c:v>
                </c:pt>
                <c:pt idx="986">
                  <c:v>0</c:v>
                </c:pt>
                <c:pt idx="987">
                  <c:v>0</c:v>
                </c:pt>
                <c:pt idx="988">
                  <c:v>20149.322899999999</c:v>
                </c:pt>
                <c:pt idx="989">
                  <c:v>0</c:v>
                </c:pt>
                <c:pt idx="990">
                  <c:v>0</c:v>
                </c:pt>
                <c:pt idx="991">
                  <c:v>0</c:v>
                </c:pt>
                <c:pt idx="992">
                  <c:v>0</c:v>
                </c:pt>
                <c:pt idx="993">
                  <c:v>0</c:v>
                </c:pt>
                <c:pt idx="994">
                  <c:v>0</c:v>
                </c:pt>
                <c:pt idx="995">
                  <c:v>19539.242999999999</c:v>
                </c:pt>
                <c:pt idx="996">
                  <c:v>0</c:v>
                </c:pt>
                <c:pt idx="997">
                  <c:v>0</c:v>
                </c:pt>
                <c:pt idx="998">
                  <c:v>0</c:v>
                </c:pt>
                <c:pt idx="999">
                  <c:v>0</c:v>
                </c:pt>
                <c:pt idx="1000">
                  <c:v>0</c:v>
                </c:pt>
                <c:pt idx="1001">
                  <c:v>0</c:v>
                </c:pt>
                <c:pt idx="1002">
                  <c:v>0</c:v>
                </c:pt>
                <c:pt idx="1003">
                  <c:v>27808.7251</c:v>
                </c:pt>
                <c:pt idx="1004">
                  <c:v>0</c:v>
                </c:pt>
                <c:pt idx="1005">
                  <c:v>0</c:v>
                </c:pt>
                <c:pt idx="1006">
                  <c:v>0</c:v>
                </c:pt>
                <c:pt idx="1007">
                  <c:v>0</c:v>
                </c:pt>
                <c:pt idx="1008">
                  <c:v>0</c:v>
                </c:pt>
                <c:pt idx="1009">
                  <c:v>0</c:v>
                </c:pt>
                <c:pt idx="1010">
                  <c:v>0</c:v>
                </c:pt>
                <c:pt idx="1011">
                  <c:v>23401.30575</c:v>
                </c:pt>
                <c:pt idx="1012">
                  <c:v>0</c:v>
                </c:pt>
                <c:pt idx="1013">
                  <c:v>0</c:v>
                </c:pt>
                <c:pt idx="1014">
                  <c:v>0</c:v>
                </c:pt>
                <c:pt idx="1015">
                  <c:v>38245.593269999998</c:v>
                </c:pt>
                <c:pt idx="1016">
                  <c:v>16450.894700000001</c:v>
                </c:pt>
                <c:pt idx="1017">
                  <c:v>0</c:v>
                </c:pt>
                <c:pt idx="1018">
                  <c:v>0</c:v>
                </c:pt>
                <c:pt idx="1019">
                  <c:v>0</c:v>
                </c:pt>
                <c:pt idx="1020">
                  <c:v>0</c:v>
                </c:pt>
                <c:pt idx="1021">
                  <c:v>0</c:v>
                </c:pt>
                <c:pt idx="1022">
                  <c:v>0</c:v>
                </c:pt>
                <c:pt idx="1023">
                  <c:v>0</c:v>
                </c:pt>
                <c:pt idx="1024">
                  <c:v>19199.944</c:v>
                </c:pt>
                <c:pt idx="1025">
                  <c:v>0</c:v>
                </c:pt>
                <c:pt idx="1026">
                  <c:v>0</c:v>
                </c:pt>
                <c:pt idx="1027">
                  <c:v>24180.933499999999</c:v>
                </c:pt>
                <c:pt idx="1028">
                  <c:v>0</c:v>
                </c:pt>
                <c:pt idx="1029">
                  <c:v>23807.240600000001</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17942.106</c:v>
                </c:pt>
                <c:pt idx="1048">
                  <c:v>0</c:v>
                </c:pt>
                <c:pt idx="1049">
                  <c:v>0</c:v>
                </c:pt>
                <c:pt idx="1050">
                  <c:v>23306.546999999999</c:v>
                </c:pt>
                <c:pt idx="1051">
                  <c:v>0</c:v>
                </c:pt>
                <c:pt idx="1052">
                  <c:v>0</c:v>
                </c:pt>
                <c:pt idx="1053">
                  <c:v>0</c:v>
                </c:pt>
                <c:pt idx="1054">
                  <c:v>20296.863450000001</c:v>
                </c:pt>
                <c:pt idx="1055">
                  <c:v>0</c:v>
                </c:pt>
                <c:pt idx="1056">
                  <c:v>0</c:v>
                </c:pt>
                <c:pt idx="1057">
                  <c:v>0</c:v>
                </c:pt>
                <c:pt idx="1058">
                  <c:v>0</c:v>
                </c:pt>
                <c:pt idx="1059">
                  <c:v>0</c:v>
                </c:pt>
                <c:pt idx="1060">
                  <c:v>0</c:v>
                </c:pt>
                <c:pt idx="1061">
                  <c:v>0</c:v>
                </c:pt>
                <c:pt idx="1062">
                  <c:v>0</c:v>
                </c:pt>
                <c:pt idx="1063">
                  <c:v>0</c:v>
                </c:pt>
                <c:pt idx="1064">
                  <c:v>0</c:v>
                </c:pt>
                <c:pt idx="1065">
                  <c:v>21978.676899999999</c:v>
                </c:pt>
                <c:pt idx="1066">
                  <c:v>0</c:v>
                </c:pt>
                <c:pt idx="1067">
                  <c:v>0</c:v>
                </c:pt>
                <c:pt idx="1068">
                  <c:v>0</c:v>
                </c:pt>
                <c:pt idx="1069">
                  <c:v>0</c:v>
                </c:pt>
                <c:pt idx="1070">
                  <c:v>24667.419000000002</c:v>
                </c:pt>
                <c:pt idx="1071">
                  <c:v>18972.494999999999</c:v>
                </c:pt>
                <c:pt idx="1072">
                  <c:v>0</c:v>
                </c:pt>
                <c:pt idx="1073">
                  <c:v>0</c:v>
                </c:pt>
                <c:pt idx="1074">
                  <c:v>0</c:v>
                </c:pt>
                <c:pt idx="1075">
                  <c:v>21771.3423</c:v>
                </c:pt>
                <c:pt idx="1076">
                  <c:v>0</c:v>
                </c:pt>
                <c:pt idx="1077">
                  <c:v>0</c:v>
                </c:pt>
                <c:pt idx="1078">
                  <c:v>0</c:v>
                </c:pt>
                <c:pt idx="1079">
                  <c:v>15518.180249999999</c:v>
                </c:pt>
                <c:pt idx="1080">
                  <c:v>0</c:v>
                </c:pt>
                <c:pt idx="1081">
                  <c:v>0</c:v>
                </c:pt>
                <c:pt idx="1082">
                  <c:v>0</c:v>
                </c:pt>
                <c:pt idx="1083">
                  <c:v>0</c:v>
                </c:pt>
                <c:pt idx="1084">
                  <c:v>0</c:v>
                </c:pt>
                <c:pt idx="1085">
                  <c:v>25382.296999999999</c:v>
                </c:pt>
                <c:pt idx="1086">
                  <c:v>0</c:v>
                </c:pt>
                <c:pt idx="1087">
                  <c:v>0</c:v>
                </c:pt>
                <c:pt idx="1088">
                  <c:v>0</c:v>
                </c:pt>
                <c:pt idx="1089">
                  <c:v>0</c:v>
                </c:pt>
                <c:pt idx="1090">
                  <c:v>0</c:v>
                </c:pt>
                <c:pt idx="1091">
                  <c:v>0</c:v>
                </c:pt>
                <c:pt idx="1092">
                  <c:v>0</c:v>
                </c:pt>
                <c:pt idx="1093">
                  <c:v>0</c:v>
                </c:pt>
                <c:pt idx="1094">
                  <c:v>0</c:v>
                </c:pt>
                <c:pt idx="1095">
                  <c:v>0</c:v>
                </c:pt>
                <c:pt idx="1096">
                  <c:v>21659.930100000001</c:v>
                </c:pt>
                <c:pt idx="1097">
                  <c:v>0</c:v>
                </c:pt>
                <c:pt idx="1098">
                  <c:v>0</c:v>
                </c:pt>
                <c:pt idx="1099">
                  <c:v>23967.38305</c:v>
                </c:pt>
                <c:pt idx="1100">
                  <c:v>17904.527050000001</c:v>
                </c:pt>
                <c:pt idx="1101">
                  <c:v>0</c:v>
                </c:pt>
                <c:pt idx="1102">
                  <c:v>0</c:v>
                </c:pt>
                <c:pt idx="1103">
                  <c:v>16577.779500000001</c:v>
                </c:pt>
                <c:pt idx="1104">
                  <c:v>0</c:v>
                </c:pt>
                <c:pt idx="1105">
                  <c:v>21880.82</c:v>
                </c:pt>
                <c:pt idx="1106">
                  <c:v>0</c:v>
                </c:pt>
                <c:pt idx="1107">
                  <c:v>0</c:v>
                </c:pt>
                <c:pt idx="1108">
                  <c:v>19515.5416</c:v>
                </c:pt>
                <c:pt idx="1109">
                  <c:v>21259.377949999998</c:v>
                </c:pt>
                <c:pt idx="1110">
                  <c:v>0</c:v>
                </c:pt>
                <c:pt idx="1111">
                  <c:v>0</c:v>
                </c:pt>
                <c:pt idx="1112">
                  <c:v>0</c:v>
                </c:pt>
                <c:pt idx="1113">
                  <c:v>17496.306</c:v>
                </c:pt>
                <c:pt idx="1114">
                  <c:v>0</c:v>
                </c:pt>
                <c:pt idx="1115">
                  <c:v>0</c:v>
                </c:pt>
                <c:pt idx="1116">
                  <c:v>0</c:v>
                </c:pt>
                <c:pt idx="1117">
                  <c:v>0</c:v>
                </c:pt>
                <c:pt idx="1118">
                  <c:v>0</c:v>
                </c:pt>
                <c:pt idx="1119">
                  <c:v>0</c:v>
                </c:pt>
                <c:pt idx="1120">
                  <c:v>26125.674770000001</c:v>
                </c:pt>
                <c:pt idx="1121">
                  <c:v>21223.675800000001</c:v>
                </c:pt>
                <c:pt idx="1122">
                  <c:v>19361.998800000001</c:v>
                </c:pt>
                <c:pt idx="1123">
                  <c:v>0</c:v>
                </c:pt>
                <c:pt idx="1124">
                  <c:v>18259.216</c:v>
                </c:pt>
                <c:pt idx="1125">
                  <c:v>24869.836800000001</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23887.662700000001</c:v>
                </c:pt>
                <c:pt idx="1141">
                  <c:v>15817.985699999999</c:v>
                </c:pt>
                <c:pt idx="1142">
                  <c:v>0</c:v>
                </c:pt>
                <c:pt idx="1143">
                  <c:v>0</c:v>
                </c:pt>
                <c:pt idx="1144">
                  <c:v>0</c:v>
                </c:pt>
                <c:pt idx="1145">
                  <c:v>0</c:v>
                </c:pt>
                <c:pt idx="1146">
                  <c:v>0</c:v>
                </c:pt>
                <c:pt idx="1147">
                  <c:v>0</c:v>
                </c:pt>
                <c:pt idx="1148">
                  <c:v>0</c:v>
                </c:pt>
                <c:pt idx="1149">
                  <c:v>0</c:v>
                </c:pt>
                <c:pt idx="1150">
                  <c:v>0</c:v>
                </c:pt>
                <c:pt idx="1151">
                  <c:v>17663.144199999999</c:v>
                </c:pt>
                <c:pt idx="1152">
                  <c:v>0</c:v>
                </c:pt>
                <c:pt idx="1153">
                  <c:v>0</c:v>
                </c:pt>
                <c:pt idx="1154">
                  <c:v>0</c:v>
                </c:pt>
                <c:pt idx="1155">
                  <c:v>0</c:v>
                </c:pt>
                <c:pt idx="1156">
                  <c:v>24106.912550000001</c:v>
                </c:pt>
                <c:pt idx="1157">
                  <c:v>0</c:v>
                </c:pt>
                <c:pt idx="1158">
                  <c:v>0</c:v>
                </c:pt>
                <c:pt idx="1159">
                  <c:v>0</c:v>
                </c:pt>
                <c:pt idx="1160">
                  <c:v>26926.5144</c:v>
                </c:pt>
                <c:pt idx="1161">
                  <c:v>0</c:v>
                </c:pt>
                <c:pt idx="1162">
                  <c:v>0</c:v>
                </c:pt>
                <c:pt idx="1163">
                  <c:v>0</c:v>
                </c:pt>
                <c:pt idx="1164">
                  <c:v>0</c:v>
                </c:pt>
                <c:pt idx="1165">
                  <c:v>0</c:v>
                </c:pt>
                <c:pt idx="1166">
                  <c:v>25678.778450000002</c:v>
                </c:pt>
                <c:pt idx="1167">
                  <c:v>21677.283449999999</c:v>
                </c:pt>
                <c:pt idx="1168">
                  <c:v>18765.87545</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19964.746299999999</c:v>
                </c:pt>
                <c:pt idx="1182">
                  <c:v>0</c:v>
                </c:pt>
                <c:pt idx="1183">
                  <c:v>0</c:v>
                </c:pt>
                <c:pt idx="1184">
                  <c:v>0</c:v>
                </c:pt>
                <c:pt idx="1185">
                  <c:v>0</c:v>
                </c:pt>
                <c:pt idx="1186">
                  <c:v>0</c:v>
                </c:pt>
                <c:pt idx="1187">
                  <c:v>0</c:v>
                </c:pt>
                <c:pt idx="1188">
                  <c:v>22218.1149</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27037.914100000002</c:v>
                </c:pt>
                <c:pt idx="1203">
                  <c:v>17361.766100000001</c:v>
                </c:pt>
                <c:pt idx="1204">
                  <c:v>0</c:v>
                </c:pt>
                <c:pt idx="1205">
                  <c:v>35069.374519999998</c:v>
                </c:pt>
                <c:pt idx="1206">
                  <c:v>21098.554049999999</c:v>
                </c:pt>
                <c:pt idx="1207">
                  <c:v>16138.762049999999</c:v>
                </c:pt>
                <c:pt idx="1208">
                  <c:v>0</c:v>
                </c:pt>
                <c:pt idx="1209">
                  <c:v>23244.790199999999</c:v>
                </c:pt>
                <c:pt idx="1210">
                  <c:v>0</c:v>
                </c:pt>
                <c:pt idx="1211">
                  <c:v>0</c:v>
                </c:pt>
                <c:pt idx="1212">
                  <c:v>0</c:v>
                </c:pt>
                <c:pt idx="1213">
                  <c:v>0</c:v>
                </c:pt>
                <c:pt idx="1214">
                  <c:v>0</c:v>
                </c:pt>
                <c:pt idx="1215">
                  <c:v>0</c:v>
                </c:pt>
                <c:pt idx="1216">
                  <c:v>24873.384900000001</c:v>
                </c:pt>
                <c:pt idx="1217">
                  <c:v>0</c:v>
                </c:pt>
                <c:pt idx="1218">
                  <c:v>0</c:v>
                </c:pt>
                <c:pt idx="1219">
                  <c:v>0</c:v>
                </c:pt>
                <c:pt idx="1220">
                  <c:v>18608.261999999999</c:v>
                </c:pt>
                <c:pt idx="1221">
                  <c:v>0</c:v>
                </c:pt>
                <c:pt idx="1222">
                  <c:v>0</c:v>
                </c:pt>
                <c:pt idx="1223">
                  <c:v>0</c:v>
                </c:pt>
                <c:pt idx="1224">
                  <c:v>0</c:v>
                </c:pt>
                <c:pt idx="1225">
                  <c:v>0</c:v>
                </c:pt>
                <c:pt idx="1226">
                  <c:v>0</c:v>
                </c:pt>
                <c:pt idx="1227">
                  <c:v>0</c:v>
                </c:pt>
                <c:pt idx="1228">
                  <c:v>14711.7438</c:v>
                </c:pt>
                <c:pt idx="1229">
                  <c:v>0</c:v>
                </c:pt>
                <c:pt idx="1230">
                  <c:v>0</c:v>
                </c:pt>
                <c:pt idx="1231">
                  <c:v>0</c:v>
                </c:pt>
                <c:pt idx="1232">
                  <c:v>0</c:v>
                </c:pt>
                <c:pt idx="1233">
                  <c:v>0</c:v>
                </c:pt>
                <c:pt idx="1234">
                  <c:v>19444.265800000001</c:v>
                </c:pt>
                <c:pt idx="1235">
                  <c:v>0</c:v>
                </c:pt>
                <c:pt idx="1236">
                  <c:v>0</c:v>
                </c:pt>
                <c:pt idx="1237">
                  <c:v>0</c:v>
                </c:pt>
                <c:pt idx="1238">
                  <c:v>0</c:v>
                </c:pt>
                <c:pt idx="1239">
                  <c:v>0</c:v>
                </c:pt>
                <c:pt idx="1240">
                  <c:v>0</c:v>
                </c:pt>
                <c:pt idx="1241">
                  <c:v>0</c:v>
                </c:pt>
                <c:pt idx="1242">
                  <c:v>0</c:v>
                </c:pt>
                <c:pt idx="1243">
                  <c:v>0</c:v>
                </c:pt>
                <c:pt idx="1244">
                  <c:v>16115.3045</c:v>
                </c:pt>
                <c:pt idx="1245">
                  <c:v>15359.104499999999</c:v>
                </c:pt>
                <c:pt idx="1246">
                  <c:v>0</c:v>
                </c:pt>
                <c:pt idx="1247">
                  <c:v>0</c:v>
                </c:pt>
                <c:pt idx="1248">
                  <c:v>20167.336029999999</c:v>
                </c:pt>
                <c:pt idx="1249">
                  <c:v>0</c:v>
                </c:pt>
                <c:pt idx="1250">
                  <c:v>0</c:v>
                </c:pt>
                <c:pt idx="1251">
                  <c:v>16657.71745</c:v>
                </c:pt>
                <c:pt idx="1252">
                  <c:v>0</c:v>
                </c:pt>
                <c:pt idx="1253">
                  <c:v>0</c:v>
                </c:pt>
                <c:pt idx="1254">
                  <c:v>0</c:v>
                </c:pt>
                <c:pt idx="1255">
                  <c:v>13844.505999999999</c:v>
                </c:pt>
                <c:pt idx="1256">
                  <c:v>0</c:v>
                </c:pt>
                <c:pt idx="1257">
                  <c:v>0</c:v>
                </c:pt>
                <c:pt idx="1258">
                  <c:v>14283.4594</c:v>
                </c:pt>
                <c:pt idx="1259">
                  <c:v>13747.87235</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21195.817999999999</c:v>
                </c:pt>
                <c:pt idx="1275">
                  <c:v>0</c:v>
                </c:pt>
                <c:pt idx="1276">
                  <c:v>0</c:v>
                </c:pt>
                <c:pt idx="1277">
                  <c:v>0</c:v>
                </c:pt>
                <c:pt idx="1278">
                  <c:v>0</c:v>
                </c:pt>
                <c:pt idx="1279">
                  <c:v>0</c:v>
                </c:pt>
                <c:pt idx="1280">
                  <c:v>0</c:v>
                </c:pt>
                <c:pt idx="1281">
                  <c:v>0</c:v>
                </c:pt>
                <c:pt idx="1282">
                  <c:v>0</c:v>
                </c:pt>
                <c:pt idx="1283">
                  <c:v>14571.890799999999</c:v>
                </c:pt>
                <c:pt idx="1284">
                  <c:v>0</c:v>
                </c:pt>
                <c:pt idx="1285">
                  <c:v>0</c:v>
                </c:pt>
                <c:pt idx="1286">
                  <c:v>0</c:v>
                </c:pt>
                <c:pt idx="1287">
                  <c:v>0</c:v>
                </c:pt>
                <c:pt idx="1288">
                  <c:v>0</c:v>
                </c:pt>
                <c:pt idx="1289">
                  <c:v>19594.809649999999</c:v>
                </c:pt>
                <c:pt idx="1290">
                  <c:v>0</c:v>
                </c:pt>
                <c:pt idx="1291">
                  <c:v>0</c:v>
                </c:pt>
                <c:pt idx="1292">
                  <c:v>0</c:v>
                </c:pt>
                <c:pt idx="1293">
                  <c:v>18767.737700000001</c:v>
                </c:pt>
                <c:pt idx="1294">
                  <c:v>0</c:v>
                </c:pt>
                <c:pt idx="1295">
                  <c:v>19798.054550000001</c:v>
                </c:pt>
                <c:pt idx="1296">
                  <c:v>16420.494549999999</c:v>
                </c:pt>
                <c:pt idx="1297">
                  <c:v>22412.648499999999</c:v>
                </c:pt>
                <c:pt idx="1298">
                  <c:v>0</c:v>
                </c:pt>
                <c:pt idx="1299">
                  <c:v>0</c:v>
                </c:pt>
                <c:pt idx="1300">
                  <c:v>0</c:v>
                </c:pt>
                <c:pt idx="1301">
                  <c:v>0</c:v>
                </c:pt>
                <c:pt idx="1302">
                  <c:v>0</c:v>
                </c:pt>
                <c:pt idx="1303">
                  <c:v>0</c:v>
                </c:pt>
                <c:pt idx="1304">
                  <c:v>0</c:v>
                </c:pt>
                <c:pt idx="1305">
                  <c:v>17179.522000000001</c:v>
                </c:pt>
                <c:pt idx="1306">
                  <c:v>0</c:v>
                </c:pt>
                <c:pt idx="1307">
                  <c:v>0</c:v>
                </c:pt>
                <c:pt idx="1308">
                  <c:v>0</c:v>
                </c:pt>
                <c:pt idx="1309">
                  <c:v>0</c:v>
                </c:pt>
                <c:pt idx="1310">
                  <c:v>15820.699000000001</c:v>
                </c:pt>
                <c:pt idx="1311">
                  <c:v>0</c:v>
                </c:pt>
                <c:pt idx="1312">
                  <c:v>16776.304049999999</c:v>
                </c:pt>
                <c:pt idx="1313">
                  <c:v>0</c:v>
                </c:pt>
                <c:pt idx="1314">
                  <c:v>0</c:v>
                </c:pt>
                <c:pt idx="1315">
                  <c:v>0</c:v>
                </c:pt>
                <c:pt idx="1316">
                  <c:v>0</c:v>
                </c:pt>
                <c:pt idx="1317">
                  <c:v>0</c:v>
                </c:pt>
                <c:pt idx="1318">
                  <c:v>0</c:v>
                </c:pt>
                <c:pt idx="1319">
                  <c:v>0</c:v>
                </c:pt>
                <c:pt idx="1320">
                  <c:v>0</c:v>
                </c:pt>
                <c:pt idx="1321">
                  <c:v>19023.259999999998</c:v>
                </c:pt>
                <c:pt idx="1322">
                  <c:v>0</c:v>
                </c:pt>
                <c:pt idx="1323">
                  <c:v>15006.579449999999</c:v>
                </c:pt>
                <c:pt idx="1324">
                  <c:v>0</c:v>
                </c:pt>
                <c:pt idx="1325">
                  <c:v>0</c:v>
                </c:pt>
                <c:pt idx="1326">
                  <c:v>32734.186300000001</c:v>
                </c:pt>
                <c:pt idx="1327">
                  <c:v>0</c:v>
                </c:pt>
                <c:pt idx="1328">
                  <c:v>0</c:v>
                </c:pt>
                <c:pt idx="1329">
                  <c:v>0</c:v>
                </c:pt>
                <c:pt idx="1330">
                  <c:v>0</c:v>
                </c:pt>
                <c:pt idx="1331">
                  <c:v>12829.455099999999</c:v>
                </c:pt>
                <c:pt idx="1332">
                  <c:v>0</c:v>
                </c:pt>
                <c:pt idx="1333">
                  <c:v>0</c:v>
                </c:pt>
                <c:pt idx="1334">
                  <c:v>14455.644050000001</c:v>
                </c:pt>
                <c:pt idx="1335">
                  <c:v>0</c:v>
                </c:pt>
                <c:pt idx="1336">
                  <c:v>0</c:v>
                </c:pt>
                <c:pt idx="1337">
                  <c:v>0</c:v>
                </c:pt>
              </c:numCache>
            </c:numRef>
          </c:yVal>
          <c:smooth val="0"/>
          <c:extLst>
            <c:ext xmlns:c16="http://schemas.microsoft.com/office/drawing/2014/chart" uri="{C3380CC4-5D6E-409C-BE32-E72D297353CC}">
              <c16:uniqueId val="{00000000-CC47-4835-9072-91B18D238B67}"/>
            </c:ext>
          </c:extLst>
        </c:ser>
        <c:ser>
          <c:idx val="1"/>
          <c:order val="1"/>
          <c:tx>
            <c:v>Non Smokers</c:v>
          </c:tx>
          <c:spPr>
            <a:ln w="25400" cap="rnd">
              <a:noFill/>
              <a:round/>
            </a:ln>
            <a:effectLst/>
          </c:spPr>
          <c:marker>
            <c:symbol val="circle"/>
            <c:size val="5"/>
            <c:spPr>
              <a:solidFill>
                <a:schemeClr val="accent4">
                  <a:tint val="77000"/>
                </a:schemeClr>
              </a:solidFill>
              <a:ln w="9525">
                <a:solidFill>
                  <a:schemeClr val="accent4">
                    <a:tint val="77000"/>
                  </a:schemeClr>
                </a:solidFill>
              </a:ln>
              <a:effectLst/>
            </c:spPr>
          </c:marker>
          <c:xVal>
            <c:strRef>
              <c:f>'Insurance Data'!$J$2:$J$1339</c:f>
              <c:strCache>
                <c:ptCount val="1338"/>
                <c:pt idx="0">
                  <c:v>18</c:v>
                </c:pt>
                <c:pt idx="1">
                  <c:v>0</c:v>
                </c:pt>
                <c:pt idx="2">
                  <c:v>23</c:v>
                </c:pt>
                <c:pt idx="3">
                  <c:v>58</c:v>
                </c:pt>
                <c:pt idx="4">
                  <c:v>46</c:v>
                </c:pt>
                <c:pt idx="5">
                  <c:v>52</c:v>
                </c:pt>
                <c:pt idx="6">
                  <c:v>0</c:v>
                </c:pt>
                <c:pt idx="7">
                  <c:v>47</c:v>
                </c:pt>
                <c:pt idx="8">
                  <c:v>0</c:v>
                </c:pt>
                <c:pt idx="9">
                  <c:v>52</c:v>
                </c:pt>
                <c:pt idx="10">
                  <c:v>54</c:v>
                </c:pt>
                <c:pt idx="11">
                  <c:v>37</c:v>
                </c:pt>
                <c:pt idx="12">
                  <c:v>32</c:v>
                </c:pt>
                <c:pt idx="13">
                  <c:v>26</c:v>
                </c:pt>
                <c:pt idx="14">
                  <c:v>0</c:v>
                </c:pt>
                <c:pt idx="15">
                  <c:v>50</c:v>
                </c:pt>
                <c:pt idx="16">
                  <c:v>27</c:v>
                </c:pt>
                <c:pt idx="17">
                  <c:v>0</c:v>
                </c:pt>
                <c:pt idx="18">
                  <c:v>39</c:v>
                </c:pt>
                <c:pt idx="19">
                  <c:v>47</c:v>
                </c:pt>
                <c:pt idx="20">
                  <c:v>0</c:v>
                </c:pt>
                <c:pt idx="21">
                  <c:v>50</c:v>
                </c:pt>
                <c:pt idx="22">
                  <c:v>50</c:v>
                </c:pt>
                <c:pt idx="23">
                  <c:v>52</c:v>
                </c:pt>
                <c:pt idx="24">
                  <c:v>30</c:v>
                </c:pt>
                <c:pt idx="25">
                  <c:v>32</c:v>
                </c:pt>
                <c:pt idx="26">
                  <c:v>61</c:v>
                </c:pt>
                <c:pt idx="27">
                  <c:v>0</c:v>
                </c:pt>
                <c:pt idx="28">
                  <c:v>46</c:v>
                </c:pt>
                <c:pt idx="29">
                  <c:v>57</c:v>
                </c:pt>
                <c:pt idx="30">
                  <c:v>61</c:v>
                </c:pt>
                <c:pt idx="31">
                  <c:v>35</c:v>
                </c:pt>
                <c:pt idx="32">
                  <c:v>30</c:v>
                </c:pt>
                <c:pt idx="33">
                  <c:v>18</c:v>
                </c:pt>
                <c:pt idx="34">
                  <c:v>33</c:v>
                </c:pt>
                <c:pt idx="35">
                  <c:v>0</c:v>
                </c:pt>
                <c:pt idx="36">
                  <c:v>34</c:v>
                </c:pt>
                <c:pt idx="37">
                  <c:v>0</c:v>
                </c:pt>
                <c:pt idx="38">
                  <c:v>49</c:v>
                </c:pt>
                <c:pt idx="39">
                  <c:v>39</c:v>
                </c:pt>
                <c:pt idx="40">
                  <c:v>33</c:v>
                </c:pt>
                <c:pt idx="41">
                  <c:v>33</c:v>
                </c:pt>
                <c:pt idx="42">
                  <c:v>26</c:v>
                </c:pt>
                <c:pt idx="43">
                  <c:v>0</c:v>
                </c:pt>
                <c:pt idx="44">
                  <c:v>0</c:v>
                </c:pt>
                <c:pt idx="45">
                  <c:v>0</c:v>
                </c:pt>
                <c:pt idx="46">
                  <c:v>0</c:v>
                </c:pt>
                <c:pt idx="47">
                  <c:v>34</c:v>
                </c:pt>
                <c:pt idx="48">
                  <c:v>25</c:v>
                </c:pt>
                <c:pt idx="49">
                  <c:v>58</c:v>
                </c:pt>
                <c:pt idx="50">
                  <c:v>56</c:v>
                </c:pt>
                <c:pt idx="51">
                  <c:v>23</c:v>
                </c:pt>
                <c:pt idx="52">
                  <c:v>0</c:v>
                </c:pt>
                <c:pt idx="53">
                  <c:v>0</c:v>
                </c:pt>
                <c:pt idx="54">
                  <c:v>39</c:v>
                </c:pt>
                <c:pt idx="55">
                  <c:v>40</c:v>
                </c:pt>
                <c:pt idx="56">
                  <c:v>63</c:v>
                </c:pt>
                <c:pt idx="57">
                  <c:v>49</c:v>
                </c:pt>
                <c:pt idx="58">
                  <c:v>53</c:v>
                </c:pt>
                <c:pt idx="59">
                  <c:v>40</c:v>
                </c:pt>
                <c:pt idx="60">
                  <c:v>25</c:v>
                </c:pt>
                <c:pt idx="61">
                  <c:v>63</c:v>
                </c:pt>
                <c:pt idx="62">
                  <c:v>42</c:v>
                </c:pt>
                <c:pt idx="63">
                  <c:v>48</c:v>
                </c:pt>
                <c:pt idx="64">
                  <c:v>40</c:v>
                </c:pt>
                <c:pt idx="65">
                  <c:v>0</c:v>
                </c:pt>
                <c:pt idx="66">
                  <c:v>18</c:v>
                </c:pt>
                <c:pt idx="67">
                  <c:v>32</c:v>
                </c:pt>
                <c:pt idx="68">
                  <c:v>57</c:v>
                </c:pt>
                <c:pt idx="69">
                  <c:v>0</c:v>
                </c:pt>
                <c:pt idx="70">
                  <c:v>55</c:v>
                </c:pt>
                <c:pt idx="71">
                  <c:v>51</c:v>
                </c:pt>
                <c:pt idx="72">
                  <c:v>0</c:v>
                </c:pt>
                <c:pt idx="73">
                  <c:v>0</c:v>
                </c:pt>
                <c:pt idx="74">
                  <c:v>38</c:v>
                </c:pt>
                <c:pt idx="75">
                  <c:v>19</c:v>
                </c:pt>
                <c:pt idx="76">
                  <c:v>64</c:v>
                </c:pt>
                <c:pt idx="77">
                  <c:v>20</c:v>
                </c:pt>
                <c:pt idx="78">
                  <c:v>46</c:v>
                </c:pt>
                <c:pt idx="79">
                  <c:v>0</c:v>
                </c:pt>
                <c:pt idx="80">
                  <c:v>57</c:v>
                </c:pt>
                <c:pt idx="81">
                  <c:v>56</c:v>
                </c:pt>
                <c:pt idx="82">
                  <c:v>57</c:v>
                </c:pt>
                <c:pt idx="83">
                  <c:v>18</c:v>
                </c:pt>
                <c:pt idx="84">
                  <c:v>41</c:v>
                </c:pt>
                <c:pt idx="85">
                  <c:v>18</c:v>
                </c:pt>
                <c:pt idx="86">
                  <c:v>26</c:v>
                </c:pt>
                <c:pt idx="87">
                  <c:v>18</c:v>
                </c:pt>
                <c:pt idx="88">
                  <c:v>0</c:v>
                </c:pt>
                <c:pt idx="89">
                  <c:v>48</c:v>
                </c:pt>
                <c:pt idx="90">
                  <c:v>38</c:v>
                </c:pt>
                <c:pt idx="91">
                  <c:v>45</c:v>
                </c:pt>
                <c:pt idx="92">
                  <c:v>62</c:v>
                </c:pt>
                <c:pt idx="93">
                  <c:v>0</c:v>
                </c:pt>
                <c:pt idx="94">
                  <c:v>56</c:v>
                </c:pt>
                <c:pt idx="95">
                  <c:v>33</c:v>
                </c:pt>
                <c:pt idx="96">
                  <c:v>18</c:v>
                </c:pt>
                <c:pt idx="97">
                  <c:v>45</c:v>
                </c:pt>
                <c:pt idx="98">
                  <c:v>22</c:v>
                </c:pt>
                <c:pt idx="99">
                  <c:v>63</c:v>
                </c:pt>
                <c:pt idx="100">
                  <c:v>35</c:v>
                </c:pt>
                <c:pt idx="101">
                  <c:v>64</c:v>
                </c:pt>
                <c:pt idx="102">
                  <c:v>51</c:v>
                </c:pt>
                <c:pt idx="103">
                  <c:v>19</c:v>
                </c:pt>
                <c:pt idx="104">
                  <c:v>56</c:v>
                </c:pt>
                <c:pt idx="105">
                  <c:v>53</c:v>
                </c:pt>
                <c:pt idx="106">
                  <c:v>54</c:v>
                </c:pt>
                <c:pt idx="107">
                  <c:v>44</c:v>
                </c:pt>
                <c:pt idx="108">
                  <c:v>51</c:v>
                </c:pt>
                <c:pt idx="109">
                  <c:v>22</c:v>
                </c:pt>
                <c:pt idx="110">
                  <c:v>31</c:v>
                </c:pt>
                <c:pt idx="111">
                  <c:v>24</c:v>
                </c:pt>
                <c:pt idx="112">
                  <c:v>21</c:v>
                </c:pt>
                <c:pt idx="113">
                  <c:v>46</c:v>
                </c:pt>
                <c:pt idx="114">
                  <c:v>0</c:v>
                </c:pt>
                <c:pt idx="115">
                  <c:v>64</c:v>
                </c:pt>
                <c:pt idx="116">
                  <c:v>23</c:v>
                </c:pt>
                <c:pt idx="117">
                  <c:v>62</c:v>
                </c:pt>
                <c:pt idx="118">
                  <c:v>64</c:v>
                </c:pt>
                <c:pt idx="119">
                  <c:v>62</c:v>
                </c:pt>
                <c:pt idx="120">
                  <c:v>18</c:v>
                </c:pt>
                <c:pt idx="121">
                  <c:v>18</c:v>
                </c:pt>
                <c:pt idx="122">
                  <c:v>61</c:v>
                </c:pt>
                <c:pt idx="123">
                  <c:v>0</c:v>
                </c:pt>
                <c:pt idx="124">
                  <c:v>64</c:v>
                </c:pt>
                <c:pt idx="125">
                  <c:v>58</c:v>
                </c:pt>
                <c:pt idx="126">
                  <c:v>0</c:v>
                </c:pt>
                <c:pt idx="127">
                  <c:v>0</c:v>
                </c:pt>
                <c:pt idx="128">
                  <c:v>29</c:v>
                </c:pt>
                <c:pt idx="129">
                  <c:v>33</c:v>
                </c:pt>
                <c:pt idx="130">
                  <c:v>30</c:v>
                </c:pt>
                <c:pt idx="131">
                  <c:v>62</c:v>
                </c:pt>
                <c:pt idx="132">
                  <c:v>29</c:v>
                </c:pt>
                <c:pt idx="133">
                  <c:v>18</c:v>
                </c:pt>
                <c:pt idx="134">
                  <c:v>52</c:v>
                </c:pt>
                <c:pt idx="135">
                  <c:v>35</c:v>
                </c:pt>
                <c:pt idx="136">
                  <c:v>0</c:v>
                </c:pt>
                <c:pt idx="137">
                  <c:v>0</c:v>
                </c:pt>
                <c:pt idx="138">
                  <c:v>31</c:v>
                </c:pt>
                <c:pt idx="139">
                  <c:v>61</c:v>
                </c:pt>
                <c:pt idx="140">
                  <c:v>52</c:v>
                </c:pt>
                <c:pt idx="141">
                  <c:v>45</c:v>
                </c:pt>
                <c:pt idx="142">
                  <c:v>18</c:v>
                </c:pt>
                <c:pt idx="143">
                  <c:v>55</c:v>
                </c:pt>
                <c:pt idx="144">
                  <c:v>18</c:v>
                </c:pt>
                <c:pt idx="145">
                  <c:v>64</c:v>
                </c:pt>
                <c:pt idx="146">
                  <c:v>0</c:v>
                </c:pt>
                <c:pt idx="147">
                  <c:v>46</c:v>
                </c:pt>
                <c:pt idx="148">
                  <c:v>18</c:v>
                </c:pt>
                <c:pt idx="149">
                  <c:v>0</c:v>
                </c:pt>
                <c:pt idx="150">
                  <c:v>35</c:v>
                </c:pt>
                <c:pt idx="151">
                  <c:v>62</c:v>
                </c:pt>
                <c:pt idx="152">
                  <c:v>0</c:v>
                </c:pt>
                <c:pt idx="153">
                  <c:v>0</c:v>
                </c:pt>
                <c:pt idx="154">
                  <c:v>0</c:v>
                </c:pt>
                <c:pt idx="155">
                  <c:v>53</c:v>
                </c:pt>
                <c:pt idx="156">
                  <c:v>60</c:v>
                </c:pt>
                <c:pt idx="157">
                  <c:v>44</c:v>
                </c:pt>
                <c:pt idx="158">
                  <c:v>28</c:v>
                </c:pt>
                <c:pt idx="159">
                  <c:v>57</c:v>
                </c:pt>
                <c:pt idx="160">
                  <c:v>58</c:v>
                </c:pt>
                <c:pt idx="161">
                  <c:v>34</c:v>
                </c:pt>
                <c:pt idx="162">
                  <c:v>64</c:v>
                </c:pt>
                <c:pt idx="163">
                  <c:v>42</c:v>
                </c:pt>
                <c:pt idx="164">
                  <c:v>0</c:v>
                </c:pt>
                <c:pt idx="165">
                  <c:v>51</c:v>
                </c:pt>
                <c:pt idx="166">
                  <c:v>38</c:v>
                </c:pt>
                <c:pt idx="167">
                  <c:v>55</c:v>
                </c:pt>
                <c:pt idx="168">
                  <c:v>0</c:v>
                </c:pt>
                <c:pt idx="169">
                  <c:v>0</c:v>
                </c:pt>
                <c:pt idx="170">
                  <c:v>28</c:v>
                </c:pt>
                <c:pt idx="171">
                  <c:v>52</c:v>
                </c:pt>
                <c:pt idx="172">
                  <c:v>56</c:v>
                </c:pt>
                <c:pt idx="173">
                  <c:v>49</c:v>
                </c:pt>
                <c:pt idx="174">
                  <c:v>53</c:v>
                </c:pt>
                <c:pt idx="175">
                  <c:v>30</c:v>
                </c:pt>
                <c:pt idx="176">
                  <c:v>19</c:v>
                </c:pt>
                <c:pt idx="177">
                  <c:v>59</c:v>
                </c:pt>
                <c:pt idx="178">
                  <c:v>62</c:v>
                </c:pt>
                <c:pt idx="179">
                  <c:v>52</c:v>
                </c:pt>
                <c:pt idx="180">
                  <c:v>34</c:v>
                </c:pt>
                <c:pt idx="181">
                  <c:v>32</c:v>
                </c:pt>
                <c:pt idx="182">
                  <c:v>55</c:v>
                </c:pt>
                <c:pt idx="183">
                  <c:v>48</c:v>
                </c:pt>
                <c:pt idx="184">
                  <c:v>29</c:v>
                </c:pt>
                <c:pt idx="185">
                  <c:v>18</c:v>
                </c:pt>
                <c:pt idx="186">
                  <c:v>18</c:v>
                </c:pt>
                <c:pt idx="187">
                  <c:v>42</c:v>
                </c:pt>
                <c:pt idx="188">
                  <c:v>32</c:v>
                </c:pt>
                <c:pt idx="189">
                  <c:v>32</c:v>
                </c:pt>
                <c:pt idx="190">
                  <c:v>59</c:v>
                </c:pt>
                <c:pt idx="191">
                  <c:v>55</c:v>
                </c:pt>
                <c:pt idx="192">
                  <c:v>44</c:v>
                </c:pt>
                <c:pt idx="193">
                  <c:v>41</c:v>
                </c:pt>
                <c:pt idx="194">
                  <c:v>23</c:v>
                </c:pt>
                <c:pt idx="195">
                  <c:v>28</c:v>
                </c:pt>
                <c:pt idx="196">
                  <c:v>0</c:v>
                </c:pt>
                <c:pt idx="197">
                  <c:v>0</c:v>
                </c:pt>
                <c:pt idx="198">
                  <c:v>50</c:v>
                </c:pt>
                <c:pt idx="199">
                  <c:v>0</c:v>
                </c:pt>
                <c:pt idx="200">
                  <c:v>41</c:v>
                </c:pt>
                <c:pt idx="201">
                  <c:v>38</c:v>
                </c:pt>
                <c:pt idx="202">
                  <c:v>51</c:v>
                </c:pt>
                <c:pt idx="203">
                  <c:v>20</c:v>
                </c:pt>
                <c:pt idx="204">
                  <c:v>0</c:v>
                </c:pt>
                <c:pt idx="205">
                  <c:v>0</c:v>
                </c:pt>
                <c:pt idx="206">
                  <c:v>0</c:v>
                </c:pt>
                <c:pt idx="207">
                  <c:v>60</c:v>
                </c:pt>
                <c:pt idx="208">
                  <c:v>44</c:v>
                </c:pt>
                <c:pt idx="209">
                  <c:v>0</c:v>
                </c:pt>
                <c:pt idx="210">
                  <c:v>62</c:v>
                </c:pt>
                <c:pt idx="211">
                  <c:v>21</c:v>
                </c:pt>
                <c:pt idx="212">
                  <c:v>0</c:v>
                </c:pt>
                <c:pt idx="213">
                  <c:v>63</c:v>
                </c:pt>
                <c:pt idx="214">
                  <c:v>49</c:v>
                </c:pt>
                <c:pt idx="215">
                  <c:v>18</c:v>
                </c:pt>
                <c:pt idx="216">
                  <c:v>21</c:v>
                </c:pt>
                <c:pt idx="217">
                  <c:v>0</c:v>
                </c:pt>
                <c:pt idx="218">
                  <c:v>52</c:v>
                </c:pt>
                <c:pt idx="219">
                  <c:v>63</c:v>
                </c:pt>
                <c:pt idx="220">
                  <c:v>52</c:v>
                </c:pt>
                <c:pt idx="221">
                  <c:v>0</c:v>
                </c:pt>
                <c:pt idx="222">
                  <c:v>0</c:v>
                </c:pt>
                <c:pt idx="223">
                  <c:v>48</c:v>
                </c:pt>
                <c:pt idx="224">
                  <c:v>51</c:v>
                </c:pt>
                <c:pt idx="225">
                  <c:v>0</c:v>
                </c:pt>
                <c:pt idx="226">
                  <c:v>49</c:v>
                </c:pt>
                <c:pt idx="227">
                  <c:v>31</c:v>
                </c:pt>
                <c:pt idx="228">
                  <c:v>53</c:v>
                </c:pt>
                <c:pt idx="229">
                  <c:v>48</c:v>
                </c:pt>
                <c:pt idx="230">
                  <c:v>19</c:v>
                </c:pt>
                <c:pt idx="231">
                  <c:v>59</c:v>
                </c:pt>
                <c:pt idx="232">
                  <c:v>0</c:v>
                </c:pt>
                <c:pt idx="233">
                  <c:v>44</c:v>
                </c:pt>
                <c:pt idx="234">
                  <c:v>58</c:v>
                </c:pt>
                <c:pt idx="235">
                  <c:v>0</c:v>
                </c:pt>
                <c:pt idx="236">
                  <c:v>0</c:v>
                </c:pt>
                <c:pt idx="237">
                  <c:v>51</c:v>
                </c:pt>
                <c:pt idx="238">
                  <c:v>0</c:v>
                </c:pt>
                <c:pt idx="239">
                  <c:v>0</c:v>
                </c:pt>
                <c:pt idx="240">
                  <c:v>63</c:v>
                </c:pt>
                <c:pt idx="241">
                  <c:v>45</c:v>
                </c:pt>
                <c:pt idx="242">
                  <c:v>33</c:v>
                </c:pt>
                <c:pt idx="243">
                  <c:v>50</c:v>
                </c:pt>
                <c:pt idx="244">
                  <c:v>47</c:v>
                </c:pt>
                <c:pt idx="245">
                  <c:v>42</c:v>
                </c:pt>
                <c:pt idx="246">
                  <c:v>0</c:v>
                </c:pt>
                <c:pt idx="247">
                  <c:v>37</c:v>
                </c:pt>
                <c:pt idx="248">
                  <c:v>40</c:v>
                </c:pt>
                <c:pt idx="249">
                  <c:v>61</c:v>
                </c:pt>
                <c:pt idx="250">
                  <c:v>56</c:v>
                </c:pt>
                <c:pt idx="251">
                  <c:v>53</c:v>
                </c:pt>
                <c:pt idx="252">
                  <c:v>0</c:v>
                </c:pt>
                <c:pt idx="253">
                  <c:v>0</c:v>
                </c:pt>
                <c:pt idx="254">
                  <c:v>58</c:v>
                </c:pt>
                <c:pt idx="255">
                  <c:v>41</c:v>
                </c:pt>
                <c:pt idx="256">
                  <c:v>60</c:v>
                </c:pt>
                <c:pt idx="257">
                  <c:v>47</c:v>
                </c:pt>
                <c:pt idx="258">
                  <c:v>22</c:v>
                </c:pt>
                <c:pt idx="259">
                  <c:v>0</c:v>
                </c:pt>
                <c:pt idx="260">
                  <c:v>64</c:v>
                </c:pt>
                <c:pt idx="261">
                  <c:v>51</c:v>
                </c:pt>
                <c:pt idx="262">
                  <c:v>42</c:v>
                </c:pt>
                <c:pt idx="263">
                  <c:v>48</c:v>
                </c:pt>
                <c:pt idx="264">
                  <c:v>61</c:v>
                </c:pt>
                <c:pt idx="265">
                  <c:v>53</c:v>
                </c:pt>
                <c:pt idx="266">
                  <c:v>0</c:v>
                </c:pt>
                <c:pt idx="267">
                  <c:v>49</c:v>
                </c:pt>
                <c:pt idx="268">
                  <c:v>35</c:v>
                </c:pt>
                <c:pt idx="269">
                  <c:v>24</c:v>
                </c:pt>
                <c:pt idx="270">
                  <c:v>54</c:v>
                </c:pt>
                <c:pt idx="271">
                  <c:v>45</c:v>
                </c:pt>
                <c:pt idx="272">
                  <c:v>35</c:v>
                </c:pt>
                <c:pt idx="273">
                  <c:v>34</c:v>
                </c:pt>
                <c:pt idx="274">
                  <c:v>56</c:v>
                </c:pt>
                <c:pt idx="275">
                  <c:v>42</c:v>
                </c:pt>
                <c:pt idx="276">
                  <c:v>0</c:v>
                </c:pt>
                <c:pt idx="277">
                  <c:v>0</c:v>
                </c:pt>
                <c:pt idx="278">
                  <c:v>33</c:v>
                </c:pt>
                <c:pt idx="279">
                  <c:v>43</c:v>
                </c:pt>
                <c:pt idx="280">
                  <c:v>21</c:v>
                </c:pt>
                <c:pt idx="281">
                  <c:v>58</c:v>
                </c:pt>
                <c:pt idx="282">
                  <c:v>43</c:v>
                </c:pt>
                <c:pt idx="283">
                  <c:v>0</c:v>
                </c:pt>
                <c:pt idx="284">
                  <c:v>48</c:v>
                </c:pt>
                <c:pt idx="285">
                  <c:v>25</c:v>
                </c:pt>
                <c:pt idx="286">
                  <c:v>18</c:v>
                </c:pt>
                <c:pt idx="287">
                  <c:v>0</c:v>
                </c:pt>
                <c:pt idx="288">
                  <c:v>0</c:v>
                </c:pt>
                <c:pt idx="289">
                  <c:v>0</c:v>
                </c:pt>
                <c:pt idx="290">
                  <c:v>0</c:v>
                </c:pt>
                <c:pt idx="291">
                  <c:v>29</c:v>
                </c:pt>
                <c:pt idx="292">
                  <c:v>19</c:v>
                </c:pt>
                <c:pt idx="293">
                  <c:v>21</c:v>
                </c:pt>
                <c:pt idx="294">
                  <c:v>0</c:v>
                </c:pt>
                <c:pt idx="295">
                  <c:v>28</c:v>
                </c:pt>
                <c:pt idx="296">
                  <c:v>26</c:v>
                </c:pt>
                <c:pt idx="297">
                  <c:v>19</c:v>
                </c:pt>
                <c:pt idx="298">
                  <c:v>20</c:v>
                </c:pt>
                <c:pt idx="299">
                  <c:v>43</c:v>
                </c:pt>
                <c:pt idx="300">
                  <c:v>0</c:v>
                </c:pt>
                <c:pt idx="301">
                  <c:v>0</c:v>
                </c:pt>
                <c:pt idx="302">
                  <c:v>45</c:v>
                </c:pt>
                <c:pt idx="303">
                  <c:v>40</c:v>
                </c:pt>
                <c:pt idx="304">
                  <c:v>33</c:v>
                </c:pt>
                <c:pt idx="305">
                  <c:v>55</c:v>
                </c:pt>
                <c:pt idx="306">
                  <c:v>0</c:v>
                </c:pt>
                <c:pt idx="307">
                  <c:v>0</c:v>
                </c:pt>
                <c:pt idx="308">
                  <c:v>63</c:v>
                </c:pt>
                <c:pt idx="309">
                  <c:v>59</c:v>
                </c:pt>
                <c:pt idx="310">
                  <c:v>32</c:v>
                </c:pt>
                <c:pt idx="311">
                  <c:v>23</c:v>
                </c:pt>
                <c:pt idx="312">
                  <c:v>18</c:v>
                </c:pt>
                <c:pt idx="313">
                  <c:v>19</c:v>
                </c:pt>
                <c:pt idx="314">
                  <c:v>60</c:v>
                </c:pt>
                <c:pt idx="315">
                  <c:v>0</c:v>
                </c:pt>
                <c:pt idx="316">
                  <c:v>0</c:v>
                </c:pt>
                <c:pt idx="317">
                  <c:v>0</c:v>
                </c:pt>
                <c:pt idx="318">
                  <c:v>23</c:v>
                </c:pt>
                <c:pt idx="319">
                  <c:v>0</c:v>
                </c:pt>
                <c:pt idx="320">
                  <c:v>21</c:v>
                </c:pt>
                <c:pt idx="321">
                  <c:v>58</c:v>
                </c:pt>
                <c:pt idx="322">
                  <c:v>23</c:v>
                </c:pt>
                <c:pt idx="323">
                  <c:v>0</c:v>
                </c:pt>
                <c:pt idx="324">
                  <c:v>59</c:v>
                </c:pt>
                <c:pt idx="325">
                  <c:v>0</c:v>
                </c:pt>
                <c:pt idx="326">
                  <c:v>38</c:v>
                </c:pt>
                <c:pt idx="327">
                  <c:v>35</c:v>
                </c:pt>
                <c:pt idx="328">
                  <c:v>27</c:v>
                </c:pt>
                <c:pt idx="329">
                  <c:v>22</c:v>
                </c:pt>
                <c:pt idx="330">
                  <c:v>49</c:v>
                </c:pt>
                <c:pt idx="331">
                  <c:v>35</c:v>
                </c:pt>
                <c:pt idx="332">
                  <c:v>28</c:v>
                </c:pt>
                <c:pt idx="333">
                  <c:v>0</c:v>
                </c:pt>
                <c:pt idx="334">
                  <c:v>38</c:v>
                </c:pt>
                <c:pt idx="335">
                  <c:v>34</c:v>
                </c:pt>
                <c:pt idx="336">
                  <c:v>0</c:v>
                </c:pt>
                <c:pt idx="337">
                  <c:v>21</c:v>
                </c:pt>
                <c:pt idx="338">
                  <c:v>43</c:v>
                </c:pt>
                <c:pt idx="339">
                  <c:v>22</c:v>
                </c:pt>
                <c:pt idx="340">
                  <c:v>64</c:v>
                </c:pt>
                <c:pt idx="341">
                  <c:v>0</c:v>
                </c:pt>
                <c:pt idx="342">
                  <c:v>25</c:v>
                </c:pt>
                <c:pt idx="343">
                  <c:v>0</c:v>
                </c:pt>
                <c:pt idx="344">
                  <c:v>56</c:v>
                </c:pt>
                <c:pt idx="345">
                  <c:v>36</c:v>
                </c:pt>
                <c:pt idx="346">
                  <c:v>18</c:v>
                </c:pt>
                <c:pt idx="347">
                  <c:v>0</c:v>
                </c:pt>
                <c:pt idx="348">
                  <c:v>43</c:v>
                </c:pt>
                <c:pt idx="349">
                  <c:v>23</c:v>
                </c:pt>
                <c:pt idx="350">
                  <c:v>19</c:v>
                </c:pt>
                <c:pt idx="351">
                  <c:v>0</c:v>
                </c:pt>
                <c:pt idx="352">
                  <c:v>58</c:v>
                </c:pt>
                <c:pt idx="353">
                  <c:v>39</c:v>
                </c:pt>
                <c:pt idx="354">
                  <c:v>44</c:v>
                </c:pt>
                <c:pt idx="355">
                  <c:v>35</c:v>
                </c:pt>
                <c:pt idx="356">
                  <c:v>48</c:v>
                </c:pt>
                <c:pt idx="357">
                  <c:v>57</c:v>
                </c:pt>
                <c:pt idx="358">
                  <c:v>0</c:v>
                </c:pt>
                <c:pt idx="359">
                  <c:v>41</c:v>
                </c:pt>
                <c:pt idx="360">
                  <c:v>35</c:v>
                </c:pt>
                <c:pt idx="361">
                  <c:v>34</c:v>
                </c:pt>
                <c:pt idx="362">
                  <c:v>0</c:v>
                </c:pt>
                <c:pt idx="363">
                  <c:v>0</c:v>
                </c:pt>
                <c:pt idx="364">
                  <c:v>51</c:v>
                </c:pt>
                <c:pt idx="365">
                  <c:v>41</c:v>
                </c:pt>
                <c:pt idx="366">
                  <c:v>26</c:v>
                </c:pt>
                <c:pt idx="367">
                  <c:v>0</c:v>
                </c:pt>
                <c:pt idx="368">
                  <c:v>0</c:v>
                </c:pt>
                <c:pt idx="369">
                  <c:v>40</c:v>
                </c:pt>
                <c:pt idx="370">
                  <c:v>37</c:v>
                </c:pt>
                <c:pt idx="371">
                  <c:v>0</c:v>
                </c:pt>
                <c:pt idx="372">
                  <c:v>39</c:v>
                </c:pt>
                <c:pt idx="373">
                  <c:v>51</c:v>
                </c:pt>
                <c:pt idx="374">
                  <c:v>52</c:v>
                </c:pt>
                <c:pt idx="375">
                  <c:v>39</c:v>
                </c:pt>
                <c:pt idx="376">
                  <c:v>42</c:v>
                </c:pt>
                <c:pt idx="377">
                  <c:v>19</c:v>
                </c:pt>
                <c:pt idx="378">
                  <c:v>18</c:v>
                </c:pt>
                <c:pt idx="379">
                  <c:v>57</c:v>
                </c:pt>
                <c:pt idx="380">
                  <c:v>25</c:v>
                </c:pt>
                <c:pt idx="381">
                  <c:v>24</c:v>
                </c:pt>
                <c:pt idx="382">
                  <c:v>61</c:v>
                </c:pt>
                <c:pt idx="383">
                  <c:v>47</c:v>
                </c:pt>
                <c:pt idx="384">
                  <c:v>51</c:v>
                </c:pt>
                <c:pt idx="385">
                  <c:v>26</c:v>
                </c:pt>
                <c:pt idx="386">
                  <c:v>0</c:v>
                </c:pt>
                <c:pt idx="387">
                  <c:v>55</c:v>
                </c:pt>
                <c:pt idx="388">
                  <c:v>18</c:v>
                </c:pt>
                <c:pt idx="389">
                  <c:v>28</c:v>
                </c:pt>
                <c:pt idx="390">
                  <c:v>56</c:v>
                </c:pt>
                <c:pt idx="391">
                  <c:v>36</c:v>
                </c:pt>
                <c:pt idx="392">
                  <c:v>32</c:v>
                </c:pt>
                <c:pt idx="393">
                  <c:v>0</c:v>
                </c:pt>
                <c:pt idx="394">
                  <c:v>18</c:v>
                </c:pt>
                <c:pt idx="395">
                  <c:v>22</c:v>
                </c:pt>
                <c:pt idx="396">
                  <c:v>56</c:v>
                </c:pt>
                <c:pt idx="397">
                  <c:v>46</c:v>
                </c:pt>
                <c:pt idx="398">
                  <c:v>50</c:v>
                </c:pt>
                <c:pt idx="399">
                  <c:v>45</c:v>
                </c:pt>
                <c:pt idx="400">
                  <c:v>34</c:v>
                </c:pt>
                <c:pt idx="401">
                  <c:v>63</c:v>
                </c:pt>
                <c:pt idx="402">
                  <c:v>56</c:v>
                </c:pt>
                <c:pt idx="403">
                  <c:v>25</c:v>
                </c:pt>
                <c:pt idx="404">
                  <c:v>27</c:v>
                </c:pt>
                <c:pt idx="405">
                  <c:v>18</c:v>
                </c:pt>
                <c:pt idx="406">
                  <c:v>0</c:v>
                </c:pt>
                <c:pt idx="407">
                  <c:v>0</c:v>
                </c:pt>
                <c:pt idx="408">
                  <c:v>24</c:v>
                </c:pt>
                <c:pt idx="409">
                  <c:v>57</c:v>
                </c:pt>
                <c:pt idx="410">
                  <c:v>54</c:v>
                </c:pt>
                <c:pt idx="411">
                  <c:v>21</c:v>
                </c:pt>
                <c:pt idx="412">
                  <c:v>41</c:v>
                </c:pt>
                <c:pt idx="413">
                  <c:v>0</c:v>
                </c:pt>
                <c:pt idx="414">
                  <c:v>61</c:v>
                </c:pt>
                <c:pt idx="415">
                  <c:v>55</c:v>
                </c:pt>
                <c:pt idx="416">
                  <c:v>0</c:v>
                </c:pt>
                <c:pt idx="417">
                  <c:v>58</c:v>
                </c:pt>
                <c:pt idx="418">
                  <c:v>46</c:v>
                </c:pt>
                <c:pt idx="419">
                  <c:v>46</c:v>
                </c:pt>
                <c:pt idx="420">
                  <c:v>33</c:v>
                </c:pt>
                <c:pt idx="421">
                  <c:v>0</c:v>
                </c:pt>
                <c:pt idx="422">
                  <c:v>23</c:v>
                </c:pt>
                <c:pt idx="423">
                  <c:v>28</c:v>
                </c:pt>
                <c:pt idx="424">
                  <c:v>47</c:v>
                </c:pt>
                <c:pt idx="425">
                  <c:v>29</c:v>
                </c:pt>
                <c:pt idx="426">
                  <c:v>49</c:v>
                </c:pt>
                <c:pt idx="427">
                  <c:v>46</c:v>
                </c:pt>
                <c:pt idx="428">
                  <c:v>24</c:v>
                </c:pt>
                <c:pt idx="429">
                  <c:v>61</c:v>
                </c:pt>
                <c:pt idx="430">
                  <c:v>0</c:v>
                </c:pt>
                <c:pt idx="431">
                  <c:v>51</c:v>
                </c:pt>
                <c:pt idx="432">
                  <c:v>48</c:v>
                </c:pt>
                <c:pt idx="433">
                  <c:v>30</c:v>
                </c:pt>
                <c:pt idx="434">
                  <c:v>20</c:v>
                </c:pt>
                <c:pt idx="435">
                  <c:v>18</c:v>
                </c:pt>
                <c:pt idx="436">
                  <c:v>52</c:v>
                </c:pt>
                <c:pt idx="437">
                  <c:v>20</c:v>
                </c:pt>
                <c:pt idx="438">
                  <c:v>53</c:v>
                </c:pt>
                <c:pt idx="439">
                  <c:v>52</c:v>
                </c:pt>
                <c:pt idx="440">
                  <c:v>34</c:v>
                </c:pt>
                <c:pt idx="441">
                  <c:v>62</c:v>
                </c:pt>
                <c:pt idx="442">
                  <c:v>41</c:v>
                </c:pt>
                <c:pt idx="443">
                  <c:v>42</c:v>
                </c:pt>
                <c:pt idx="444">
                  <c:v>32</c:v>
                </c:pt>
                <c:pt idx="445">
                  <c:v>27</c:v>
                </c:pt>
                <c:pt idx="446">
                  <c:v>18</c:v>
                </c:pt>
                <c:pt idx="447">
                  <c:v>0</c:v>
                </c:pt>
                <c:pt idx="448">
                  <c:v>0</c:v>
                </c:pt>
                <c:pt idx="449">
                  <c:v>60</c:v>
                </c:pt>
                <c:pt idx="450">
                  <c:v>28</c:v>
                </c:pt>
                <c:pt idx="451">
                  <c:v>19</c:v>
                </c:pt>
                <c:pt idx="452">
                  <c:v>63</c:v>
                </c:pt>
                <c:pt idx="453">
                  <c:v>58</c:v>
                </c:pt>
                <c:pt idx="454">
                  <c:v>45</c:v>
                </c:pt>
                <c:pt idx="455">
                  <c:v>41</c:v>
                </c:pt>
                <c:pt idx="456">
                  <c:v>55</c:v>
                </c:pt>
                <c:pt idx="457">
                  <c:v>40</c:v>
                </c:pt>
                <c:pt idx="458">
                  <c:v>28</c:v>
                </c:pt>
                <c:pt idx="459">
                  <c:v>28</c:v>
                </c:pt>
                <c:pt idx="460">
                  <c:v>20</c:v>
                </c:pt>
                <c:pt idx="461">
                  <c:v>20</c:v>
                </c:pt>
                <c:pt idx="462">
                  <c:v>62</c:v>
                </c:pt>
                <c:pt idx="463">
                  <c:v>64</c:v>
                </c:pt>
                <c:pt idx="464">
                  <c:v>58</c:v>
                </c:pt>
                <c:pt idx="465">
                  <c:v>41</c:v>
                </c:pt>
                <c:pt idx="466">
                  <c:v>0</c:v>
                </c:pt>
                <c:pt idx="467">
                  <c:v>33</c:v>
                </c:pt>
                <c:pt idx="468">
                  <c:v>19</c:v>
                </c:pt>
                <c:pt idx="469">
                  <c:v>42</c:v>
                </c:pt>
                <c:pt idx="470">
                  <c:v>0</c:v>
                </c:pt>
                <c:pt idx="471">
                  <c:v>34</c:v>
                </c:pt>
                <c:pt idx="472">
                  <c:v>39</c:v>
                </c:pt>
                <c:pt idx="473">
                  <c:v>0</c:v>
                </c:pt>
                <c:pt idx="474">
                  <c:v>0</c:v>
                </c:pt>
                <c:pt idx="475">
                  <c:v>0</c:v>
                </c:pt>
                <c:pt idx="476">
                  <c:v>55</c:v>
                </c:pt>
                <c:pt idx="477">
                  <c:v>52</c:v>
                </c:pt>
                <c:pt idx="478">
                  <c:v>55</c:v>
                </c:pt>
                <c:pt idx="479">
                  <c:v>54</c:v>
                </c:pt>
                <c:pt idx="480">
                  <c:v>31</c:v>
                </c:pt>
                <c:pt idx="481">
                  <c:v>0</c:v>
                </c:pt>
                <c:pt idx="482">
                  <c:v>23</c:v>
                </c:pt>
                <c:pt idx="483">
                  <c:v>21</c:v>
                </c:pt>
                <c:pt idx="484">
                  <c:v>62</c:v>
                </c:pt>
                <c:pt idx="485">
                  <c:v>54</c:v>
                </c:pt>
                <c:pt idx="486">
                  <c:v>31</c:v>
                </c:pt>
                <c:pt idx="487">
                  <c:v>55</c:v>
                </c:pt>
                <c:pt idx="488">
                  <c:v>27</c:v>
                </c:pt>
                <c:pt idx="489">
                  <c:v>41</c:v>
                </c:pt>
                <c:pt idx="490">
                  <c:v>43</c:v>
                </c:pt>
                <c:pt idx="491">
                  <c:v>27</c:v>
                </c:pt>
                <c:pt idx="492">
                  <c:v>0</c:v>
                </c:pt>
                <c:pt idx="493">
                  <c:v>23</c:v>
                </c:pt>
                <c:pt idx="494">
                  <c:v>39</c:v>
                </c:pt>
                <c:pt idx="495">
                  <c:v>0</c:v>
                </c:pt>
                <c:pt idx="496">
                  <c:v>26</c:v>
                </c:pt>
                <c:pt idx="497">
                  <c:v>0</c:v>
                </c:pt>
                <c:pt idx="498">
                  <c:v>30</c:v>
                </c:pt>
                <c:pt idx="499">
                  <c:v>27</c:v>
                </c:pt>
                <c:pt idx="500">
                  <c:v>59</c:v>
                </c:pt>
                <c:pt idx="501">
                  <c:v>58</c:v>
                </c:pt>
                <c:pt idx="502">
                  <c:v>55</c:v>
                </c:pt>
                <c:pt idx="503">
                  <c:v>20</c:v>
                </c:pt>
                <c:pt idx="504">
                  <c:v>44</c:v>
                </c:pt>
                <c:pt idx="505">
                  <c:v>39</c:v>
                </c:pt>
                <c:pt idx="506">
                  <c:v>0</c:v>
                </c:pt>
                <c:pt idx="507">
                  <c:v>53</c:v>
                </c:pt>
                <c:pt idx="508">
                  <c:v>61</c:v>
                </c:pt>
                <c:pt idx="509">
                  <c:v>56</c:v>
                </c:pt>
                <c:pt idx="510">
                  <c:v>54</c:v>
                </c:pt>
                <c:pt idx="511">
                  <c:v>49</c:v>
                </c:pt>
                <c:pt idx="512">
                  <c:v>48</c:v>
                </c:pt>
                <c:pt idx="513">
                  <c:v>51</c:v>
                </c:pt>
                <c:pt idx="514">
                  <c:v>50</c:v>
                </c:pt>
                <c:pt idx="515">
                  <c:v>46</c:v>
                </c:pt>
                <c:pt idx="516">
                  <c:v>48</c:v>
                </c:pt>
                <c:pt idx="517">
                  <c:v>47</c:v>
                </c:pt>
                <c:pt idx="518">
                  <c:v>40</c:v>
                </c:pt>
                <c:pt idx="519">
                  <c:v>25</c:v>
                </c:pt>
                <c:pt idx="520">
                  <c:v>48</c:v>
                </c:pt>
                <c:pt idx="521">
                  <c:v>52</c:v>
                </c:pt>
                <c:pt idx="522">
                  <c:v>50</c:v>
                </c:pt>
                <c:pt idx="523">
                  <c:v>0</c:v>
                </c:pt>
                <c:pt idx="524">
                  <c:v>41</c:v>
                </c:pt>
                <c:pt idx="525">
                  <c:v>41</c:v>
                </c:pt>
                <c:pt idx="526">
                  <c:v>18</c:v>
                </c:pt>
                <c:pt idx="527">
                  <c:v>50</c:v>
                </c:pt>
                <c:pt idx="528">
                  <c:v>62</c:v>
                </c:pt>
                <c:pt idx="529">
                  <c:v>56</c:v>
                </c:pt>
                <c:pt idx="530">
                  <c:v>29</c:v>
                </c:pt>
                <c:pt idx="531">
                  <c:v>29</c:v>
                </c:pt>
                <c:pt idx="532">
                  <c:v>19</c:v>
                </c:pt>
                <c:pt idx="533">
                  <c:v>22</c:v>
                </c:pt>
                <c:pt idx="534">
                  <c:v>59</c:v>
                </c:pt>
                <c:pt idx="535">
                  <c:v>0</c:v>
                </c:pt>
                <c:pt idx="536">
                  <c:v>44</c:v>
                </c:pt>
                <c:pt idx="537">
                  <c:v>58</c:v>
                </c:pt>
                <c:pt idx="538">
                  <c:v>24</c:v>
                </c:pt>
                <c:pt idx="539">
                  <c:v>47</c:v>
                </c:pt>
                <c:pt idx="540">
                  <c:v>0</c:v>
                </c:pt>
                <c:pt idx="541">
                  <c:v>0</c:v>
                </c:pt>
                <c:pt idx="542">
                  <c:v>39</c:v>
                </c:pt>
                <c:pt idx="543">
                  <c:v>20</c:v>
                </c:pt>
                <c:pt idx="544">
                  <c:v>18</c:v>
                </c:pt>
                <c:pt idx="545">
                  <c:v>54</c:v>
                </c:pt>
                <c:pt idx="546">
                  <c:v>49</c:v>
                </c:pt>
                <c:pt idx="547">
                  <c:v>54</c:v>
                </c:pt>
                <c:pt idx="548">
                  <c:v>0</c:v>
                </c:pt>
                <c:pt idx="549">
                  <c:v>64</c:v>
                </c:pt>
                <c:pt idx="550">
                  <c:v>58</c:v>
                </c:pt>
                <c:pt idx="551">
                  <c:v>57</c:v>
                </c:pt>
                <c:pt idx="552">
                  <c:v>19</c:v>
                </c:pt>
                <c:pt idx="553">
                  <c:v>63</c:v>
                </c:pt>
                <c:pt idx="554">
                  <c:v>0</c:v>
                </c:pt>
                <c:pt idx="555">
                  <c:v>45</c:v>
                </c:pt>
                <c:pt idx="556">
                  <c:v>59</c:v>
                </c:pt>
                <c:pt idx="557">
                  <c:v>20</c:v>
                </c:pt>
                <c:pt idx="558">
                  <c:v>0</c:v>
                </c:pt>
                <c:pt idx="559">
                  <c:v>0</c:v>
                </c:pt>
                <c:pt idx="560">
                  <c:v>62</c:v>
                </c:pt>
                <c:pt idx="561">
                  <c:v>52</c:v>
                </c:pt>
                <c:pt idx="562">
                  <c:v>29</c:v>
                </c:pt>
                <c:pt idx="563">
                  <c:v>22</c:v>
                </c:pt>
                <c:pt idx="564">
                  <c:v>0</c:v>
                </c:pt>
                <c:pt idx="565">
                  <c:v>0</c:v>
                </c:pt>
                <c:pt idx="566">
                  <c:v>51</c:v>
                </c:pt>
                <c:pt idx="567">
                  <c:v>41</c:v>
                </c:pt>
                <c:pt idx="568">
                  <c:v>50</c:v>
                </c:pt>
                <c:pt idx="569">
                  <c:v>54</c:v>
                </c:pt>
                <c:pt idx="570">
                  <c:v>41</c:v>
                </c:pt>
                <c:pt idx="571">
                  <c:v>61</c:v>
                </c:pt>
                <c:pt idx="572">
                  <c:v>30</c:v>
                </c:pt>
                <c:pt idx="573">
                  <c:v>57</c:v>
                </c:pt>
                <c:pt idx="574">
                  <c:v>32</c:v>
                </c:pt>
                <c:pt idx="575">
                  <c:v>36</c:v>
                </c:pt>
                <c:pt idx="576">
                  <c:v>32</c:v>
                </c:pt>
                <c:pt idx="577">
                  <c:v>62</c:v>
                </c:pt>
                <c:pt idx="578">
                  <c:v>20</c:v>
                </c:pt>
                <c:pt idx="579">
                  <c:v>63</c:v>
                </c:pt>
                <c:pt idx="580">
                  <c:v>48</c:v>
                </c:pt>
                <c:pt idx="581">
                  <c:v>0</c:v>
                </c:pt>
                <c:pt idx="582">
                  <c:v>0</c:v>
                </c:pt>
                <c:pt idx="583">
                  <c:v>30</c:v>
                </c:pt>
                <c:pt idx="584">
                  <c:v>0</c:v>
                </c:pt>
                <c:pt idx="585">
                  <c:v>0</c:v>
                </c:pt>
                <c:pt idx="586">
                  <c:v>53</c:v>
                </c:pt>
                <c:pt idx="587">
                  <c:v>59</c:v>
                </c:pt>
                <c:pt idx="588">
                  <c:v>49</c:v>
                </c:pt>
                <c:pt idx="589">
                  <c:v>18</c:v>
                </c:pt>
                <c:pt idx="590">
                  <c:v>22</c:v>
                </c:pt>
                <c:pt idx="591">
                  <c:v>18</c:v>
                </c:pt>
                <c:pt idx="592">
                  <c:v>0</c:v>
                </c:pt>
                <c:pt idx="593">
                  <c:v>42</c:v>
                </c:pt>
                <c:pt idx="594">
                  <c:v>27</c:v>
                </c:pt>
                <c:pt idx="595">
                  <c:v>21</c:v>
                </c:pt>
                <c:pt idx="596">
                  <c:v>54</c:v>
                </c:pt>
                <c:pt idx="597">
                  <c:v>52</c:v>
                </c:pt>
                <c:pt idx="598">
                  <c:v>0</c:v>
                </c:pt>
                <c:pt idx="599">
                  <c:v>61</c:v>
                </c:pt>
                <c:pt idx="600">
                  <c:v>53</c:v>
                </c:pt>
                <c:pt idx="601">
                  <c:v>29</c:v>
                </c:pt>
                <c:pt idx="602">
                  <c:v>0</c:v>
                </c:pt>
                <c:pt idx="603">
                  <c:v>48</c:v>
                </c:pt>
                <c:pt idx="604">
                  <c:v>20</c:v>
                </c:pt>
                <c:pt idx="605">
                  <c:v>18</c:v>
                </c:pt>
                <c:pt idx="606">
                  <c:v>21</c:v>
                </c:pt>
                <c:pt idx="607">
                  <c:v>0</c:v>
                </c:pt>
                <c:pt idx="608">
                  <c:v>31</c:v>
                </c:pt>
                <c:pt idx="609">
                  <c:v>31</c:v>
                </c:pt>
                <c:pt idx="610">
                  <c:v>26</c:v>
                </c:pt>
                <c:pt idx="611">
                  <c:v>0</c:v>
                </c:pt>
                <c:pt idx="612">
                  <c:v>21</c:v>
                </c:pt>
                <c:pt idx="613">
                  <c:v>41</c:v>
                </c:pt>
                <c:pt idx="614">
                  <c:v>38</c:v>
                </c:pt>
                <c:pt idx="615">
                  <c:v>35</c:v>
                </c:pt>
                <c:pt idx="616">
                  <c:v>50</c:v>
                </c:pt>
                <c:pt idx="617">
                  <c:v>0</c:v>
                </c:pt>
                <c:pt idx="618">
                  <c:v>45</c:v>
                </c:pt>
                <c:pt idx="619">
                  <c:v>30</c:v>
                </c:pt>
                <c:pt idx="620">
                  <c:v>0</c:v>
                </c:pt>
                <c:pt idx="621">
                  <c:v>52</c:v>
                </c:pt>
                <c:pt idx="622">
                  <c:v>40</c:v>
                </c:pt>
                <c:pt idx="623">
                  <c:v>37</c:v>
                </c:pt>
                <c:pt idx="624">
                  <c:v>36</c:v>
                </c:pt>
                <c:pt idx="625">
                  <c:v>26</c:v>
                </c:pt>
                <c:pt idx="626">
                  <c:v>31</c:v>
                </c:pt>
                <c:pt idx="627">
                  <c:v>28</c:v>
                </c:pt>
                <c:pt idx="628">
                  <c:v>0</c:v>
                </c:pt>
                <c:pt idx="629">
                  <c:v>0</c:v>
                </c:pt>
                <c:pt idx="630">
                  <c:v>63</c:v>
                </c:pt>
                <c:pt idx="631">
                  <c:v>54</c:v>
                </c:pt>
                <c:pt idx="632">
                  <c:v>46</c:v>
                </c:pt>
                <c:pt idx="633">
                  <c:v>37</c:v>
                </c:pt>
                <c:pt idx="634">
                  <c:v>32</c:v>
                </c:pt>
                <c:pt idx="635">
                  <c:v>37</c:v>
                </c:pt>
                <c:pt idx="636">
                  <c:v>0</c:v>
                </c:pt>
                <c:pt idx="637">
                  <c:v>0</c:v>
                </c:pt>
                <c:pt idx="638">
                  <c:v>52</c:v>
                </c:pt>
                <c:pt idx="639">
                  <c:v>48</c:v>
                </c:pt>
                <c:pt idx="640">
                  <c:v>49</c:v>
                </c:pt>
                <c:pt idx="641">
                  <c:v>44</c:v>
                </c:pt>
                <c:pt idx="642">
                  <c:v>38</c:v>
                </c:pt>
                <c:pt idx="643">
                  <c:v>0</c:v>
                </c:pt>
                <c:pt idx="644">
                  <c:v>0</c:v>
                </c:pt>
                <c:pt idx="645">
                  <c:v>43</c:v>
                </c:pt>
                <c:pt idx="646">
                  <c:v>19</c:v>
                </c:pt>
                <c:pt idx="647">
                  <c:v>27</c:v>
                </c:pt>
                <c:pt idx="648">
                  <c:v>41</c:v>
                </c:pt>
                <c:pt idx="649">
                  <c:v>25</c:v>
                </c:pt>
                <c:pt idx="650">
                  <c:v>20</c:v>
                </c:pt>
                <c:pt idx="651">
                  <c:v>19</c:v>
                </c:pt>
                <c:pt idx="652">
                  <c:v>19</c:v>
                </c:pt>
                <c:pt idx="653">
                  <c:v>60</c:v>
                </c:pt>
                <c:pt idx="654">
                  <c:v>55</c:v>
                </c:pt>
                <c:pt idx="655">
                  <c:v>35</c:v>
                </c:pt>
                <c:pt idx="656">
                  <c:v>27</c:v>
                </c:pt>
                <c:pt idx="657">
                  <c:v>0</c:v>
                </c:pt>
                <c:pt idx="658">
                  <c:v>0</c:v>
                </c:pt>
                <c:pt idx="659">
                  <c:v>62</c:v>
                </c:pt>
                <c:pt idx="660">
                  <c:v>57</c:v>
                </c:pt>
                <c:pt idx="661">
                  <c:v>53</c:v>
                </c:pt>
                <c:pt idx="662">
                  <c:v>45</c:v>
                </c:pt>
                <c:pt idx="663">
                  <c:v>31</c:v>
                </c:pt>
                <c:pt idx="664">
                  <c:v>19</c:v>
                </c:pt>
                <c:pt idx="665">
                  <c:v>0</c:v>
                </c:pt>
                <c:pt idx="666">
                  <c:v>27</c:v>
                </c:pt>
                <c:pt idx="667">
                  <c:v>18</c:v>
                </c:pt>
                <c:pt idx="668">
                  <c:v>22</c:v>
                </c:pt>
                <c:pt idx="669">
                  <c:v>19</c:v>
                </c:pt>
                <c:pt idx="670">
                  <c:v>0</c:v>
                </c:pt>
                <c:pt idx="671">
                  <c:v>58</c:v>
                </c:pt>
                <c:pt idx="672">
                  <c:v>18</c:v>
                </c:pt>
                <c:pt idx="673">
                  <c:v>49</c:v>
                </c:pt>
                <c:pt idx="674">
                  <c:v>27</c:v>
                </c:pt>
                <c:pt idx="675">
                  <c:v>25</c:v>
                </c:pt>
                <c:pt idx="676">
                  <c:v>0</c:v>
                </c:pt>
                <c:pt idx="677">
                  <c:v>33</c:v>
                </c:pt>
                <c:pt idx="678">
                  <c:v>0</c:v>
                </c:pt>
                <c:pt idx="679">
                  <c:v>54</c:v>
                </c:pt>
                <c:pt idx="680">
                  <c:v>38</c:v>
                </c:pt>
                <c:pt idx="681">
                  <c:v>24</c:v>
                </c:pt>
                <c:pt idx="682">
                  <c:v>0</c:v>
                </c:pt>
                <c:pt idx="683">
                  <c:v>0</c:v>
                </c:pt>
                <c:pt idx="684">
                  <c:v>52</c:v>
                </c:pt>
                <c:pt idx="685">
                  <c:v>48</c:v>
                </c:pt>
                <c:pt idx="686">
                  <c:v>46</c:v>
                </c:pt>
                <c:pt idx="687">
                  <c:v>45</c:v>
                </c:pt>
                <c:pt idx="688">
                  <c:v>55</c:v>
                </c:pt>
                <c:pt idx="689">
                  <c:v>18</c:v>
                </c:pt>
                <c:pt idx="690">
                  <c:v>18</c:v>
                </c:pt>
                <c:pt idx="691">
                  <c:v>64</c:v>
                </c:pt>
                <c:pt idx="692">
                  <c:v>50</c:v>
                </c:pt>
                <c:pt idx="693">
                  <c:v>43</c:v>
                </c:pt>
                <c:pt idx="694">
                  <c:v>20</c:v>
                </c:pt>
                <c:pt idx="695">
                  <c:v>18</c:v>
                </c:pt>
                <c:pt idx="696">
                  <c:v>43</c:v>
                </c:pt>
                <c:pt idx="697">
                  <c:v>24</c:v>
                </c:pt>
                <c:pt idx="698">
                  <c:v>51</c:v>
                </c:pt>
                <c:pt idx="699">
                  <c:v>32</c:v>
                </c:pt>
                <c:pt idx="700">
                  <c:v>18</c:v>
                </c:pt>
                <c:pt idx="701">
                  <c:v>0</c:v>
                </c:pt>
                <c:pt idx="702">
                  <c:v>54</c:v>
                </c:pt>
                <c:pt idx="703">
                  <c:v>62</c:v>
                </c:pt>
                <c:pt idx="704">
                  <c:v>36</c:v>
                </c:pt>
                <c:pt idx="705">
                  <c:v>0</c:v>
                </c:pt>
                <c:pt idx="706">
                  <c:v>26</c:v>
                </c:pt>
                <c:pt idx="707">
                  <c:v>0</c:v>
                </c:pt>
                <c:pt idx="708">
                  <c:v>49</c:v>
                </c:pt>
                <c:pt idx="709">
                  <c:v>24</c:v>
                </c:pt>
                <c:pt idx="710">
                  <c:v>0</c:v>
                </c:pt>
                <c:pt idx="711">
                  <c:v>62</c:v>
                </c:pt>
                <c:pt idx="712">
                  <c:v>36</c:v>
                </c:pt>
                <c:pt idx="713">
                  <c:v>36</c:v>
                </c:pt>
                <c:pt idx="714">
                  <c:v>26</c:v>
                </c:pt>
                <c:pt idx="715">
                  <c:v>26</c:v>
                </c:pt>
                <c:pt idx="716">
                  <c:v>55</c:v>
                </c:pt>
                <c:pt idx="717">
                  <c:v>43</c:v>
                </c:pt>
                <c:pt idx="718">
                  <c:v>40</c:v>
                </c:pt>
                <c:pt idx="719">
                  <c:v>0</c:v>
                </c:pt>
                <c:pt idx="720">
                  <c:v>0</c:v>
                </c:pt>
                <c:pt idx="721">
                  <c:v>55</c:v>
                </c:pt>
                <c:pt idx="722">
                  <c:v>47</c:v>
                </c:pt>
                <c:pt idx="723">
                  <c:v>49</c:v>
                </c:pt>
                <c:pt idx="724">
                  <c:v>37</c:v>
                </c:pt>
                <c:pt idx="725">
                  <c:v>0</c:v>
                </c:pt>
                <c:pt idx="726">
                  <c:v>0</c:v>
                </c:pt>
                <c:pt idx="727">
                  <c:v>44</c:v>
                </c:pt>
                <c:pt idx="728">
                  <c:v>40</c:v>
                </c:pt>
                <c:pt idx="729">
                  <c:v>0</c:v>
                </c:pt>
                <c:pt idx="730">
                  <c:v>37</c:v>
                </c:pt>
                <c:pt idx="731">
                  <c:v>32</c:v>
                </c:pt>
                <c:pt idx="732">
                  <c:v>19</c:v>
                </c:pt>
                <c:pt idx="733">
                  <c:v>44</c:v>
                </c:pt>
                <c:pt idx="734">
                  <c:v>29</c:v>
                </c:pt>
                <c:pt idx="735">
                  <c:v>32</c:v>
                </c:pt>
                <c:pt idx="736">
                  <c:v>20</c:v>
                </c:pt>
                <c:pt idx="737">
                  <c:v>0</c:v>
                </c:pt>
                <c:pt idx="738">
                  <c:v>59</c:v>
                </c:pt>
                <c:pt idx="739">
                  <c:v>55</c:v>
                </c:pt>
                <c:pt idx="740">
                  <c:v>48</c:v>
                </c:pt>
                <c:pt idx="741">
                  <c:v>36</c:v>
                </c:pt>
                <c:pt idx="742">
                  <c:v>26</c:v>
                </c:pt>
                <c:pt idx="743">
                  <c:v>29</c:v>
                </c:pt>
                <c:pt idx="744">
                  <c:v>60</c:v>
                </c:pt>
                <c:pt idx="745">
                  <c:v>41</c:v>
                </c:pt>
                <c:pt idx="746">
                  <c:v>37</c:v>
                </c:pt>
                <c:pt idx="747">
                  <c:v>48</c:v>
                </c:pt>
                <c:pt idx="748">
                  <c:v>39</c:v>
                </c:pt>
                <c:pt idx="749">
                  <c:v>40</c:v>
                </c:pt>
                <c:pt idx="750">
                  <c:v>20</c:v>
                </c:pt>
                <c:pt idx="751">
                  <c:v>32</c:v>
                </c:pt>
                <c:pt idx="752">
                  <c:v>29</c:v>
                </c:pt>
                <c:pt idx="753">
                  <c:v>47</c:v>
                </c:pt>
                <c:pt idx="754">
                  <c:v>37</c:v>
                </c:pt>
                <c:pt idx="755">
                  <c:v>53</c:v>
                </c:pt>
                <c:pt idx="756">
                  <c:v>42</c:v>
                </c:pt>
                <c:pt idx="757">
                  <c:v>26</c:v>
                </c:pt>
                <c:pt idx="758">
                  <c:v>26</c:v>
                </c:pt>
                <c:pt idx="759">
                  <c:v>33</c:v>
                </c:pt>
                <c:pt idx="760">
                  <c:v>47</c:v>
                </c:pt>
                <c:pt idx="761">
                  <c:v>18</c:v>
                </c:pt>
                <c:pt idx="762">
                  <c:v>40</c:v>
                </c:pt>
                <c:pt idx="763">
                  <c:v>26</c:v>
                </c:pt>
                <c:pt idx="764">
                  <c:v>40</c:v>
                </c:pt>
                <c:pt idx="765">
                  <c:v>24</c:v>
                </c:pt>
                <c:pt idx="766">
                  <c:v>38</c:v>
                </c:pt>
                <c:pt idx="767">
                  <c:v>34</c:v>
                </c:pt>
                <c:pt idx="768">
                  <c:v>28</c:v>
                </c:pt>
                <c:pt idx="769">
                  <c:v>31</c:v>
                </c:pt>
                <c:pt idx="770">
                  <c:v>54</c:v>
                </c:pt>
                <c:pt idx="771">
                  <c:v>18</c:v>
                </c:pt>
                <c:pt idx="772">
                  <c:v>0</c:v>
                </c:pt>
                <c:pt idx="773">
                  <c:v>26</c:v>
                </c:pt>
                <c:pt idx="774">
                  <c:v>31</c:v>
                </c:pt>
                <c:pt idx="775">
                  <c:v>0</c:v>
                </c:pt>
                <c:pt idx="776">
                  <c:v>0</c:v>
                </c:pt>
                <c:pt idx="777">
                  <c:v>36</c:v>
                </c:pt>
                <c:pt idx="778">
                  <c:v>58</c:v>
                </c:pt>
                <c:pt idx="779">
                  <c:v>42</c:v>
                </c:pt>
                <c:pt idx="780">
                  <c:v>0</c:v>
                </c:pt>
                <c:pt idx="781">
                  <c:v>55</c:v>
                </c:pt>
                <c:pt idx="782">
                  <c:v>29</c:v>
                </c:pt>
                <c:pt idx="783">
                  <c:v>20</c:v>
                </c:pt>
                <c:pt idx="784">
                  <c:v>21</c:v>
                </c:pt>
                <c:pt idx="785">
                  <c:v>0</c:v>
                </c:pt>
                <c:pt idx="786">
                  <c:v>38</c:v>
                </c:pt>
                <c:pt idx="787">
                  <c:v>32</c:v>
                </c:pt>
                <c:pt idx="788">
                  <c:v>60</c:v>
                </c:pt>
                <c:pt idx="789">
                  <c:v>46</c:v>
                </c:pt>
                <c:pt idx="790">
                  <c:v>48</c:v>
                </c:pt>
                <c:pt idx="791">
                  <c:v>35</c:v>
                </c:pt>
                <c:pt idx="792">
                  <c:v>19</c:v>
                </c:pt>
                <c:pt idx="793">
                  <c:v>0</c:v>
                </c:pt>
                <c:pt idx="794">
                  <c:v>54</c:v>
                </c:pt>
                <c:pt idx="795">
                  <c:v>53</c:v>
                </c:pt>
                <c:pt idx="796">
                  <c:v>48</c:v>
                </c:pt>
                <c:pt idx="797">
                  <c:v>36</c:v>
                </c:pt>
                <c:pt idx="798">
                  <c:v>28</c:v>
                </c:pt>
                <c:pt idx="799">
                  <c:v>32</c:v>
                </c:pt>
                <c:pt idx="800">
                  <c:v>22</c:v>
                </c:pt>
                <c:pt idx="801">
                  <c:v>22</c:v>
                </c:pt>
                <c:pt idx="802">
                  <c:v>41</c:v>
                </c:pt>
                <c:pt idx="803">
                  <c:v>57</c:v>
                </c:pt>
                <c:pt idx="804">
                  <c:v>59</c:v>
                </c:pt>
                <c:pt idx="805">
                  <c:v>56</c:v>
                </c:pt>
                <c:pt idx="806">
                  <c:v>26</c:v>
                </c:pt>
                <c:pt idx="807">
                  <c:v>20</c:v>
                </c:pt>
                <c:pt idx="808">
                  <c:v>60</c:v>
                </c:pt>
                <c:pt idx="809">
                  <c:v>57</c:v>
                </c:pt>
                <c:pt idx="810">
                  <c:v>49</c:v>
                </c:pt>
                <c:pt idx="811">
                  <c:v>45</c:v>
                </c:pt>
                <c:pt idx="812">
                  <c:v>19</c:v>
                </c:pt>
                <c:pt idx="813">
                  <c:v>0</c:v>
                </c:pt>
                <c:pt idx="814">
                  <c:v>49</c:v>
                </c:pt>
                <c:pt idx="815">
                  <c:v>40</c:v>
                </c:pt>
                <c:pt idx="816">
                  <c:v>53</c:v>
                </c:pt>
                <c:pt idx="817">
                  <c:v>45</c:v>
                </c:pt>
                <c:pt idx="818">
                  <c:v>19</c:v>
                </c:pt>
                <c:pt idx="819">
                  <c:v>60</c:v>
                </c:pt>
                <c:pt idx="820">
                  <c:v>58</c:v>
                </c:pt>
                <c:pt idx="821">
                  <c:v>56</c:v>
                </c:pt>
                <c:pt idx="822">
                  <c:v>36</c:v>
                </c:pt>
                <c:pt idx="823">
                  <c:v>31</c:v>
                </c:pt>
                <c:pt idx="824">
                  <c:v>25</c:v>
                </c:pt>
                <c:pt idx="825">
                  <c:v>0</c:v>
                </c:pt>
                <c:pt idx="826">
                  <c:v>0</c:v>
                </c:pt>
                <c:pt idx="827">
                  <c:v>31</c:v>
                </c:pt>
                <c:pt idx="828">
                  <c:v>24</c:v>
                </c:pt>
                <c:pt idx="829">
                  <c:v>18</c:v>
                </c:pt>
                <c:pt idx="830">
                  <c:v>0</c:v>
                </c:pt>
                <c:pt idx="831">
                  <c:v>41</c:v>
                </c:pt>
                <c:pt idx="832">
                  <c:v>30</c:v>
                </c:pt>
                <c:pt idx="833">
                  <c:v>19</c:v>
                </c:pt>
                <c:pt idx="834">
                  <c:v>19</c:v>
                </c:pt>
                <c:pt idx="835">
                  <c:v>0</c:v>
                </c:pt>
                <c:pt idx="836">
                  <c:v>0</c:v>
                </c:pt>
                <c:pt idx="837">
                  <c:v>0</c:v>
                </c:pt>
                <c:pt idx="838">
                  <c:v>0</c:v>
                </c:pt>
                <c:pt idx="839">
                  <c:v>0</c:v>
                </c:pt>
                <c:pt idx="840">
                  <c:v>63</c:v>
                </c:pt>
                <c:pt idx="841">
                  <c:v>56</c:v>
                </c:pt>
                <c:pt idx="842">
                  <c:v>18</c:v>
                </c:pt>
                <c:pt idx="843">
                  <c:v>41</c:v>
                </c:pt>
                <c:pt idx="844">
                  <c:v>22</c:v>
                </c:pt>
                <c:pt idx="845">
                  <c:v>0</c:v>
                </c:pt>
                <c:pt idx="846">
                  <c:v>0</c:v>
                </c:pt>
                <c:pt idx="847">
                  <c:v>38</c:v>
                </c:pt>
                <c:pt idx="848">
                  <c:v>33</c:v>
                </c:pt>
                <c:pt idx="849">
                  <c:v>0</c:v>
                </c:pt>
                <c:pt idx="850">
                  <c:v>58</c:v>
                </c:pt>
                <c:pt idx="851">
                  <c:v>47</c:v>
                </c:pt>
                <c:pt idx="852">
                  <c:v>18</c:v>
                </c:pt>
                <c:pt idx="853">
                  <c:v>61</c:v>
                </c:pt>
                <c:pt idx="854">
                  <c:v>50</c:v>
                </c:pt>
                <c:pt idx="855">
                  <c:v>0</c:v>
                </c:pt>
                <c:pt idx="856">
                  <c:v>0</c:v>
                </c:pt>
                <c:pt idx="857">
                  <c:v>50</c:v>
                </c:pt>
                <c:pt idx="858">
                  <c:v>23</c:v>
                </c:pt>
                <c:pt idx="859">
                  <c:v>53</c:v>
                </c:pt>
                <c:pt idx="860">
                  <c:v>57</c:v>
                </c:pt>
                <c:pt idx="861">
                  <c:v>46</c:v>
                </c:pt>
                <c:pt idx="862">
                  <c:v>41</c:v>
                </c:pt>
                <c:pt idx="863">
                  <c:v>22</c:v>
                </c:pt>
                <c:pt idx="864">
                  <c:v>0</c:v>
                </c:pt>
                <c:pt idx="865">
                  <c:v>0</c:v>
                </c:pt>
                <c:pt idx="866">
                  <c:v>0</c:v>
                </c:pt>
                <c:pt idx="867">
                  <c:v>37</c:v>
                </c:pt>
                <c:pt idx="868">
                  <c:v>38</c:v>
                </c:pt>
                <c:pt idx="869">
                  <c:v>0</c:v>
                </c:pt>
                <c:pt idx="870">
                  <c:v>23</c:v>
                </c:pt>
                <c:pt idx="871">
                  <c:v>38</c:v>
                </c:pt>
                <c:pt idx="872">
                  <c:v>0</c:v>
                </c:pt>
                <c:pt idx="873">
                  <c:v>57</c:v>
                </c:pt>
                <c:pt idx="874">
                  <c:v>29</c:v>
                </c:pt>
                <c:pt idx="875">
                  <c:v>19</c:v>
                </c:pt>
                <c:pt idx="876">
                  <c:v>48</c:v>
                </c:pt>
                <c:pt idx="877">
                  <c:v>30</c:v>
                </c:pt>
                <c:pt idx="878">
                  <c:v>20</c:v>
                </c:pt>
                <c:pt idx="879">
                  <c:v>0</c:v>
                </c:pt>
                <c:pt idx="880">
                  <c:v>0</c:v>
                </c:pt>
                <c:pt idx="881">
                  <c:v>38</c:v>
                </c:pt>
                <c:pt idx="882">
                  <c:v>38</c:v>
                </c:pt>
                <c:pt idx="883">
                  <c:v>32</c:v>
                </c:pt>
                <c:pt idx="884">
                  <c:v>19</c:v>
                </c:pt>
                <c:pt idx="885">
                  <c:v>0</c:v>
                </c:pt>
                <c:pt idx="886">
                  <c:v>50</c:v>
                </c:pt>
                <c:pt idx="887">
                  <c:v>59</c:v>
                </c:pt>
                <c:pt idx="888">
                  <c:v>45</c:v>
                </c:pt>
                <c:pt idx="889">
                  <c:v>0</c:v>
                </c:pt>
                <c:pt idx="890">
                  <c:v>0</c:v>
                </c:pt>
                <c:pt idx="891">
                  <c:v>0</c:v>
                </c:pt>
                <c:pt idx="892">
                  <c:v>51</c:v>
                </c:pt>
                <c:pt idx="893">
                  <c:v>46</c:v>
                </c:pt>
                <c:pt idx="894">
                  <c:v>37</c:v>
                </c:pt>
                <c:pt idx="895">
                  <c:v>36</c:v>
                </c:pt>
                <c:pt idx="896">
                  <c:v>59</c:v>
                </c:pt>
                <c:pt idx="897">
                  <c:v>46</c:v>
                </c:pt>
                <c:pt idx="898">
                  <c:v>34</c:v>
                </c:pt>
                <c:pt idx="899">
                  <c:v>24</c:v>
                </c:pt>
                <c:pt idx="900">
                  <c:v>0</c:v>
                </c:pt>
                <c:pt idx="901">
                  <c:v>35</c:v>
                </c:pt>
                <c:pt idx="902">
                  <c:v>30</c:v>
                </c:pt>
                <c:pt idx="903">
                  <c:v>45</c:v>
                </c:pt>
                <c:pt idx="904">
                  <c:v>0</c:v>
                </c:pt>
                <c:pt idx="905">
                  <c:v>54</c:v>
                </c:pt>
                <c:pt idx="906">
                  <c:v>55</c:v>
                </c:pt>
                <c:pt idx="907">
                  <c:v>44</c:v>
                </c:pt>
                <c:pt idx="908">
                  <c:v>31</c:v>
                </c:pt>
                <c:pt idx="909">
                  <c:v>30</c:v>
                </c:pt>
                <c:pt idx="910">
                  <c:v>35</c:v>
                </c:pt>
                <c:pt idx="911">
                  <c:v>46</c:v>
                </c:pt>
                <c:pt idx="912">
                  <c:v>0</c:v>
                </c:pt>
                <c:pt idx="913">
                  <c:v>24</c:v>
                </c:pt>
                <c:pt idx="914">
                  <c:v>38</c:v>
                </c:pt>
                <c:pt idx="915">
                  <c:v>19</c:v>
                </c:pt>
                <c:pt idx="916">
                  <c:v>62</c:v>
                </c:pt>
                <c:pt idx="917">
                  <c:v>60</c:v>
                </c:pt>
                <c:pt idx="918">
                  <c:v>36</c:v>
                </c:pt>
                <c:pt idx="919">
                  <c:v>25</c:v>
                </c:pt>
                <c:pt idx="920">
                  <c:v>28</c:v>
                </c:pt>
                <c:pt idx="921">
                  <c:v>59</c:v>
                </c:pt>
                <c:pt idx="922">
                  <c:v>59</c:v>
                </c:pt>
                <c:pt idx="923">
                  <c:v>45</c:v>
                </c:pt>
                <c:pt idx="924">
                  <c:v>44</c:v>
                </c:pt>
                <c:pt idx="925">
                  <c:v>34</c:v>
                </c:pt>
                <c:pt idx="926">
                  <c:v>50</c:v>
                </c:pt>
                <c:pt idx="927">
                  <c:v>33</c:v>
                </c:pt>
                <c:pt idx="928">
                  <c:v>44</c:v>
                </c:pt>
                <c:pt idx="929">
                  <c:v>40</c:v>
                </c:pt>
                <c:pt idx="930">
                  <c:v>50</c:v>
                </c:pt>
                <c:pt idx="931">
                  <c:v>0</c:v>
                </c:pt>
                <c:pt idx="932">
                  <c:v>0</c:v>
                </c:pt>
                <c:pt idx="933">
                  <c:v>48</c:v>
                </c:pt>
                <c:pt idx="934">
                  <c:v>43</c:v>
                </c:pt>
                <c:pt idx="935">
                  <c:v>23</c:v>
                </c:pt>
                <c:pt idx="936">
                  <c:v>21</c:v>
                </c:pt>
                <c:pt idx="937">
                  <c:v>0</c:v>
                </c:pt>
                <c:pt idx="938">
                  <c:v>0</c:v>
                </c:pt>
                <c:pt idx="939">
                  <c:v>19</c:v>
                </c:pt>
                <c:pt idx="940">
                  <c:v>48</c:v>
                </c:pt>
                <c:pt idx="941">
                  <c:v>38</c:v>
                </c:pt>
                <c:pt idx="942">
                  <c:v>26</c:v>
                </c:pt>
                <c:pt idx="943">
                  <c:v>56</c:v>
                </c:pt>
                <c:pt idx="944">
                  <c:v>29</c:v>
                </c:pt>
                <c:pt idx="945">
                  <c:v>58</c:v>
                </c:pt>
                <c:pt idx="946">
                  <c:v>49</c:v>
                </c:pt>
                <c:pt idx="947">
                  <c:v>49</c:v>
                </c:pt>
                <c:pt idx="948">
                  <c:v>0</c:v>
                </c:pt>
                <c:pt idx="949">
                  <c:v>35</c:v>
                </c:pt>
                <c:pt idx="950">
                  <c:v>22</c:v>
                </c:pt>
                <c:pt idx="951">
                  <c:v>50</c:v>
                </c:pt>
                <c:pt idx="952">
                  <c:v>0</c:v>
                </c:pt>
                <c:pt idx="953">
                  <c:v>34</c:v>
                </c:pt>
                <c:pt idx="954">
                  <c:v>0</c:v>
                </c:pt>
                <c:pt idx="955">
                  <c:v>55</c:v>
                </c:pt>
                <c:pt idx="956">
                  <c:v>28</c:v>
                </c:pt>
                <c:pt idx="957">
                  <c:v>42</c:v>
                </c:pt>
                <c:pt idx="958">
                  <c:v>0</c:v>
                </c:pt>
                <c:pt idx="959">
                  <c:v>0</c:v>
                </c:pt>
                <c:pt idx="960">
                  <c:v>36</c:v>
                </c:pt>
                <c:pt idx="961">
                  <c:v>31</c:v>
                </c:pt>
                <c:pt idx="962">
                  <c:v>0</c:v>
                </c:pt>
                <c:pt idx="963">
                  <c:v>22</c:v>
                </c:pt>
                <c:pt idx="964">
                  <c:v>55</c:v>
                </c:pt>
                <c:pt idx="965">
                  <c:v>25</c:v>
                </c:pt>
                <c:pt idx="966">
                  <c:v>24</c:v>
                </c:pt>
                <c:pt idx="967">
                  <c:v>25</c:v>
                </c:pt>
                <c:pt idx="968">
                  <c:v>34</c:v>
                </c:pt>
                <c:pt idx="969">
                  <c:v>18</c:v>
                </c:pt>
                <c:pt idx="970">
                  <c:v>0</c:v>
                </c:pt>
                <c:pt idx="971">
                  <c:v>53</c:v>
                </c:pt>
                <c:pt idx="972">
                  <c:v>0</c:v>
                </c:pt>
                <c:pt idx="973">
                  <c:v>0</c:v>
                </c:pt>
                <c:pt idx="974">
                  <c:v>59</c:v>
                </c:pt>
                <c:pt idx="975">
                  <c:v>25</c:v>
                </c:pt>
                <c:pt idx="976">
                  <c:v>33</c:v>
                </c:pt>
                <c:pt idx="977">
                  <c:v>46</c:v>
                </c:pt>
                <c:pt idx="978">
                  <c:v>31</c:v>
                </c:pt>
                <c:pt idx="979">
                  <c:v>0</c:v>
                </c:pt>
                <c:pt idx="980">
                  <c:v>56</c:v>
                </c:pt>
                <c:pt idx="981">
                  <c:v>53</c:v>
                </c:pt>
                <c:pt idx="982">
                  <c:v>47</c:v>
                </c:pt>
                <c:pt idx="983">
                  <c:v>50</c:v>
                </c:pt>
                <c:pt idx="984">
                  <c:v>24</c:v>
                </c:pt>
                <c:pt idx="985">
                  <c:v>28</c:v>
                </c:pt>
                <c:pt idx="986">
                  <c:v>23</c:v>
                </c:pt>
                <c:pt idx="987">
                  <c:v>59</c:v>
                </c:pt>
                <c:pt idx="988">
                  <c:v>0</c:v>
                </c:pt>
                <c:pt idx="989">
                  <c:v>64</c:v>
                </c:pt>
                <c:pt idx="990">
                  <c:v>53</c:v>
                </c:pt>
                <c:pt idx="991">
                  <c:v>50</c:v>
                </c:pt>
                <c:pt idx="992">
                  <c:v>44</c:v>
                </c:pt>
                <c:pt idx="993">
                  <c:v>34</c:v>
                </c:pt>
                <c:pt idx="994">
                  <c:v>52</c:v>
                </c:pt>
                <c:pt idx="995">
                  <c:v>0</c:v>
                </c:pt>
                <c:pt idx="996">
                  <c:v>59</c:v>
                </c:pt>
                <c:pt idx="997">
                  <c:v>21</c:v>
                </c:pt>
                <c:pt idx="998">
                  <c:v>39</c:v>
                </c:pt>
                <c:pt idx="999">
                  <c:v>42</c:v>
                </c:pt>
                <c:pt idx="1000">
                  <c:v>40</c:v>
                </c:pt>
                <c:pt idx="1001">
                  <c:v>28</c:v>
                </c:pt>
                <c:pt idx="1002">
                  <c:v>18</c:v>
                </c:pt>
                <c:pt idx="1003">
                  <c:v>0</c:v>
                </c:pt>
                <c:pt idx="1004">
                  <c:v>63</c:v>
                </c:pt>
                <c:pt idx="1005">
                  <c:v>50</c:v>
                </c:pt>
                <c:pt idx="1006">
                  <c:v>39</c:v>
                </c:pt>
                <c:pt idx="1007">
                  <c:v>25</c:v>
                </c:pt>
                <c:pt idx="1008">
                  <c:v>36</c:v>
                </c:pt>
                <c:pt idx="1009">
                  <c:v>42</c:v>
                </c:pt>
                <c:pt idx="1010">
                  <c:v>18</c:v>
                </c:pt>
                <c:pt idx="1011">
                  <c:v>0</c:v>
                </c:pt>
                <c:pt idx="1012">
                  <c:v>42</c:v>
                </c:pt>
                <c:pt idx="1013">
                  <c:v>35</c:v>
                </c:pt>
                <c:pt idx="1014">
                  <c:v>18</c:v>
                </c:pt>
                <c:pt idx="1015">
                  <c:v>0</c:v>
                </c:pt>
                <c:pt idx="1016">
                  <c:v>0</c:v>
                </c:pt>
                <c:pt idx="1017">
                  <c:v>43</c:v>
                </c:pt>
                <c:pt idx="1018">
                  <c:v>29</c:v>
                </c:pt>
                <c:pt idx="1019">
                  <c:v>27</c:v>
                </c:pt>
                <c:pt idx="1020">
                  <c:v>21</c:v>
                </c:pt>
                <c:pt idx="1021">
                  <c:v>56</c:v>
                </c:pt>
                <c:pt idx="1022">
                  <c:v>31</c:v>
                </c:pt>
                <c:pt idx="1023">
                  <c:v>28</c:v>
                </c:pt>
                <c:pt idx="1024">
                  <c:v>0</c:v>
                </c:pt>
                <c:pt idx="1025">
                  <c:v>36</c:v>
                </c:pt>
                <c:pt idx="1026">
                  <c:v>29</c:v>
                </c:pt>
                <c:pt idx="1027">
                  <c:v>0</c:v>
                </c:pt>
                <c:pt idx="1028">
                  <c:v>60</c:v>
                </c:pt>
                <c:pt idx="1029">
                  <c:v>0</c:v>
                </c:pt>
                <c:pt idx="1030">
                  <c:v>49</c:v>
                </c:pt>
                <c:pt idx="1031">
                  <c:v>36</c:v>
                </c:pt>
                <c:pt idx="1032">
                  <c:v>25</c:v>
                </c:pt>
                <c:pt idx="1033">
                  <c:v>46</c:v>
                </c:pt>
                <c:pt idx="1034">
                  <c:v>51</c:v>
                </c:pt>
                <c:pt idx="1035">
                  <c:v>44</c:v>
                </c:pt>
                <c:pt idx="1036">
                  <c:v>31</c:v>
                </c:pt>
                <c:pt idx="1037">
                  <c:v>28</c:v>
                </c:pt>
                <c:pt idx="1038">
                  <c:v>21</c:v>
                </c:pt>
                <c:pt idx="1039">
                  <c:v>24</c:v>
                </c:pt>
                <c:pt idx="1040">
                  <c:v>46</c:v>
                </c:pt>
                <c:pt idx="1041">
                  <c:v>21</c:v>
                </c:pt>
                <c:pt idx="1042">
                  <c:v>19</c:v>
                </c:pt>
                <c:pt idx="1043">
                  <c:v>57</c:v>
                </c:pt>
                <c:pt idx="1044">
                  <c:v>60</c:v>
                </c:pt>
                <c:pt idx="1045">
                  <c:v>31</c:v>
                </c:pt>
                <c:pt idx="1046">
                  <c:v>25</c:v>
                </c:pt>
                <c:pt idx="1047">
                  <c:v>0</c:v>
                </c:pt>
                <c:pt idx="1048">
                  <c:v>45</c:v>
                </c:pt>
                <c:pt idx="1049">
                  <c:v>56</c:v>
                </c:pt>
                <c:pt idx="1050">
                  <c:v>0</c:v>
                </c:pt>
                <c:pt idx="1051">
                  <c:v>64</c:v>
                </c:pt>
                <c:pt idx="1052">
                  <c:v>50</c:v>
                </c:pt>
                <c:pt idx="1053">
                  <c:v>29</c:v>
                </c:pt>
                <c:pt idx="1054">
                  <c:v>0</c:v>
                </c:pt>
                <c:pt idx="1055">
                  <c:v>19</c:v>
                </c:pt>
                <c:pt idx="1056">
                  <c:v>19</c:v>
                </c:pt>
                <c:pt idx="1057">
                  <c:v>43</c:v>
                </c:pt>
                <c:pt idx="1058">
                  <c:v>54</c:v>
                </c:pt>
                <c:pt idx="1059">
                  <c:v>59</c:v>
                </c:pt>
                <c:pt idx="1060">
                  <c:v>59</c:v>
                </c:pt>
                <c:pt idx="1061">
                  <c:v>47</c:v>
                </c:pt>
                <c:pt idx="1062">
                  <c:v>40</c:v>
                </c:pt>
                <c:pt idx="1063">
                  <c:v>30</c:v>
                </c:pt>
                <c:pt idx="1064">
                  <c:v>18</c:v>
                </c:pt>
                <c:pt idx="1065">
                  <c:v>0</c:v>
                </c:pt>
                <c:pt idx="1066">
                  <c:v>51</c:v>
                </c:pt>
                <c:pt idx="1067">
                  <c:v>50</c:v>
                </c:pt>
                <c:pt idx="1068">
                  <c:v>55</c:v>
                </c:pt>
                <c:pt idx="1069">
                  <c:v>44</c:v>
                </c:pt>
                <c:pt idx="1070">
                  <c:v>0</c:v>
                </c:pt>
                <c:pt idx="1071">
                  <c:v>0</c:v>
                </c:pt>
                <c:pt idx="1072">
                  <c:v>56</c:v>
                </c:pt>
                <c:pt idx="1073">
                  <c:v>50</c:v>
                </c:pt>
                <c:pt idx="1074">
                  <c:v>42</c:v>
                </c:pt>
                <c:pt idx="1075">
                  <c:v>0</c:v>
                </c:pt>
                <c:pt idx="1076">
                  <c:v>34</c:v>
                </c:pt>
                <c:pt idx="1077">
                  <c:v>24</c:v>
                </c:pt>
                <c:pt idx="1078">
                  <c:v>58</c:v>
                </c:pt>
                <c:pt idx="1079">
                  <c:v>0</c:v>
                </c:pt>
                <c:pt idx="1080">
                  <c:v>58</c:v>
                </c:pt>
                <c:pt idx="1081">
                  <c:v>45</c:v>
                </c:pt>
                <c:pt idx="1082">
                  <c:v>27</c:v>
                </c:pt>
                <c:pt idx="1083">
                  <c:v>22</c:v>
                </c:pt>
                <c:pt idx="1084">
                  <c:v>19</c:v>
                </c:pt>
                <c:pt idx="1085">
                  <c:v>0</c:v>
                </c:pt>
                <c:pt idx="1086">
                  <c:v>61</c:v>
                </c:pt>
                <c:pt idx="1087">
                  <c:v>63</c:v>
                </c:pt>
                <c:pt idx="1088">
                  <c:v>43</c:v>
                </c:pt>
                <c:pt idx="1089">
                  <c:v>40</c:v>
                </c:pt>
                <c:pt idx="1090">
                  <c:v>18</c:v>
                </c:pt>
                <c:pt idx="1091">
                  <c:v>62</c:v>
                </c:pt>
                <c:pt idx="1092">
                  <c:v>44</c:v>
                </c:pt>
                <c:pt idx="1093">
                  <c:v>25</c:v>
                </c:pt>
                <c:pt idx="1094">
                  <c:v>42</c:v>
                </c:pt>
                <c:pt idx="1095">
                  <c:v>40</c:v>
                </c:pt>
                <c:pt idx="1096">
                  <c:v>0</c:v>
                </c:pt>
                <c:pt idx="1097">
                  <c:v>52</c:v>
                </c:pt>
                <c:pt idx="1098">
                  <c:v>42</c:v>
                </c:pt>
                <c:pt idx="1099">
                  <c:v>0</c:v>
                </c:pt>
                <c:pt idx="1100">
                  <c:v>0</c:v>
                </c:pt>
                <c:pt idx="1101">
                  <c:v>53</c:v>
                </c:pt>
                <c:pt idx="1102">
                  <c:v>46</c:v>
                </c:pt>
                <c:pt idx="1103">
                  <c:v>0</c:v>
                </c:pt>
                <c:pt idx="1104">
                  <c:v>64</c:v>
                </c:pt>
                <c:pt idx="1105">
                  <c:v>0</c:v>
                </c:pt>
                <c:pt idx="1106">
                  <c:v>59</c:v>
                </c:pt>
                <c:pt idx="1107">
                  <c:v>19</c:v>
                </c:pt>
                <c:pt idx="1108">
                  <c:v>0</c:v>
                </c:pt>
                <c:pt idx="1109">
                  <c:v>0</c:v>
                </c:pt>
                <c:pt idx="1110">
                  <c:v>54</c:v>
                </c:pt>
                <c:pt idx="1111">
                  <c:v>33</c:v>
                </c:pt>
                <c:pt idx="1112">
                  <c:v>19</c:v>
                </c:pt>
                <c:pt idx="1113">
                  <c:v>0</c:v>
                </c:pt>
                <c:pt idx="1114">
                  <c:v>29</c:v>
                </c:pt>
                <c:pt idx="1115">
                  <c:v>19</c:v>
                </c:pt>
                <c:pt idx="1116">
                  <c:v>60</c:v>
                </c:pt>
                <c:pt idx="1117">
                  <c:v>39</c:v>
                </c:pt>
                <c:pt idx="1118">
                  <c:v>19</c:v>
                </c:pt>
                <c:pt idx="1119">
                  <c:v>23</c:v>
                </c:pt>
                <c:pt idx="1120">
                  <c:v>0</c:v>
                </c:pt>
                <c:pt idx="1121">
                  <c:v>0</c:v>
                </c:pt>
                <c:pt idx="1122">
                  <c:v>0</c:v>
                </c:pt>
                <c:pt idx="1123">
                  <c:v>51</c:v>
                </c:pt>
                <c:pt idx="1124">
                  <c:v>0</c:v>
                </c:pt>
                <c:pt idx="1125">
                  <c:v>0</c:v>
                </c:pt>
                <c:pt idx="1126">
                  <c:v>28</c:v>
                </c:pt>
                <c:pt idx="1127">
                  <c:v>60</c:v>
                </c:pt>
                <c:pt idx="1128">
                  <c:v>60</c:v>
                </c:pt>
                <c:pt idx="1129">
                  <c:v>53</c:v>
                </c:pt>
                <c:pt idx="1130">
                  <c:v>47</c:v>
                </c:pt>
                <c:pt idx="1131">
                  <c:v>37</c:v>
                </c:pt>
                <c:pt idx="1132">
                  <c:v>45</c:v>
                </c:pt>
                <c:pt idx="1133">
                  <c:v>33</c:v>
                </c:pt>
                <c:pt idx="1134">
                  <c:v>28</c:v>
                </c:pt>
                <c:pt idx="1135">
                  <c:v>25</c:v>
                </c:pt>
                <c:pt idx="1136">
                  <c:v>22</c:v>
                </c:pt>
                <c:pt idx="1137">
                  <c:v>23</c:v>
                </c:pt>
                <c:pt idx="1138">
                  <c:v>39</c:v>
                </c:pt>
                <c:pt idx="1139">
                  <c:v>24</c:v>
                </c:pt>
                <c:pt idx="1140">
                  <c:v>0</c:v>
                </c:pt>
                <c:pt idx="1141">
                  <c:v>0</c:v>
                </c:pt>
                <c:pt idx="1142">
                  <c:v>35</c:v>
                </c:pt>
                <c:pt idx="1143">
                  <c:v>30</c:v>
                </c:pt>
                <c:pt idx="1144">
                  <c:v>47</c:v>
                </c:pt>
                <c:pt idx="1145">
                  <c:v>27</c:v>
                </c:pt>
                <c:pt idx="1146">
                  <c:v>18</c:v>
                </c:pt>
                <c:pt idx="1147">
                  <c:v>60</c:v>
                </c:pt>
                <c:pt idx="1148">
                  <c:v>54</c:v>
                </c:pt>
                <c:pt idx="1149">
                  <c:v>45</c:v>
                </c:pt>
                <c:pt idx="1150">
                  <c:v>57</c:v>
                </c:pt>
                <c:pt idx="1151">
                  <c:v>0</c:v>
                </c:pt>
                <c:pt idx="1152">
                  <c:v>44</c:v>
                </c:pt>
                <c:pt idx="1153">
                  <c:v>41</c:v>
                </c:pt>
                <c:pt idx="1154">
                  <c:v>25</c:v>
                </c:pt>
                <c:pt idx="1155">
                  <c:v>39</c:v>
                </c:pt>
                <c:pt idx="1156">
                  <c:v>0</c:v>
                </c:pt>
                <c:pt idx="1157">
                  <c:v>28</c:v>
                </c:pt>
                <c:pt idx="1158">
                  <c:v>23</c:v>
                </c:pt>
                <c:pt idx="1159">
                  <c:v>28</c:v>
                </c:pt>
                <c:pt idx="1160">
                  <c:v>0</c:v>
                </c:pt>
                <c:pt idx="1161">
                  <c:v>53</c:v>
                </c:pt>
                <c:pt idx="1162">
                  <c:v>21</c:v>
                </c:pt>
                <c:pt idx="1163">
                  <c:v>18</c:v>
                </c:pt>
                <c:pt idx="1164">
                  <c:v>57</c:v>
                </c:pt>
                <c:pt idx="1165">
                  <c:v>26</c:v>
                </c:pt>
                <c:pt idx="1166">
                  <c:v>0</c:v>
                </c:pt>
                <c:pt idx="1167">
                  <c:v>0</c:v>
                </c:pt>
                <c:pt idx="1168">
                  <c:v>0</c:v>
                </c:pt>
                <c:pt idx="1169">
                  <c:v>61</c:v>
                </c:pt>
                <c:pt idx="1170">
                  <c:v>24</c:v>
                </c:pt>
                <c:pt idx="1171">
                  <c:v>32</c:v>
                </c:pt>
                <c:pt idx="1172">
                  <c:v>47</c:v>
                </c:pt>
                <c:pt idx="1173">
                  <c:v>31</c:v>
                </c:pt>
                <c:pt idx="1174">
                  <c:v>45</c:v>
                </c:pt>
                <c:pt idx="1175">
                  <c:v>34</c:v>
                </c:pt>
                <c:pt idx="1176">
                  <c:v>50</c:v>
                </c:pt>
                <c:pt idx="1177">
                  <c:v>35</c:v>
                </c:pt>
                <c:pt idx="1178">
                  <c:v>25</c:v>
                </c:pt>
                <c:pt idx="1179">
                  <c:v>19</c:v>
                </c:pt>
                <c:pt idx="1180">
                  <c:v>24</c:v>
                </c:pt>
                <c:pt idx="1181">
                  <c:v>0</c:v>
                </c:pt>
                <c:pt idx="1182">
                  <c:v>40</c:v>
                </c:pt>
                <c:pt idx="1183">
                  <c:v>37</c:v>
                </c:pt>
                <c:pt idx="1184">
                  <c:v>18</c:v>
                </c:pt>
                <c:pt idx="1185">
                  <c:v>58</c:v>
                </c:pt>
                <c:pt idx="1186">
                  <c:v>39</c:v>
                </c:pt>
                <c:pt idx="1187">
                  <c:v>24</c:v>
                </c:pt>
                <c:pt idx="1188">
                  <c:v>0</c:v>
                </c:pt>
                <c:pt idx="1189">
                  <c:v>27</c:v>
                </c:pt>
                <c:pt idx="1190">
                  <c:v>21</c:v>
                </c:pt>
                <c:pt idx="1191">
                  <c:v>18</c:v>
                </c:pt>
                <c:pt idx="1192">
                  <c:v>43</c:v>
                </c:pt>
                <c:pt idx="1193">
                  <c:v>23</c:v>
                </c:pt>
                <c:pt idx="1194">
                  <c:v>57</c:v>
                </c:pt>
                <c:pt idx="1195">
                  <c:v>52</c:v>
                </c:pt>
                <c:pt idx="1196">
                  <c:v>49</c:v>
                </c:pt>
                <c:pt idx="1197">
                  <c:v>22</c:v>
                </c:pt>
                <c:pt idx="1198">
                  <c:v>27</c:v>
                </c:pt>
                <c:pt idx="1199">
                  <c:v>63</c:v>
                </c:pt>
                <c:pt idx="1200">
                  <c:v>18</c:v>
                </c:pt>
                <c:pt idx="1201">
                  <c:v>54</c:v>
                </c:pt>
                <c:pt idx="1202">
                  <c:v>0</c:v>
                </c:pt>
                <c:pt idx="1203">
                  <c:v>0</c:v>
                </c:pt>
                <c:pt idx="1204">
                  <c:v>18</c:v>
                </c:pt>
                <c:pt idx="1205">
                  <c:v>0</c:v>
                </c:pt>
                <c:pt idx="1206">
                  <c:v>0</c:v>
                </c:pt>
                <c:pt idx="1207">
                  <c:v>0</c:v>
                </c:pt>
                <c:pt idx="1208">
                  <c:v>30</c:v>
                </c:pt>
                <c:pt idx="1209">
                  <c:v>0</c:v>
                </c:pt>
                <c:pt idx="1210">
                  <c:v>48</c:v>
                </c:pt>
                <c:pt idx="1211">
                  <c:v>39</c:v>
                </c:pt>
                <c:pt idx="1212">
                  <c:v>58</c:v>
                </c:pt>
                <c:pt idx="1213">
                  <c:v>33</c:v>
                </c:pt>
                <c:pt idx="1214">
                  <c:v>40</c:v>
                </c:pt>
                <c:pt idx="1215">
                  <c:v>37</c:v>
                </c:pt>
                <c:pt idx="1216">
                  <c:v>0</c:v>
                </c:pt>
                <c:pt idx="1217">
                  <c:v>49</c:v>
                </c:pt>
                <c:pt idx="1218">
                  <c:v>26</c:v>
                </c:pt>
                <c:pt idx="1219">
                  <c:v>19</c:v>
                </c:pt>
                <c:pt idx="1220">
                  <c:v>0</c:v>
                </c:pt>
                <c:pt idx="1221">
                  <c:v>24</c:v>
                </c:pt>
                <c:pt idx="1222">
                  <c:v>49</c:v>
                </c:pt>
                <c:pt idx="1223">
                  <c:v>29</c:v>
                </c:pt>
                <c:pt idx="1224">
                  <c:v>28</c:v>
                </c:pt>
                <c:pt idx="1225">
                  <c:v>25</c:v>
                </c:pt>
                <c:pt idx="1226">
                  <c:v>19</c:v>
                </c:pt>
                <c:pt idx="1227">
                  <c:v>34</c:v>
                </c:pt>
                <c:pt idx="1228">
                  <c:v>0</c:v>
                </c:pt>
                <c:pt idx="1229">
                  <c:v>51</c:v>
                </c:pt>
                <c:pt idx="1230">
                  <c:v>46</c:v>
                </c:pt>
                <c:pt idx="1231">
                  <c:v>21</c:v>
                </c:pt>
                <c:pt idx="1232">
                  <c:v>57</c:v>
                </c:pt>
                <c:pt idx="1233">
                  <c:v>26</c:v>
                </c:pt>
                <c:pt idx="1234">
                  <c:v>0</c:v>
                </c:pt>
                <c:pt idx="1235">
                  <c:v>44</c:v>
                </c:pt>
                <c:pt idx="1236">
                  <c:v>36</c:v>
                </c:pt>
                <c:pt idx="1237">
                  <c:v>33</c:v>
                </c:pt>
                <c:pt idx="1238">
                  <c:v>21</c:v>
                </c:pt>
                <c:pt idx="1239">
                  <c:v>56</c:v>
                </c:pt>
                <c:pt idx="1240">
                  <c:v>61</c:v>
                </c:pt>
                <c:pt idx="1241">
                  <c:v>20</c:v>
                </c:pt>
                <c:pt idx="1242">
                  <c:v>30</c:v>
                </c:pt>
                <c:pt idx="1243">
                  <c:v>21</c:v>
                </c:pt>
                <c:pt idx="1244">
                  <c:v>0</c:v>
                </c:pt>
                <c:pt idx="1245">
                  <c:v>0</c:v>
                </c:pt>
                <c:pt idx="1246">
                  <c:v>44</c:v>
                </c:pt>
                <c:pt idx="1247">
                  <c:v>39</c:v>
                </c:pt>
                <c:pt idx="1248">
                  <c:v>0</c:v>
                </c:pt>
                <c:pt idx="1249">
                  <c:v>18</c:v>
                </c:pt>
                <c:pt idx="1250">
                  <c:v>41</c:v>
                </c:pt>
                <c:pt idx="1251">
                  <c:v>0</c:v>
                </c:pt>
                <c:pt idx="1252">
                  <c:v>41</c:v>
                </c:pt>
                <c:pt idx="1253">
                  <c:v>31</c:v>
                </c:pt>
                <c:pt idx="1254">
                  <c:v>19</c:v>
                </c:pt>
                <c:pt idx="1255">
                  <c:v>0</c:v>
                </c:pt>
                <c:pt idx="1256">
                  <c:v>63</c:v>
                </c:pt>
                <c:pt idx="1257">
                  <c:v>63</c:v>
                </c:pt>
                <c:pt idx="1258">
                  <c:v>0</c:v>
                </c:pt>
                <c:pt idx="1259">
                  <c:v>0</c:v>
                </c:pt>
                <c:pt idx="1260">
                  <c:v>51</c:v>
                </c:pt>
                <c:pt idx="1261">
                  <c:v>55</c:v>
                </c:pt>
                <c:pt idx="1262">
                  <c:v>54</c:v>
                </c:pt>
                <c:pt idx="1263">
                  <c:v>27</c:v>
                </c:pt>
                <c:pt idx="1264">
                  <c:v>18</c:v>
                </c:pt>
                <c:pt idx="1265">
                  <c:v>62</c:v>
                </c:pt>
                <c:pt idx="1266">
                  <c:v>53</c:v>
                </c:pt>
                <c:pt idx="1267">
                  <c:v>45</c:v>
                </c:pt>
                <c:pt idx="1268">
                  <c:v>34</c:v>
                </c:pt>
                <c:pt idx="1269">
                  <c:v>49</c:v>
                </c:pt>
                <c:pt idx="1270">
                  <c:v>22</c:v>
                </c:pt>
                <c:pt idx="1271">
                  <c:v>38</c:v>
                </c:pt>
                <c:pt idx="1272">
                  <c:v>61</c:v>
                </c:pt>
                <c:pt idx="1273">
                  <c:v>54</c:v>
                </c:pt>
                <c:pt idx="1274">
                  <c:v>0</c:v>
                </c:pt>
                <c:pt idx="1275">
                  <c:v>19</c:v>
                </c:pt>
                <c:pt idx="1276">
                  <c:v>25</c:v>
                </c:pt>
                <c:pt idx="1277">
                  <c:v>26</c:v>
                </c:pt>
                <c:pt idx="1278">
                  <c:v>18</c:v>
                </c:pt>
                <c:pt idx="1279">
                  <c:v>19</c:v>
                </c:pt>
                <c:pt idx="1280">
                  <c:v>19</c:v>
                </c:pt>
                <c:pt idx="1281">
                  <c:v>51</c:v>
                </c:pt>
                <c:pt idx="1282">
                  <c:v>19</c:v>
                </c:pt>
                <c:pt idx="1283">
                  <c:v>0</c:v>
                </c:pt>
                <c:pt idx="1284">
                  <c:v>32</c:v>
                </c:pt>
                <c:pt idx="1285">
                  <c:v>19</c:v>
                </c:pt>
                <c:pt idx="1286">
                  <c:v>31</c:v>
                </c:pt>
                <c:pt idx="1287">
                  <c:v>45</c:v>
                </c:pt>
                <c:pt idx="1288">
                  <c:v>19</c:v>
                </c:pt>
                <c:pt idx="1289">
                  <c:v>0</c:v>
                </c:pt>
                <c:pt idx="1290">
                  <c:v>29</c:v>
                </c:pt>
                <c:pt idx="1291">
                  <c:v>21</c:v>
                </c:pt>
                <c:pt idx="1292">
                  <c:v>22</c:v>
                </c:pt>
                <c:pt idx="1293">
                  <c:v>0</c:v>
                </c:pt>
                <c:pt idx="1294">
                  <c:v>57</c:v>
                </c:pt>
                <c:pt idx="1295">
                  <c:v>0</c:v>
                </c:pt>
                <c:pt idx="1296">
                  <c:v>0</c:v>
                </c:pt>
                <c:pt idx="1297">
                  <c:v>0</c:v>
                </c:pt>
                <c:pt idx="1298">
                  <c:v>46</c:v>
                </c:pt>
                <c:pt idx="1299">
                  <c:v>38</c:v>
                </c:pt>
                <c:pt idx="1300">
                  <c:v>38</c:v>
                </c:pt>
                <c:pt idx="1301">
                  <c:v>30</c:v>
                </c:pt>
                <c:pt idx="1302">
                  <c:v>22</c:v>
                </c:pt>
                <c:pt idx="1303">
                  <c:v>46</c:v>
                </c:pt>
                <c:pt idx="1304">
                  <c:v>36</c:v>
                </c:pt>
                <c:pt idx="1305">
                  <c:v>0</c:v>
                </c:pt>
                <c:pt idx="1306">
                  <c:v>26</c:v>
                </c:pt>
                <c:pt idx="1307">
                  <c:v>19</c:v>
                </c:pt>
                <c:pt idx="1308">
                  <c:v>47</c:v>
                </c:pt>
                <c:pt idx="1309">
                  <c:v>38</c:v>
                </c:pt>
                <c:pt idx="1310">
                  <c:v>0</c:v>
                </c:pt>
                <c:pt idx="1311">
                  <c:v>47</c:v>
                </c:pt>
                <c:pt idx="1312">
                  <c:v>0</c:v>
                </c:pt>
                <c:pt idx="1313">
                  <c:v>34</c:v>
                </c:pt>
                <c:pt idx="1314">
                  <c:v>27</c:v>
                </c:pt>
                <c:pt idx="1315">
                  <c:v>23</c:v>
                </c:pt>
                <c:pt idx="1316">
                  <c:v>19</c:v>
                </c:pt>
                <c:pt idx="1317">
                  <c:v>33</c:v>
                </c:pt>
                <c:pt idx="1318">
                  <c:v>60</c:v>
                </c:pt>
                <c:pt idx="1319">
                  <c:v>57</c:v>
                </c:pt>
                <c:pt idx="1320">
                  <c:v>52</c:v>
                </c:pt>
                <c:pt idx="1321">
                  <c:v>0</c:v>
                </c:pt>
                <c:pt idx="1322">
                  <c:v>51</c:v>
                </c:pt>
                <c:pt idx="1323">
                  <c:v>0</c:v>
                </c:pt>
                <c:pt idx="1324">
                  <c:v>35</c:v>
                </c:pt>
                <c:pt idx="1325">
                  <c:v>19</c:v>
                </c:pt>
                <c:pt idx="1326">
                  <c:v>0</c:v>
                </c:pt>
                <c:pt idx="1327">
                  <c:v>26</c:v>
                </c:pt>
                <c:pt idx="1328">
                  <c:v>19</c:v>
                </c:pt>
                <c:pt idx="1329">
                  <c:v>21</c:v>
                </c:pt>
                <c:pt idx="1330">
                  <c:v>23</c:v>
                </c:pt>
                <c:pt idx="1331">
                  <c:v>0</c:v>
                </c:pt>
                <c:pt idx="1332">
                  <c:v>37</c:v>
                </c:pt>
                <c:pt idx="1333">
                  <c:v>28</c:v>
                </c:pt>
                <c:pt idx="1334">
                  <c:v>0</c:v>
                </c:pt>
                <c:pt idx="1335">
                  <c:v>38</c:v>
                </c:pt>
                <c:pt idx="1336">
                  <c:v>21</c:v>
                </c:pt>
                <c:pt idx="1337">
                  <c:v>18</c:v>
                </c:pt>
              </c:strCache>
            </c:strRef>
          </c:xVal>
          <c:yVal>
            <c:numRef>
              <c:f>'Insurance Data'!$L$2:$L$1339</c:f>
              <c:numCache>
                <c:formatCode>General</c:formatCode>
                <c:ptCount val="1338"/>
                <c:pt idx="0">
                  <c:v>1163.4627</c:v>
                </c:pt>
                <c:pt idx="1">
                  <c:v>0</c:v>
                </c:pt>
                <c:pt idx="2">
                  <c:v>2438.0551999999998</c:v>
                </c:pt>
                <c:pt idx="3">
                  <c:v>11381.3254</c:v>
                </c:pt>
                <c:pt idx="4">
                  <c:v>9432.9253000000008</c:v>
                </c:pt>
                <c:pt idx="5">
                  <c:v>9748.9105999999992</c:v>
                </c:pt>
                <c:pt idx="6">
                  <c:v>0</c:v>
                </c:pt>
                <c:pt idx="7">
                  <c:v>8083.9197999999997</c:v>
                </c:pt>
                <c:pt idx="8">
                  <c:v>0</c:v>
                </c:pt>
                <c:pt idx="9">
                  <c:v>12592.5345</c:v>
                </c:pt>
                <c:pt idx="10">
                  <c:v>11538.421</c:v>
                </c:pt>
                <c:pt idx="11">
                  <c:v>6435.6237000000001</c:v>
                </c:pt>
                <c:pt idx="12">
                  <c:v>4686.3887000000004</c:v>
                </c:pt>
                <c:pt idx="13">
                  <c:v>2927.0646999999999</c:v>
                </c:pt>
                <c:pt idx="14">
                  <c:v>0</c:v>
                </c:pt>
                <c:pt idx="15">
                  <c:v>9549.5650999999998</c:v>
                </c:pt>
                <c:pt idx="16">
                  <c:v>3693.4279999999999</c:v>
                </c:pt>
                <c:pt idx="17">
                  <c:v>0</c:v>
                </c:pt>
                <c:pt idx="18">
                  <c:v>6356.2707</c:v>
                </c:pt>
                <c:pt idx="19">
                  <c:v>8569.8618000000006</c:v>
                </c:pt>
                <c:pt idx="20">
                  <c:v>0</c:v>
                </c:pt>
                <c:pt idx="21">
                  <c:v>9058.7302999999993</c:v>
                </c:pt>
                <c:pt idx="22">
                  <c:v>9541.6955500000004</c:v>
                </c:pt>
                <c:pt idx="23">
                  <c:v>11411.684999999999</c:v>
                </c:pt>
                <c:pt idx="24">
                  <c:v>4266.1657999999998</c:v>
                </c:pt>
                <c:pt idx="25">
                  <c:v>3994.1777999999999</c:v>
                </c:pt>
                <c:pt idx="26">
                  <c:v>13063.883</c:v>
                </c:pt>
                <c:pt idx="27">
                  <c:v>0</c:v>
                </c:pt>
                <c:pt idx="28">
                  <c:v>8944.1151000000009</c:v>
                </c:pt>
                <c:pt idx="29">
                  <c:v>11576.13</c:v>
                </c:pt>
                <c:pt idx="30">
                  <c:v>12574.049000000001</c:v>
                </c:pt>
                <c:pt idx="31">
                  <c:v>5846.9175999999998</c:v>
                </c:pt>
                <c:pt idx="32">
                  <c:v>4753.6368000000002</c:v>
                </c:pt>
                <c:pt idx="33">
                  <c:v>1149.3959</c:v>
                </c:pt>
                <c:pt idx="34">
                  <c:v>6360.9935999999998</c:v>
                </c:pt>
                <c:pt idx="35">
                  <c:v>0</c:v>
                </c:pt>
                <c:pt idx="36">
                  <c:v>4536.259</c:v>
                </c:pt>
                <c:pt idx="37">
                  <c:v>0</c:v>
                </c:pt>
                <c:pt idx="38">
                  <c:v>9800.8881999999994</c:v>
                </c:pt>
                <c:pt idx="39">
                  <c:v>5757.41345</c:v>
                </c:pt>
                <c:pt idx="40">
                  <c:v>11326.71487</c:v>
                </c:pt>
                <c:pt idx="41">
                  <c:v>6666.2430000000004</c:v>
                </c:pt>
                <c:pt idx="42">
                  <c:v>3410.3240000000001</c:v>
                </c:pt>
                <c:pt idx="43">
                  <c:v>0</c:v>
                </c:pt>
                <c:pt idx="44">
                  <c:v>0</c:v>
                </c:pt>
                <c:pt idx="45">
                  <c:v>0</c:v>
                </c:pt>
                <c:pt idx="46">
                  <c:v>0</c:v>
                </c:pt>
                <c:pt idx="47">
                  <c:v>5124.1886999999997</c:v>
                </c:pt>
                <c:pt idx="48">
                  <c:v>3238.4357</c:v>
                </c:pt>
                <c:pt idx="49">
                  <c:v>24227.337240000001</c:v>
                </c:pt>
                <c:pt idx="50">
                  <c:v>11093.6229</c:v>
                </c:pt>
                <c:pt idx="51">
                  <c:v>1837.2819</c:v>
                </c:pt>
                <c:pt idx="52">
                  <c:v>0</c:v>
                </c:pt>
                <c:pt idx="53">
                  <c:v>0</c:v>
                </c:pt>
                <c:pt idx="54">
                  <c:v>5662.2250000000004</c:v>
                </c:pt>
                <c:pt idx="55">
                  <c:v>5438.7491</c:v>
                </c:pt>
                <c:pt idx="56">
                  <c:v>13405.390299999999</c:v>
                </c:pt>
                <c:pt idx="57">
                  <c:v>10977.2063</c:v>
                </c:pt>
                <c:pt idx="58">
                  <c:v>9504.3102999999992</c:v>
                </c:pt>
                <c:pt idx="59">
                  <c:v>28476.734990000001</c:v>
                </c:pt>
                <c:pt idx="60">
                  <c:v>17878.900679999999</c:v>
                </c:pt>
                <c:pt idx="61">
                  <c:v>15555.188749999999</c:v>
                </c:pt>
                <c:pt idx="62">
                  <c:v>7650.7737500000003</c:v>
                </c:pt>
                <c:pt idx="63">
                  <c:v>11033.661700000001</c:v>
                </c:pt>
                <c:pt idx="64">
                  <c:v>6610.1097</c:v>
                </c:pt>
                <c:pt idx="65">
                  <c:v>0</c:v>
                </c:pt>
                <c:pt idx="66">
                  <c:v>1146.7965999999999</c:v>
                </c:pt>
                <c:pt idx="67">
                  <c:v>3989.8409999999999</c:v>
                </c:pt>
                <c:pt idx="68">
                  <c:v>11566.30055</c:v>
                </c:pt>
                <c:pt idx="69">
                  <c:v>0</c:v>
                </c:pt>
                <c:pt idx="70">
                  <c:v>12485.8009</c:v>
                </c:pt>
                <c:pt idx="71">
                  <c:v>9875.6803999999993</c:v>
                </c:pt>
                <c:pt idx="72">
                  <c:v>0</c:v>
                </c:pt>
                <c:pt idx="73">
                  <c:v>0</c:v>
                </c:pt>
                <c:pt idx="74">
                  <c:v>6373.55735</c:v>
                </c:pt>
                <c:pt idx="75">
                  <c:v>1759.338</c:v>
                </c:pt>
                <c:pt idx="76">
                  <c:v>13831.1152</c:v>
                </c:pt>
                <c:pt idx="77">
                  <c:v>1984.4532999999999</c:v>
                </c:pt>
                <c:pt idx="78">
                  <c:v>8733.2292500000003</c:v>
                </c:pt>
                <c:pt idx="79">
                  <c:v>0</c:v>
                </c:pt>
                <c:pt idx="80">
                  <c:v>10982.5013</c:v>
                </c:pt>
                <c:pt idx="81">
                  <c:v>10602.385</c:v>
                </c:pt>
                <c:pt idx="82">
                  <c:v>20709.020339999999</c:v>
                </c:pt>
                <c:pt idx="83">
                  <c:v>2217.6012000000001</c:v>
                </c:pt>
                <c:pt idx="84">
                  <c:v>5709.1643999999997</c:v>
                </c:pt>
                <c:pt idx="85">
                  <c:v>1634.5734</c:v>
                </c:pt>
                <c:pt idx="86">
                  <c:v>3201.2451500000002</c:v>
                </c:pt>
                <c:pt idx="87">
                  <c:v>2217.4691499999999</c:v>
                </c:pt>
                <c:pt idx="88">
                  <c:v>0</c:v>
                </c:pt>
                <c:pt idx="89">
                  <c:v>7804.1605</c:v>
                </c:pt>
                <c:pt idx="90">
                  <c:v>5400.9804999999997</c:v>
                </c:pt>
                <c:pt idx="91">
                  <c:v>9704.6680500000002</c:v>
                </c:pt>
                <c:pt idx="92">
                  <c:v>12982.8747</c:v>
                </c:pt>
                <c:pt idx="93">
                  <c:v>0</c:v>
                </c:pt>
                <c:pt idx="94">
                  <c:v>11090.7178</c:v>
                </c:pt>
                <c:pt idx="95">
                  <c:v>4795.6567999999997</c:v>
                </c:pt>
                <c:pt idx="96">
                  <c:v>1633.9618</c:v>
                </c:pt>
                <c:pt idx="97">
                  <c:v>7448.4039499999999</c:v>
                </c:pt>
                <c:pt idx="98">
                  <c:v>2755.0209500000001</c:v>
                </c:pt>
                <c:pt idx="99">
                  <c:v>15170.069</c:v>
                </c:pt>
                <c:pt idx="100">
                  <c:v>19496.71917</c:v>
                </c:pt>
                <c:pt idx="101">
                  <c:v>14319.031000000001</c:v>
                </c:pt>
                <c:pt idx="102">
                  <c:v>9391.3459999999995</c:v>
                </c:pt>
                <c:pt idx="103">
                  <c:v>2730.1078499999999</c:v>
                </c:pt>
                <c:pt idx="104">
                  <c:v>10601.412</c:v>
                </c:pt>
                <c:pt idx="105">
                  <c:v>10579.710999999999</c:v>
                </c:pt>
                <c:pt idx="106">
                  <c:v>10450.552</c:v>
                </c:pt>
                <c:pt idx="107">
                  <c:v>6948.7007999999996</c:v>
                </c:pt>
                <c:pt idx="108">
                  <c:v>9880.0679999999993</c:v>
                </c:pt>
                <c:pt idx="109">
                  <c:v>1682.597</c:v>
                </c:pt>
                <c:pt idx="110">
                  <c:v>3875.7341000000001</c:v>
                </c:pt>
                <c:pt idx="111">
                  <c:v>2480.9791</c:v>
                </c:pt>
                <c:pt idx="112">
                  <c:v>2026.9740999999999</c:v>
                </c:pt>
                <c:pt idx="113">
                  <c:v>8342.9087500000005</c:v>
                </c:pt>
                <c:pt idx="114">
                  <c:v>0</c:v>
                </c:pt>
                <c:pt idx="115">
                  <c:v>14901.5167</c:v>
                </c:pt>
                <c:pt idx="116">
                  <c:v>3500.6122999999998</c:v>
                </c:pt>
                <c:pt idx="117">
                  <c:v>13470.86</c:v>
                </c:pt>
                <c:pt idx="118">
                  <c:v>14418.2804</c:v>
                </c:pt>
                <c:pt idx="119">
                  <c:v>13470.804400000001</c:v>
                </c:pt>
                <c:pt idx="120">
                  <c:v>1633.0444</c:v>
                </c:pt>
                <c:pt idx="121">
                  <c:v>12890.057650000001</c:v>
                </c:pt>
                <c:pt idx="122">
                  <c:v>14235.072</c:v>
                </c:pt>
                <c:pt idx="123">
                  <c:v>0</c:v>
                </c:pt>
                <c:pt idx="124">
                  <c:v>16085.127500000001</c:v>
                </c:pt>
                <c:pt idx="125">
                  <c:v>11856.4115</c:v>
                </c:pt>
                <c:pt idx="126">
                  <c:v>0</c:v>
                </c:pt>
                <c:pt idx="127">
                  <c:v>0</c:v>
                </c:pt>
                <c:pt idx="128">
                  <c:v>3471.4096</c:v>
                </c:pt>
                <c:pt idx="129">
                  <c:v>5972.3779999999997</c:v>
                </c:pt>
                <c:pt idx="130">
                  <c:v>18963.171920000001</c:v>
                </c:pt>
                <c:pt idx="131">
                  <c:v>12981.3457</c:v>
                </c:pt>
                <c:pt idx="132">
                  <c:v>5138.2566999999999</c:v>
                </c:pt>
                <c:pt idx="133">
                  <c:v>3393.35635</c:v>
                </c:pt>
                <c:pt idx="134">
                  <c:v>10325.206</c:v>
                </c:pt>
                <c:pt idx="135">
                  <c:v>4762.3289999999997</c:v>
                </c:pt>
                <c:pt idx="136">
                  <c:v>0</c:v>
                </c:pt>
                <c:pt idx="137">
                  <c:v>0</c:v>
                </c:pt>
                <c:pt idx="138">
                  <c:v>4463.2051000000001</c:v>
                </c:pt>
                <c:pt idx="139">
                  <c:v>12950.0712</c:v>
                </c:pt>
                <c:pt idx="140">
                  <c:v>11396.9002</c:v>
                </c:pt>
                <c:pt idx="141">
                  <c:v>7935.29115</c:v>
                </c:pt>
                <c:pt idx="142">
                  <c:v>14133.03775</c:v>
                </c:pt>
                <c:pt idx="143">
                  <c:v>10226.2842</c:v>
                </c:pt>
                <c:pt idx="144">
                  <c:v>1631.8212000000001</c:v>
                </c:pt>
                <c:pt idx="145">
                  <c:v>14410.9321</c:v>
                </c:pt>
                <c:pt idx="146">
                  <c:v>0</c:v>
                </c:pt>
                <c:pt idx="147">
                  <c:v>8347.1643000000004</c:v>
                </c:pt>
                <c:pt idx="148">
                  <c:v>1631.6683</c:v>
                </c:pt>
                <c:pt idx="149">
                  <c:v>0</c:v>
                </c:pt>
                <c:pt idx="150">
                  <c:v>24915.046259999999</c:v>
                </c:pt>
                <c:pt idx="151">
                  <c:v>15230.324049999999</c:v>
                </c:pt>
                <c:pt idx="152">
                  <c:v>0</c:v>
                </c:pt>
                <c:pt idx="153">
                  <c:v>0</c:v>
                </c:pt>
                <c:pt idx="154">
                  <c:v>0</c:v>
                </c:pt>
                <c:pt idx="155">
                  <c:v>20462.997660000001</c:v>
                </c:pt>
                <c:pt idx="156">
                  <c:v>12648.7034</c:v>
                </c:pt>
                <c:pt idx="157">
                  <c:v>7152.6714000000002</c:v>
                </c:pt>
                <c:pt idx="158">
                  <c:v>2689.4953999999998</c:v>
                </c:pt>
                <c:pt idx="159">
                  <c:v>12646.207</c:v>
                </c:pt>
                <c:pt idx="160">
                  <c:v>11365.951999999999</c:v>
                </c:pt>
                <c:pt idx="161">
                  <c:v>6196.4480000000003</c:v>
                </c:pt>
                <c:pt idx="162">
                  <c:v>14210.53595</c:v>
                </c:pt>
                <c:pt idx="163">
                  <c:v>6474.0129999999999</c:v>
                </c:pt>
                <c:pt idx="164">
                  <c:v>0</c:v>
                </c:pt>
                <c:pt idx="165">
                  <c:v>9877.6077000000005</c:v>
                </c:pt>
                <c:pt idx="166">
                  <c:v>5397.6166999999996</c:v>
                </c:pt>
                <c:pt idx="167">
                  <c:v>30063.580549999999</c:v>
                </c:pt>
                <c:pt idx="168">
                  <c:v>0</c:v>
                </c:pt>
                <c:pt idx="169">
                  <c:v>0</c:v>
                </c:pt>
                <c:pt idx="170">
                  <c:v>3766.8838000000001</c:v>
                </c:pt>
                <c:pt idx="171">
                  <c:v>33471.971890000001</c:v>
                </c:pt>
                <c:pt idx="172">
                  <c:v>12265.5069</c:v>
                </c:pt>
                <c:pt idx="173">
                  <c:v>9304.7019</c:v>
                </c:pt>
                <c:pt idx="174">
                  <c:v>10959.6947</c:v>
                </c:pt>
                <c:pt idx="175">
                  <c:v>5428.7277000000004</c:v>
                </c:pt>
                <c:pt idx="176">
                  <c:v>2138.0707000000002</c:v>
                </c:pt>
                <c:pt idx="177">
                  <c:v>21797.000400000001</c:v>
                </c:pt>
                <c:pt idx="178">
                  <c:v>12979.358</c:v>
                </c:pt>
                <c:pt idx="179">
                  <c:v>9634.5380000000005</c:v>
                </c:pt>
                <c:pt idx="180">
                  <c:v>5989.5236500000001</c:v>
                </c:pt>
                <c:pt idx="181">
                  <c:v>4667.6076499999999</c:v>
                </c:pt>
                <c:pt idx="182">
                  <c:v>20630.283510000001</c:v>
                </c:pt>
                <c:pt idx="183">
                  <c:v>8978.1851000000006</c:v>
                </c:pt>
                <c:pt idx="184">
                  <c:v>4058.1161000000002</c:v>
                </c:pt>
                <c:pt idx="185">
                  <c:v>2219.4450999999999</c:v>
                </c:pt>
                <c:pt idx="186">
                  <c:v>1141.4450999999999</c:v>
                </c:pt>
                <c:pt idx="187">
                  <c:v>7162.0122000000001</c:v>
                </c:pt>
                <c:pt idx="188">
                  <c:v>4673.3922000000002</c:v>
                </c:pt>
                <c:pt idx="189">
                  <c:v>6334.3435499999996</c:v>
                </c:pt>
                <c:pt idx="190">
                  <c:v>12347.172</c:v>
                </c:pt>
                <c:pt idx="191">
                  <c:v>10713.644</c:v>
                </c:pt>
                <c:pt idx="192">
                  <c:v>7740.3370000000004</c:v>
                </c:pt>
                <c:pt idx="193">
                  <c:v>7371.7719999999999</c:v>
                </c:pt>
                <c:pt idx="194">
                  <c:v>3597.596</c:v>
                </c:pt>
                <c:pt idx="195">
                  <c:v>3277.1610000000001</c:v>
                </c:pt>
                <c:pt idx="196">
                  <c:v>0</c:v>
                </c:pt>
                <c:pt idx="197">
                  <c:v>0</c:v>
                </c:pt>
                <c:pt idx="198">
                  <c:v>9048.0272999999997</c:v>
                </c:pt>
                <c:pt idx="199">
                  <c:v>0</c:v>
                </c:pt>
                <c:pt idx="200">
                  <c:v>7265.7025000000003</c:v>
                </c:pt>
                <c:pt idx="201">
                  <c:v>6079.6715000000004</c:v>
                </c:pt>
                <c:pt idx="202">
                  <c:v>8798.5930000000008</c:v>
                </c:pt>
                <c:pt idx="203">
                  <c:v>4830.63</c:v>
                </c:pt>
                <c:pt idx="204">
                  <c:v>0</c:v>
                </c:pt>
                <c:pt idx="205">
                  <c:v>0</c:v>
                </c:pt>
                <c:pt idx="206">
                  <c:v>0</c:v>
                </c:pt>
                <c:pt idx="207">
                  <c:v>12741.167450000001</c:v>
                </c:pt>
                <c:pt idx="208">
                  <c:v>8023.1354499999998</c:v>
                </c:pt>
                <c:pt idx="209">
                  <c:v>0</c:v>
                </c:pt>
                <c:pt idx="210">
                  <c:v>31620.001059999999</c:v>
                </c:pt>
                <c:pt idx="211">
                  <c:v>1917.3184000000001</c:v>
                </c:pt>
                <c:pt idx="212">
                  <c:v>0</c:v>
                </c:pt>
                <c:pt idx="213">
                  <c:v>13887.968500000001</c:v>
                </c:pt>
                <c:pt idx="214">
                  <c:v>8125.7844999999998</c:v>
                </c:pt>
                <c:pt idx="215">
                  <c:v>1629.8335</c:v>
                </c:pt>
                <c:pt idx="216">
                  <c:v>1534.3045</c:v>
                </c:pt>
                <c:pt idx="217">
                  <c:v>0</c:v>
                </c:pt>
                <c:pt idx="218">
                  <c:v>26467.09737</c:v>
                </c:pt>
                <c:pt idx="219">
                  <c:v>13981.850350000001</c:v>
                </c:pt>
                <c:pt idx="220">
                  <c:v>9144.5650000000005</c:v>
                </c:pt>
                <c:pt idx="221">
                  <c:v>0</c:v>
                </c:pt>
                <c:pt idx="222">
                  <c:v>0</c:v>
                </c:pt>
                <c:pt idx="223">
                  <c:v>28468.919010000001</c:v>
                </c:pt>
                <c:pt idx="224">
                  <c:v>10848.1343</c:v>
                </c:pt>
                <c:pt idx="225">
                  <c:v>0</c:v>
                </c:pt>
                <c:pt idx="226">
                  <c:v>10381.4787</c:v>
                </c:pt>
                <c:pt idx="227">
                  <c:v>4949.7587000000003</c:v>
                </c:pt>
                <c:pt idx="228">
                  <c:v>11264.540999999999</c:v>
                </c:pt>
                <c:pt idx="229">
                  <c:v>8671.1912499999999</c:v>
                </c:pt>
                <c:pt idx="230">
                  <c:v>2136.8822500000001</c:v>
                </c:pt>
                <c:pt idx="231">
                  <c:v>28287.897659999999</c:v>
                </c:pt>
                <c:pt idx="232">
                  <c:v>0</c:v>
                </c:pt>
                <c:pt idx="233">
                  <c:v>12797.20962</c:v>
                </c:pt>
                <c:pt idx="234">
                  <c:v>12235.8392</c:v>
                </c:pt>
                <c:pt idx="235">
                  <c:v>0</c:v>
                </c:pt>
                <c:pt idx="236">
                  <c:v>0</c:v>
                </c:pt>
                <c:pt idx="237">
                  <c:v>11436.738149999999</c:v>
                </c:pt>
                <c:pt idx="238">
                  <c:v>0</c:v>
                </c:pt>
                <c:pt idx="239">
                  <c:v>0</c:v>
                </c:pt>
                <c:pt idx="240">
                  <c:v>13887.204</c:v>
                </c:pt>
                <c:pt idx="241">
                  <c:v>8527.5319999999992</c:v>
                </c:pt>
                <c:pt idx="242">
                  <c:v>6551.7501000000002</c:v>
                </c:pt>
                <c:pt idx="243">
                  <c:v>8457.8179999999993</c:v>
                </c:pt>
                <c:pt idx="244">
                  <c:v>8068.1850000000004</c:v>
                </c:pt>
                <c:pt idx="245">
                  <c:v>7443.6430499999997</c:v>
                </c:pt>
                <c:pt idx="246">
                  <c:v>0</c:v>
                </c:pt>
                <c:pt idx="247">
                  <c:v>19214.705529999999</c:v>
                </c:pt>
                <c:pt idx="248">
                  <c:v>5920.1040999999996</c:v>
                </c:pt>
                <c:pt idx="249">
                  <c:v>27941.28758</c:v>
                </c:pt>
                <c:pt idx="250">
                  <c:v>12363.547</c:v>
                </c:pt>
                <c:pt idx="251">
                  <c:v>10085.846</c:v>
                </c:pt>
                <c:pt idx="252">
                  <c:v>0</c:v>
                </c:pt>
                <c:pt idx="253">
                  <c:v>0</c:v>
                </c:pt>
                <c:pt idx="254">
                  <c:v>11363.2832</c:v>
                </c:pt>
                <c:pt idx="255">
                  <c:v>6781.3541999999998</c:v>
                </c:pt>
                <c:pt idx="256">
                  <c:v>13228.846949999999</c:v>
                </c:pt>
                <c:pt idx="257">
                  <c:v>8556.9069999999992</c:v>
                </c:pt>
                <c:pt idx="258">
                  <c:v>2166.732</c:v>
                </c:pt>
                <c:pt idx="259">
                  <c:v>0</c:v>
                </c:pt>
                <c:pt idx="260">
                  <c:v>14313.846299999999</c:v>
                </c:pt>
                <c:pt idx="261">
                  <c:v>9386.1612999999998</c:v>
                </c:pt>
                <c:pt idx="262">
                  <c:v>7160.3302999999996</c:v>
                </c:pt>
                <c:pt idx="263">
                  <c:v>26392.260289999998</c:v>
                </c:pt>
                <c:pt idx="264">
                  <c:v>13635.6379</c:v>
                </c:pt>
                <c:pt idx="265">
                  <c:v>11163.567999999999</c:v>
                </c:pt>
                <c:pt idx="266">
                  <c:v>0</c:v>
                </c:pt>
                <c:pt idx="267">
                  <c:v>8124.4084000000003</c:v>
                </c:pt>
                <c:pt idx="268">
                  <c:v>5836.5204000000003</c:v>
                </c:pt>
                <c:pt idx="269">
                  <c:v>1986.9333999999999</c:v>
                </c:pt>
                <c:pt idx="270">
                  <c:v>12495.290849999999</c:v>
                </c:pt>
                <c:pt idx="271">
                  <c:v>7731.8578500000003</c:v>
                </c:pt>
                <c:pt idx="272">
                  <c:v>5630.4578499999998</c:v>
                </c:pt>
                <c:pt idx="273">
                  <c:v>4320.4108500000002</c:v>
                </c:pt>
                <c:pt idx="274">
                  <c:v>11674.13</c:v>
                </c:pt>
                <c:pt idx="275">
                  <c:v>7160.0940000000001</c:v>
                </c:pt>
                <c:pt idx="276">
                  <c:v>0</c:v>
                </c:pt>
                <c:pt idx="277">
                  <c:v>0</c:v>
                </c:pt>
                <c:pt idx="278">
                  <c:v>4889.9994999999999</c:v>
                </c:pt>
                <c:pt idx="279">
                  <c:v>19144.576519999999</c:v>
                </c:pt>
                <c:pt idx="280">
                  <c:v>2404.7338</c:v>
                </c:pt>
                <c:pt idx="281">
                  <c:v>11362.754999999999</c:v>
                </c:pt>
                <c:pt idx="282">
                  <c:v>7345.7266</c:v>
                </c:pt>
                <c:pt idx="283">
                  <c:v>0</c:v>
                </c:pt>
                <c:pt idx="284">
                  <c:v>10736.87075</c:v>
                </c:pt>
                <c:pt idx="285">
                  <c:v>2534.3937500000002</c:v>
                </c:pt>
                <c:pt idx="286">
                  <c:v>2211.1307499999998</c:v>
                </c:pt>
                <c:pt idx="287">
                  <c:v>0</c:v>
                </c:pt>
                <c:pt idx="288">
                  <c:v>0</c:v>
                </c:pt>
                <c:pt idx="289">
                  <c:v>0</c:v>
                </c:pt>
                <c:pt idx="290">
                  <c:v>0</c:v>
                </c:pt>
                <c:pt idx="291">
                  <c:v>3366.6696999999999</c:v>
                </c:pt>
                <c:pt idx="292">
                  <c:v>1646.4296999999999</c:v>
                </c:pt>
                <c:pt idx="293">
                  <c:v>1532.4697000000001</c:v>
                </c:pt>
                <c:pt idx="294">
                  <c:v>0</c:v>
                </c:pt>
                <c:pt idx="295">
                  <c:v>3268.84665</c:v>
                </c:pt>
                <c:pt idx="296">
                  <c:v>2322.6217999999999</c:v>
                </c:pt>
                <c:pt idx="297">
                  <c:v>1263.249</c:v>
                </c:pt>
                <c:pt idx="298">
                  <c:v>27724.28875</c:v>
                </c:pt>
                <c:pt idx="299">
                  <c:v>18806.145469999999</c:v>
                </c:pt>
                <c:pt idx="300">
                  <c:v>0</c:v>
                </c:pt>
                <c:pt idx="301">
                  <c:v>0</c:v>
                </c:pt>
                <c:pt idx="302">
                  <c:v>7348.1419999999998</c:v>
                </c:pt>
                <c:pt idx="303">
                  <c:v>7196.8670000000002</c:v>
                </c:pt>
                <c:pt idx="304">
                  <c:v>12404.8791</c:v>
                </c:pt>
                <c:pt idx="305">
                  <c:v>11394.065549999999</c:v>
                </c:pt>
                <c:pt idx="306">
                  <c:v>0</c:v>
                </c:pt>
                <c:pt idx="307">
                  <c:v>0</c:v>
                </c:pt>
                <c:pt idx="308">
                  <c:v>14474.674999999999</c:v>
                </c:pt>
                <c:pt idx="309">
                  <c:v>12244.531000000001</c:v>
                </c:pt>
                <c:pt idx="310">
                  <c:v>4670.6400000000003</c:v>
                </c:pt>
                <c:pt idx="311">
                  <c:v>2416.9549999999999</c:v>
                </c:pt>
                <c:pt idx="312">
                  <c:v>1727.54</c:v>
                </c:pt>
                <c:pt idx="313">
                  <c:v>2134.9014999999999</c:v>
                </c:pt>
                <c:pt idx="314">
                  <c:v>12644.589</c:v>
                </c:pt>
                <c:pt idx="315">
                  <c:v>0</c:v>
                </c:pt>
                <c:pt idx="316">
                  <c:v>0</c:v>
                </c:pt>
                <c:pt idx="317">
                  <c:v>0</c:v>
                </c:pt>
                <c:pt idx="318">
                  <c:v>4466.6214</c:v>
                </c:pt>
                <c:pt idx="319">
                  <c:v>0</c:v>
                </c:pt>
                <c:pt idx="320">
                  <c:v>2020.5523000000001</c:v>
                </c:pt>
                <c:pt idx="321">
                  <c:v>11944.594349999999</c:v>
                </c:pt>
                <c:pt idx="322">
                  <c:v>2899.4893499999998</c:v>
                </c:pt>
                <c:pt idx="323">
                  <c:v>0</c:v>
                </c:pt>
                <c:pt idx="324">
                  <c:v>36910.608030000003</c:v>
                </c:pt>
                <c:pt idx="325">
                  <c:v>0</c:v>
                </c:pt>
                <c:pt idx="326">
                  <c:v>6571.5439999999999</c:v>
                </c:pt>
                <c:pt idx="327">
                  <c:v>5246.0469999999996</c:v>
                </c:pt>
                <c:pt idx="328">
                  <c:v>3577.9989999999998</c:v>
                </c:pt>
                <c:pt idx="329">
                  <c:v>3443.0639999999999</c:v>
                </c:pt>
                <c:pt idx="330">
                  <c:v>9583.8932999999997</c:v>
                </c:pt>
                <c:pt idx="331">
                  <c:v>5729.0052999999998</c:v>
                </c:pt>
                <c:pt idx="332">
                  <c:v>3556.9223000000002</c:v>
                </c:pt>
                <c:pt idx="333">
                  <c:v>0</c:v>
                </c:pt>
                <c:pt idx="334">
                  <c:v>6082.4049999999997</c:v>
                </c:pt>
                <c:pt idx="335">
                  <c:v>4518.8262500000001</c:v>
                </c:pt>
                <c:pt idx="336">
                  <c:v>0</c:v>
                </c:pt>
                <c:pt idx="337">
                  <c:v>2020.1769999999999</c:v>
                </c:pt>
                <c:pt idx="338">
                  <c:v>7727.2532000000001</c:v>
                </c:pt>
                <c:pt idx="339">
                  <c:v>3925.7582000000002</c:v>
                </c:pt>
                <c:pt idx="340">
                  <c:v>13822.803</c:v>
                </c:pt>
                <c:pt idx="341">
                  <c:v>0</c:v>
                </c:pt>
                <c:pt idx="342">
                  <c:v>3021.80915</c:v>
                </c:pt>
                <c:pt idx="343">
                  <c:v>0</c:v>
                </c:pt>
                <c:pt idx="344">
                  <c:v>10594.225700000001</c:v>
                </c:pt>
                <c:pt idx="345">
                  <c:v>5584.3056999999999</c:v>
                </c:pt>
                <c:pt idx="346">
                  <c:v>1137.4697000000001</c:v>
                </c:pt>
                <c:pt idx="347">
                  <c:v>0</c:v>
                </c:pt>
                <c:pt idx="348">
                  <c:v>8522.0030000000006</c:v>
                </c:pt>
                <c:pt idx="349">
                  <c:v>1826.8430000000001</c:v>
                </c:pt>
                <c:pt idx="350">
                  <c:v>1261.8589999999999</c:v>
                </c:pt>
                <c:pt idx="351">
                  <c:v>0</c:v>
                </c:pt>
                <c:pt idx="352">
                  <c:v>11743.9341</c:v>
                </c:pt>
                <c:pt idx="353">
                  <c:v>8596.8277999999991</c:v>
                </c:pt>
                <c:pt idx="354">
                  <c:v>7147.4727999999996</c:v>
                </c:pt>
                <c:pt idx="355">
                  <c:v>5934.3797999999997</c:v>
                </c:pt>
                <c:pt idx="356">
                  <c:v>9563.0290000000005</c:v>
                </c:pt>
                <c:pt idx="357">
                  <c:v>13224.057049999999</c:v>
                </c:pt>
                <c:pt idx="358">
                  <c:v>0</c:v>
                </c:pt>
                <c:pt idx="359">
                  <c:v>6289.7548999999999</c:v>
                </c:pt>
                <c:pt idx="360">
                  <c:v>5245.2268999999997</c:v>
                </c:pt>
                <c:pt idx="361">
                  <c:v>3935.1799000000001</c:v>
                </c:pt>
                <c:pt idx="362">
                  <c:v>0</c:v>
                </c:pt>
                <c:pt idx="363">
                  <c:v>0</c:v>
                </c:pt>
                <c:pt idx="364">
                  <c:v>9872.7009999999991</c:v>
                </c:pt>
                <c:pt idx="365">
                  <c:v>7261.741</c:v>
                </c:pt>
                <c:pt idx="366">
                  <c:v>3987.9259999999999</c:v>
                </c:pt>
                <c:pt idx="367">
                  <c:v>0</c:v>
                </c:pt>
                <c:pt idx="368">
                  <c:v>0</c:v>
                </c:pt>
                <c:pt idx="369">
                  <c:v>6600.2059499999996</c:v>
                </c:pt>
                <c:pt idx="370">
                  <c:v>6112.3529500000004</c:v>
                </c:pt>
                <c:pt idx="371">
                  <c:v>0</c:v>
                </c:pt>
                <c:pt idx="372">
                  <c:v>23563.016179999999</c:v>
                </c:pt>
                <c:pt idx="373">
                  <c:v>9283.5619999999999</c:v>
                </c:pt>
                <c:pt idx="374">
                  <c:v>9140.9509999999991</c:v>
                </c:pt>
                <c:pt idx="375">
                  <c:v>7418.5219999999999</c:v>
                </c:pt>
                <c:pt idx="376">
                  <c:v>5979.7309999999998</c:v>
                </c:pt>
                <c:pt idx="377">
                  <c:v>1261.442</c:v>
                </c:pt>
                <c:pt idx="378">
                  <c:v>1137.011</c:v>
                </c:pt>
                <c:pt idx="379">
                  <c:v>11356.660900000001</c:v>
                </c:pt>
                <c:pt idx="380">
                  <c:v>3227.1210999999998</c:v>
                </c:pt>
                <c:pt idx="381">
                  <c:v>2473.3341</c:v>
                </c:pt>
                <c:pt idx="382">
                  <c:v>13143.86485</c:v>
                </c:pt>
                <c:pt idx="383">
                  <c:v>10115.00885</c:v>
                </c:pt>
                <c:pt idx="384">
                  <c:v>9866.3048500000004</c:v>
                </c:pt>
                <c:pt idx="385">
                  <c:v>3292.5298499999999</c:v>
                </c:pt>
                <c:pt idx="386">
                  <c:v>0</c:v>
                </c:pt>
                <c:pt idx="387">
                  <c:v>11987.1682</c:v>
                </c:pt>
                <c:pt idx="388">
                  <c:v>11482.63485</c:v>
                </c:pt>
                <c:pt idx="389">
                  <c:v>19673.335729999999</c:v>
                </c:pt>
                <c:pt idx="390">
                  <c:v>12643.3778</c:v>
                </c:pt>
                <c:pt idx="391">
                  <c:v>5377.4578000000001</c:v>
                </c:pt>
                <c:pt idx="392">
                  <c:v>4462.7218000000003</c:v>
                </c:pt>
                <c:pt idx="393">
                  <c:v>0</c:v>
                </c:pt>
                <c:pt idx="394">
                  <c:v>1725.5523000000001</c:v>
                </c:pt>
                <c:pt idx="395">
                  <c:v>1674.6323</c:v>
                </c:pt>
                <c:pt idx="396">
                  <c:v>10976.24575</c:v>
                </c:pt>
                <c:pt idx="397">
                  <c:v>8823.9857499999998</c:v>
                </c:pt>
                <c:pt idx="398">
                  <c:v>11299.343000000001</c:v>
                </c:pt>
                <c:pt idx="399">
                  <c:v>7445.9179999999997</c:v>
                </c:pt>
                <c:pt idx="400">
                  <c:v>5012.4709999999995</c:v>
                </c:pt>
                <c:pt idx="401">
                  <c:v>15161.5344</c:v>
                </c:pt>
                <c:pt idx="402">
                  <c:v>12949.1554</c:v>
                </c:pt>
                <c:pt idx="403">
                  <c:v>4504.6624000000002</c:v>
                </c:pt>
                <c:pt idx="404">
                  <c:v>2498.4144000000001</c:v>
                </c:pt>
                <c:pt idx="405">
                  <c:v>1136.3994</c:v>
                </c:pt>
                <c:pt idx="406">
                  <c:v>0</c:v>
                </c:pt>
                <c:pt idx="407">
                  <c:v>0</c:v>
                </c:pt>
                <c:pt idx="408">
                  <c:v>17128.426080000001</c:v>
                </c:pt>
                <c:pt idx="409">
                  <c:v>11945.1327</c:v>
                </c:pt>
                <c:pt idx="410">
                  <c:v>10825.253699999999</c:v>
                </c:pt>
                <c:pt idx="411">
                  <c:v>3579.8287</c:v>
                </c:pt>
                <c:pt idx="412">
                  <c:v>5699.8374999999996</c:v>
                </c:pt>
                <c:pt idx="413">
                  <c:v>0</c:v>
                </c:pt>
                <c:pt idx="414">
                  <c:v>13143.336649999999</c:v>
                </c:pt>
                <c:pt idx="415">
                  <c:v>12269.68865</c:v>
                </c:pt>
                <c:pt idx="416">
                  <c:v>0</c:v>
                </c:pt>
                <c:pt idx="417">
                  <c:v>12231.613600000001</c:v>
                </c:pt>
                <c:pt idx="418">
                  <c:v>8334.5895999999993</c:v>
                </c:pt>
                <c:pt idx="419">
                  <c:v>8240.5895999999993</c:v>
                </c:pt>
                <c:pt idx="420">
                  <c:v>6653.7885999999999</c:v>
                </c:pt>
                <c:pt idx="421">
                  <c:v>0</c:v>
                </c:pt>
                <c:pt idx="422">
                  <c:v>10795.937330000001</c:v>
                </c:pt>
                <c:pt idx="423">
                  <c:v>3172.018</c:v>
                </c:pt>
                <c:pt idx="424">
                  <c:v>20878.78443</c:v>
                </c:pt>
                <c:pt idx="425">
                  <c:v>19442.353500000001</c:v>
                </c:pt>
                <c:pt idx="426">
                  <c:v>10370.912549999999</c:v>
                </c:pt>
                <c:pt idx="427">
                  <c:v>8334.4575499999992</c:v>
                </c:pt>
                <c:pt idx="428">
                  <c:v>2855.4375500000001</c:v>
                </c:pt>
                <c:pt idx="429">
                  <c:v>36580.282160000002</c:v>
                </c:pt>
                <c:pt idx="430">
                  <c:v>0</c:v>
                </c:pt>
                <c:pt idx="431">
                  <c:v>10560.4917</c:v>
                </c:pt>
                <c:pt idx="432">
                  <c:v>8283.6807000000008</c:v>
                </c:pt>
                <c:pt idx="433">
                  <c:v>4151.0286999999998</c:v>
                </c:pt>
                <c:pt idx="434">
                  <c:v>1391.5287000000001</c:v>
                </c:pt>
                <c:pt idx="435">
                  <c:v>1135.9407000000001</c:v>
                </c:pt>
                <c:pt idx="436">
                  <c:v>10806.839</c:v>
                </c:pt>
                <c:pt idx="437">
                  <c:v>1880.4870000000001</c:v>
                </c:pt>
                <c:pt idx="438">
                  <c:v>10564.8845</c:v>
                </c:pt>
                <c:pt idx="439">
                  <c:v>9722.7695000000003</c:v>
                </c:pt>
                <c:pt idx="440">
                  <c:v>5594.8455000000004</c:v>
                </c:pt>
                <c:pt idx="441">
                  <c:v>13462.52</c:v>
                </c:pt>
                <c:pt idx="442">
                  <c:v>8538.28845</c:v>
                </c:pt>
                <c:pt idx="443">
                  <c:v>7639.4174499999999</c:v>
                </c:pt>
                <c:pt idx="444">
                  <c:v>6128.79745</c:v>
                </c:pt>
                <c:pt idx="445">
                  <c:v>4058.71245</c:v>
                </c:pt>
                <c:pt idx="446">
                  <c:v>2207.6974500000001</c:v>
                </c:pt>
                <c:pt idx="447">
                  <c:v>0</c:v>
                </c:pt>
                <c:pt idx="448">
                  <c:v>0</c:v>
                </c:pt>
                <c:pt idx="449">
                  <c:v>13919.822899999999</c:v>
                </c:pt>
                <c:pt idx="450">
                  <c:v>3171.6149</c:v>
                </c:pt>
                <c:pt idx="451">
                  <c:v>23082.955330000001</c:v>
                </c:pt>
                <c:pt idx="452">
                  <c:v>13393.755999999999</c:v>
                </c:pt>
                <c:pt idx="453">
                  <c:v>11848.141</c:v>
                </c:pt>
                <c:pt idx="454">
                  <c:v>7345.0839999999998</c:v>
                </c:pt>
                <c:pt idx="455">
                  <c:v>7749.1563999999998</c:v>
                </c:pt>
                <c:pt idx="456">
                  <c:v>20781.48892</c:v>
                </c:pt>
                <c:pt idx="457">
                  <c:v>7682.67</c:v>
                </c:pt>
                <c:pt idx="458">
                  <c:v>4449.4620000000004</c:v>
                </c:pt>
                <c:pt idx="459">
                  <c:v>4349.4620000000004</c:v>
                </c:pt>
                <c:pt idx="460">
                  <c:v>1980.07</c:v>
                </c:pt>
                <c:pt idx="461">
                  <c:v>1880.07</c:v>
                </c:pt>
                <c:pt idx="462">
                  <c:v>15612.19335</c:v>
                </c:pt>
                <c:pt idx="463">
                  <c:v>14692.66935</c:v>
                </c:pt>
                <c:pt idx="464">
                  <c:v>12430.95335</c:v>
                </c:pt>
                <c:pt idx="465">
                  <c:v>6571.0243499999997</c:v>
                </c:pt>
                <c:pt idx="466">
                  <c:v>0</c:v>
                </c:pt>
                <c:pt idx="467">
                  <c:v>5375.0379999999996</c:v>
                </c:pt>
                <c:pt idx="468">
                  <c:v>1748.7739999999999</c:v>
                </c:pt>
                <c:pt idx="469">
                  <c:v>7050.0213000000003</c:v>
                </c:pt>
                <c:pt idx="470">
                  <c:v>0</c:v>
                </c:pt>
                <c:pt idx="471">
                  <c:v>14358.364369999999</c:v>
                </c:pt>
                <c:pt idx="472">
                  <c:v>5649.7150000000001</c:v>
                </c:pt>
                <c:pt idx="473">
                  <c:v>0</c:v>
                </c:pt>
                <c:pt idx="474">
                  <c:v>0</c:v>
                </c:pt>
                <c:pt idx="475">
                  <c:v>0</c:v>
                </c:pt>
                <c:pt idx="476">
                  <c:v>12268.632250000001</c:v>
                </c:pt>
                <c:pt idx="477">
                  <c:v>11289.10925</c:v>
                </c:pt>
                <c:pt idx="478">
                  <c:v>10601.632250000001</c:v>
                </c:pt>
                <c:pt idx="479">
                  <c:v>10435.06525</c:v>
                </c:pt>
                <c:pt idx="480">
                  <c:v>5327.4002499999997</c:v>
                </c:pt>
                <c:pt idx="481">
                  <c:v>0</c:v>
                </c:pt>
                <c:pt idx="482">
                  <c:v>3591.48</c:v>
                </c:pt>
                <c:pt idx="483">
                  <c:v>26018.950519999999</c:v>
                </c:pt>
                <c:pt idx="484">
                  <c:v>13844.797200000001</c:v>
                </c:pt>
                <c:pt idx="485">
                  <c:v>10923.933199999999</c:v>
                </c:pt>
                <c:pt idx="486">
                  <c:v>4738.2682000000004</c:v>
                </c:pt>
                <c:pt idx="487">
                  <c:v>10807.4863</c:v>
                </c:pt>
                <c:pt idx="488">
                  <c:v>2497.0383000000002</c:v>
                </c:pt>
                <c:pt idx="489">
                  <c:v>7954.5169999999998</c:v>
                </c:pt>
                <c:pt idx="490">
                  <c:v>7441.5010000000002</c:v>
                </c:pt>
                <c:pt idx="491">
                  <c:v>4846.9201499999999</c:v>
                </c:pt>
                <c:pt idx="492">
                  <c:v>0</c:v>
                </c:pt>
                <c:pt idx="493">
                  <c:v>1824.2854</c:v>
                </c:pt>
                <c:pt idx="494">
                  <c:v>6238.2979999999998</c:v>
                </c:pt>
                <c:pt idx="495">
                  <c:v>0</c:v>
                </c:pt>
                <c:pt idx="496">
                  <c:v>3490.5491000000002</c:v>
                </c:pt>
                <c:pt idx="497">
                  <c:v>0</c:v>
                </c:pt>
                <c:pt idx="498">
                  <c:v>4149.7359999999999</c:v>
                </c:pt>
                <c:pt idx="499">
                  <c:v>18903.491409999999</c:v>
                </c:pt>
                <c:pt idx="500">
                  <c:v>14590.63205</c:v>
                </c:pt>
                <c:pt idx="501">
                  <c:v>13019.161050000001</c:v>
                </c:pt>
                <c:pt idx="502">
                  <c:v>11879.10405</c:v>
                </c:pt>
                <c:pt idx="503">
                  <c:v>2362.2290499999999</c:v>
                </c:pt>
                <c:pt idx="504">
                  <c:v>7633.7205999999996</c:v>
                </c:pt>
                <c:pt idx="505">
                  <c:v>6338.0756000000001</c:v>
                </c:pt>
                <c:pt idx="506">
                  <c:v>0</c:v>
                </c:pt>
                <c:pt idx="507">
                  <c:v>29186.482360000002</c:v>
                </c:pt>
                <c:pt idx="508">
                  <c:v>14119.62</c:v>
                </c:pt>
                <c:pt idx="509">
                  <c:v>13430.264999999999</c:v>
                </c:pt>
                <c:pt idx="510">
                  <c:v>11512.405000000001</c:v>
                </c:pt>
                <c:pt idx="511">
                  <c:v>10269.459999999999</c:v>
                </c:pt>
                <c:pt idx="512">
                  <c:v>10043.249</c:v>
                </c:pt>
                <c:pt idx="513">
                  <c:v>9964.06</c:v>
                </c:pt>
                <c:pt idx="514">
                  <c:v>9630.3970000000008</c:v>
                </c:pt>
                <c:pt idx="515">
                  <c:v>9411.0049999999992</c:v>
                </c:pt>
                <c:pt idx="516">
                  <c:v>8765.2489999999998</c:v>
                </c:pt>
                <c:pt idx="517">
                  <c:v>8062.7640000000001</c:v>
                </c:pt>
                <c:pt idx="518">
                  <c:v>6986.6970000000001</c:v>
                </c:pt>
                <c:pt idx="519">
                  <c:v>18218.161390000001</c:v>
                </c:pt>
                <c:pt idx="520">
                  <c:v>8871.1517000000003</c:v>
                </c:pt>
                <c:pt idx="521">
                  <c:v>11488.31695</c:v>
                </c:pt>
                <c:pt idx="522">
                  <c:v>8835.2649500000007</c:v>
                </c:pt>
                <c:pt idx="523">
                  <c:v>0</c:v>
                </c:pt>
                <c:pt idx="524">
                  <c:v>6875.9610000000002</c:v>
                </c:pt>
                <c:pt idx="525">
                  <c:v>6775.9610000000002</c:v>
                </c:pt>
                <c:pt idx="526">
                  <c:v>2801.2588000000001</c:v>
                </c:pt>
                <c:pt idx="527">
                  <c:v>25333.332839999999</c:v>
                </c:pt>
                <c:pt idx="528">
                  <c:v>13555.0049</c:v>
                </c:pt>
                <c:pt idx="529">
                  <c:v>11763.000899999999</c:v>
                </c:pt>
                <c:pt idx="530">
                  <c:v>4922.9159</c:v>
                </c:pt>
                <c:pt idx="531">
                  <c:v>4433.9159</c:v>
                </c:pt>
                <c:pt idx="532">
                  <c:v>2130.6759000000002</c:v>
                </c:pt>
                <c:pt idx="533">
                  <c:v>2055.3249000000001</c:v>
                </c:pt>
                <c:pt idx="534">
                  <c:v>14007.222</c:v>
                </c:pt>
                <c:pt idx="535">
                  <c:v>0</c:v>
                </c:pt>
                <c:pt idx="536">
                  <c:v>8116.2688500000004</c:v>
                </c:pt>
                <c:pt idx="537">
                  <c:v>11946.625899999999</c:v>
                </c:pt>
                <c:pt idx="538">
                  <c:v>1981.5818999999999</c:v>
                </c:pt>
                <c:pt idx="539">
                  <c:v>8551.3469999999998</c:v>
                </c:pt>
                <c:pt idx="540">
                  <c:v>0</c:v>
                </c:pt>
                <c:pt idx="541">
                  <c:v>0</c:v>
                </c:pt>
                <c:pt idx="542">
                  <c:v>7209.4917999999998</c:v>
                </c:pt>
                <c:pt idx="543">
                  <c:v>2261.5688</c:v>
                </c:pt>
                <c:pt idx="544">
                  <c:v>2205.9807999999998</c:v>
                </c:pt>
                <c:pt idx="545">
                  <c:v>27322.73386</c:v>
                </c:pt>
                <c:pt idx="546">
                  <c:v>11552.904</c:v>
                </c:pt>
                <c:pt idx="547">
                  <c:v>10928.849</c:v>
                </c:pt>
                <c:pt idx="548">
                  <c:v>0</c:v>
                </c:pt>
                <c:pt idx="549">
                  <c:v>16069.08475</c:v>
                </c:pt>
                <c:pt idx="550">
                  <c:v>13607.36875</c:v>
                </c:pt>
                <c:pt idx="551">
                  <c:v>11842.623750000001</c:v>
                </c:pt>
                <c:pt idx="552">
                  <c:v>2719.2797500000001</c:v>
                </c:pt>
                <c:pt idx="553">
                  <c:v>13880.949000000001</c:v>
                </c:pt>
                <c:pt idx="554">
                  <c:v>0</c:v>
                </c:pt>
                <c:pt idx="555">
                  <c:v>17929.303370000001</c:v>
                </c:pt>
                <c:pt idx="556">
                  <c:v>12928.7911</c:v>
                </c:pt>
                <c:pt idx="557">
                  <c:v>3056.3881000000001</c:v>
                </c:pt>
                <c:pt idx="558">
                  <c:v>0</c:v>
                </c:pt>
                <c:pt idx="559">
                  <c:v>0</c:v>
                </c:pt>
                <c:pt idx="560">
                  <c:v>14043.476699999999</c:v>
                </c:pt>
                <c:pt idx="561">
                  <c:v>11187.6567</c:v>
                </c:pt>
                <c:pt idx="562">
                  <c:v>4433.3877000000002</c:v>
                </c:pt>
                <c:pt idx="563">
                  <c:v>2254.7966999999999</c:v>
                </c:pt>
                <c:pt idx="564">
                  <c:v>0</c:v>
                </c:pt>
                <c:pt idx="565">
                  <c:v>0</c:v>
                </c:pt>
                <c:pt idx="566">
                  <c:v>9174.1356500000002</c:v>
                </c:pt>
                <c:pt idx="567">
                  <c:v>7358.1756500000001</c:v>
                </c:pt>
                <c:pt idx="568">
                  <c:v>10118.424000000001</c:v>
                </c:pt>
                <c:pt idx="569">
                  <c:v>9850.4320000000007</c:v>
                </c:pt>
                <c:pt idx="570">
                  <c:v>6186.1270000000004</c:v>
                </c:pt>
                <c:pt idx="571">
                  <c:v>12557.605299999999</c:v>
                </c:pt>
                <c:pt idx="572">
                  <c:v>4837.5823</c:v>
                </c:pt>
                <c:pt idx="573">
                  <c:v>11353.2276</c:v>
                </c:pt>
                <c:pt idx="574">
                  <c:v>5148.5526</c:v>
                </c:pt>
                <c:pt idx="575">
                  <c:v>4402.2330000000002</c:v>
                </c:pt>
                <c:pt idx="576">
                  <c:v>4076.4969999999998</c:v>
                </c:pt>
                <c:pt idx="577">
                  <c:v>27000.98473</c:v>
                </c:pt>
                <c:pt idx="578">
                  <c:v>1877.9294</c:v>
                </c:pt>
                <c:pt idx="579">
                  <c:v>13974.455550000001</c:v>
                </c:pt>
                <c:pt idx="580">
                  <c:v>8964.0605500000001</c:v>
                </c:pt>
                <c:pt idx="581">
                  <c:v>0</c:v>
                </c:pt>
                <c:pt idx="582">
                  <c:v>0</c:v>
                </c:pt>
                <c:pt idx="583">
                  <c:v>3659.346</c:v>
                </c:pt>
                <c:pt idx="584">
                  <c:v>0</c:v>
                </c:pt>
                <c:pt idx="585">
                  <c:v>0</c:v>
                </c:pt>
                <c:pt idx="586">
                  <c:v>27346.04207</c:v>
                </c:pt>
                <c:pt idx="587">
                  <c:v>12622.1795</c:v>
                </c:pt>
                <c:pt idx="588">
                  <c:v>9290.1394999999993</c:v>
                </c:pt>
                <c:pt idx="589">
                  <c:v>4561.1885000000002</c:v>
                </c:pt>
                <c:pt idx="590">
                  <c:v>2643.2685000000001</c:v>
                </c:pt>
                <c:pt idx="591">
                  <c:v>1622.1885</c:v>
                </c:pt>
                <c:pt idx="592">
                  <c:v>0</c:v>
                </c:pt>
                <c:pt idx="593">
                  <c:v>6358.7764500000003</c:v>
                </c:pt>
                <c:pt idx="594">
                  <c:v>3956.0714499999999</c:v>
                </c:pt>
                <c:pt idx="595">
                  <c:v>1909.52745</c:v>
                </c:pt>
                <c:pt idx="596">
                  <c:v>10338.9316</c:v>
                </c:pt>
                <c:pt idx="597">
                  <c:v>9625.92</c:v>
                </c:pt>
                <c:pt idx="598">
                  <c:v>0</c:v>
                </c:pt>
                <c:pt idx="599">
                  <c:v>13429.035400000001</c:v>
                </c:pt>
                <c:pt idx="600">
                  <c:v>10461.9794</c:v>
                </c:pt>
                <c:pt idx="601">
                  <c:v>3943.5954000000002</c:v>
                </c:pt>
                <c:pt idx="602">
                  <c:v>0</c:v>
                </c:pt>
                <c:pt idx="603">
                  <c:v>8280.6226999999999</c:v>
                </c:pt>
                <c:pt idx="604">
                  <c:v>2566.4706999999999</c:v>
                </c:pt>
                <c:pt idx="605">
                  <c:v>1621.8827000000001</c:v>
                </c:pt>
                <c:pt idx="606">
                  <c:v>1526.3119999999999</c:v>
                </c:pt>
                <c:pt idx="607">
                  <c:v>0</c:v>
                </c:pt>
                <c:pt idx="608">
                  <c:v>5425.0233500000004</c:v>
                </c:pt>
                <c:pt idx="609">
                  <c:v>4347.0233500000004</c:v>
                </c:pt>
                <c:pt idx="610">
                  <c:v>2699.56835</c:v>
                </c:pt>
                <c:pt idx="611">
                  <c:v>0</c:v>
                </c:pt>
                <c:pt idx="612">
                  <c:v>16586.49771</c:v>
                </c:pt>
                <c:pt idx="613">
                  <c:v>6185.3208000000004</c:v>
                </c:pt>
                <c:pt idx="614">
                  <c:v>5488.2619999999997</c:v>
                </c:pt>
                <c:pt idx="615">
                  <c:v>5240.7650000000003</c:v>
                </c:pt>
                <c:pt idx="616">
                  <c:v>10600.5483</c:v>
                </c:pt>
                <c:pt idx="617">
                  <c:v>0</c:v>
                </c:pt>
                <c:pt idx="618">
                  <c:v>8520.0259999999998</c:v>
                </c:pt>
                <c:pt idx="619">
                  <c:v>5325.6509999999998</c:v>
                </c:pt>
                <c:pt idx="620">
                  <c:v>0</c:v>
                </c:pt>
                <c:pt idx="621">
                  <c:v>23045.566159999998</c:v>
                </c:pt>
                <c:pt idx="622">
                  <c:v>8162.7162500000004</c:v>
                </c:pt>
                <c:pt idx="623">
                  <c:v>6796.8632500000003</c:v>
                </c:pt>
                <c:pt idx="624">
                  <c:v>5373.3642499999996</c:v>
                </c:pt>
                <c:pt idx="625">
                  <c:v>3877.3042500000001</c:v>
                </c:pt>
                <c:pt idx="626">
                  <c:v>3857.7592500000001</c:v>
                </c:pt>
                <c:pt idx="627">
                  <c:v>3062.5082499999999</c:v>
                </c:pt>
                <c:pt idx="628">
                  <c:v>0</c:v>
                </c:pt>
                <c:pt idx="629">
                  <c:v>0</c:v>
                </c:pt>
                <c:pt idx="630">
                  <c:v>13390.558999999999</c:v>
                </c:pt>
                <c:pt idx="631">
                  <c:v>12105.32</c:v>
                </c:pt>
                <c:pt idx="632">
                  <c:v>9414.92</c:v>
                </c:pt>
                <c:pt idx="633">
                  <c:v>6313.759</c:v>
                </c:pt>
                <c:pt idx="634">
                  <c:v>5253.5240000000003</c:v>
                </c:pt>
                <c:pt idx="635">
                  <c:v>4646.759</c:v>
                </c:pt>
                <c:pt idx="636">
                  <c:v>0</c:v>
                </c:pt>
                <c:pt idx="637">
                  <c:v>0</c:v>
                </c:pt>
                <c:pt idx="638">
                  <c:v>10797.3362</c:v>
                </c:pt>
                <c:pt idx="639">
                  <c:v>10141.136200000001</c:v>
                </c:pt>
                <c:pt idx="640">
                  <c:v>9778.3472000000002</c:v>
                </c:pt>
                <c:pt idx="641">
                  <c:v>7731.4270999999999</c:v>
                </c:pt>
                <c:pt idx="642">
                  <c:v>5976.8311000000003</c:v>
                </c:pt>
                <c:pt idx="643">
                  <c:v>0</c:v>
                </c:pt>
                <c:pt idx="644">
                  <c:v>0</c:v>
                </c:pt>
                <c:pt idx="645">
                  <c:v>8310.8391499999998</c:v>
                </c:pt>
                <c:pt idx="646">
                  <c:v>24059.680189999999</c:v>
                </c:pt>
                <c:pt idx="647">
                  <c:v>16796.411940000002</c:v>
                </c:pt>
                <c:pt idx="648">
                  <c:v>7256.7231000000002</c:v>
                </c:pt>
                <c:pt idx="649">
                  <c:v>2727.3951000000002</c:v>
                </c:pt>
                <c:pt idx="650">
                  <c:v>2459.7201</c:v>
                </c:pt>
                <c:pt idx="651">
                  <c:v>1639.5631000000001</c:v>
                </c:pt>
                <c:pt idx="652">
                  <c:v>1639.5631000000001</c:v>
                </c:pt>
                <c:pt idx="653">
                  <c:v>12638.195</c:v>
                </c:pt>
                <c:pt idx="654">
                  <c:v>10704.47</c:v>
                </c:pt>
                <c:pt idx="655">
                  <c:v>4751.07</c:v>
                </c:pt>
                <c:pt idx="656">
                  <c:v>2494.0219999999999</c:v>
                </c:pt>
                <c:pt idx="657">
                  <c:v>0</c:v>
                </c:pt>
                <c:pt idx="658">
                  <c:v>0</c:v>
                </c:pt>
                <c:pt idx="659">
                  <c:v>15019.760050000001</c:v>
                </c:pt>
                <c:pt idx="660">
                  <c:v>11840.77505</c:v>
                </c:pt>
                <c:pt idx="661">
                  <c:v>10072.055050000001</c:v>
                </c:pt>
                <c:pt idx="662">
                  <c:v>8413.4630500000003</c:v>
                </c:pt>
                <c:pt idx="663">
                  <c:v>6113.2310500000003</c:v>
                </c:pt>
                <c:pt idx="664">
                  <c:v>2128.4310500000001</c:v>
                </c:pt>
                <c:pt idx="665">
                  <c:v>0</c:v>
                </c:pt>
                <c:pt idx="666">
                  <c:v>18804.752400000001</c:v>
                </c:pt>
                <c:pt idx="667">
                  <c:v>3481.8679999999999</c:v>
                </c:pt>
                <c:pt idx="668">
                  <c:v>2741.9479999999999</c:v>
                </c:pt>
                <c:pt idx="669">
                  <c:v>1256.299</c:v>
                </c:pt>
                <c:pt idx="670">
                  <c:v>0</c:v>
                </c:pt>
                <c:pt idx="671">
                  <c:v>11938.255950000001</c:v>
                </c:pt>
                <c:pt idx="672">
                  <c:v>2203.7359499999998</c:v>
                </c:pt>
                <c:pt idx="673">
                  <c:v>8116.68</c:v>
                </c:pt>
                <c:pt idx="674">
                  <c:v>4260.7439999999997</c:v>
                </c:pt>
                <c:pt idx="675">
                  <c:v>2632.9920000000002</c:v>
                </c:pt>
                <c:pt idx="676">
                  <c:v>0</c:v>
                </c:pt>
                <c:pt idx="677">
                  <c:v>3704.3544999999999</c:v>
                </c:pt>
                <c:pt idx="678">
                  <c:v>0</c:v>
                </c:pt>
                <c:pt idx="679">
                  <c:v>10231.499900000001</c:v>
                </c:pt>
                <c:pt idx="680">
                  <c:v>7537.1638999999996</c:v>
                </c:pt>
                <c:pt idx="681">
                  <c:v>4618.0798999999997</c:v>
                </c:pt>
                <c:pt idx="682">
                  <c:v>0</c:v>
                </c:pt>
                <c:pt idx="683">
                  <c:v>0</c:v>
                </c:pt>
                <c:pt idx="684">
                  <c:v>9724.5300000000007</c:v>
                </c:pt>
                <c:pt idx="685">
                  <c:v>8968.33</c:v>
                </c:pt>
                <c:pt idx="686">
                  <c:v>8825.0859999999993</c:v>
                </c:pt>
                <c:pt idx="687">
                  <c:v>7441.0529999999999</c:v>
                </c:pt>
                <c:pt idx="688">
                  <c:v>11881.9696</c:v>
                </c:pt>
                <c:pt idx="689">
                  <c:v>1131.5065999999999</c:v>
                </c:pt>
                <c:pt idx="690">
                  <c:v>21344.846699999998</c:v>
                </c:pt>
                <c:pt idx="691">
                  <c:v>16455.707849999999</c:v>
                </c:pt>
                <c:pt idx="692">
                  <c:v>9910.3598500000007</c:v>
                </c:pt>
                <c:pt idx="693">
                  <c:v>8410.0468500000006</c:v>
                </c:pt>
                <c:pt idx="694">
                  <c:v>4915.0598499999996</c:v>
                </c:pt>
                <c:pt idx="695">
                  <c:v>2203.4718499999999</c:v>
                </c:pt>
                <c:pt idx="696">
                  <c:v>6849.0259999999998</c:v>
                </c:pt>
                <c:pt idx="697">
                  <c:v>4234.9269999999997</c:v>
                </c:pt>
                <c:pt idx="698">
                  <c:v>9377.9046999999991</c:v>
                </c:pt>
                <c:pt idx="699">
                  <c:v>4074.4537</c:v>
                </c:pt>
                <c:pt idx="700">
                  <c:v>1720.3536999999999</c:v>
                </c:pt>
                <c:pt idx="701">
                  <c:v>0</c:v>
                </c:pt>
                <c:pt idx="702">
                  <c:v>24476.478510000001</c:v>
                </c:pt>
                <c:pt idx="703">
                  <c:v>13352.0998</c:v>
                </c:pt>
                <c:pt idx="704">
                  <c:v>5272.1758</c:v>
                </c:pt>
                <c:pt idx="705">
                  <c:v>0</c:v>
                </c:pt>
                <c:pt idx="706">
                  <c:v>2904.0880000000002</c:v>
                </c:pt>
                <c:pt idx="707">
                  <c:v>0</c:v>
                </c:pt>
                <c:pt idx="708">
                  <c:v>8988.1587500000005</c:v>
                </c:pt>
                <c:pt idx="709">
                  <c:v>2850.6837500000001</c:v>
                </c:pt>
                <c:pt idx="710">
                  <c:v>0</c:v>
                </c:pt>
                <c:pt idx="711">
                  <c:v>13457.960800000001</c:v>
                </c:pt>
                <c:pt idx="712">
                  <c:v>5478.0367999999999</c:v>
                </c:pt>
                <c:pt idx="713">
                  <c:v>4889.0367999999999</c:v>
                </c:pt>
                <c:pt idx="714">
                  <c:v>3981.9767999999999</c:v>
                </c:pt>
                <c:pt idx="715">
                  <c:v>3392.9767999999999</c:v>
                </c:pt>
                <c:pt idx="716">
                  <c:v>10214.636</c:v>
                </c:pt>
                <c:pt idx="717">
                  <c:v>7337.7479999999996</c:v>
                </c:pt>
                <c:pt idx="718">
                  <c:v>6600.3609999999999</c:v>
                </c:pt>
                <c:pt idx="719">
                  <c:v>0</c:v>
                </c:pt>
                <c:pt idx="720">
                  <c:v>0</c:v>
                </c:pt>
                <c:pt idx="721">
                  <c:v>11286.538699999999</c:v>
                </c:pt>
                <c:pt idx="722">
                  <c:v>9620.3307000000004</c:v>
                </c:pt>
                <c:pt idx="723">
                  <c:v>9288.0267000000003</c:v>
                </c:pt>
                <c:pt idx="724">
                  <c:v>6406.4107000000004</c:v>
                </c:pt>
                <c:pt idx="725">
                  <c:v>0</c:v>
                </c:pt>
                <c:pt idx="726">
                  <c:v>0</c:v>
                </c:pt>
                <c:pt idx="727">
                  <c:v>8219.2039000000004</c:v>
                </c:pt>
                <c:pt idx="728">
                  <c:v>6500.2358999999997</c:v>
                </c:pt>
                <c:pt idx="729">
                  <c:v>0</c:v>
                </c:pt>
                <c:pt idx="730">
                  <c:v>20420.604650000001</c:v>
                </c:pt>
                <c:pt idx="731">
                  <c:v>5152.134</c:v>
                </c:pt>
                <c:pt idx="732">
                  <c:v>1744.4649999999999</c:v>
                </c:pt>
                <c:pt idx="733">
                  <c:v>32108.662820000001</c:v>
                </c:pt>
                <c:pt idx="734">
                  <c:v>18157.876</c:v>
                </c:pt>
                <c:pt idx="735">
                  <c:v>4357.0436499999996</c:v>
                </c:pt>
                <c:pt idx="736">
                  <c:v>1769.5316499999999</c:v>
                </c:pt>
                <c:pt idx="737">
                  <c:v>0</c:v>
                </c:pt>
                <c:pt idx="738">
                  <c:v>12925.886</c:v>
                </c:pt>
                <c:pt idx="739">
                  <c:v>11881.358</c:v>
                </c:pt>
                <c:pt idx="740">
                  <c:v>7789.6350000000002</c:v>
                </c:pt>
                <c:pt idx="741">
                  <c:v>4399.7309999999998</c:v>
                </c:pt>
                <c:pt idx="742">
                  <c:v>24671.663339999999</c:v>
                </c:pt>
                <c:pt idx="743">
                  <c:v>20277.807509999999</c:v>
                </c:pt>
                <c:pt idx="744">
                  <c:v>12730.999599999999</c:v>
                </c:pt>
                <c:pt idx="745">
                  <c:v>9222.4025999999994</c:v>
                </c:pt>
                <c:pt idx="746">
                  <c:v>5028.1466</c:v>
                </c:pt>
                <c:pt idx="747">
                  <c:v>21232.182260000001</c:v>
                </c:pt>
                <c:pt idx="748">
                  <c:v>7512.2669999999998</c:v>
                </c:pt>
                <c:pt idx="749">
                  <c:v>5910.9440000000004</c:v>
                </c:pt>
                <c:pt idx="750">
                  <c:v>1875.3440000000001</c:v>
                </c:pt>
                <c:pt idx="751">
                  <c:v>4562.8420999999998</c:v>
                </c:pt>
                <c:pt idx="752">
                  <c:v>3947.4131000000002</c:v>
                </c:pt>
                <c:pt idx="753">
                  <c:v>8930.9345499999999</c:v>
                </c:pt>
                <c:pt idx="754">
                  <c:v>6311.9520000000002</c:v>
                </c:pt>
                <c:pt idx="755">
                  <c:v>9487.6442000000006</c:v>
                </c:pt>
                <c:pt idx="756">
                  <c:v>7640.3091999999997</c:v>
                </c:pt>
                <c:pt idx="757">
                  <c:v>3392.3652000000002</c:v>
                </c:pt>
                <c:pt idx="758">
                  <c:v>2897.3235</c:v>
                </c:pt>
                <c:pt idx="759">
                  <c:v>6059.1729999999998</c:v>
                </c:pt>
                <c:pt idx="760">
                  <c:v>8547.6913000000004</c:v>
                </c:pt>
                <c:pt idx="761">
                  <c:v>1719.4363000000001</c:v>
                </c:pt>
                <c:pt idx="762">
                  <c:v>6393.6034499999996</c:v>
                </c:pt>
                <c:pt idx="763">
                  <c:v>4564.1914500000003</c:v>
                </c:pt>
                <c:pt idx="764">
                  <c:v>15828.82173</c:v>
                </c:pt>
                <c:pt idx="765">
                  <c:v>1977.8150000000001</c:v>
                </c:pt>
                <c:pt idx="766">
                  <c:v>6457.8433999999997</c:v>
                </c:pt>
                <c:pt idx="767">
                  <c:v>6184.2993999999999</c:v>
                </c:pt>
                <c:pt idx="768">
                  <c:v>4438.2633999999998</c:v>
                </c:pt>
                <c:pt idx="769">
                  <c:v>4350.5144</c:v>
                </c:pt>
                <c:pt idx="770">
                  <c:v>10436.096</c:v>
                </c:pt>
                <c:pt idx="771">
                  <c:v>7323.7348190000002</c:v>
                </c:pt>
                <c:pt idx="772">
                  <c:v>0</c:v>
                </c:pt>
                <c:pt idx="773">
                  <c:v>2902.9065000000001</c:v>
                </c:pt>
                <c:pt idx="774">
                  <c:v>3761.2919999999999</c:v>
                </c:pt>
                <c:pt idx="775">
                  <c:v>0</c:v>
                </c:pt>
                <c:pt idx="776">
                  <c:v>0</c:v>
                </c:pt>
                <c:pt idx="777">
                  <c:v>7243.8136000000004</c:v>
                </c:pt>
                <c:pt idx="778">
                  <c:v>11842.441999999999</c:v>
                </c:pt>
                <c:pt idx="779">
                  <c:v>7050.6419999999998</c:v>
                </c:pt>
                <c:pt idx="780">
                  <c:v>0</c:v>
                </c:pt>
                <c:pt idx="781">
                  <c:v>10796.35025</c:v>
                </c:pt>
                <c:pt idx="782">
                  <c:v>4040.55825</c:v>
                </c:pt>
                <c:pt idx="783">
                  <c:v>2257.47525</c:v>
                </c:pt>
                <c:pt idx="784">
                  <c:v>1906.35825</c:v>
                </c:pt>
                <c:pt idx="785">
                  <c:v>0</c:v>
                </c:pt>
                <c:pt idx="786">
                  <c:v>5974.3846999999996</c:v>
                </c:pt>
                <c:pt idx="787">
                  <c:v>3972.9247</c:v>
                </c:pt>
                <c:pt idx="788">
                  <c:v>12146.971</c:v>
                </c:pt>
                <c:pt idx="789">
                  <c:v>8823.2790000000005</c:v>
                </c:pt>
                <c:pt idx="790">
                  <c:v>8277.5229999999992</c:v>
                </c:pt>
                <c:pt idx="791">
                  <c:v>5926.8459999999995</c:v>
                </c:pt>
                <c:pt idx="792">
                  <c:v>1743.2139999999999</c:v>
                </c:pt>
                <c:pt idx="793">
                  <c:v>0</c:v>
                </c:pt>
                <c:pt idx="794">
                  <c:v>12096.6512</c:v>
                </c:pt>
                <c:pt idx="795">
                  <c:v>9869.8101999999999</c:v>
                </c:pt>
                <c:pt idx="796">
                  <c:v>9249.4951999999994</c:v>
                </c:pt>
                <c:pt idx="797">
                  <c:v>6748.5911999999998</c:v>
                </c:pt>
                <c:pt idx="798">
                  <c:v>4337.7352000000001</c:v>
                </c:pt>
                <c:pt idx="799">
                  <c:v>3866.8552</c:v>
                </c:pt>
                <c:pt idx="800">
                  <c:v>2250.8352</c:v>
                </c:pt>
                <c:pt idx="801">
                  <c:v>2156.7518</c:v>
                </c:pt>
                <c:pt idx="802">
                  <c:v>6282.2349999999997</c:v>
                </c:pt>
                <c:pt idx="803">
                  <c:v>14394.398150000001</c:v>
                </c:pt>
                <c:pt idx="804">
                  <c:v>12129.614149999999</c:v>
                </c:pt>
                <c:pt idx="805">
                  <c:v>11658.379150000001</c:v>
                </c:pt>
                <c:pt idx="806">
                  <c:v>3385.3991500000002</c:v>
                </c:pt>
                <c:pt idx="807">
                  <c:v>2457.2111500000001</c:v>
                </c:pt>
                <c:pt idx="808">
                  <c:v>13224.692999999999</c:v>
                </c:pt>
                <c:pt idx="809">
                  <c:v>11455.28</c:v>
                </c:pt>
                <c:pt idx="810">
                  <c:v>8703.4560000000001</c:v>
                </c:pt>
                <c:pt idx="811">
                  <c:v>8027.9679999999998</c:v>
                </c:pt>
                <c:pt idx="812">
                  <c:v>1253.9359999999999</c:v>
                </c:pt>
                <c:pt idx="813">
                  <c:v>0</c:v>
                </c:pt>
                <c:pt idx="814">
                  <c:v>10264.4421</c:v>
                </c:pt>
                <c:pt idx="815">
                  <c:v>8059.6791000000003</c:v>
                </c:pt>
                <c:pt idx="816">
                  <c:v>11253.421</c:v>
                </c:pt>
                <c:pt idx="817">
                  <c:v>8516.8289999999997</c:v>
                </c:pt>
                <c:pt idx="818">
                  <c:v>4687.7969999999996</c:v>
                </c:pt>
                <c:pt idx="819">
                  <c:v>30259.995559999999</c:v>
                </c:pt>
                <c:pt idx="820">
                  <c:v>11735.87905</c:v>
                </c:pt>
                <c:pt idx="821">
                  <c:v>11658.11505</c:v>
                </c:pt>
                <c:pt idx="822">
                  <c:v>6548.1950500000003</c:v>
                </c:pt>
                <c:pt idx="823">
                  <c:v>4243.5900499999998</c:v>
                </c:pt>
                <c:pt idx="824">
                  <c:v>3213.6220499999999</c:v>
                </c:pt>
                <c:pt idx="825">
                  <c:v>0</c:v>
                </c:pt>
                <c:pt idx="826">
                  <c:v>0</c:v>
                </c:pt>
                <c:pt idx="827">
                  <c:v>6799.4579999999996</c:v>
                </c:pt>
                <c:pt idx="828">
                  <c:v>3537.703</c:v>
                </c:pt>
                <c:pt idx="829">
                  <c:v>1712.2270000000001</c:v>
                </c:pt>
                <c:pt idx="830">
                  <c:v>0</c:v>
                </c:pt>
                <c:pt idx="831">
                  <c:v>6664.68595</c:v>
                </c:pt>
                <c:pt idx="832">
                  <c:v>4527.1829500000003</c:v>
                </c:pt>
                <c:pt idx="833">
                  <c:v>2331.5189999999998</c:v>
                </c:pt>
                <c:pt idx="834">
                  <c:v>1842.519</c:v>
                </c:pt>
                <c:pt idx="835">
                  <c:v>0</c:v>
                </c:pt>
                <c:pt idx="836">
                  <c:v>0</c:v>
                </c:pt>
                <c:pt idx="837">
                  <c:v>0</c:v>
                </c:pt>
                <c:pt idx="838">
                  <c:v>0</c:v>
                </c:pt>
                <c:pt idx="839">
                  <c:v>0</c:v>
                </c:pt>
                <c:pt idx="840">
                  <c:v>13770.097900000001</c:v>
                </c:pt>
                <c:pt idx="841">
                  <c:v>11657.7189</c:v>
                </c:pt>
                <c:pt idx="842">
                  <c:v>11272.331389999999</c:v>
                </c:pt>
                <c:pt idx="843">
                  <c:v>7153.5538999999999</c:v>
                </c:pt>
                <c:pt idx="844">
                  <c:v>2639.0428999999999</c:v>
                </c:pt>
                <c:pt idx="845">
                  <c:v>0</c:v>
                </c:pt>
                <c:pt idx="846">
                  <c:v>0</c:v>
                </c:pt>
                <c:pt idx="847">
                  <c:v>5484.4673000000003</c:v>
                </c:pt>
                <c:pt idx="848">
                  <c:v>4779.6022999999996</c:v>
                </c:pt>
                <c:pt idx="849">
                  <c:v>0</c:v>
                </c:pt>
                <c:pt idx="850">
                  <c:v>12224.350850000001</c:v>
                </c:pt>
                <c:pt idx="851">
                  <c:v>10407.085849999999</c:v>
                </c:pt>
                <c:pt idx="852">
                  <c:v>2200.8308499999998</c:v>
                </c:pt>
                <c:pt idx="853">
                  <c:v>13041.921</c:v>
                </c:pt>
                <c:pt idx="854">
                  <c:v>10702.642400000001</c:v>
                </c:pt>
                <c:pt idx="855">
                  <c:v>0</c:v>
                </c:pt>
                <c:pt idx="856">
                  <c:v>0</c:v>
                </c:pt>
                <c:pt idx="857">
                  <c:v>11085.586799999999</c:v>
                </c:pt>
                <c:pt idx="858">
                  <c:v>2690.1138000000001</c:v>
                </c:pt>
                <c:pt idx="859">
                  <c:v>11741.726000000001</c:v>
                </c:pt>
                <c:pt idx="860">
                  <c:v>10965.446</c:v>
                </c:pt>
                <c:pt idx="861">
                  <c:v>8233.0974999999999</c:v>
                </c:pt>
                <c:pt idx="862">
                  <c:v>6770.1925000000001</c:v>
                </c:pt>
                <c:pt idx="863">
                  <c:v>2155.6815000000001</c:v>
                </c:pt>
                <c:pt idx="864">
                  <c:v>0</c:v>
                </c:pt>
                <c:pt idx="865">
                  <c:v>0</c:v>
                </c:pt>
                <c:pt idx="866">
                  <c:v>0</c:v>
                </c:pt>
                <c:pt idx="867">
                  <c:v>6203.90175</c:v>
                </c:pt>
                <c:pt idx="868">
                  <c:v>6067.1267500000004</c:v>
                </c:pt>
                <c:pt idx="869">
                  <c:v>0</c:v>
                </c:pt>
                <c:pt idx="870">
                  <c:v>13126.677449999999</c:v>
                </c:pt>
                <c:pt idx="871">
                  <c:v>7151.0919999999996</c:v>
                </c:pt>
                <c:pt idx="872">
                  <c:v>0</c:v>
                </c:pt>
                <c:pt idx="873">
                  <c:v>11554.223599999999</c:v>
                </c:pt>
                <c:pt idx="874">
                  <c:v>2867.1196</c:v>
                </c:pt>
                <c:pt idx="875">
                  <c:v>18838.703659999999</c:v>
                </c:pt>
                <c:pt idx="876">
                  <c:v>11015.1747</c:v>
                </c:pt>
                <c:pt idx="877">
                  <c:v>4137.5227000000004</c:v>
                </c:pt>
                <c:pt idx="878">
                  <c:v>1967.0227</c:v>
                </c:pt>
                <c:pt idx="879">
                  <c:v>0</c:v>
                </c:pt>
                <c:pt idx="880">
                  <c:v>0</c:v>
                </c:pt>
                <c:pt idx="881">
                  <c:v>7144.86265</c:v>
                </c:pt>
                <c:pt idx="882">
                  <c:v>6455.86265</c:v>
                </c:pt>
                <c:pt idx="883">
                  <c:v>4454.40265</c:v>
                </c:pt>
                <c:pt idx="884">
                  <c:v>1635.7336499999999</c:v>
                </c:pt>
                <c:pt idx="885">
                  <c:v>0</c:v>
                </c:pt>
                <c:pt idx="886">
                  <c:v>19749.383379999999</c:v>
                </c:pt>
                <c:pt idx="887">
                  <c:v>14001.286700000001</c:v>
                </c:pt>
                <c:pt idx="888">
                  <c:v>8515.7587000000003</c:v>
                </c:pt>
                <c:pt idx="889">
                  <c:v>0</c:v>
                </c:pt>
                <c:pt idx="890">
                  <c:v>0</c:v>
                </c:pt>
                <c:pt idx="891">
                  <c:v>0</c:v>
                </c:pt>
                <c:pt idx="892">
                  <c:v>9957.7216000000008</c:v>
                </c:pt>
                <c:pt idx="893">
                  <c:v>8026.6665999999996</c:v>
                </c:pt>
                <c:pt idx="894">
                  <c:v>7281.5056000000004</c:v>
                </c:pt>
                <c:pt idx="895">
                  <c:v>5469.0065999999997</c:v>
                </c:pt>
                <c:pt idx="896">
                  <c:v>14001.1338</c:v>
                </c:pt>
                <c:pt idx="897">
                  <c:v>8232.6388000000006</c:v>
                </c:pt>
                <c:pt idx="898">
                  <c:v>4415.1588000000002</c:v>
                </c:pt>
                <c:pt idx="899">
                  <c:v>2464.6188000000002</c:v>
                </c:pt>
                <c:pt idx="900">
                  <c:v>0</c:v>
                </c:pt>
                <c:pt idx="901">
                  <c:v>6414.1779999999999</c:v>
                </c:pt>
                <c:pt idx="902">
                  <c:v>3554.203</c:v>
                </c:pt>
                <c:pt idx="903">
                  <c:v>28340.188849999999</c:v>
                </c:pt>
                <c:pt idx="904">
                  <c:v>0</c:v>
                </c:pt>
                <c:pt idx="905">
                  <c:v>11305.93455</c:v>
                </c:pt>
                <c:pt idx="906">
                  <c:v>10594.501550000001</c:v>
                </c:pt>
                <c:pt idx="907">
                  <c:v>7421.1945500000002</c:v>
                </c:pt>
                <c:pt idx="908">
                  <c:v>5031.26955</c:v>
                </c:pt>
                <c:pt idx="909">
                  <c:v>4237.12655</c:v>
                </c:pt>
                <c:pt idx="910">
                  <c:v>4747.0528999999997</c:v>
                </c:pt>
                <c:pt idx="911">
                  <c:v>24603.04837</c:v>
                </c:pt>
                <c:pt idx="912">
                  <c:v>0</c:v>
                </c:pt>
                <c:pt idx="913">
                  <c:v>18955.220170000001</c:v>
                </c:pt>
                <c:pt idx="914">
                  <c:v>5383.5360000000001</c:v>
                </c:pt>
                <c:pt idx="915">
                  <c:v>1252.4069999999999</c:v>
                </c:pt>
                <c:pt idx="916">
                  <c:v>13937.666499999999</c:v>
                </c:pt>
                <c:pt idx="917">
                  <c:v>13217.094499999999</c:v>
                </c:pt>
                <c:pt idx="918">
                  <c:v>6746.7425000000003</c:v>
                </c:pt>
                <c:pt idx="919">
                  <c:v>2523.1695</c:v>
                </c:pt>
                <c:pt idx="920">
                  <c:v>20177.671129999999</c:v>
                </c:pt>
                <c:pt idx="921">
                  <c:v>12333.828</c:v>
                </c:pt>
                <c:pt idx="922">
                  <c:v>12233.828</c:v>
                </c:pt>
                <c:pt idx="923">
                  <c:v>8615.2999999999993</c:v>
                </c:pt>
                <c:pt idx="924">
                  <c:v>7626.9930000000004</c:v>
                </c:pt>
                <c:pt idx="925">
                  <c:v>5003.8530000000001</c:v>
                </c:pt>
                <c:pt idx="926">
                  <c:v>9617.6624499999998</c:v>
                </c:pt>
                <c:pt idx="927">
                  <c:v>5261.4694499999996</c:v>
                </c:pt>
                <c:pt idx="928">
                  <c:v>7726.8540000000003</c:v>
                </c:pt>
                <c:pt idx="929">
                  <c:v>6496.8860000000004</c:v>
                </c:pt>
                <c:pt idx="930">
                  <c:v>25656.575260000001</c:v>
                </c:pt>
                <c:pt idx="931">
                  <c:v>0</c:v>
                </c:pt>
                <c:pt idx="932">
                  <c:v>0</c:v>
                </c:pt>
                <c:pt idx="933">
                  <c:v>9447.3824000000004</c:v>
                </c:pt>
                <c:pt idx="934">
                  <c:v>8606.2173999999995</c:v>
                </c:pt>
                <c:pt idx="935">
                  <c:v>2789.0574000000001</c:v>
                </c:pt>
                <c:pt idx="936">
                  <c:v>2104.1134000000002</c:v>
                </c:pt>
                <c:pt idx="937">
                  <c:v>0</c:v>
                </c:pt>
                <c:pt idx="938">
                  <c:v>0</c:v>
                </c:pt>
                <c:pt idx="939">
                  <c:v>22493.659640000002</c:v>
                </c:pt>
                <c:pt idx="940">
                  <c:v>9447.2503500000003</c:v>
                </c:pt>
                <c:pt idx="941">
                  <c:v>6555.07035</c:v>
                </c:pt>
                <c:pt idx="942">
                  <c:v>4661.2863500000003</c:v>
                </c:pt>
                <c:pt idx="943">
                  <c:v>11073.175999999999</c:v>
                </c:pt>
                <c:pt idx="944">
                  <c:v>2866.0909999999999</c:v>
                </c:pt>
                <c:pt idx="945">
                  <c:v>12222.898300000001</c:v>
                </c:pt>
                <c:pt idx="946">
                  <c:v>8601.3292999999994</c:v>
                </c:pt>
                <c:pt idx="947">
                  <c:v>26140.3603</c:v>
                </c:pt>
                <c:pt idx="948">
                  <c:v>0</c:v>
                </c:pt>
                <c:pt idx="949">
                  <c:v>4746.3440000000001</c:v>
                </c:pt>
                <c:pt idx="950">
                  <c:v>2154.3609999999999</c:v>
                </c:pt>
                <c:pt idx="951">
                  <c:v>10106.134249999999</c:v>
                </c:pt>
                <c:pt idx="952">
                  <c:v>0</c:v>
                </c:pt>
                <c:pt idx="953">
                  <c:v>11737.848840000001</c:v>
                </c:pt>
                <c:pt idx="954">
                  <c:v>0</c:v>
                </c:pt>
                <c:pt idx="955">
                  <c:v>11082.5772</c:v>
                </c:pt>
                <c:pt idx="956">
                  <c:v>4435.0941999999995</c:v>
                </c:pt>
                <c:pt idx="957">
                  <c:v>5969.723</c:v>
                </c:pt>
                <c:pt idx="958">
                  <c:v>0</c:v>
                </c:pt>
                <c:pt idx="959">
                  <c:v>0</c:v>
                </c:pt>
                <c:pt idx="960">
                  <c:v>5267.8181500000001</c:v>
                </c:pt>
                <c:pt idx="961">
                  <c:v>4441.2131499999996</c:v>
                </c:pt>
                <c:pt idx="962">
                  <c:v>0</c:v>
                </c:pt>
                <c:pt idx="963">
                  <c:v>1664.9996000000001</c:v>
                </c:pt>
                <c:pt idx="964">
                  <c:v>35160.134570000002</c:v>
                </c:pt>
                <c:pt idx="965">
                  <c:v>3906.127</c:v>
                </c:pt>
                <c:pt idx="966">
                  <c:v>12609.88702</c:v>
                </c:pt>
                <c:pt idx="967">
                  <c:v>4189.1130999999996</c:v>
                </c:pt>
                <c:pt idx="968">
                  <c:v>5002.7826999999997</c:v>
                </c:pt>
                <c:pt idx="969">
                  <c:v>1615.7666999999999</c:v>
                </c:pt>
                <c:pt idx="970">
                  <c:v>0</c:v>
                </c:pt>
                <c:pt idx="971">
                  <c:v>11150.78</c:v>
                </c:pt>
                <c:pt idx="972">
                  <c:v>0</c:v>
                </c:pt>
                <c:pt idx="973">
                  <c:v>0</c:v>
                </c:pt>
                <c:pt idx="974">
                  <c:v>14382.709049999999</c:v>
                </c:pt>
                <c:pt idx="975">
                  <c:v>4877.9810500000003</c:v>
                </c:pt>
                <c:pt idx="976">
                  <c:v>4571.4130500000001</c:v>
                </c:pt>
                <c:pt idx="977">
                  <c:v>7742.1098000000002</c:v>
                </c:pt>
                <c:pt idx="978">
                  <c:v>3757.8447999999999</c:v>
                </c:pt>
                <c:pt idx="979">
                  <c:v>0</c:v>
                </c:pt>
                <c:pt idx="980">
                  <c:v>12044.342000000001</c:v>
                </c:pt>
                <c:pt idx="981">
                  <c:v>10355.641</c:v>
                </c:pt>
                <c:pt idx="982">
                  <c:v>9715.8410000000003</c:v>
                </c:pt>
                <c:pt idx="983">
                  <c:v>8444.4740000000002</c:v>
                </c:pt>
                <c:pt idx="984">
                  <c:v>3046.0619999999999</c:v>
                </c:pt>
                <c:pt idx="985">
                  <c:v>4340.4408999999996</c:v>
                </c:pt>
                <c:pt idx="986">
                  <c:v>1815.8759</c:v>
                </c:pt>
                <c:pt idx="987">
                  <c:v>12815.444949999999</c:v>
                </c:pt>
                <c:pt idx="988">
                  <c:v>0</c:v>
                </c:pt>
                <c:pt idx="989">
                  <c:v>14394.5579</c:v>
                </c:pt>
                <c:pt idx="990">
                  <c:v>11244.376899999999</c:v>
                </c:pt>
                <c:pt idx="991">
                  <c:v>8827.2098999999998</c:v>
                </c:pt>
                <c:pt idx="992">
                  <c:v>7419.4778999999999</c:v>
                </c:pt>
                <c:pt idx="993">
                  <c:v>5385.3379000000004</c:v>
                </c:pt>
                <c:pt idx="994">
                  <c:v>25992.821039999999</c:v>
                </c:pt>
                <c:pt idx="995">
                  <c:v>0</c:v>
                </c:pt>
                <c:pt idx="996">
                  <c:v>11743.299000000001</c:v>
                </c:pt>
                <c:pt idx="997">
                  <c:v>2597.779</c:v>
                </c:pt>
                <c:pt idx="998">
                  <c:v>7201.7008500000002</c:v>
                </c:pt>
                <c:pt idx="999">
                  <c:v>6940.90985</c:v>
                </c:pt>
                <c:pt idx="1000">
                  <c:v>6389.3778499999999</c:v>
                </c:pt>
                <c:pt idx="1001">
                  <c:v>5312.1698500000002</c:v>
                </c:pt>
                <c:pt idx="1002">
                  <c:v>2198.1898500000002</c:v>
                </c:pt>
                <c:pt idx="1003">
                  <c:v>0</c:v>
                </c:pt>
                <c:pt idx="1004">
                  <c:v>14256.192800000001</c:v>
                </c:pt>
                <c:pt idx="1005">
                  <c:v>10493.9458</c:v>
                </c:pt>
                <c:pt idx="1006">
                  <c:v>6123.5688</c:v>
                </c:pt>
                <c:pt idx="1007">
                  <c:v>2721.3208</c:v>
                </c:pt>
                <c:pt idx="1008">
                  <c:v>4883.866</c:v>
                </c:pt>
                <c:pt idx="1009">
                  <c:v>7046.7222000000002</c:v>
                </c:pt>
                <c:pt idx="1010">
                  <c:v>2304.0021999999999</c:v>
                </c:pt>
                <c:pt idx="1011">
                  <c:v>0</c:v>
                </c:pt>
                <c:pt idx="1012">
                  <c:v>7729.6457499999997</c:v>
                </c:pt>
                <c:pt idx="1013">
                  <c:v>5227.9887500000004</c:v>
                </c:pt>
                <c:pt idx="1014">
                  <c:v>1708.9257500000001</c:v>
                </c:pt>
                <c:pt idx="1015">
                  <c:v>0</c:v>
                </c:pt>
                <c:pt idx="1016">
                  <c:v>0</c:v>
                </c:pt>
                <c:pt idx="1017">
                  <c:v>6837.3687</c:v>
                </c:pt>
                <c:pt idx="1018">
                  <c:v>3736.4647</c:v>
                </c:pt>
                <c:pt idx="1019">
                  <c:v>3070.8087</c:v>
                </c:pt>
                <c:pt idx="1020">
                  <c:v>2102.2647000000002</c:v>
                </c:pt>
                <c:pt idx="1021">
                  <c:v>11165.417649999999</c:v>
                </c:pt>
                <c:pt idx="1022">
                  <c:v>4239.8926499999998</c:v>
                </c:pt>
                <c:pt idx="1023">
                  <c:v>4133.6416499999996</c:v>
                </c:pt>
                <c:pt idx="1024">
                  <c:v>0</c:v>
                </c:pt>
                <c:pt idx="1025">
                  <c:v>5472.4489999999996</c:v>
                </c:pt>
                <c:pt idx="1026">
                  <c:v>3353.2840000000001</c:v>
                </c:pt>
                <c:pt idx="1027">
                  <c:v>0</c:v>
                </c:pt>
                <c:pt idx="1028">
                  <c:v>28923.136920000001</c:v>
                </c:pt>
                <c:pt idx="1029">
                  <c:v>0</c:v>
                </c:pt>
                <c:pt idx="1030">
                  <c:v>9282.4806000000008</c:v>
                </c:pt>
                <c:pt idx="1031">
                  <c:v>5266.3656000000001</c:v>
                </c:pt>
                <c:pt idx="1032">
                  <c:v>3309.7926000000002</c:v>
                </c:pt>
                <c:pt idx="1033">
                  <c:v>10096.969999999999</c:v>
                </c:pt>
                <c:pt idx="1034">
                  <c:v>9861.0249999999996</c:v>
                </c:pt>
                <c:pt idx="1035">
                  <c:v>7624.63</c:v>
                </c:pt>
                <c:pt idx="1036">
                  <c:v>4934.7049999999999</c:v>
                </c:pt>
                <c:pt idx="1037">
                  <c:v>3161.4540000000002</c:v>
                </c:pt>
                <c:pt idx="1038">
                  <c:v>2007.9449999999999</c:v>
                </c:pt>
                <c:pt idx="1039">
                  <c:v>1972.95</c:v>
                </c:pt>
                <c:pt idx="1040">
                  <c:v>9301.8935500000007</c:v>
                </c:pt>
                <c:pt idx="1041">
                  <c:v>3279.8685500000001</c:v>
                </c:pt>
                <c:pt idx="1042">
                  <c:v>2710.8285500000002</c:v>
                </c:pt>
                <c:pt idx="1043">
                  <c:v>12629.1656</c:v>
                </c:pt>
                <c:pt idx="1044">
                  <c:v>12142.578600000001</c:v>
                </c:pt>
                <c:pt idx="1045">
                  <c:v>3756.6215999999999</c:v>
                </c:pt>
                <c:pt idx="1046">
                  <c:v>2137.6536000000001</c:v>
                </c:pt>
                <c:pt idx="1047">
                  <c:v>0</c:v>
                </c:pt>
                <c:pt idx="1048">
                  <c:v>9101.7980000000007</c:v>
                </c:pt>
                <c:pt idx="1049">
                  <c:v>11454.021500000001</c:v>
                </c:pt>
                <c:pt idx="1050">
                  <c:v>0</c:v>
                </c:pt>
                <c:pt idx="1051">
                  <c:v>14988.432000000001</c:v>
                </c:pt>
                <c:pt idx="1052">
                  <c:v>8932.0840000000007</c:v>
                </c:pt>
                <c:pt idx="1053">
                  <c:v>5708.8670000000002</c:v>
                </c:pt>
                <c:pt idx="1054">
                  <c:v>0</c:v>
                </c:pt>
                <c:pt idx="1055">
                  <c:v>2221.5644499999999</c:v>
                </c:pt>
                <c:pt idx="1056">
                  <c:v>1632.5644500000001</c:v>
                </c:pt>
                <c:pt idx="1057">
                  <c:v>14478.33015</c:v>
                </c:pt>
                <c:pt idx="1058">
                  <c:v>25517.11363</c:v>
                </c:pt>
                <c:pt idx="1059">
                  <c:v>12913.992399999999</c:v>
                </c:pt>
                <c:pt idx="1060">
                  <c:v>12124.992399999999</c:v>
                </c:pt>
                <c:pt idx="1061">
                  <c:v>9225.2564000000002</c:v>
                </c:pt>
                <c:pt idx="1062">
                  <c:v>7077.1894000000002</c:v>
                </c:pt>
                <c:pt idx="1063">
                  <c:v>3645.0893999999998</c:v>
                </c:pt>
                <c:pt idx="1064">
                  <c:v>1708.0014000000001</c:v>
                </c:pt>
                <c:pt idx="1065">
                  <c:v>0</c:v>
                </c:pt>
                <c:pt idx="1066">
                  <c:v>8782.4689999999991</c:v>
                </c:pt>
                <c:pt idx="1067">
                  <c:v>30284.642940000002</c:v>
                </c:pt>
                <c:pt idx="1068">
                  <c:v>13047.332350000001</c:v>
                </c:pt>
                <c:pt idx="1069">
                  <c:v>7518.0253499999999</c:v>
                </c:pt>
                <c:pt idx="1070">
                  <c:v>0</c:v>
                </c:pt>
                <c:pt idx="1071">
                  <c:v>0</c:v>
                </c:pt>
                <c:pt idx="1072">
                  <c:v>11070.535</c:v>
                </c:pt>
                <c:pt idx="1073">
                  <c:v>8442.6669999999995</c:v>
                </c:pt>
                <c:pt idx="1074">
                  <c:v>7045.4989999999998</c:v>
                </c:pt>
                <c:pt idx="1075">
                  <c:v>0</c:v>
                </c:pt>
                <c:pt idx="1076">
                  <c:v>4894.7533000000003</c:v>
                </c:pt>
                <c:pt idx="1077">
                  <c:v>3044.2132999999999</c:v>
                </c:pt>
                <c:pt idx="1078">
                  <c:v>11837.16</c:v>
                </c:pt>
                <c:pt idx="1079">
                  <c:v>0</c:v>
                </c:pt>
                <c:pt idx="1080">
                  <c:v>11931.125249999999</c:v>
                </c:pt>
                <c:pt idx="1081">
                  <c:v>9095.0682500000003</c:v>
                </c:pt>
                <c:pt idx="1082">
                  <c:v>3558.6202499999999</c:v>
                </c:pt>
                <c:pt idx="1083">
                  <c:v>2045.68525</c:v>
                </c:pt>
                <c:pt idx="1084">
                  <c:v>1632.0362500000001</c:v>
                </c:pt>
                <c:pt idx="1085">
                  <c:v>0</c:v>
                </c:pt>
                <c:pt idx="1086">
                  <c:v>24513.091260000001</c:v>
                </c:pt>
                <c:pt idx="1087">
                  <c:v>14254.608200000001</c:v>
                </c:pt>
                <c:pt idx="1088">
                  <c:v>7325.0482000000002</c:v>
                </c:pt>
                <c:pt idx="1089">
                  <c:v>5415.6611999999996</c:v>
                </c:pt>
                <c:pt idx="1090">
                  <c:v>2196.4731999999999</c:v>
                </c:pt>
                <c:pt idx="1091">
                  <c:v>13451.121999999999</c:v>
                </c:pt>
                <c:pt idx="1092">
                  <c:v>7623.518</c:v>
                </c:pt>
                <c:pt idx="1093">
                  <c:v>23241.47453</c:v>
                </c:pt>
                <c:pt idx="1094">
                  <c:v>8017.0611500000005</c:v>
                </c:pt>
                <c:pt idx="1095">
                  <c:v>6593.5083000000004</c:v>
                </c:pt>
                <c:pt idx="1096">
                  <c:v>0</c:v>
                </c:pt>
                <c:pt idx="1097">
                  <c:v>27117.993780000001</c:v>
                </c:pt>
                <c:pt idx="1098">
                  <c:v>5966.8873999999996</c:v>
                </c:pt>
                <c:pt idx="1099">
                  <c:v>0</c:v>
                </c:pt>
                <c:pt idx="1100">
                  <c:v>0</c:v>
                </c:pt>
                <c:pt idx="1101">
                  <c:v>10942.13205</c:v>
                </c:pt>
                <c:pt idx="1102">
                  <c:v>9500.5730500000009</c:v>
                </c:pt>
                <c:pt idx="1103">
                  <c:v>0</c:v>
                </c:pt>
                <c:pt idx="1104">
                  <c:v>30166.618170000002</c:v>
                </c:pt>
                <c:pt idx="1105">
                  <c:v>0</c:v>
                </c:pt>
                <c:pt idx="1106">
                  <c:v>12323.936</c:v>
                </c:pt>
                <c:pt idx="1107">
                  <c:v>1737.376</c:v>
                </c:pt>
                <c:pt idx="1108">
                  <c:v>0</c:v>
                </c:pt>
                <c:pt idx="1109">
                  <c:v>0</c:v>
                </c:pt>
                <c:pt idx="1110">
                  <c:v>12479.70895</c:v>
                </c:pt>
                <c:pt idx="1111">
                  <c:v>5257.5079500000002</c:v>
                </c:pt>
                <c:pt idx="1112">
                  <c:v>2709.24395</c:v>
                </c:pt>
                <c:pt idx="1113">
                  <c:v>0</c:v>
                </c:pt>
                <c:pt idx="1114">
                  <c:v>4529.4769999999999</c:v>
                </c:pt>
                <c:pt idx="1115">
                  <c:v>1837.2370000000001</c:v>
                </c:pt>
                <c:pt idx="1116">
                  <c:v>12629.896699999999</c:v>
                </c:pt>
                <c:pt idx="1117">
                  <c:v>6710.1918999999998</c:v>
                </c:pt>
                <c:pt idx="1118">
                  <c:v>2709.1118999999999</c:v>
                </c:pt>
                <c:pt idx="1119">
                  <c:v>2396.0958999999998</c:v>
                </c:pt>
                <c:pt idx="1120">
                  <c:v>0</c:v>
                </c:pt>
                <c:pt idx="1121">
                  <c:v>0</c:v>
                </c:pt>
                <c:pt idx="1122">
                  <c:v>0</c:v>
                </c:pt>
                <c:pt idx="1123">
                  <c:v>11520.099850000001</c:v>
                </c:pt>
                <c:pt idx="1124">
                  <c:v>0</c:v>
                </c:pt>
                <c:pt idx="1125">
                  <c:v>0</c:v>
                </c:pt>
                <c:pt idx="1126">
                  <c:v>23288.928400000001</c:v>
                </c:pt>
                <c:pt idx="1127">
                  <c:v>13112.604799999999</c:v>
                </c:pt>
                <c:pt idx="1128">
                  <c:v>12523.604799999999</c:v>
                </c:pt>
                <c:pt idx="1129">
                  <c:v>9863.4717999999993</c:v>
                </c:pt>
                <c:pt idx="1130">
                  <c:v>8534.6718000000001</c:v>
                </c:pt>
                <c:pt idx="1131">
                  <c:v>6198.7518</c:v>
                </c:pt>
                <c:pt idx="1132">
                  <c:v>9788.8659000000007</c:v>
                </c:pt>
                <c:pt idx="1133">
                  <c:v>4185.0978999999998</c:v>
                </c:pt>
                <c:pt idx="1134">
                  <c:v>5615.3689999999997</c:v>
                </c:pt>
                <c:pt idx="1135">
                  <c:v>4391.652</c:v>
                </c:pt>
                <c:pt idx="1136">
                  <c:v>2150.4690000000001</c:v>
                </c:pt>
                <c:pt idx="1137">
                  <c:v>22395.74424</c:v>
                </c:pt>
                <c:pt idx="1138">
                  <c:v>8965.7957499999993</c:v>
                </c:pt>
                <c:pt idx="1139">
                  <c:v>2842.7607499999999</c:v>
                </c:pt>
                <c:pt idx="1140">
                  <c:v>0</c:v>
                </c:pt>
                <c:pt idx="1141">
                  <c:v>0</c:v>
                </c:pt>
                <c:pt idx="1142">
                  <c:v>5125.2156999999997</c:v>
                </c:pt>
                <c:pt idx="1143">
                  <c:v>4032.2406999999998</c:v>
                </c:pt>
                <c:pt idx="1144">
                  <c:v>26236.579969999999</c:v>
                </c:pt>
                <c:pt idx="1145">
                  <c:v>2974.1260000000002</c:v>
                </c:pt>
                <c:pt idx="1146">
                  <c:v>2201.0971</c:v>
                </c:pt>
                <c:pt idx="1147">
                  <c:v>13012.20865</c:v>
                </c:pt>
                <c:pt idx="1148">
                  <c:v>10422.916649999999</c:v>
                </c:pt>
                <c:pt idx="1149">
                  <c:v>8604.4836500000001</c:v>
                </c:pt>
                <c:pt idx="1150">
                  <c:v>22192.437109999999</c:v>
                </c:pt>
                <c:pt idx="1151">
                  <c:v>0</c:v>
                </c:pt>
                <c:pt idx="1152">
                  <c:v>8211.1002000000008</c:v>
                </c:pt>
                <c:pt idx="1153">
                  <c:v>6858.4795999999997</c:v>
                </c:pt>
                <c:pt idx="1154">
                  <c:v>5080.0959999999995</c:v>
                </c:pt>
                <c:pt idx="1155">
                  <c:v>8582.3022999999994</c:v>
                </c:pt>
                <c:pt idx="1156">
                  <c:v>0</c:v>
                </c:pt>
                <c:pt idx="1157">
                  <c:v>4719.7365499999996</c:v>
                </c:pt>
                <c:pt idx="1158">
                  <c:v>2395.17155</c:v>
                </c:pt>
                <c:pt idx="1159">
                  <c:v>3847.674</c:v>
                </c:pt>
                <c:pt idx="1160">
                  <c:v>0</c:v>
                </c:pt>
                <c:pt idx="1161">
                  <c:v>11729.6795</c:v>
                </c:pt>
                <c:pt idx="1162">
                  <c:v>3077.0954999999999</c:v>
                </c:pt>
                <c:pt idx="1163">
                  <c:v>1705.6244999999999</c:v>
                </c:pt>
                <c:pt idx="1164">
                  <c:v>10959.33</c:v>
                </c:pt>
                <c:pt idx="1165">
                  <c:v>3484.3310000000001</c:v>
                </c:pt>
                <c:pt idx="1166">
                  <c:v>0</c:v>
                </c:pt>
                <c:pt idx="1167">
                  <c:v>0</c:v>
                </c:pt>
                <c:pt idx="1168">
                  <c:v>0</c:v>
                </c:pt>
                <c:pt idx="1169">
                  <c:v>13129.603450000001</c:v>
                </c:pt>
                <c:pt idx="1170">
                  <c:v>2352.9684499999998</c:v>
                </c:pt>
                <c:pt idx="1171">
                  <c:v>17626.239509999999</c:v>
                </c:pt>
                <c:pt idx="1172">
                  <c:v>8539.6710000000003</c:v>
                </c:pt>
                <c:pt idx="1173">
                  <c:v>4931.6469999999999</c:v>
                </c:pt>
                <c:pt idx="1174">
                  <c:v>8603.8233999999993</c:v>
                </c:pt>
                <c:pt idx="1175">
                  <c:v>4992.3764000000001</c:v>
                </c:pt>
                <c:pt idx="1176">
                  <c:v>10107.220600000001</c:v>
                </c:pt>
                <c:pt idx="1177">
                  <c:v>6402.2913500000004</c:v>
                </c:pt>
                <c:pt idx="1178">
                  <c:v>3206.4913499999998</c:v>
                </c:pt>
                <c:pt idx="1179">
                  <c:v>2913.569</c:v>
                </c:pt>
                <c:pt idx="1180">
                  <c:v>1969.614</c:v>
                </c:pt>
                <c:pt idx="1181">
                  <c:v>0</c:v>
                </c:pt>
                <c:pt idx="1182">
                  <c:v>8252.2842999999993</c:v>
                </c:pt>
                <c:pt idx="1183">
                  <c:v>6686.4313000000002</c:v>
                </c:pt>
                <c:pt idx="1184">
                  <c:v>1711.0268000000001</c:v>
                </c:pt>
                <c:pt idx="1185">
                  <c:v>11345.519</c:v>
                </c:pt>
                <c:pt idx="1186">
                  <c:v>7986.4752500000004</c:v>
                </c:pt>
                <c:pt idx="1187">
                  <c:v>25081.76784</c:v>
                </c:pt>
                <c:pt idx="1188">
                  <c:v>0</c:v>
                </c:pt>
                <c:pt idx="1189">
                  <c:v>3561.8888999999999</c:v>
                </c:pt>
                <c:pt idx="1190">
                  <c:v>1515.3449000000001</c:v>
                </c:pt>
                <c:pt idx="1191">
                  <c:v>1121.8739</c:v>
                </c:pt>
                <c:pt idx="1192">
                  <c:v>6250.4350000000004</c:v>
                </c:pt>
                <c:pt idx="1193">
                  <c:v>14426.073850000001</c:v>
                </c:pt>
                <c:pt idx="1194">
                  <c:v>11830.6072</c:v>
                </c:pt>
                <c:pt idx="1195">
                  <c:v>10197.772199999999</c:v>
                </c:pt>
                <c:pt idx="1196">
                  <c:v>10156.7832</c:v>
                </c:pt>
                <c:pt idx="1197">
                  <c:v>2731.9122000000002</c:v>
                </c:pt>
                <c:pt idx="1198">
                  <c:v>2483.7359999999999</c:v>
                </c:pt>
                <c:pt idx="1199">
                  <c:v>14451.835150000001</c:v>
                </c:pt>
                <c:pt idx="1200">
                  <c:v>1704.7001499999999</c:v>
                </c:pt>
                <c:pt idx="1201">
                  <c:v>12094.477999999999</c:v>
                </c:pt>
                <c:pt idx="1202">
                  <c:v>0</c:v>
                </c:pt>
                <c:pt idx="1203">
                  <c:v>0</c:v>
                </c:pt>
                <c:pt idx="1204">
                  <c:v>1704.5681</c:v>
                </c:pt>
                <c:pt idx="1205">
                  <c:v>0</c:v>
                </c:pt>
                <c:pt idx="1206">
                  <c:v>0</c:v>
                </c:pt>
                <c:pt idx="1207">
                  <c:v>0</c:v>
                </c:pt>
                <c:pt idx="1208">
                  <c:v>4719.52405</c:v>
                </c:pt>
                <c:pt idx="1209">
                  <c:v>0</c:v>
                </c:pt>
                <c:pt idx="1210">
                  <c:v>8269.0439999999999</c:v>
                </c:pt>
                <c:pt idx="1211">
                  <c:v>7985.8149999999996</c:v>
                </c:pt>
                <c:pt idx="1212">
                  <c:v>11833.782300000001</c:v>
                </c:pt>
                <c:pt idx="1213">
                  <c:v>21984.47061</c:v>
                </c:pt>
                <c:pt idx="1214">
                  <c:v>7173.35995</c:v>
                </c:pt>
                <c:pt idx="1215">
                  <c:v>6985.50695</c:v>
                </c:pt>
                <c:pt idx="1216">
                  <c:v>0</c:v>
                </c:pt>
                <c:pt idx="1217">
                  <c:v>9566.9909000000007</c:v>
                </c:pt>
                <c:pt idx="1218">
                  <c:v>3176.8159000000001</c:v>
                </c:pt>
                <c:pt idx="1219">
                  <c:v>1628.4709</c:v>
                </c:pt>
                <c:pt idx="1220">
                  <c:v>0</c:v>
                </c:pt>
                <c:pt idx="1221">
                  <c:v>2457.502</c:v>
                </c:pt>
                <c:pt idx="1222">
                  <c:v>8688.8588500000005</c:v>
                </c:pt>
                <c:pt idx="1223">
                  <c:v>5209.5788499999999</c:v>
                </c:pt>
                <c:pt idx="1224">
                  <c:v>4428.8878500000001</c:v>
                </c:pt>
                <c:pt idx="1225">
                  <c:v>3594.17085</c:v>
                </c:pt>
                <c:pt idx="1226">
                  <c:v>2117.3388500000001</c:v>
                </c:pt>
                <c:pt idx="1227">
                  <c:v>27375.904780000001</c:v>
                </c:pt>
                <c:pt idx="1228">
                  <c:v>0</c:v>
                </c:pt>
                <c:pt idx="1229">
                  <c:v>9361.3268000000007</c:v>
                </c:pt>
                <c:pt idx="1230">
                  <c:v>7147.1049999999996</c:v>
                </c:pt>
                <c:pt idx="1231">
                  <c:v>2103.08</c:v>
                </c:pt>
                <c:pt idx="1232">
                  <c:v>12029.286700000001</c:v>
                </c:pt>
                <c:pt idx="1233">
                  <c:v>3176.2876999999999</c:v>
                </c:pt>
                <c:pt idx="1234">
                  <c:v>0</c:v>
                </c:pt>
                <c:pt idx="1235">
                  <c:v>8302.5356499999998</c:v>
                </c:pt>
                <c:pt idx="1236">
                  <c:v>7228.2156500000001</c:v>
                </c:pt>
                <c:pt idx="1237">
                  <c:v>5354.0746499999996</c:v>
                </c:pt>
                <c:pt idx="1238">
                  <c:v>2585.8506499999999</c:v>
                </c:pt>
                <c:pt idx="1239">
                  <c:v>10577.087</c:v>
                </c:pt>
                <c:pt idx="1240">
                  <c:v>13616.3586</c:v>
                </c:pt>
                <c:pt idx="1241">
                  <c:v>1964.78</c:v>
                </c:pt>
                <c:pt idx="1242">
                  <c:v>4718.2035500000002</c:v>
                </c:pt>
                <c:pt idx="1243">
                  <c:v>3180.5101</c:v>
                </c:pt>
                <c:pt idx="1244">
                  <c:v>0</c:v>
                </c:pt>
                <c:pt idx="1245">
                  <c:v>0</c:v>
                </c:pt>
                <c:pt idx="1246">
                  <c:v>8891.1394999999993</c:v>
                </c:pt>
                <c:pt idx="1247">
                  <c:v>6117.4944999999998</c:v>
                </c:pt>
                <c:pt idx="1248">
                  <c:v>0</c:v>
                </c:pt>
                <c:pt idx="1249">
                  <c:v>11884.048580000001</c:v>
                </c:pt>
                <c:pt idx="1250">
                  <c:v>6272.4772000000003</c:v>
                </c:pt>
                <c:pt idx="1251">
                  <c:v>0</c:v>
                </c:pt>
                <c:pt idx="1252">
                  <c:v>13725.47184</c:v>
                </c:pt>
                <c:pt idx="1253">
                  <c:v>4134.0824499999999</c:v>
                </c:pt>
                <c:pt idx="1254">
                  <c:v>1627.2824499999999</c:v>
                </c:pt>
                <c:pt idx="1255">
                  <c:v>0</c:v>
                </c:pt>
                <c:pt idx="1256">
                  <c:v>14449.8544</c:v>
                </c:pt>
                <c:pt idx="1257">
                  <c:v>14349.8544</c:v>
                </c:pt>
                <c:pt idx="1258">
                  <c:v>0</c:v>
                </c:pt>
                <c:pt idx="1259">
                  <c:v>0</c:v>
                </c:pt>
                <c:pt idx="1260">
                  <c:v>9855.1314000000002</c:v>
                </c:pt>
                <c:pt idx="1261">
                  <c:v>10791.96</c:v>
                </c:pt>
                <c:pt idx="1262">
                  <c:v>12475.3513</c:v>
                </c:pt>
                <c:pt idx="1263">
                  <c:v>3353.4703</c:v>
                </c:pt>
                <c:pt idx="1264">
                  <c:v>1702.4553000000001</c:v>
                </c:pt>
                <c:pt idx="1265">
                  <c:v>12957.118</c:v>
                </c:pt>
                <c:pt idx="1266">
                  <c:v>10065.413</c:v>
                </c:pt>
                <c:pt idx="1267">
                  <c:v>7222.7862500000001</c:v>
                </c:pt>
                <c:pt idx="1268">
                  <c:v>4500.33925</c:v>
                </c:pt>
                <c:pt idx="1269">
                  <c:v>9182.17</c:v>
                </c:pt>
                <c:pt idx="1270">
                  <c:v>4296.2712000000001</c:v>
                </c:pt>
                <c:pt idx="1271">
                  <c:v>6652.5288</c:v>
                </c:pt>
                <c:pt idx="1272">
                  <c:v>13415.0381</c:v>
                </c:pt>
                <c:pt idx="1273">
                  <c:v>11013.7119</c:v>
                </c:pt>
                <c:pt idx="1274">
                  <c:v>0</c:v>
                </c:pt>
                <c:pt idx="1275">
                  <c:v>1832.0940000000001</c:v>
                </c:pt>
                <c:pt idx="1276">
                  <c:v>3208.7869999999998</c:v>
                </c:pt>
                <c:pt idx="1277">
                  <c:v>2302.3000000000002</c:v>
                </c:pt>
                <c:pt idx="1278">
                  <c:v>1607.5101</c:v>
                </c:pt>
                <c:pt idx="1279">
                  <c:v>1242.816</c:v>
                </c:pt>
                <c:pt idx="1280">
                  <c:v>2803.69785</c:v>
                </c:pt>
                <c:pt idx="1281">
                  <c:v>9264.7970000000005</c:v>
                </c:pt>
                <c:pt idx="1282">
                  <c:v>1731.6769999999999</c:v>
                </c:pt>
                <c:pt idx="1283">
                  <c:v>0</c:v>
                </c:pt>
                <c:pt idx="1284">
                  <c:v>4544.2348000000002</c:v>
                </c:pt>
                <c:pt idx="1285">
                  <c:v>1625.4337499999999</c:v>
                </c:pt>
                <c:pt idx="1286">
                  <c:v>3260.1990000000001</c:v>
                </c:pt>
                <c:pt idx="1287">
                  <c:v>8605.3615000000009</c:v>
                </c:pt>
                <c:pt idx="1288">
                  <c:v>1242.26</c:v>
                </c:pt>
                <c:pt idx="1289">
                  <c:v>0</c:v>
                </c:pt>
                <c:pt idx="1290">
                  <c:v>4906.4096499999996</c:v>
                </c:pt>
                <c:pt idx="1291">
                  <c:v>3861.2096499999998</c:v>
                </c:pt>
                <c:pt idx="1292">
                  <c:v>2527.8186500000002</c:v>
                </c:pt>
                <c:pt idx="1293">
                  <c:v>0</c:v>
                </c:pt>
                <c:pt idx="1294">
                  <c:v>12032.325999999999</c:v>
                </c:pt>
                <c:pt idx="1295">
                  <c:v>0</c:v>
                </c:pt>
                <c:pt idx="1296">
                  <c:v>0</c:v>
                </c:pt>
                <c:pt idx="1297">
                  <c:v>0</c:v>
                </c:pt>
                <c:pt idx="1298">
                  <c:v>9193.8384999999998</c:v>
                </c:pt>
                <c:pt idx="1299">
                  <c:v>7133.9025000000001</c:v>
                </c:pt>
                <c:pt idx="1300">
                  <c:v>5855.9025000000001</c:v>
                </c:pt>
                <c:pt idx="1301">
                  <c:v>5693.4305000000004</c:v>
                </c:pt>
                <c:pt idx="1302">
                  <c:v>4005.4225000000001</c:v>
                </c:pt>
                <c:pt idx="1303">
                  <c:v>7526.7064499999997</c:v>
                </c:pt>
                <c:pt idx="1304">
                  <c:v>5458.0464499999998</c:v>
                </c:pt>
                <c:pt idx="1305">
                  <c:v>0</c:v>
                </c:pt>
                <c:pt idx="1306">
                  <c:v>3378.91</c:v>
                </c:pt>
                <c:pt idx="1307">
                  <c:v>1241.5650000000001</c:v>
                </c:pt>
                <c:pt idx="1308">
                  <c:v>8428.0692999999992</c:v>
                </c:pt>
                <c:pt idx="1309">
                  <c:v>6933.2422500000002</c:v>
                </c:pt>
                <c:pt idx="1310">
                  <c:v>0</c:v>
                </c:pt>
                <c:pt idx="1311">
                  <c:v>8627.5411000000004</c:v>
                </c:pt>
                <c:pt idx="1312">
                  <c:v>0</c:v>
                </c:pt>
                <c:pt idx="1313">
                  <c:v>6753.0379999999996</c:v>
                </c:pt>
                <c:pt idx="1314">
                  <c:v>4827.9049500000001</c:v>
                </c:pt>
                <c:pt idx="1315">
                  <c:v>21595.382290000001</c:v>
                </c:pt>
                <c:pt idx="1316">
                  <c:v>1728.8969999999999</c:v>
                </c:pt>
                <c:pt idx="1317">
                  <c:v>4766.0219999999999</c:v>
                </c:pt>
                <c:pt idx="1318">
                  <c:v>13204.28565</c:v>
                </c:pt>
                <c:pt idx="1319">
                  <c:v>11534.872649999999</c:v>
                </c:pt>
                <c:pt idx="1320">
                  <c:v>9991.0376500000002</c:v>
                </c:pt>
                <c:pt idx="1321">
                  <c:v>0</c:v>
                </c:pt>
                <c:pt idx="1322">
                  <c:v>9644.2525000000005</c:v>
                </c:pt>
                <c:pt idx="1323">
                  <c:v>0</c:v>
                </c:pt>
                <c:pt idx="1324">
                  <c:v>5116.5003999999999</c:v>
                </c:pt>
                <c:pt idx="1325">
                  <c:v>1727.7850000000001</c:v>
                </c:pt>
                <c:pt idx="1326">
                  <c:v>0</c:v>
                </c:pt>
                <c:pt idx="1327">
                  <c:v>2680.9493000000002</c:v>
                </c:pt>
                <c:pt idx="1328">
                  <c:v>1621.3402000000001</c:v>
                </c:pt>
                <c:pt idx="1329">
                  <c:v>2585.2689999999998</c:v>
                </c:pt>
                <c:pt idx="1330">
                  <c:v>2775.1921499999999</c:v>
                </c:pt>
                <c:pt idx="1331">
                  <c:v>0</c:v>
                </c:pt>
                <c:pt idx="1332">
                  <c:v>6877.9800999999998</c:v>
                </c:pt>
                <c:pt idx="1333">
                  <c:v>3732.6251000000002</c:v>
                </c:pt>
                <c:pt idx="1334">
                  <c:v>0</c:v>
                </c:pt>
                <c:pt idx="1335">
                  <c:v>6640.5448500000002</c:v>
                </c:pt>
                <c:pt idx="1336">
                  <c:v>3167.4558499999998</c:v>
                </c:pt>
                <c:pt idx="1337">
                  <c:v>1694.7963999999999</c:v>
                </c:pt>
              </c:numCache>
            </c:numRef>
          </c:yVal>
          <c:smooth val="0"/>
          <c:extLst>
            <c:ext xmlns:c16="http://schemas.microsoft.com/office/drawing/2014/chart" uri="{C3380CC4-5D6E-409C-BE32-E72D297353CC}">
              <c16:uniqueId val="{00000001-CC47-4835-9072-91B18D238B67}"/>
            </c:ext>
          </c:extLst>
        </c:ser>
        <c:dLbls>
          <c:showLegendKey val="0"/>
          <c:showVal val="0"/>
          <c:showCatName val="0"/>
          <c:showSerName val="0"/>
          <c:showPercent val="0"/>
          <c:showBubbleSize val="0"/>
        </c:dLbls>
        <c:axId val="325119903"/>
        <c:axId val="325124223"/>
      </c:scatterChart>
      <c:valAx>
        <c:axId val="32511990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124223"/>
        <c:crosses val="autoZero"/>
        <c:crossBetween val="midCat"/>
      </c:valAx>
      <c:valAx>
        <c:axId val="325124223"/>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1199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CHarges Analysis.xlsx]Pivot Table!Avg Charges by Age Range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Table'!$E$4:$E$8</c:f>
              <c:strCache>
                <c:ptCount val="5"/>
                <c:pt idx="0">
                  <c:v>18-27</c:v>
                </c:pt>
                <c:pt idx="1">
                  <c:v>28-37</c:v>
                </c:pt>
                <c:pt idx="2">
                  <c:v>38-47</c:v>
                </c:pt>
                <c:pt idx="3">
                  <c:v>48-57</c:v>
                </c:pt>
                <c:pt idx="4">
                  <c:v>58-67</c:v>
                </c:pt>
              </c:strCache>
            </c:strRef>
          </c:cat>
          <c:val>
            <c:numRef>
              <c:f>'Pivot Table'!$F$4:$F$8</c:f>
              <c:numCache>
                <c:formatCode>_("$"* #,##0.00_);_("$"* \(#,##0.00\);_("$"* "-"??_);_(@_)</c:formatCode>
                <c:ptCount val="5"/>
                <c:pt idx="0">
                  <c:v>9098.1922479530313</c:v>
                </c:pt>
                <c:pt idx="1">
                  <c:v>11661.811603473287</c:v>
                </c:pt>
                <c:pt idx="2">
                  <c:v>13730.042358419119</c:v>
                </c:pt>
                <c:pt idx="3">
                  <c:v>15937.657551942444</c:v>
                </c:pt>
                <c:pt idx="4">
                  <c:v>19766.124609512201</c:v>
                </c:pt>
              </c:numCache>
            </c:numRef>
          </c:val>
          <c:extLst>
            <c:ext xmlns:c16="http://schemas.microsoft.com/office/drawing/2014/chart" uri="{C3380CC4-5D6E-409C-BE32-E72D297353CC}">
              <c16:uniqueId val="{00000000-8AA1-4E9D-B234-30EA1D91A1C6}"/>
            </c:ext>
          </c:extLst>
        </c:ser>
        <c:dLbls>
          <c:showLegendKey val="0"/>
          <c:showVal val="0"/>
          <c:showCatName val="0"/>
          <c:showSerName val="0"/>
          <c:showPercent val="0"/>
          <c:showBubbleSize val="0"/>
        </c:dLbls>
        <c:gapWidth val="219"/>
        <c:overlap val="-27"/>
        <c:axId val="544226543"/>
        <c:axId val="544225583"/>
      </c:barChart>
      <c:catAx>
        <c:axId val="54422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225583"/>
        <c:crosses val="autoZero"/>
        <c:auto val="1"/>
        <c:lblAlgn val="ctr"/>
        <c:lblOffset val="100"/>
        <c:noMultiLvlLbl val="0"/>
      </c:catAx>
      <c:valAx>
        <c:axId val="54422558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22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'Charges Range'!$A$2:$A$8</c:f>
              <c:strCache>
                <c:ptCount val="7"/>
                <c:pt idx="0">
                  <c:v>Up to $10000</c:v>
                </c:pt>
                <c:pt idx="1">
                  <c:v>$10k - $20k</c:v>
                </c:pt>
                <c:pt idx="2">
                  <c:v>$20k - $30k</c:v>
                </c:pt>
                <c:pt idx="3">
                  <c:v>$30k - $40k</c:v>
                </c:pt>
                <c:pt idx="4">
                  <c:v>$40k - $50k</c:v>
                </c:pt>
                <c:pt idx="5">
                  <c:v>$50k - $60k</c:v>
                </c:pt>
                <c:pt idx="6">
                  <c:v>$60k - $70k</c:v>
                </c:pt>
              </c:strCache>
            </c:strRef>
          </c:cat>
          <c:val>
            <c:numRef>
              <c:f>'Charges Range'!$B$2:$B$8</c:f>
              <c:numCache>
                <c:formatCode>General</c:formatCode>
                <c:ptCount val="7"/>
                <c:pt idx="0">
                  <c:v>712</c:v>
                </c:pt>
                <c:pt idx="1">
                  <c:v>353</c:v>
                </c:pt>
                <c:pt idx="2">
                  <c:v>111</c:v>
                </c:pt>
                <c:pt idx="3">
                  <c:v>83</c:v>
                </c:pt>
                <c:pt idx="4">
                  <c:v>72</c:v>
                </c:pt>
                <c:pt idx="5">
                  <c:v>4</c:v>
                </c:pt>
                <c:pt idx="6">
                  <c:v>2</c:v>
                </c:pt>
              </c:numCache>
            </c:numRef>
          </c:val>
          <c:extLst>
            <c:ext xmlns:c16="http://schemas.microsoft.com/office/drawing/2014/chart" uri="{C3380CC4-5D6E-409C-BE32-E72D297353CC}">
              <c16:uniqueId val="{00000001-C104-4810-A0CA-DD7EF16081E4}"/>
            </c:ext>
          </c:extLst>
        </c:ser>
        <c:dLbls>
          <c:showLegendKey val="0"/>
          <c:showVal val="0"/>
          <c:showCatName val="0"/>
          <c:showSerName val="0"/>
          <c:showPercent val="0"/>
          <c:showBubbleSize val="0"/>
        </c:dLbls>
        <c:gapWidth val="150"/>
        <c:axId val="325136703"/>
        <c:axId val="325130463"/>
      </c:barChart>
      <c:catAx>
        <c:axId val="325136703"/>
        <c:scaling>
          <c:orientation val="minMax"/>
        </c:scaling>
        <c:delete val="0"/>
        <c:axPos val="b"/>
        <c:title>
          <c:tx>
            <c:rich>
              <a:bodyPr/>
              <a:lstStyle/>
              <a:p>
                <a:pPr>
                  <a:defRPr/>
                </a:pPr>
                <a:r>
                  <a:rPr lang="en-US"/>
                  <a:t>Range</a:t>
                </a:r>
              </a:p>
            </c:rich>
          </c:tx>
          <c:overlay val="0"/>
        </c:title>
        <c:numFmt formatCode="General" sourceLinked="1"/>
        <c:majorTickMark val="out"/>
        <c:minorTickMark val="none"/>
        <c:tickLblPos val="nextTo"/>
        <c:crossAx val="325130463"/>
        <c:crosses val="autoZero"/>
        <c:auto val="1"/>
        <c:lblAlgn val="ctr"/>
        <c:lblOffset val="100"/>
        <c:noMultiLvlLbl val="0"/>
      </c:catAx>
      <c:valAx>
        <c:axId val="325130463"/>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325136703"/>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ln>
              <a:noFill/>
            </a:ln>
            <a:effectLst/>
          </cx:spPr>
        </cx:plotSurface>
        <cx:series layoutId="funnel" uniqueId="{04D52880-BABB-4CAA-A8BF-2DFE26F3E053}">
          <cx:tx>
            <cx:txData>
              <cx:f>_xlchart.v2.1</cx:f>
              <cx:v>Average of Charges</cx:v>
            </cx:txData>
          </cx:tx>
          <cx:spPr>
            <a:effectLst>
              <a:glow rad="63500">
                <a:schemeClr val="accent2">
                  <a:satMod val="175000"/>
                  <a:alpha val="40000"/>
                </a:schemeClr>
              </a:glow>
            </a:effectLst>
          </cx:spPr>
          <cx:dataLabels>
            <cx:visibility seriesName="0" categoryName="0" value="1"/>
          </cx:dataLabels>
          <cx:dataId val="0"/>
        </cx:series>
      </cx:plotAreaRegion>
      <cx:axis id="0">
        <cx:catScaling gapWidth="0.0599999987"/>
        <cx:tickLabels/>
        <cx:spPr>
          <a:ln>
            <a:noFill/>
          </a:ln>
        </cx:spPr>
      </cx:axis>
    </cx:plotArea>
  </cx:chart>
  <cx:spPr>
    <a:solidFill>
      <a:schemeClr val="bg1"/>
    </a:solidFill>
    <a:ln>
      <a:noFill/>
    </a:ln>
  </cx:spPr>
</cx: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64214</xdr:colOff>
      <xdr:row>37</xdr:row>
      <xdr:rowOff>180975</xdr:rowOff>
    </xdr:to>
    <xdr:sp macro="" textlink="">
      <xdr:nvSpPr>
        <xdr:cNvPr id="2" name="Rectangle 1">
          <a:extLst>
            <a:ext uri="{FF2B5EF4-FFF2-40B4-BE49-F238E27FC236}">
              <a16:creationId xmlns:a16="http://schemas.microsoft.com/office/drawing/2014/main" id="{3DD6C05D-2BCB-B516-9CF7-444A32F2B74E}"/>
            </a:ext>
          </a:extLst>
        </xdr:cNvPr>
        <xdr:cNvSpPr/>
      </xdr:nvSpPr>
      <xdr:spPr>
        <a:xfrm>
          <a:off x="0" y="0"/>
          <a:ext cx="1893014" cy="7229475"/>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64214</xdr:colOff>
      <xdr:row>0</xdr:row>
      <xdr:rowOff>9525</xdr:rowOff>
    </xdr:from>
    <xdr:to>
      <xdr:col>15</xdr:col>
      <xdr:colOff>596620</xdr:colOff>
      <xdr:row>2</xdr:row>
      <xdr:rowOff>171450</xdr:rowOff>
    </xdr:to>
    <xdr:sp macro="" textlink="">
      <xdr:nvSpPr>
        <xdr:cNvPr id="3" name="Rectangle 2">
          <a:extLst>
            <a:ext uri="{FF2B5EF4-FFF2-40B4-BE49-F238E27FC236}">
              <a16:creationId xmlns:a16="http://schemas.microsoft.com/office/drawing/2014/main" id="{6E3B26AC-93C1-7D52-AE81-239097B9F9F5}"/>
            </a:ext>
          </a:extLst>
        </xdr:cNvPr>
        <xdr:cNvSpPr/>
      </xdr:nvSpPr>
      <xdr:spPr>
        <a:xfrm>
          <a:off x="1894298" y="9525"/>
          <a:ext cx="7852743" cy="547206"/>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endParaRPr lang="en-US" sz="1100"/>
        </a:p>
      </xdr:txBody>
    </xdr:sp>
    <xdr:clientData/>
  </xdr:twoCellAnchor>
  <xdr:twoCellAnchor>
    <xdr:from>
      <xdr:col>3</xdr:col>
      <xdr:colOff>544286</xdr:colOff>
      <xdr:row>4</xdr:row>
      <xdr:rowOff>10466</xdr:rowOff>
    </xdr:from>
    <xdr:to>
      <xdr:col>6</xdr:col>
      <xdr:colOff>303545</xdr:colOff>
      <xdr:row>8</xdr:row>
      <xdr:rowOff>10467</xdr:rowOff>
    </xdr:to>
    <xdr:sp macro="" textlink="">
      <xdr:nvSpPr>
        <xdr:cNvPr id="4" name="Rectangle: Rounded Corners 3">
          <a:extLst>
            <a:ext uri="{FF2B5EF4-FFF2-40B4-BE49-F238E27FC236}">
              <a16:creationId xmlns:a16="http://schemas.microsoft.com/office/drawing/2014/main" id="{5FD5CCF8-568D-03EF-E91C-18237EBC566F}"/>
            </a:ext>
          </a:extLst>
        </xdr:cNvPr>
        <xdr:cNvSpPr/>
      </xdr:nvSpPr>
      <xdr:spPr>
        <a:xfrm>
          <a:off x="2365550" y="764092"/>
          <a:ext cx="1580522" cy="753628"/>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544286</xdr:colOff>
      <xdr:row>3</xdr:row>
      <xdr:rowOff>177939</xdr:rowOff>
    </xdr:from>
    <xdr:to>
      <xdr:col>9</xdr:col>
      <xdr:colOff>282610</xdr:colOff>
      <xdr:row>7</xdr:row>
      <xdr:rowOff>177940</xdr:rowOff>
    </xdr:to>
    <xdr:sp macro="" textlink="">
      <xdr:nvSpPr>
        <xdr:cNvPr id="5" name="Rectangle: Rounded Corners 4">
          <a:extLst>
            <a:ext uri="{FF2B5EF4-FFF2-40B4-BE49-F238E27FC236}">
              <a16:creationId xmlns:a16="http://schemas.microsoft.com/office/drawing/2014/main" id="{846A2F8A-E6F2-894C-4C16-A2F409D7E7F9}"/>
            </a:ext>
          </a:extLst>
        </xdr:cNvPr>
        <xdr:cNvSpPr/>
      </xdr:nvSpPr>
      <xdr:spPr>
        <a:xfrm>
          <a:off x="4186813" y="743159"/>
          <a:ext cx="1559588" cy="753627"/>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523353</xdr:colOff>
      <xdr:row>3</xdr:row>
      <xdr:rowOff>168726</xdr:rowOff>
    </xdr:from>
    <xdr:to>
      <xdr:col>12</xdr:col>
      <xdr:colOff>314011</xdr:colOff>
      <xdr:row>8</xdr:row>
      <xdr:rowOff>10467</xdr:rowOff>
    </xdr:to>
    <xdr:sp macro="" textlink="">
      <xdr:nvSpPr>
        <xdr:cNvPr id="6" name="Rectangle: Rounded Corners 5">
          <a:extLst>
            <a:ext uri="{FF2B5EF4-FFF2-40B4-BE49-F238E27FC236}">
              <a16:creationId xmlns:a16="http://schemas.microsoft.com/office/drawing/2014/main" id="{1D5086CC-E965-0EE2-CF85-FD16ABC6AE73}"/>
            </a:ext>
          </a:extLst>
        </xdr:cNvPr>
        <xdr:cNvSpPr/>
      </xdr:nvSpPr>
      <xdr:spPr>
        <a:xfrm>
          <a:off x="5987144" y="733946"/>
          <a:ext cx="1611922" cy="783774"/>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544285</xdr:colOff>
      <xdr:row>3</xdr:row>
      <xdr:rowOff>153653</xdr:rowOff>
    </xdr:from>
    <xdr:to>
      <xdr:col>15</xdr:col>
      <xdr:colOff>544284</xdr:colOff>
      <xdr:row>7</xdr:row>
      <xdr:rowOff>167473</xdr:rowOff>
    </xdr:to>
    <xdr:sp macro="" textlink="">
      <xdr:nvSpPr>
        <xdr:cNvPr id="8" name="Rectangle: Rounded Corners 7">
          <a:extLst>
            <a:ext uri="{FF2B5EF4-FFF2-40B4-BE49-F238E27FC236}">
              <a16:creationId xmlns:a16="http://schemas.microsoft.com/office/drawing/2014/main" id="{D586DA0E-4DC5-04BA-9672-881E62CC66F6}"/>
            </a:ext>
          </a:extLst>
        </xdr:cNvPr>
        <xdr:cNvSpPr/>
      </xdr:nvSpPr>
      <xdr:spPr>
        <a:xfrm>
          <a:off x="7829340" y="718873"/>
          <a:ext cx="1821263" cy="767446"/>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136071</xdr:colOff>
      <xdr:row>0</xdr:row>
      <xdr:rowOff>157005</xdr:rowOff>
    </xdr:from>
    <xdr:to>
      <xdr:col>2</xdr:col>
      <xdr:colOff>429148</xdr:colOff>
      <xdr:row>4</xdr:row>
      <xdr:rowOff>136072</xdr:rowOff>
    </xdr:to>
    <xdr:sp macro="" textlink="">
      <xdr:nvSpPr>
        <xdr:cNvPr id="10" name="Rectangle 9">
          <a:extLst>
            <a:ext uri="{FF2B5EF4-FFF2-40B4-BE49-F238E27FC236}">
              <a16:creationId xmlns:a16="http://schemas.microsoft.com/office/drawing/2014/main" id="{48BB6D43-7C41-0333-1C30-A69B2F69F20D}"/>
            </a:ext>
          </a:extLst>
        </xdr:cNvPr>
        <xdr:cNvSpPr/>
      </xdr:nvSpPr>
      <xdr:spPr>
        <a:xfrm>
          <a:off x="136071" y="157005"/>
          <a:ext cx="1507253" cy="732693"/>
        </a:xfrm>
        <a:prstGeom prst="rect">
          <a:avLst/>
        </a:prstGeom>
        <a:ln/>
        <a:effectLst>
          <a:glow rad="63500">
            <a:schemeClr val="accent2">
              <a:satMod val="175000"/>
              <a:alpha val="40000"/>
            </a:schemeClr>
          </a:glow>
          <a:reflection blurRad="6350" stA="50000" endA="300" endPos="55000" dir="5400000" sy="-100000" algn="bl" rotWithShape="0"/>
        </a:effectLst>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r>
            <a:rPr lang="en-US" sz="1800" b="1">
              <a:latin typeface="Arial Rounded MT Bold" panose="020F0704030504030204" pitchFamily="34" charset="0"/>
            </a:rPr>
            <a:t>SureGuard Assurance</a:t>
          </a:r>
        </a:p>
      </xdr:txBody>
    </xdr:sp>
    <xdr:clientData/>
  </xdr:twoCellAnchor>
  <xdr:twoCellAnchor>
    <xdr:from>
      <xdr:col>4</xdr:col>
      <xdr:colOff>144755</xdr:colOff>
      <xdr:row>0</xdr:row>
      <xdr:rowOff>132406</xdr:rowOff>
    </xdr:from>
    <xdr:to>
      <xdr:col>14</xdr:col>
      <xdr:colOff>337767</xdr:colOff>
      <xdr:row>2</xdr:row>
      <xdr:rowOff>74210</xdr:rowOff>
    </xdr:to>
    <xdr:sp macro="" textlink="">
      <xdr:nvSpPr>
        <xdr:cNvPr id="11" name="Rectangle 10">
          <a:extLst>
            <a:ext uri="{FF2B5EF4-FFF2-40B4-BE49-F238E27FC236}">
              <a16:creationId xmlns:a16="http://schemas.microsoft.com/office/drawing/2014/main" id="{A2733806-776B-0C70-FA92-E69A0B4A643C}"/>
            </a:ext>
          </a:extLst>
        </xdr:cNvPr>
        <xdr:cNvSpPr/>
      </xdr:nvSpPr>
      <xdr:spPr>
        <a:xfrm>
          <a:off x="2584867" y="132406"/>
          <a:ext cx="6293293" cy="327085"/>
        </a:xfrm>
        <a:prstGeom prst="rect">
          <a:avLst/>
        </a:prstGeom>
        <a:ln/>
        <a:effectLst>
          <a:glow rad="63500">
            <a:schemeClr val="accent2">
              <a:satMod val="175000"/>
              <a:alpha val="40000"/>
            </a:schemeClr>
          </a:glow>
          <a:reflection blurRad="6350" stA="52000" endA="300" endPos="35000" dir="5400000" sy="-100000" algn="bl" rotWithShape="0"/>
        </a:effectLst>
      </xdr:spPr>
      <xdr:style>
        <a:lnRef idx="1">
          <a:schemeClr val="dk1"/>
        </a:lnRef>
        <a:fillRef idx="3">
          <a:schemeClr val="dk1"/>
        </a:fillRef>
        <a:effectRef idx="2">
          <a:schemeClr val="dk1"/>
        </a:effectRef>
        <a:fontRef idx="minor">
          <a:schemeClr val="lt1"/>
        </a:fontRef>
      </xdr:style>
      <xdr:txBody>
        <a:bodyPr vertOverflow="clip" horzOverflow="clip" rtlCol="0" anchor="ctr"/>
        <a:lstStyle/>
        <a:p>
          <a:pPr algn="ctr"/>
          <a:r>
            <a:rPr lang="en-US" sz="1800" b="1">
              <a:latin typeface="Arial Rounded MT Bold" panose="020F0704030504030204" pitchFamily="34" charset="0"/>
            </a:rPr>
            <a:t>Insurance</a:t>
          </a:r>
          <a:r>
            <a:rPr lang="en-US" sz="1800" b="1" baseline="0">
              <a:latin typeface="Arial Rounded MT Bold" panose="020F0704030504030204" pitchFamily="34" charset="0"/>
            </a:rPr>
            <a:t> Charges Report</a:t>
          </a:r>
          <a:endParaRPr lang="en-US" sz="1800" b="1">
            <a:latin typeface="Arial Rounded MT Bold" panose="020F0704030504030204" pitchFamily="34" charset="0"/>
          </a:endParaRPr>
        </a:p>
      </xdr:txBody>
    </xdr:sp>
    <xdr:clientData/>
  </xdr:twoCellAnchor>
  <xdr:twoCellAnchor>
    <xdr:from>
      <xdr:col>3</xdr:col>
      <xdr:colOff>586151</xdr:colOff>
      <xdr:row>4</xdr:row>
      <xdr:rowOff>83738</xdr:rowOff>
    </xdr:from>
    <xdr:to>
      <xdr:col>6</xdr:col>
      <xdr:colOff>261675</xdr:colOff>
      <xdr:row>5</xdr:row>
      <xdr:rowOff>115137</xdr:rowOff>
    </xdr:to>
    <xdr:sp macro="" textlink="">
      <xdr:nvSpPr>
        <xdr:cNvPr id="12" name="Rectangle 11">
          <a:extLst>
            <a:ext uri="{FF2B5EF4-FFF2-40B4-BE49-F238E27FC236}">
              <a16:creationId xmlns:a16="http://schemas.microsoft.com/office/drawing/2014/main" id="{6E12696B-2D90-08A4-26A7-D3856E38DAB0}"/>
            </a:ext>
          </a:extLst>
        </xdr:cNvPr>
        <xdr:cNvSpPr/>
      </xdr:nvSpPr>
      <xdr:spPr>
        <a:xfrm>
          <a:off x="2407415" y="837364"/>
          <a:ext cx="1496787" cy="219806"/>
        </a:xfrm>
        <a:prstGeom prst="rect">
          <a:avLst/>
        </a:prstGeom>
        <a:solidFill>
          <a:schemeClr val="tx1">
            <a:lumMod val="85000"/>
            <a:lumOff val="15000"/>
          </a:schemeClr>
        </a:solidFill>
        <a:ln>
          <a:noFill/>
        </a:ln>
        <a:effectLst>
          <a:glow rad="63500">
            <a:schemeClr val="accent2">
              <a:satMod val="175000"/>
              <a:alpha val="40000"/>
            </a:schemeClr>
          </a:glow>
          <a:outerShdw blurRad="50800" dist="381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t>Total</a:t>
          </a:r>
          <a:r>
            <a:rPr lang="en-US" sz="1000" b="0" baseline="0"/>
            <a:t> no. of Policyholders</a:t>
          </a:r>
          <a:endParaRPr lang="en-US" sz="1000" b="0"/>
        </a:p>
      </xdr:txBody>
    </xdr:sp>
    <xdr:clientData/>
  </xdr:twoCellAnchor>
  <xdr:twoCellAnchor>
    <xdr:from>
      <xdr:col>7</xdr:col>
      <xdr:colOff>89596</xdr:colOff>
      <xdr:row>4</xdr:row>
      <xdr:rowOff>79838</xdr:rowOff>
    </xdr:from>
    <xdr:to>
      <xdr:col>9</xdr:col>
      <xdr:colOff>120998</xdr:colOff>
      <xdr:row>5</xdr:row>
      <xdr:rowOff>111237</xdr:rowOff>
    </xdr:to>
    <xdr:sp macro="" textlink="">
      <xdr:nvSpPr>
        <xdr:cNvPr id="13" name="Rectangle 12">
          <a:extLst>
            <a:ext uri="{FF2B5EF4-FFF2-40B4-BE49-F238E27FC236}">
              <a16:creationId xmlns:a16="http://schemas.microsoft.com/office/drawing/2014/main" id="{CCCB6CD9-CF6B-E89C-D7B4-C282F67250AF}"/>
            </a:ext>
          </a:extLst>
        </xdr:cNvPr>
        <xdr:cNvSpPr/>
      </xdr:nvSpPr>
      <xdr:spPr>
        <a:xfrm>
          <a:off x="4359793" y="850400"/>
          <a:ext cx="1251458" cy="224039"/>
        </a:xfrm>
        <a:prstGeom prst="rect">
          <a:avLst/>
        </a:prstGeom>
        <a:solidFill>
          <a:schemeClr val="tx1">
            <a:lumMod val="85000"/>
            <a:lumOff val="15000"/>
          </a:schemeClr>
        </a:solidFill>
        <a:ln>
          <a:solidFill>
            <a:schemeClr val="tx1"/>
          </a:solidFill>
        </a:ln>
        <a:effectLst>
          <a:glow rad="63500">
            <a:schemeClr val="accent2">
              <a:satMod val="175000"/>
              <a:alpha val="40000"/>
            </a:schemeClr>
          </a:glow>
          <a:outerShdw blurRad="508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t>Total</a:t>
          </a:r>
          <a:r>
            <a:rPr lang="en-US" sz="1000" baseline="0"/>
            <a:t> Charges</a:t>
          </a:r>
          <a:endParaRPr lang="en-US" sz="1000"/>
        </a:p>
      </xdr:txBody>
    </xdr:sp>
    <xdr:clientData/>
  </xdr:twoCellAnchor>
  <xdr:twoCellAnchor>
    <xdr:from>
      <xdr:col>10</xdr:col>
      <xdr:colOff>1253</xdr:colOff>
      <xdr:row>4</xdr:row>
      <xdr:rowOff>62802</xdr:rowOff>
    </xdr:from>
    <xdr:to>
      <xdr:col>12</xdr:col>
      <xdr:colOff>251208</xdr:colOff>
      <xdr:row>5</xdr:row>
      <xdr:rowOff>95459</xdr:rowOff>
    </xdr:to>
    <xdr:sp macro="" textlink="">
      <xdr:nvSpPr>
        <xdr:cNvPr id="14" name="Rectangle 13">
          <a:extLst>
            <a:ext uri="{FF2B5EF4-FFF2-40B4-BE49-F238E27FC236}">
              <a16:creationId xmlns:a16="http://schemas.microsoft.com/office/drawing/2014/main" id="{CF6B6FDC-AF68-A75F-C491-EB17A54D910F}"/>
            </a:ext>
          </a:extLst>
        </xdr:cNvPr>
        <xdr:cNvSpPr/>
      </xdr:nvSpPr>
      <xdr:spPr>
        <a:xfrm>
          <a:off x="6072132" y="816428"/>
          <a:ext cx="1464131" cy="221064"/>
        </a:xfrm>
        <a:prstGeom prst="rect">
          <a:avLst/>
        </a:prstGeom>
        <a:solidFill>
          <a:schemeClr val="tx1">
            <a:lumMod val="85000"/>
            <a:lumOff val="15000"/>
          </a:schemeClr>
        </a:solidFill>
        <a:ln>
          <a:noFill/>
        </a:ln>
        <a:effectLst>
          <a:glow rad="63500">
            <a:schemeClr val="accent2">
              <a:satMod val="175000"/>
              <a:alpha val="40000"/>
            </a:schemeClr>
          </a:glow>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t>Highest</a:t>
          </a:r>
          <a:r>
            <a:rPr lang="en-US" sz="1000" baseline="0"/>
            <a:t> Grossing Region</a:t>
          </a:r>
          <a:endParaRPr lang="en-US" sz="1000"/>
        </a:p>
      </xdr:txBody>
    </xdr:sp>
    <xdr:clientData/>
  </xdr:twoCellAnchor>
  <xdr:twoCellAnchor>
    <xdr:from>
      <xdr:col>13</xdr:col>
      <xdr:colOff>69917</xdr:colOff>
      <xdr:row>4</xdr:row>
      <xdr:rowOff>52335</xdr:rowOff>
    </xdr:from>
    <xdr:to>
      <xdr:col>15</xdr:col>
      <xdr:colOff>397747</xdr:colOff>
      <xdr:row>5</xdr:row>
      <xdr:rowOff>48985</xdr:rowOff>
    </xdr:to>
    <xdr:sp macro="" textlink="">
      <xdr:nvSpPr>
        <xdr:cNvPr id="15" name="Rectangle 14">
          <a:extLst>
            <a:ext uri="{FF2B5EF4-FFF2-40B4-BE49-F238E27FC236}">
              <a16:creationId xmlns:a16="http://schemas.microsoft.com/office/drawing/2014/main" id="{7CD9EA1F-91F0-2C69-060E-2A0C16FE929B}"/>
            </a:ext>
          </a:extLst>
        </xdr:cNvPr>
        <xdr:cNvSpPr/>
      </xdr:nvSpPr>
      <xdr:spPr>
        <a:xfrm>
          <a:off x="7962060" y="805961"/>
          <a:ext cx="1542006" cy="185057"/>
        </a:xfrm>
        <a:prstGeom prst="rect">
          <a:avLst/>
        </a:prstGeom>
        <a:solidFill>
          <a:schemeClr val="tx1">
            <a:lumMod val="85000"/>
            <a:lumOff val="15000"/>
          </a:schemeClr>
        </a:solidFill>
        <a:ln>
          <a:noFill/>
        </a:ln>
        <a:effectLst>
          <a:glow rad="63500">
            <a:schemeClr val="accent2">
              <a:satMod val="175000"/>
              <a:alpha val="40000"/>
            </a:schemeClr>
          </a:glow>
          <a:outerShdw blurRad="508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t>Most</a:t>
          </a:r>
          <a:r>
            <a:rPr lang="en-US" sz="1000" baseline="0"/>
            <a:t> Common Age Range</a:t>
          </a:r>
          <a:endParaRPr lang="en-US" sz="1000"/>
        </a:p>
      </xdr:txBody>
    </xdr:sp>
    <xdr:clientData/>
  </xdr:twoCellAnchor>
  <xdr:twoCellAnchor>
    <xdr:from>
      <xdr:col>3</xdr:col>
      <xdr:colOff>537691</xdr:colOff>
      <xdr:row>10</xdr:row>
      <xdr:rowOff>177939</xdr:rowOff>
    </xdr:from>
    <xdr:to>
      <xdr:col>9</xdr:col>
      <xdr:colOff>20934</xdr:colOff>
      <xdr:row>21</xdr:row>
      <xdr:rowOff>157006</xdr:rowOff>
    </xdr:to>
    <xdr:graphicFrame macro="">
      <xdr:nvGraphicFramePr>
        <xdr:cNvPr id="16" name="Chart 1">
          <a:extLst>
            <a:ext uri="{FF2B5EF4-FFF2-40B4-BE49-F238E27FC236}">
              <a16:creationId xmlns:a16="http://schemas.microsoft.com/office/drawing/2014/main" id="{F7E8AE2A-7422-03BD-87F6-5F2683DFB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10466</xdr:colOff>
      <xdr:row>10</xdr:row>
      <xdr:rowOff>181939</xdr:rowOff>
    </xdr:from>
    <xdr:to>
      <xdr:col>15</xdr:col>
      <xdr:colOff>74916</xdr:colOff>
      <xdr:row>22</xdr:row>
      <xdr:rowOff>1</xdr:rowOff>
    </xdr:to>
    <xdr:graphicFrame macro="">
      <xdr:nvGraphicFramePr>
        <xdr:cNvPr id="17" name="Chart 2">
          <a:extLst>
            <a:ext uri="{FF2B5EF4-FFF2-40B4-BE49-F238E27FC236}">
              <a16:creationId xmlns:a16="http://schemas.microsoft.com/office/drawing/2014/main" id="{EEFDACEA-F13B-4E3C-AF68-D48952BEE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599326</xdr:colOff>
      <xdr:row>25</xdr:row>
      <xdr:rowOff>21404</xdr:rowOff>
    </xdr:from>
    <xdr:to>
      <xdr:col>8</xdr:col>
      <xdr:colOff>588623</xdr:colOff>
      <xdr:row>37</xdr:row>
      <xdr:rowOff>17875</xdr:rowOff>
    </xdr:to>
    <xdr:graphicFrame macro="">
      <xdr:nvGraphicFramePr>
        <xdr:cNvPr id="18" name="Chart 4">
          <a:extLst>
            <a:ext uri="{FF2B5EF4-FFF2-40B4-BE49-F238E27FC236}">
              <a16:creationId xmlns:a16="http://schemas.microsoft.com/office/drawing/2014/main" id="{B30A0D4B-D783-E1E0-1116-5382A2096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604669</xdr:colOff>
      <xdr:row>25</xdr:row>
      <xdr:rowOff>10702</xdr:rowOff>
    </xdr:from>
    <xdr:to>
      <xdr:col>14</xdr:col>
      <xdr:colOff>599327</xdr:colOff>
      <xdr:row>37</xdr:row>
      <xdr:rowOff>17406</xdr:rowOff>
    </xdr:to>
    <mc:AlternateContent xmlns:mc="http://schemas.openxmlformats.org/markup-compatibility/2006">
      <mc:Choice xmlns:cx2="http://schemas.microsoft.com/office/drawing/2015/10/21/chartex" Requires="cx2">
        <xdr:graphicFrame macro="">
          <xdr:nvGraphicFramePr>
            <xdr:cNvPr id="19" name="Chart 1">
              <a:extLst>
                <a:ext uri="{FF2B5EF4-FFF2-40B4-BE49-F238E27FC236}">
                  <a16:creationId xmlns:a16="http://schemas.microsoft.com/office/drawing/2014/main" id="{80FEA3CB-D1DA-27F2-08BB-48541A1167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094922" y="4826713"/>
              <a:ext cx="3044798" cy="23183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93965</xdr:colOff>
      <xdr:row>8</xdr:row>
      <xdr:rowOff>19372</xdr:rowOff>
    </xdr:from>
    <xdr:to>
      <xdr:col>2</xdr:col>
      <xdr:colOff>599326</xdr:colOff>
      <xdr:row>11</xdr:row>
      <xdr:rowOff>139129</xdr:rowOff>
    </xdr:to>
    <mc:AlternateContent xmlns:mc="http://schemas.openxmlformats.org/markup-compatibility/2006">
      <mc:Choice xmlns:a14="http://schemas.microsoft.com/office/drawing/2010/main" Requires="a14">
        <xdr:graphicFrame macro="">
          <xdr:nvGraphicFramePr>
            <xdr:cNvPr id="20" name="Sex 1">
              <a:extLst>
                <a:ext uri="{FF2B5EF4-FFF2-40B4-BE49-F238E27FC236}">
                  <a16:creationId xmlns:a16="http://schemas.microsoft.com/office/drawing/2014/main" id="{369E38B4-7171-B5E6-2068-26ABB0B943E2}"/>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93965" y="1588196"/>
              <a:ext cx="1738008" cy="708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93967</xdr:colOff>
      <xdr:row>16</xdr:row>
      <xdr:rowOff>104990</xdr:rowOff>
    </xdr:from>
    <xdr:to>
      <xdr:col>3</xdr:col>
      <xdr:colOff>0</xdr:colOff>
      <xdr:row>24</xdr:row>
      <xdr:rowOff>64214</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3DF5C43A-33CA-96E1-303D-4D249001C00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967" y="3242637"/>
              <a:ext cx="1755004" cy="1528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83264</xdr:colOff>
      <xdr:row>12</xdr:row>
      <xdr:rowOff>83585</xdr:rowOff>
    </xdr:from>
    <xdr:to>
      <xdr:col>2</xdr:col>
      <xdr:colOff>599326</xdr:colOff>
      <xdr:row>15</xdr:row>
      <xdr:rowOff>160534</xdr:rowOff>
    </xdr:to>
    <mc:AlternateContent xmlns:mc="http://schemas.openxmlformats.org/markup-compatibility/2006">
      <mc:Choice xmlns:a14="http://schemas.microsoft.com/office/drawing/2010/main" Requires="a14">
        <xdr:graphicFrame macro="">
          <xdr:nvGraphicFramePr>
            <xdr:cNvPr id="22" name="Smoker">
              <a:extLst>
                <a:ext uri="{FF2B5EF4-FFF2-40B4-BE49-F238E27FC236}">
                  <a16:creationId xmlns:a16="http://schemas.microsoft.com/office/drawing/2014/main" id="{1D68095A-853C-ABDD-A74E-3654B8F1F1DE}"/>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dr:sp macro="" textlink="">
          <xdr:nvSpPr>
            <xdr:cNvPr id="0" name=""/>
            <xdr:cNvSpPr>
              <a:spLocks noTextEdit="1"/>
            </xdr:cNvSpPr>
          </xdr:nvSpPr>
          <xdr:spPr>
            <a:xfrm>
              <a:off x="83264" y="2436820"/>
              <a:ext cx="1748709" cy="665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85618</xdr:colOff>
      <xdr:row>24</xdr:row>
      <xdr:rowOff>173484</xdr:rowOff>
    </xdr:from>
    <xdr:to>
      <xdr:col>3</xdr:col>
      <xdr:colOff>427</xdr:colOff>
      <xdr:row>34</xdr:row>
      <xdr:rowOff>0</xdr:rowOff>
    </xdr:to>
    <mc:AlternateContent xmlns:mc="http://schemas.openxmlformats.org/markup-compatibility/2006">
      <mc:Choice xmlns:a14="http://schemas.microsoft.com/office/drawing/2010/main" Requires="a14">
        <xdr:graphicFrame macro="">
          <xdr:nvGraphicFramePr>
            <xdr:cNvPr id="23" name="Age">
              <a:extLst>
                <a:ext uri="{FF2B5EF4-FFF2-40B4-BE49-F238E27FC236}">
                  <a16:creationId xmlns:a16="http://schemas.microsoft.com/office/drawing/2014/main" id="{8BF00A7F-7D8F-C57F-F8B4-DE0D01FD013C}"/>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85618" y="4879955"/>
              <a:ext cx="1763780" cy="1787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588623</xdr:colOff>
      <xdr:row>9</xdr:row>
      <xdr:rowOff>53510</xdr:rowOff>
    </xdr:from>
    <xdr:ext cx="1905330" cy="280205"/>
    <xdr:sp macro="" textlink="">
      <xdr:nvSpPr>
        <xdr:cNvPr id="24" name="TextBox 23">
          <a:extLst>
            <a:ext uri="{FF2B5EF4-FFF2-40B4-BE49-F238E27FC236}">
              <a16:creationId xmlns:a16="http://schemas.microsoft.com/office/drawing/2014/main" id="{D6D20455-7469-F499-D8A3-3739B9871600}"/>
            </a:ext>
          </a:extLst>
        </xdr:cNvPr>
        <xdr:cNvSpPr txBox="1"/>
      </xdr:nvSpPr>
      <xdr:spPr>
        <a:xfrm>
          <a:off x="3028735" y="1787274"/>
          <a:ext cx="190533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Avg. Charges by </a:t>
          </a:r>
          <a:r>
            <a:rPr lang="en-US" sz="1200" b="1">
              <a:solidFill>
                <a:schemeClr val="accent2"/>
              </a:solidFill>
            </a:rPr>
            <a:t>Age Range</a:t>
          </a:r>
        </a:p>
      </xdr:txBody>
    </xdr:sp>
    <xdr:clientData/>
  </xdr:oneCellAnchor>
  <xdr:oneCellAnchor>
    <xdr:from>
      <xdr:col>11</xdr:col>
      <xdr:colOff>2568</xdr:colOff>
      <xdr:row>9</xdr:row>
      <xdr:rowOff>23972</xdr:rowOff>
    </xdr:from>
    <xdr:ext cx="2093394" cy="280205"/>
    <xdr:sp macro="" textlink="">
      <xdr:nvSpPr>
        <xdr:cNvPr id="25" name="TextBox 24">
          <a:extLst>
            <a:ext uri="{FF2B5EF4-FFF2-40B4-BE49-F238E27FC236}">
              <a16:creationId xmlns:a16="http://schemas.microsoft.com/office/drawing/2014/main" id="{09962288-8736-9B4C-A06A-E2FE7512BC68}"/>
            </a:ext>
          </a:extLst>
        </xdr:cNvPr>
        <xdr:cNvSpPr txBox="1"/>
      </xdr:nvSpPr>
      <xdr:spPr>
        <a:xfrm>
          <a:off x="6712877" y="1757736"/>
          <a:ext cx="209339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Charge</a:t>
          </a:r>
          <a:r>
            <a:rPr lang="en-US" sz="1200" b="1" baseline="0"/>
            <a:t> Distribution</a:t>
          </a:r>
          <a:r>
            <a:rPr lang="en-US" sz="1200" b="1"/>
            <a:t> by </a:t>
          </a:r>
          <a:r>
            <a:rPr lang="en-US" sz="1200" b="1">
              <a:solidFill>
                <a:schemeClr val="accent2"/>
              </a:solidFill>
            </a:rPr>
            <a:t>Region</a:t>
          </a:r>
        </a:p>
      </xdr:txBody>
    </xdr:sp>
    <xdr:clientData/>
  </xdr:oneCellAnchor>
  <xdr:oneCellAnchor>
    <xdr:from>
      <xdr:col>5</xdr:col>
      <xdr:colOff>56080</xdr:colOff>
      <xdr:row>23</xdr:row>
      <xdr:rowOff>66782</xdr:rowOff>
    </xdr:from>
    <xdr:ext cx="2160591" cy="280205"/>
    <xdr:sp macro="" textlink="">
      <xdr:nvSpPr>
        <xdr:cNvPr id="26" name="TextBox 25">
          <a:extLst>
            <a:ext uri="{FF2B5EF4-FFF2-40B4-BE49-F238E27FC236}">
              <a16:creationId xmlns:a16="http://schemas.microsoft.com/office/drawing/2014/main" id="{B6CBEE1E-2DA7-58B5-CD25-E92B32D86A28}"/>
            </a:ext>
          </a:extLst>
        </xdr:cNvPr>
        <xdr:cNvSpPr txBox="1"/>
      </xdr:nvSpPr>
      <xdr:spPr>
        <a:xfrm>
          <a:off x="3106220" y="4497512"/>
          <a:ext cx="216059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Avg. Charges by </a:t>
          </a:r>
          <a:r>
            <a:rPr lang="en-US" sz="1200" b="1">
              <a:solidFill>
                <a:schemeClr val="accent2"/>
              </a:solidFill>
            </a:rPr>
            <a:t>Smoking</a:t>
          </a:r>
          <a:r>
            <a:rPr lang="en-US" sz="1200" b="1" baseline="0">
              <a:solidFill>
                <a:schemeClr val="accent2"/>
              </a:solidFill>
            </a:rPr>
            <a:t> Habit</a:t>
          </a:r>
          <a:endParaRPr lang="en-US" sz="1200" b="1">
            <a:solidFill>
              <a:schemeClr val="accent2"/>
            </a:solidFill>
          </a:endParaRPr>
        </a:p>
      </xdr:txBody>
    </xdr:sp>
    <xdr:clientData/>
  </xdr:oneCellAnchor>
  <xdr:oneCellAnchor>
    <xdr:from>
      <xdr:col>11</xdr:col>
      <xdr:colOff>486739</xdr:colOff>
      <xdr:row>23</xdr:row>
      <xdr:rowOff>69351</xdr:rowOff>
    </xdr:from>
    <xdr:ext cx="1493037" cy="280205"/>
    <xdr:sp macro="" textlink="">
      <xdr:nvSpPr>
        <xdr:cNvPr id="27" name="TextBox 26">
          <a:extLst>
            <a:ext uri="{FF2B5EF4-FFF2-40B4-BE49-F238E27FC236}">
              <a16:creationId xmlns:a16="http://schemas.microsoft.com/office/drawing/2014/main" id="{DA4CF3D8-9375-6920-F6F4-2E519FBB8205}"/>
            </a:ext>
          </a:extLst>
        </xdr:cNvPr>
        <xdr:cNvSpPr txBox="1"/>
      </xdr:nvSpPr>
      <xdr:spPr>
        <a:xfrm>
          <a:off x="7197048" y="4500081"/>
          <a:ext cx="14930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Avg.</a:t>
          </a:r>
          <a:r>
            <a:rPr lang="en-US" sz="1200" b="1" baseline="0"/>
            <a:t> </a:t>
          </a:r>
          <a:r>
            <a:rPr lang="en-US" sz="1200" b="1"/>
            <a:t>Charges by </a:t>
          </a:r>
          <a:r>
            <a:rPr lang="en-US" sz="1200" b="1">
              <a:solidFill>
                <a:schemeClr val="accent2"/>
              </a:solidFill>
            </a:rPr>
            <a:t>BMI</a:t>
          </a:r>
        </a:p>
      </xdr:txBody>
    </xdr:sp>
    <xdr:clientData/>
  </xdr:oneCellAnchor>
  <xdr:twoCellAnchor>
    <xdr:from>
      <xdr:col>4</xdr:col>
      <xdr:colOff>285750</xdr:colOff>
      <xdr:row>6</xdr:row>
      <xdr:rowOff>19050</xdr:rowOff>
    </xdr:from>
    <xdr:to>
      <xdr:col>6</xdr:col>
      <xdr:colOff>9525</xdr:colOff>
      <xdr:row>7</xdr:row>
      <xdr:rowOff>133350</xdr:rowOff>
    </xdr:to>
    <xdr:sp macro="" textlink="">
      <xdr:nvSpPr>
        <xdr:cNvPr id="28" name="Rectangle 27">
          <a:extLst>
            <a:ext uri="{FF2B5EF4-FFF2-40B4-BE49-F238E27FC236}">
              <a16:creationId xmlns:a16="http://schemas.microsoft.com/office/drawing/2014/main" id="{E5D91678-010F-A7EC-4FB6-7F0286A05037}"/>
            </a:ext>
          </a:extLst>
        </xdr:cNvPr>
        <xdr:cNvSpPr/>
      </xdr:nvSpPr>
      <xdr:spPr>
        <a:xfrm>
          <a:off x="2724150" y="1162050"/>
          <a:ext cx="942975" cy="304800"/>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1338</a:t>
          </a:r>
        </a:p>
      </xdr:txBody>
    </xdr:sp>
    <xdr:clientData/>
  </xdr:twoCellAnchor>
  <xdr:twoCellAnchor>
    <xdr:from>
      <xdr:col>6</xdr:col>
      <xdr:colOff>593353</xdr:colOff>
      <xdr:row>5</xdr:row>
      <xdr:rowOff>171450</xdr:rowOff>
    </xdr:from>
    <xdr:to>
      <xdr:col>9</xdr:col>
      <xdr:colOff>211978</xdr:colOff>
      <xdr:row>7</xdr:row>
      <xdr:rowOff>111125</xdr:rowOff>
    </xdr:to>
    <xdr:sp macro="" textlink="">
      <xdr:nvSpPr>
        <xdr:cNvPr id="29" name="Rectangle 28">
          <a:extLst>
            <a:ext uri="{FF2B5EF4-FFF2-40B4-BE49-F238E27FC236}">
              <a16:creationId xmlns:a16="http://schemas.microsoft.com/office/drawing/2014/main" id="{AE87FC9C-0218-7684-6C26-1664BC4F34F2}"/>
            </a:ext>
          </a:extLst>
        </xdr:cNvPr>
        <xdr:cNvSpPr/>
      </xdr:nvSpPr>
      <xdr:spPr>
        <a:xfrm>
          <a:off x="4291294" y="1151965"/>
          <a:ext cx="1467596" cy="331881"/>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 $</a:t>
          </a:r>
          <a:r>
            <a:rPr lang="en-US" sz="1100" b="1" i="0" u="none" strike="noStrike">
              <a:solidFill>
                <a:schemeClr val="lt1"/>
              </a:solidFill>
              <a:effectLst/>
              <a:latin typeface="+mn-lt"/>
              <a:ea typeface="+mn-ea"/>
              <a:cs typeface="+mn-cs"/>
            </a:rPr>
            <a:t> </a:t>
          </a:r>
          <a:r>
            <a:rPr lang="en-US" sz="1600" b="1" i="0" u="none" strike="noStrike">
              <a:solidFill>
                <a:schemeClr val="lt1"/>
              </a:solidFill>
              <a:effectLst/>
              <a:latin typeface="+mn-lt"/>
              <a:ea typeface="+mn-ea"/>
              <a:cs typeface="+mn-cs"/>
            </a:rPr>
            <a:t>17,755,824</a:t>
          </a:r>
          <a:r>
            <a:rPr lang="en-US" sz="1100" b="1" i="0" u="none" strike="noStrike">
              <a:solidFill>
                <a:schemeClr val="lt1"/>
              </a:solidFill>
              <a:effectLst/>
              <a:latin typeface="+mn-lt"/>
              <a:ea typeface="+mn-ea"/>
              <a:cs typeface="+mn-cs"/>
            </a:rPr>
            <a:t> </a:t>
          </a:r>
          <a:endParaRPr lang="en-US" sz="1600" b="1"/>
        </a:p>
      </xdr:txBody>
    </xdr:sp>
    <xdr:clientData/>
  </xdr:twoCellAnchor>
  <xdr:twoCellAnchor>
    <xdr:from>
      <xdr:col>10</xdr:col>
      <xdr:colOff>38101</xdr:colOff>
      <xdr:row>5</xdr:row>
      <xdr:rowOff>180975</xdr:rowOff>
    </xdr:from>
    <xdr:to>
      <xdr:col>12</xdr:col>
      <xdr:colOff>133350</xdr:colOff>
      <xdr:row>7</xdr:row>
      <xdr:rowOff>171451</xdr:rowOff>
    </xdr:to>
    <xdr:sp macro="" textlink="">
      <xdr:nvSpPr>
        <xdr:cNvPr id="30" name="Rectangle 29">
          <a:extLst>
            <a:ext uri="{FF2B5EF4-FFF2-40B4-BE49-F238E27FC236}">
              <a16:creationId xmlns:a16="http://schemas.microsoft.com/office/drawing/2014/main" id="{3F3838F3-7AB3-B59E-315A-09C987768CED}"/>
            </a:ext>
          </a:extLst>
        </xdr:cNvPr>
        <xdr:cNvSpPr/>
      </xdr:nvSpPr>
      <xdr:spPr>
        <a:xfrm>
          <a:off x="6134101" y="1133475"/>
          <a:ext cx="1314449" cy="371476"/>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 South</a:t>
          </a:r>
          <a:r>
            <a:rPr lang="en-US" sz="1600" b="1" baseline="0"/>
            <a:t> East</a:t>
          </a:r>
          <a:endParaRPr lang="en-US" sz="1600" b="1"/>
        </a:p>
      </xdr:txBody>
    </xdr:sp>
    <xdr:clientData/>
  </xdr:twoCellAnchor>
  <xdr:twoCellAnchor>
    <xdr:from>
      <xdr:col>13</xdr:col>
      <xdr:colOff>161926</xdr:colOff>
      <xdr:row>5</xdr:row>
      <xdr:rowOff>161925</xdr:rowOff>
    </xdr:from>
    <xdr:to>
      <xdr:col>15</xdr:col>
      <xdr:colOff>257175</xdr:colOff>
      <xdr:row>7</xdr:row>
      <xdr:rowOff>152401</xdr:rowOff>
    </xdr:to>
    <xdr:sp macro="" textlink="">
      <xdr:nvSpPr>
        <xdr:cNvPr id="31" name="Rectangle 30">
          <a:extLst>
            <a:ext uri="{FF2B5EF4-FFF2-40B4-BE49-F238E27FC236}">
              <a16:creationId xmlns:a16="http://schemas.microsoft.com/office/drawing/2014/main" id="{7A33AA96-B370-0F94-02EC-D0291C5C5742}"/>
            </a:ext>
          </a:extLst>
        </xdr:cNvPr>
        <xdr:cNvSpPr/>
      </xdr:nvSpPr>
      <xdr:spPr>
        <a:xfrm>
          <a:off x="8086726" y="1114425"/>
          <a:ext cx="1314449" cy="371476"/>
        </a:xfrm>
        <a:prstGeom prst="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 18</a:t>
          </a:r>
          <a:r>
            <a:rPr lang="en-US" sz="1600" b="1" baseline="0"/>
            <a:t> - 27</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3" name="Chart 2">
          <a:extLst>
            <a:ext uri="{FF2B5EF4-FFF2-40B4-BE49-F238E27FC236}">
              <a16:creationId xmlns:a16="http://schemas.microsoft.com/office/drawing/2014/main" id="{744584AC-7E3E-01B2-C7BC-B453224AC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571500</xdr:colOff>
      <xdr:row>0</xdr:row>
      <xdr:rowOff>23812</xdr:rowOff>
    </xdr:from>
    <xdr:to>
      <xdr:col>15</xdr:col>
      <xdr:colOff>266700</xdr:colOff>
      <xdr:row>14</xdr:row>
      <xdr:rowOff>100012</xdr:rowOff>
    </xdr:to>
    <xdr:graphicFrame macro="">
      <xdr:nvGraphicFramePr>
        <xdr:cNvPr id="4" name="Chart 5">
          <a:extLst>
            <a:ext uri="{FF2B5EF4-FFF2-40B4-BE49-F238E27FC236}">
              <a16:creationId xmlns:a16="http://schemas.microsoft.com/office/drawing/2014/main" id="{07CBD014-E290-7BC6-FFF3-DC140D422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15</xdr:row>
      <xdr:rowOff>4762</xdr:rowOff>
    </xdr:from>
    <xdr:to>
      <xdr:col>7</xdr:col>
      <xdr:colOff>342900</xdr:colOff>
      <xdr:row>29</xdr:row>
      <xdr:rowOff>80962</xdr:rowOff>
    </xdr:to>
    <xdr:graphicFrame macro="">
      <xdr:nvGraphicFramePr>
        <xdr:cNvPr id="5" name="Chart 2">
          <a:extLst>
            <a:ext uri="{FF2B5EF4-FFF2-40B4-BE49-F238E27FC236}">
              <a16:creationId xmlns:a16="http://schemas.microsoft.com/office/drawing/2014/main" id="{027C6FAE-8154-B1EB-84AA-BD131C0CB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238125</xdr:colOff>
      <xdr:row>0</xdr:row>
      <xdr:rowOff>180974</xdr:rowOff>
    </xdr:from>
    <xdr:to>
      <xdr:col>11</xdr:col>
      <xdr:colOff>381000</xdr:colOff>
      <xdr:row>11</xdr:row>
      <xdr:rowOff>171449</xdr:rowOff>
    </xdr:to>
    <xdr:graphicFrame macro="">
      <xdr:nvGraphicFramePr>
        <xdr:cNvPr id="2" name="Chart 1">
          <a:extLst>
            <a:ext uri="{FF2B5EF4-FFF2-40B4-BE49-F238E27FC236}">
              <a16:creationId xmlns:a16="http://schemas.microsoft.com/office/drawing/2014/main" id="{B940246A-9960-BBB3-3017-EC079C1E1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Oni" refreshedDate="45780.979394675924" createdVersion="8" refreshedVersion="8" minRefreshableVersion="3" recordCount="1338" xr:uid="{C7833552-6701-4BC1-AADB-F32BB1FBA7CF}">
  <cacheSource type="worksheet">
    <worksheetSource name="Table1"/>
  </cacheSource>
  <cacheFields count="12">
    <cacheField name="Age" numFmtId="0">
      <sharedItems containsSemiMixedTypes="0" containsString="0" containsNumber="1" containsInteger="1" minValue="18" maxValue="64" count="47">
        <n v="18"/>
        <n v="22"/>
        <n v="23"/>
        <n v="58"/>
        <n v="46"/>
        <n v="52"/>
        <n v="37"/>
        <n v="47"/>
        <n v="54"/>
        <n v="32"/>
        <n v="26"/>
        <n v="43"/>
        <n v="50"/>
        <n v="27"/>
        <n v="25"/>
        <n v="39"/>
        <n v="19"/>
        <n v="30"/>
        <n v="61"/>
        <n v="44"/>
        <n v="57"/>
        <n v="35"/>
        <n v="33"/>
        <n v="51"/>
        <n v="34"/>
        <n v="49"/>
        <n v="56"/>
        <n v="36"/>
        <n v="40"/>
        <n v="63"/>
        <n v="53"/>
        <n v="42"/>
        <n v="48"/>
        <n v="59"/>
        <n v="60"/>
        <n v="55"/>
        <n v="38"/>
        <n v="64"/>
        <n v="20"/>
        <n v="41"/>
        <n v="24"/>
        <n v="45"/>
        <n v="62"/>
        <n v="31"/>
        <n v="21"/>
        <n v="29"/>
        <n v="28"/>
      </sharedItems>
      <fieldGroup base="0">
        <rangePr startNum="18" endNum="64" groupInterval="10"/>
        <groupItems count="7">
          <s v="&lt;18"/>
          <s v="18-27"/>
          <s v="28-37"/>
          <s v="38-47"/>
          <s v="48-57"/>
          <s v="58-67"/>
          <s v="&gt;68"/>
        </groupItems>
      </fieldGroup>
    </cacheField>
    <cacheField name="Sex" numFmtId="0">
      <sharedItems count="2">
        <s v="male"/>
        <s v="female"/>
      </sharedItems>
    </cacheField>
    <cacheField name="BMI" numFmtId="0">
      <sharedItems containsSemiMixedTypes="0" containsString="0" containsNumber="1" minValue="15.96" maxValue="53.13" count="548">
        <n v="53.13"/>
        <n v="52.58"/>
        <n v="50.38"/>
        <n v="49.06"/>
        <n v="48.07"/>
        <n v="47.74"/>
        <n v="47.6"/>
        <n v="47.52"/>
        <n v="47.41"/>
        <n v="46.75"/>
        <n v="46.7"/>
        <n v="46.53"/>
        <n v="46.2"/>
        <n v="46.09"/>
        <n v="45.9"/>
        <n v="45.54"/>
        <n v="45.43"/>
        <n v="45.32"/>
        <n v="44.88"/>
        <n v="44.77"/>
        <n v="44.744999999999997"/>
        <n v="44.7"/>
        <n v="44.22"/>
        <n v="44"/>
        <n v="43.89"/>
        <n v="43.7"/>
        <n v="43.4"/>
        <n v="43.34"/>
        <n v="43.12"/>
        <n v="43.01"/>
        <n v="42.94"/>
        <n v="42.9"/>
        <n v="42.75"/>
        <n v="42.68"/>
        <n v="42.655000000000001"/>
        <n v="42.46"/>
        <n v="42.4"/>
        <n v="42.35"/>
        <n v="42.24"/>
        <n v="42.13"/>
        <n v="41.91"/>
        <n v="41.895000000000003"/>
        <n v="41.8"/>
        <n v="41.69"/>
        <n v="41.47"/>
        <n v="41.42"/>
        <n v="41.325000000000003"/>
        <n v="41.23"/>
        <n v="41.14"/>
        <n v="41.1"/>
        <n v="40.945"/>
        <n v="40.92"/>
        <n v="40.81"/>
        <n v="40.659999999999997"/>
        <n v="40.564999999999998"/>
        <n v="40.5"/>
        <n v="40.479999999999997"/>
        <n v="40.47"/>
        <n v="40.375"/>
        <n v="40.369999999999997"/>
        <n v="40.299999999999997"/>
        <n v="40.28"/>
        <n v="40.26"/>
        <n v="40.185000000000002"/>
        <n v="40.15"/>
        <n v="39.994999999999997"/>
        <n v="39.93"/>
        <n v="39.9"/>
        <n v="39.82"/>
        <n v="39.805"/>
        <n v="39.799999999999997"/>
        <n v="39.71"/>
        <n v="39.700000000000003"/>
        <n v="39.615000000000002"/>
        <n v="39.6"/>
        <n v="39.520000000000003"/>
        <n v="39.5"/>
        <n v="39.49"/>
        <n v="39.424999999999997"/>
        <n v="39.4"/>
        <n v="39.33"/>
        <n v="39.270000000000003"/>
        <n v="39.200000000000003"/>
        <n v="39.159999999999997"/>
        <n v="39.14"/>
        <n v="39.1"/>
        <n v="39.049999999999997"/>
        <n v="38.950000000000003"/>
        <n v="38.94"/>
        <n v="38.9"/>
        <n v="38.83"/>
        <n v="38.664999999999999"/>
        <n v="38.6"/>
        <n v="38.39"/>
        <n v="38.380000000000003"/>
        <n v="38.284999999999997"/>
        <n v="38.28"/>
        <n v="38.19"/>
        <n v="38.17"/>
        <n v="38.094999999999999"/>
        <n v="38.06"/>
        <n v="38"/>
        <n v="37.905000000000001"/>
        <n v="37.9"/>
        <n v="37.799999999999997"/>
        <n v="37.729999999999997"/>
        <n v="37.715000000000003"/>
        <n v="37.700000000000003"/>
        <n v="37.619999999999997"/>
        <n v="37.524999999999999"/>
        <n v="37.51"/>
        <n v="37.43"/>
        <n v="37.4"/>
        <n v="37.335000000000001"/>
        <n v="37.299999999999997"/>
        <n v="37.29"/>
        <n v="37.18"/>
        <n v="37.145000000000003"/>
        <n v="37.1"/>
        <n v="37.07"/>
        <n v="37.049999999999997"/>
        <n v="37"/>
        <n v="36.96"/>
        <n v="36.954999999999998"/>
        <n v="36.86"/>
        <n v="36.85"/>
        <n v="36.765000000000001"/>
        <n v="36.700000000000003"/>
        <n v="36.67"/>
        <n v="36.630000000000003"/>
        <n v="36.6"/>
        <n v="36.575000000000003"/>
        <n v="36.520000000000003"/>
        <n v="36.479999999999997"/>
        <n v="36.4"/>
        <n v="36.384999999999998"/>
        <n v="36.299999999999997"/>
        <n v="36.29"/>
        <n v="36.200000000000003"/>
        <n v="36.195"/>
        <n v="36.19"/>
        <n v="36.1"/>
        <n v="36.08"/>
        <n v="36.005000000000003"/>
        <n v="36"/>
        <n v="35.97"/>
        <n v="35.909999999999997"/>
        <n v="35.9"/>
        <n v="35.86"/>
        <n v="35.814999999999998"/>
        <n v="35.799999999999997"/>
        <n v="35.75"/>
        <n v="35.72"/>
        <n v="35.700000000000003"/>
        <n v="35.64"/>
        <n v="35.625"/>
        <n v="35.6"/>
        <n v="35.53"/>
        <n v="35.5"/>
        <n v="35.435000000000002"/>
        <n v="35.42"/>
        <n v="35.4"/>
        <n v="35.31"/>
        <n v="35.299999999999997"/>
        <n v="35.244999999999997"/>
        <n v="35.200000000000003"/>
        <n v="35.15"/>
        <n v="35.1"/>
        <n v="35.090000000000003"/>
        <n v="34.96"/>
        <n v="34.9"/>
        <n v="34.869999999999997"/>
        <n v="34.865000000000002"/>
        <n v="34.799999999999997"/>
        <n v="34.770000000000003"/>
        <n v="34.700000000000003"/>
        <n v="34.674999999999997"/>
        <n v="34.6"/>
        <n v="34.58"/>
        <n v="34.5"/>
        <n v="34.484999999999999"/>
        <n v="34.43"/>
        <n v="34.4"/>
        <n v="34.39"/>
        <n v="34.32"/>
        <n v="34.299999999999997"/>
        <n v="34.295000000000002"/>
        <n v="34.21"/>
        <n v="34.200000000000003"/>
        <n v="34.104999999999997"/>
        <n v="34.1"/>
        <n v="34.01"/>
        <n v="33.99"/>
        <n v="33.914999999999999"/>
        <n v="33.880000000000003"/>
        <n v="33.82"/>
        <n v="33.799999999999997"/>
        <n v="33.770000000000003"/>
        <n v="33.725000000000001"/>
        <n v="33.700000000000003"/>
        <n v="33.659999999999997"/>
        <n v="33.630000000000003"/>
        <n v="33.549999999999997"/>
        <n v="33.534999999999997"/>
        <n v="33.5"/>
        <n v="33.44"/>
        <n v="33.4"/>
        <n v="33.344999999999999"/>
        <n v="33.33"/>
        <n v="33.299999999999997"/>
        <n v="33.25"/>
        <n v="33.200000000000003"/>
        <n v="33.155000000000001"/>
        <n v="33.11"/>
        <n v="33.1"/>
        <n v="33.06"/>
        <n v="33"/>
        <n v="32.965000000000003"/>
        <n v="32.9"/>
        <n v="32.869999999999997"/>
        <n v="32.799999999999997"/>
        <n v="32.78"/>
        <n v="32.774999999999999"/>
        <n v="32.700000000000003"/>
        <n v="32.68"/>
        <n v="32.67"/>
        <n v="32.6"/>
        <n v="32.585000000000001"/>
        <n v="32.56"/>
        <n v="32.5"/>
        <n v="32.49"/>
        <n v="32.450000000000003"/>
        <n v="32.4"/>
        <n v="32.395000000000003"/>
        <n v="32.340000000000003"/>
        <n v="32.299999999999997"/>
        <n v="32.229999999999997"/>
        <n v="32.204999999999998"/>
        <n v="32.200000000000003"/>
        <n v="32.119999999999997"/>
        <n v="32.11"/>
        <n v="32.1"/>
        <n v="32.015000000000001"/>
        <n v="32.01"/>
        <n v="32"/>
        <n v="31.92"/>
        <n v="31.9"/>
        <n v="31.824999999999999"/>
        <n v="31.8"/>
        <n v="31.79"/>
        <n v="31.73"/>
        <n v="31.68"/>
        <n v="31.635000000000002"/>
        <n v="31.6"/>
        <n v="31.57"/>
        <n v="31.54"/>
        <n v="31.5"/>
        <n v="31.46"/>
        <n v="31.445"/>
        <n v="31.4"/>
        <n v="31.35"/>
        <n v="31.3"/>
        <n v="31.254999999999999"/>
        <n v="31.24"/>
        <n v="31.2"/>
        <n v="31.16"/>
        <n v="31.13"/>
        <n v="31.1"/>
        <n v="31.065000000000001"/>
        <n v="31.02"/>
        <n v="31"/>
        <n v="30.97"/>
        <n v="30.9"/>
        <n v="30.875"/>
        <n v="30.8"/>
        <n v="30.78"/>
        <n v="30.69"/>
        <n v="30.684999999999999"/>
        <n v="30.59"/>
        <n v="30.5"/>
        <n v="30.495000000000001"/>
        <n v="30.4"/>
        <n v="30.36"/>
        <n v="30.305"/>
        <n v="30.3"/>
        <n v="30.25"/>
        <n v="30.21"/>
        <n v="30.2"/>
        <n v="30.14"/>
        <n v="30.114999999999998"/>
        <n v="30.1"/>
        <n v="30.03"/>
        <n v="30.02"/>
        <n v="30"/>
        <n v="29.925000000000001"/>
        <n v="29.92"/>
        <n v="29.9"/>
        <n v="29.83"/>
        <n v="29.81"/>
        <n v="29.8"/>
        <n v="29.734999999999999"/>
        <n v="29.7"/>
        <n v="29.64"/>
        <n v="29.6"/>
        <n v="29.59"/>
        <n v="29.545000000000002"/>
        <n v="29.5"/>
        <n v="29.48"/>
        <n v="29.45"/>
        <n v="29.4"/>
        <n v="29.37"/>
        <n v="29.355"/>
        <n v="29.3"/>
        <n v="29.26"/>
        <n v="29.2"/>
        <n v="29.164999999999999"/>
        <n v="29.15"/>
        <n v="29.1"/>
        <n v="29.07"/>
        <n v="29.04"/>
        <n v="29"/>
        <n v="28.975000000000001"/>
        <n v="28.93"/>
        <n v="28.9"/>
        <n v="28.88"/>
        <n v="28.82"/>
        <n v="28.8"/>
        <n v="28.785"/>
        <n v="28.7"/>
        <n v="28.69"/>
        <n v="28.6"/>
        <n v="28.594999999999999"/>
        <n v="28.5"/>
        <n v="28.49"/>
        <n v="28.405000000000001"/>
        <n v="28.4"/>
        <n v="28.38"/>
        <n v="28.31"/>
        <n v="28.3"/>
        <n v="28.27"/>
        <n v="28.215"/>
        <n v="28.2"/>
        <n v="28.16"/>
        <n v="28.12"/>
        <n v="28.1"/>
        <n v="28.05"/>
        <n v="28.024999999999999"/>
        <n v="28"/>
        <n v="27.94"/>
        <n v="27.93"/>
        <n v="27.9"/>
        <n v="27.835000000000001"/>
        <n v="27.83"/>
        <n v="27.8"/>
        <n v="27.74"/>
        <n v="27.72"/>
        <n v="27.7"/>
        <n v="27.645"/>
        <n v="27.61"/>
        <n v="27.6"/>
        <n v="27.55"/>
        <n v="27.5"/>
        <n v="27.454999999999998"/>
        <n v="27.4"/>
        <n v="27.36"/>
        <n v="27.3"/>
        <n v="27.28"/>
        <n v="27.265000000000001"/>
        <n v="27.2"/>
        <n v="27.17"/>
        <n v="27.1"/>
        <n v="27.074999999999999"/>
        <n v="27.06"/>
        <n v="27"/>
        <n v="26.98"/>
        <n v="26.9"/>
        <n v="26.885000000000002"/>
        <n v="26.84"/>
        <n v="26.8"/>
        <n v="26.79"/>
        <n v="26.73"/>
        <n v="26.7"/>
        <n v="26.695"/>
        <n v="26.62"/>
        <n v="26.6"/>
        <n v="26.51"/>
        <n v="26.504999999999999"/>
        <n v="26.41"/>
        <n v="26.4"/>
        <n v="26.315000000000001"/>
        <n v="26.29"/>
        <n v="26.22"/>
        <n v="26.2"/>
        <n v="26.18"/>
        <n v="26.125"/>
        <n v="26.07"/>
        <n v="26.03"/>
        <n v="25.934999999999999"/>
        <n v="25.9"/>
        <n v="25.85"/>
        <n v="25.84"/>
        <n v="25.8"/>
        <n v="25.745000000000001"/>
        <n v="25.74"/>
        <n v="25.7"/>
        <n v="25.65"/>
        <n v="25.6"/>
        <n v="25.555"/>
        <n v="25.52"/>
        <n v="25.46"/>
        <n v="25.41"/>
        <n v="25.4"/>
        <n v="25.364999999999998"/>
        <n v="25.3"/>
        <n v="25.27"/>
        <n v="25.2"/>
        <n v="25.175000000000001"/>
        <n v="25.1"/>
        <n v="25.08"/>
        <n v="25"/>
        <n v="24.984999999999999"/>
        <n v="24.97"/>
        <n v="24.89"/>
        <n v="24.86"/>
        <n v="24.795000000000002"/>
        <n v="24.75"/>
        <n v="24.7"/>
        <n v="24.64"/>
        <n v="24.605"/>
        <n v="24.6"/>
        <n v="24.53"/>
        <n v="24.51"/>
        <n v="24.42"/>
        <n v="24.414999999999999"/>
        <n v="24.4"/>
        <n v="24.32"/>
        <n v="24.31"/>
        <n v="24.3"/>
        <n v="24.225000000000001"/>
        <n v="24.13"/>
        <n v="24.1"/>
        <n v="24.09"/>
        <n v="24.035"/>
        <n v="23.98"/>
        <n v="23.94"/>
        <n v="23.9"/>
        <n v="23.87"/>
        <n v="23.844999999999999"/>
        <n v="23.8"/>
        <n v="23.76"/>
        <n v="23.75"/>
        <n v="23.7"/>
        <n v="23.655000000000001"/>
        <n v="23.65"/>
        <n v="23.6"/>
        <n v="23.56"/>
        <n v="23.54"/>
        <n v="23.465"/>
        <n v="23.4"/>
        <n v="23.37"/>
        <n v="23.32"/>
        <n v="23.3"/>
        <n v="23.274999999999999"/>
        <n v="23.21"/>
        <n v="23.2"/>
        <n v="23.18"/>
        <n v="23.1"/>
        <n v="23.085000000000001"/>
        <n v="23"/>
        <n v="22.99"/>
        <n v="22.895"/>
        <n v="22.88"/>
        <n v="22.8"/>
        <n v="22.77"/>
        <n v="22.704999999999998"/>
        <n v="22.61"/>
        <n v="22.6"/>
        <n v="22.515000000000001"/>
        <n v="22.42"/>
        <n v="22.3"/>
        <n v="22.23"/>
        <n v="22.22"/>
        <n v="22.135000000000002"/>
        <n v="22.1"/>
        <n v="22.04"/>
        <n v="22"/>
        <n v="21.945"/>
        <n v="21.89"/>
        <n v="21.85"/>
        <n v="21.8"/>
        <n v="21.78"/>
        <n v="21.754999999999999"/>
        <n v="21.7"/>
        <n v="21.66"/>
        <n v="21.565000000000001"/>
        <n v="21.56"/>
        <n v="21.5"/>
        <n v="21.47"/>
        <n v="21.4"/>
        <n v="21.375"/>
        <n v="21.3"/>
        <n v="21.28"/>
        <n v="21.12"/>
        <n v="21.09"/>
        <n v="21.01"/>
        <n v="20.9"/>
        <n v="20.8"/>
        <n v="20.79"/>
        <n v="20.7"/>
        <n v="20.614999999999998"/>
        <n v="20.6"/>
        <n v="20.52"/>
        <n v="20.425000000000001"/>
        <n v="20.399999999999999"/>
        <n v="20.350000000000001"/>
        <n v="20.3"/>
        <n v="20.234999999999999"/>
        <n v="20.13"/>
        <n v="20.100000000000001"/>
        <n v="20.045000000000002"/>
        <n v="19.95"/>
        <n v="19.855"/>
        <n v="19.8"/>
        <n v="19.57"/>
        <n v="19.475000000000001"/>
        <n v="19.3"/>
        <n v="19.190000000000001"/>
        <n v="19.094999999999999"/>
        <n v="19"/>
        <n v="18.905000000000001"/>
        <n v="18.715"/>
        <n v="18.600000000000001"/>
        <n v="18.5"/>
        <n v="18.335000000000001"/>
        <n v="18.3"/>
        <n v="18.05"/>
        <n v="17.954999999999998"/>
        <n v="17.86"/>
        <n v="17.8"/>
        <n v="17.765000000000001"/>
        <n v="17.670000000000002"/>
        <n v="17.48"/>
        <n v="17.399999999999999"/>
        <n v="17.385000000000002"/>
        <n v="17.29"/>
        <n v="17.195"/>
        <n v="16.815000000000001"/>
        <n v="15.96"/>
      </sharedItems>
      <fieldGroup base="2">
        <rangePr startNum="15.96" endNum="53.13" groupInterval="5"/>
        <groupItems count="10">
          <s v="&lt;15.96"/>
          <s v="15.96-20.96"/>
          <s v="20.96-25.96"/>
          <s v="25.96-30.96"/>
          <s v="30.96-35.96"/>
          <s v="35.96-40.96"/>
          <s v="40.96-45.96"/>
          <s v="45.96-50.96"/>
          <s v="50.96-55.96"/>
          <s v="&gt;55.96"/>
        </groupItems>
      </fieldGroup>
    </cacheField>
    <cacheField name="Children" numFmtId="0">
      <sharedItems containsSemiMixedTypes="0" containsString="0" containsNumber="1" containsInteger="1" minValue="0" maxValue="5" count="6">
        <n v="0"/>
        <n v="1"/>
        <n v="2"/>
        <n v="5"/>
        <n v="3"/>
        <n v="4"/>
      </sharedItems>
    </cacheField>
    <cacheField name="Smoker" numFmtId="0">
      <sharedItems count="2">
        <s v="no"/>
        <s v="yes"/>
      </sharedItems>
    </cacheField>
    <cacheField name="Smokers Binary" numFmtId="0">
      <sharedItems containsSemiMixedTypes="0" containsString="0" containsNumber="1" containsInteger="1" minValue="0" maxValue="1"/>
    </cacheField>
    <cacheField name="Charges" numFmtId="44">
      <sharedItems containsSemiMixedTypes="0" containsString="0" containsNumber="1" minValue="1121.8739" maxValue="63770.428010000003" count="1337">
        <n v="1163.4627"/>
        <n v="44501.398200000003"/>
        <n v="2438.0551999999998"/>
        <n v="11381.3254"/>
        <n v="9432.9253000000008"/>
        <n v="9748.9105999999992"/>
        <n v="46113.510999999999"/>
        <n v="8083.9197999999997"/>
        <n v="63770.428010000003"/>
        <n v="12592.5345"/>
        <n v="11538.421"/>
        <n v="6435.6237000000001"/>
        <n v="4686.3887000000004"/>
        <n v="2927.0646999999999"/>
        <n v="45863.205000000002"/>
        <n v="9549.5650999999998"/>
        <n v="3693.4279999999999"/>
        <n v="42112.2356"/>
        <n v="6356.2707"/>
        <n v="8569.8618000000006"/>
        <n v="39722.746200000001"/>
        <n v="9058.7302999999993"/>
        <n v="9541.6955500000004"/>
        <n v="11411.684999999999"/>
        <n v="4266.1657999999998"/>
        <n v="3994.1777999999999"/>
        <n v="13063.883"/>
        <n v="46200.985099999998"/>
        <n v="8944.1151000000009"/>
        <n v="11576.13"/>
        <n v="12574.049000000001"/>
        <n v="5846.9175999999998"/>
        <n v="4753.6368000000002"/>
        <n v="1149.3959"/>
        <n v="6360.9935999999998"/>
        <n v="47462.894"/>
        <n v="4536.259"/>
        <n v="40904.199500000002"/>
        <n v="9800.8881999999994"/>
        <n v="5757.41345"/>
        <n v="11326.71487"/>
        <n v="6666.2430000000004"/>
        <n v="3410.3240000000001"/>
        <n v="46151.124499999998"/>
        <n v="38792.685599999997"/>
        <n v="48675.517699999997"/>
        <n v="39611.757700000002"/>
        <n v="5124.1886999999997"/>
        <n v="3238.4357"/>
        <n v="24227.337240000001"/>
        <n v="11093.6229"/>
        <n v="1837.2819"/>
        <n v="43753.337050000002"/>
        <n v="47269.853999999999"/>
        <n v="5662.2250000000004"/>
        <n v="5438.7491"/>
        <n v="13405.390299999999"/>
        <n v="10977.2063"/>
        <n v="9504.3102999999992"/>
        <n v="28476.734990000001"/>
        <n v="17878.900679999999"/>
        <n v="15555.188749999999"/>
        <n v="7650.7737500000003"/>
        <n v="11033.661700000001"/>
        <n v="6610.1097"/>
        <n v="48970.247600000002"/>
        <n v="1146.7965999999999"/>
        <n v="3989.8409999999999"/>
        <n v="11566.30055"/>
        <n v="48673.558799999999"/>
        <n v="12485.8009"/>
        <n v="9875.6803999999993"/>
        <n v="48549.178350000002"/>
        <n v="45702.022349999999"/>
        <n v="6373.55735"/>
        <n v="1759.338"/>
        <n v="13831.1152"/>
        <n v="1984.4532999999999"/>
        <n v="8733.2292500000003"/>
        <n v="43896.376300000004"/>
        <n v="10982.5013"/>
        <n v="10602.385"/>
        <n v="20709.020339999999"/>
        <n v="2217.6012000000001"/>
        <n v="5709.1643999999997"/>
        <n v="1634.5734"/>
        <n v="3201.2451500000002"/>
        <n v="2217.4691499999999"/>
        <n v="38126.246500000001"/>
        <n v="7804.1605"/>
        <n v="5400.9804999999997"/>
        <n v="9704.6680500000002"/>
        <n v="12982.8747"/>
        <n v="48173.360999999997"/>
        <n v="11090.7178"/>
        <n v="4795.6567999999997"/>
        <n v="1633.9618"/>
        <n v="7448.4039499999999"/>
        <n v="2755.0209500000001"/>
        <n v="15170.069"/>
        <n v="19496.71917"/>
        <n v="14319.031000000001"/>
        <n v="9391.3459999999995"/>
        <n v="2730.1078499999999"/>
        <n v="10601.412"/>
        <n v="10579.710999999999"/>
        <n v="10450.552"/>
        <n v="6948.7007999999996"/>
        <n v="9880.0679999999993"/>
        <n v="1682.597"/>
        <n v="3875.7341000000001"/>
        <n v="2480.9791"/>
        <n v="2026.9740999999999"/>
        <n v="8342.9087500000005"/>
        <n v="38344.565999999999"/>
        <n v="14901.5167"/>
        <n v="3500.6122999999998"/>
        <n v="13470.86"/>
        <n v="14418.2804"/>
        <n v="13470.804400000001"/>
        <n v="1633.0444"/>
        <n v="12890.057650000001"/>
        <n v="14235.072"/>
        <n v="40932.429499999998"/>
        <n v="16085.127500000001"/>
        <n v="11856.4115"/>
        <n v="42983.458500000001"/>
        <n v="44202.653599999998"/>
        <n v="3471.4096"/>
        <n v="5972.3779999999997"/>
        <n v="18963.171920000001"/>
        <n v="12981.3457"/>
        <n v="5138.2566999999999"/>
        <n v="3393.35635"/>
        <n v="10325.206"/>
        <n v="4762.3289999999997"/>
        <n v="41949.244100000004"/>
        <n v="40419.019099999998"/>
        <n v="4463.2051000000001"/>
        <n v="12950.0712"/>
        <n v="11396.9002"/>
        <n v="7935.29115"/>
        <n v="14133.03775"/>
        <n v="10226.2842"/>
        <n v="1631.8212000000001"/>
        <n v="14410.9321"/>
        <n v="36307.798300000002"/>
        <n v="8347.1643000000004"/>
        <n v="1631.6683"/>
        <n v="58571.074480000003"/>
        <n v="24915.046259999999"/>
        <n v="15230.324049999999"/>
        <n v="48885.135609999998"/>
        <n v="44400.4064"/>
        <n v="42560.430399999997"/>
        <n v="20462.997660000001"/>
        <n v="12648.7034"/>
        <n v="7152.6714000000002"/>
        <n v="2689.4953999999998"/>
        <n v="12646.207"/>
        <n v="11365.951999999999"/>
        <n v="6196.4480000000003"/>
        <n v="14210.53595"/>
        <n v="6474.0129999999999"/>
        <n v="39241.442000000003"/>
        <n v="9877.6077000000005"/>
        <n v="5397.6166999999996"/>
        <n v="30063.580549999999"/>
        <n v="48824.45"/>
        <n v="37165.163800000002"/>
        <n v="3766.8838000000001"/>
        <n v="33471.971890000001"/>
        <n v="12265.5069"/>
        <n v="9304.7019"/>
        <n v="10959.6947"/>
        <n v="5428.7277000000004"/>
        <n v="2138.0707000000002"/>
        <n v="21797.000400000001"/>
        <n v="12979.358"/>
        <n v="9634.5380000000005"/>
        <n v="5989.5236500000001"/>
        <n v="4667.6076499999999"/>
        <n v="20630.283510000001"/>
        <n v="8978.1851000000006"/>
        <n v="4058.1161000000002"/>
        <n v="2219.4450999999999"/>
        <n v="1141.4450999999999"/>
        <n v="7162.0122000000001"/>
        <n v="4673.3922000000002"/>
        <n v="6334.3435499999996"/>
        <n v="12347.172"/>
        <n v="10713.644"/>
        <n v="7740.3370000000004"/>
        <n v="7371.7719999999999"/>
        <n v="3597.596"/>
        <n v="3277.1610000000001"/>
        <n v="39871.704299999998"/>
        <n v="37484.4493"/>
        <n v="9048.0272999999997"/>
        <n v="46255.112500000003"/>
        <n v="7265.7025000000003"/>
        <n v="6079.6715000000004"/>
        <n v="8798.5930000000008"/>
        <n v="4830.63"/>
        <n v="49577.662400000001"/>
        <n v="47496.494449999998"/>
        <n v="36219.405449999998"/>
        <n v="12741.167450000001"/>
        <n v="8023.1354499999998"/>
        <n v="46661.4424"/>
        <n v="31620.001059999999"/>
        <n v="1917.3184000000001"/>
        <n v="36149.483500000002"/>
        <n v="13887.968500000001"/>
        <n v="8125.7844999999998"/>
        <n v="1629.8335"/>
        <n v="1534.3045"/>
        <n v="47896.79135"/>
        <n v="26467.09737"/>
        <n v="13981.850350000001"/>
        <n v="9144.5650000000005"/>
        <n v="39774.276299999998"/>
        <n v="38511.628299999997"/>
        <n v="28468.919010000001"/>
        <n v="10848.1343"/>
        <n v="42969.852700000003"/>
        <n v="10381.4787"/>
        <n v="4949.7587000000003"/>
        <n v="11264.540999999999"/>
        <n v="8671.1912499999999"/>
        <n v="2136.8822500000001"/>
        <n v="28287.897659999999"/>
        <n v="42760.502200000003"/>
        <n v="12797.20962"/>
        <n v="12235.8392"/>
        <n v="51194.559139999998"/>
        <n v="48517.563150000002"/>
        <n v="11436.738149999999"/>
        <n v="47403.88"/>
        <n v="38711"/>
        <n v="13887.204"/>
        <n v="8527.5319999999992"/>
        <n v="6551.7501000000002"/>
        <n v="8457.8179999999993"/>
        <n v="8068.1850000000004"/>
        <n v="7443.6430499999997"/>
        <n v="41676.081100000003"/>
        <n v="19214.705529999999"/>
        <n v="5920.1040999999996"/>
        <n v="27941.28758"/>
        <n v="12363.547"/>
        <n v="10085.846"/>
        <n v="42211.138200000001"/>
        <n v="37133.898200000003"/>
        <n v="11363.2832"/>
        <n v="6781.3541999999998"/>
        <n v="13228.846949999999"/>
        <n v="8556.9069999999992"/>
        <n v="2166.732"/>
        <n v="42124.515299999999"/>
        <n v="14313.846299999999"/>
        <n v="9386.1612999999998"/>
        <n v="7160.3302999999996"/>
        <n v="26392.260289999998"/>
        <n v="13635.6379"/>
        <n v="11163.567999999999"/>
        <n v="46599.108399999997"/>
        <n v="8124.4084000000003"/>
        <n v="5836.5204000000003"/>
        <n v="1986.9333999999999"/>
        <n v="12495.290849999999"/>
        <n v="7731.8578500000003"/>
        <n v="5630.4578499999998"/>
        <n v="4320.4108500000002"/>
        <n v="11674.13"/>
        <n v="7160.0940000000001"/>
        <n v="40273.645499999999"/>
        <n v="38282.749499999998"/>
        <n v="4889.9994999999999"/>
        <n v="19144.576519999999"/>
        <n v="2404.7338"/>
        <n v="11362.754999999999"/>
        <n v="7345.7266"/>
        <n v="37465.34375"/>
        <n v="10736.87075"/>
        <n v="2534.3937500000002"/>
        <n v="2211.1307499999998"/>
        <n v="35585.576000000001"/>
        <n v="55135.402090000003"/>
        <n v="42111.664700000001"/>
        <n v="36950.256699999998"/>
        <n v="3366.6696999999999"/>
        <n v="1646.4296999999999"/>
        <n v="1532.4697000000001"/>
        <n v="44585.455869999998"/>
        <n v="3268.84665"/>
        <n v="2322.6217999999999"/>
        <n v="1263.249"/>
        <n v="27724.28875"/>
        <n v="18806.145469999999"/>
        <n v="40103.89"/>
        <n v="36837.466999999997"/>
        <n v="7348.1419999999998"/>
        <n v="7196.8670000000002"/>
        <n v="12404.8791"/>
        <n v="11394.065549999999"/>
        <n v="44423.803"/>
        <n v="38709.175999999999"/>
        <n v="14474.674999999999"/>
        <n v="12244.531000000001"/>
        <n v="4670.6400000000003"/>
        <n v="2416.9549999999999"/>
        <n v="1727.54"/>
        <n v="2134.9014999999999"/>
        <n v="12644.589"/>
        <n v="47055.532099999997"/>
        <n v="44641.197399999997"/>
        <n v="41034.221400000002"/>
        <n v="4466.6214"/>
        <n v="34828.654000000002"/>
        <n v="2020.5523000000001"/>
        <n v="11944.594349999999"/>
        <n v="2899.4893499999998"/>
        <n v="39836.519"/>
        <n v="36910.608030000003"/>
        <n v="34779.614999999998"/>
        <n v="6571.5439999999999"/>
        <n v="5246.0469999999996"/>
        <n v="3577.9989999999998"/>
        <n v="3443.0639999999999"/>
        <n v="9583.8932999999997"/>
        <n v="5729.0052999999998"/>
        <n v="3556.9223000000002"/>
        <n v="36397.576000000001"/>
        <n v="6082.4049999999997"/>
        <n v="4518.8262500000001"/>
        <n v="41661.601999999999"/>
        <n v="2020.1769999999999"/>
        <n v="7727.2532000000001"/>
        <n v="3925.7582000000002"/>
        <n v="13822.803"/>
        <n v="60021.398970000002"/>
        <n v="3021.80915"/>
        <n v="37742.575700000001"/>
        <n v="10594.225700000001"/>
        <n v="5584.3056999999999"/>
        <n v="1137.4697000000001"/>
        <n v="36197.699000000001"/>
        <n v="8522.0030000000006"/>
        <n v="1826.8430000000001"/>
        <n v="1261.8589999999999"/>
        <n v="38746.355100000001"/>
        <n v="11743.9341"/>
        <n v="8596.8277999999991"/>
        <n v="7147.4727999999996"/>
        <n v="5934.3797999999997"/>
        <n v="9563.0290000000005"/>
        <n v="13224.057049999999"/>
        <n v="44260.749900000003"/>
        <n v="6289.7548999999999"/>
        <n v="5245.2268999999997"/>
        <n v="3935.1799000000001"/>
        <n v="42856.838000000003"/>
        <n v="39047.285000000003"/>
        <n v="9872.7009999999991"/>
        <n v="7261.741"/>
        <n v="3987.9259999999999"/>
        <n v="43254.417950000003"/>
        <n v="39983.425949999997"/>
        <n v="6600.2059499999996"/>
        <n v="6112.3529500000004"/>
        <n v="40182.245999999999"/>
        <n v="23563.016179999999"/>
        <n v="9283.5619999999999"/>
        <n v="9140.9509999999991"/>
        <n v="7418.5219999999999"/>
        <n v="5979.7309999999998"/>
        <n v="1261.442"/>
        <n v="1137.011"/>
        <n v="11356.660900000001"/>
        <n v="3227.1210999999998"/>
        <n v="2473.3341"/>
        <n v="13143.86485"/>
        <n v="10115.00885"/>
        <n v="9866.3048500000004"/>
        <n v="3292.5298499999999"/>
        <n v="46889.261200000001"/>
        <n v="11987.1682"/>
        <n v="11482.63485"/>
        <n v="19673.335729999999"/>
        <n v="12643.3778"/>
        <n v="5377.4578000000001"/>
        <n v="4462.7218000000003"/>
        <n v="47928.03"/>
        <n v="1725.5523000000001"/>
        <n v="1674.6323"/>
        <n v="10976.24575"/>
        <n v="8823.9857499999998"/>
        <n v="11299.343000000001"/>
        <n v="7445.9179999999997"/>
        <n v="5012.4709999999995"/>
        <n v="15161.5344"/>
        <n v="12949.1554"/>
        <n v="4504.6624000000002"/>
        <n v="2498.4144000000001"/>
        <n v="1136.3994"/>
        <n v="43921.183700000001"/>
        <n v="37607.527699999999"/>
        <n v="17128.426080000001"/>
        <n v="11945.1327"/>
        <n v="10825.253699999999"/>
        <n v="3579.8287"/>
        <n v="5699.8374999999996"/>
        <n v="34617.840649999998"/>
        <n v="13143.336649999999"/>
        <n v="12269.68865"/>
        <n v="37079.372000000003"/>
        <n v="12231.613600000001"/>
        <n v="8334.5895999999993"/>
        <n v="8240.5895999999993"/>
        <n v="6653.7885999999999"/>
        <n v="38415.474000000002"/>
        <n v="10795.937330000001"/>
        <n v="3172.018"/>
        <n v="20878.78443"/>
        <n v="19442.353500000001"/>
        <n v="10370.912549999999"/>
        <n v="8334.4575499999992"/>
        <n v="2855.4375500000001"/>
        <n v="36580.282160000002"/>
        <n v="36124.573700000001"/>
        <n v="10560.4917"/>
        <n v="8283.6807000000008"/>
        <n v="4151.0286999999998"/>
        <n v="1391.5287000000001"/>
        <n v="1135.9407000000001"/>
        <n v="10806.839"/>
        <n v="1880.4870000000001"/>
        <n v="10564.8845"/>
        <n v="9722.7695000000003"/>
        <n v="5594.8455000000004"/>
        <n v="13462.52"/>
        <n v="8538.28845"/>
        <n v="7639.4174499999999"/>
        <n v="6128.79745"/>
        <n v="4058.71245"/>
        <n v="2207.6974500000001"/>
        <n v="40974.164900000003"/>
        <n v="34439.855900000002"/>
        <n v="13919.822899999999"/>
        <n v="3171.6149"/>
        <n v="23082.955330000001"/>
        <n v="13393.755999999999"/>
        <n v="11848.141"/>
        <n v="7345.0839999999998"/>
        <n v="7749.1563999999998"/>
        <n v="20781.48892"/>
        <n v="7682.67"/>
        <n v="4449.4620000000004"/>
        <n v="4349.4620000000004"/>
        <n v="1980.07"/>
        <n v="1880.07"/>
        <n v="15612.19335"/>
        <n v="14692.66935"/>
        <n v="12430.95335"/>
        <n v="6571.0243499999997"/>
        <n v="36085.218999999997"/>
        <n v="5375.0379999999996"/>
        <n v="1748.7739999999999"/>
        <n v="7050.0213000000003"/>
        <n v="52590.829389999999"/>
        <n v="14358.364369999999"/>
        <n v="5649.7150000000001"/>
        <n v="36021.011200000001"/>
        <n v="40003.332249999999"/>
        <n v="39125.332249999999"/>
        <n v="12268.632250000001"/>
        <n v="11289.10925"/>
        <n v="10601.632250000001"/>
        <n v="10435.06525"/>
        <n v="5327.4002499999997"/>
        <n v="34472.841"/>
        <n v="3591.48"/>
        <n v="26018.950519999999"/>
        <n v="13844.797200000001"/>
        <n v="10923.933199999999"/>
        <n v="4738.2682000000004"/>
        <n v="10807.4863"/>
        <n v="2497.0383000000002"/>
        <n v="7954.5169999999998"/>
        <n v="7441.5010000000002"/>
        <n v="4846.9201499999999"/>
        <n v="40941.285400000001"/>
        <n v="1824.2854"/>
        <n v="6238.2979999999998"/>
        <n v="36898.733079999998"/>
        <n v="3490.5491000000002"/>
        <n v="45008.955499999996"/>
        <n v="4149.7359999999999"/>
        <n v="18903.491409999999"/>
        <n v="14590.63205"/>
        <n v="13019.161050000001"/>
        <n v="11879.10405"/>
        <n v="2362.2290499999999"/>
        <n v="7633.7205999999996"/>
        <n v="6338.0756000000001"/>
        <n v="41919.097000000002"/>
        <n v="29186.482360000002"/>
        <n v="14119.62"/>
        <n v="13430.264999999999"/>
        <n v="11512.405000000001"/>
        <n v="10269.459999999999"/>
        <n v="10043.249"/>
        <n v="9964.06"/>
        <n v="9630.3970000000008"/>
        <n v="9411.0049999999992"/>
        <n v="8765.2489999999998"/>
        <n v="8062.7640000000001"/>
        <n v="6986.6970000000001"/>
        <n v="18218.161390000001"/>
        <n v="8871.1517000000003"/>
        <n v="11488.31695"/>
        <n v="8835.2649500000007"/>
        <n v="47305.305"/>
        <n v="6875.9610000000002"/>
        <n v="6775.9610000000002"/>
        <n v="2801.2588000000001"/>
        <n v="25333.332839999999"/>
        <n v="13555.0049"/>
        <n v="11763.000899999999"/>
        <n v="4922.9159"/>
        <n v="4433.9159"/>
        <n v="2130.6759000000002"/>
        <n v="2055.3249000000001"/>
        <n v="14007.222"/>
        <n v="45710.207849999999"/>
        <n v="8116.2688500000004"/>
        <n v="11946.625899999999"/>
        <n v="1981.5818999999999"/>
        <n v="8551.3469999999998"/>
        <n v="37701.876799999998"/>
        <n v="33750.291799999999"/>
        <n v="7209.4917999999998"/>
        <n v="2261.5688"/>
        <n v="2205.9807999999998"/>
        <n v="27322.73386"/>
        <n v="11552.904"/>
        <n v="10928.849"/>
        <n v="41097.161749999999"/>
        <n v="16069.08475"/>
        <n v="13607.36875"/>
        <n v="11842.623750000001"/>
        <n v="2719.2797500000001"/>
        <n v="13880.949000000001"/>
        <n v="43813.866099999999"/>
        <n v="17929.303370000001"/>
        <n v="12928.7911"/>
        <n v="3056.3881000000001"/>
        <n v="36189.101699999999"/>
        <n v="33732.686699999998"/>
        <n v="14043.476699999999"/>
        <n v="11187.6567"/>
        <n v="4433.3877000000002"/>
        <n v="2254.7966999999999"/>
        <n v="34672.147199999999"/>
        <n v="34303.167200000004"/>
        <n v="9174.1356500000002"/>
        <n v="7358.1756500000001"/>
        <n v="10118.424000000001"/>
        <n v="9850.4320000000007"/>
        <n v="6186.1270000000004"/>
        <n v="12557.605299999999"/>
        <n v="4837.5823"/>
        <n v="11353.2276"/>
        <n v="5148.5526"/>
        <n v="4402.2330000000002"/>
        <n v="4076.4969999999998"/>
        <n v="27000.98473"/>
        <n v="1877.9294"/>
        <n v="13974.455550000001"/>
        <n v="8964.0605500000001"/>
        <n v="34838.873"/>
        <n v="34166.273000000001"/>
        <n v="3659.346"/>
        <n v="46130.5265"/>
        <n v="39556.494500000001"/>
        <n v="27346.04207"/>
        <n v="12622.1795"/>
        <n v="9290.1394999999993"/>
        <n v="4561.1885000000002"/>
        <n v="2643.2685000000001"/>
        <n v="1622.1885"/>
        <n v="47291.055"/>
        <n v="6358.7764500000003"/>
        <n v="3956.0714499999999"/>
        <n v="1909.52745"/>
        <n v="10338.9316"/>
        <n v="9625.92"/>
        <n v="43578.939400000003"/>
        <n v="13429.035400000001"/>
        <n v="10461.9794"/>
        <n v="3943.5954000000002"/>
        <n v="34806.467700000001"/>
        <n v="8280.6226999999999"/>
        <n v="2566.4706999999999"/>
        <n v="1621.8827000000001"/>
        <n v="1526.3119999999999"/>
        <n v="34254.053350000002"/>
        <n v="5425.0233500000004"/>
        <n v="4347.0233500000004"/>
        <n v="2699.56835"/>
        <n v="35595.589800000002"/>
        <n v="16586.49771"/>
        <n v="6185.3208000000004"/>
        <n v="5488.2619999999997"/>
        <n v="5240.7650000000003"/>
        <n v="10600.5483"/>
        <n v="39727.614000000001"/>
        <n v="8520.0259999999998"/>
        <n v="5325.6509999999998"/>
        <n v="46718.163249999998"/>
        <n v="23045.566159999998"/>
        <n v="8162.7162500000004"/>
        <n v="6796.8632500000003"/>
        <n v="5373.3642499999996"/>
        <n v="3877.3042500000001"/>
        <n v="3857.7592500000001"/>
        <n v="3062.5082499999999"/>
        <n v="41999.519999999997"/>
        <n v="35491.64"/>
        <n v="13390.558999999999"/>
        <n v="12105.32"/>
        <n v="9414.92"/>
        <n v="6313.759"/>
        <n v="5253.5240000000003"/>
        <n v="4646.759"/>
        <n v="39597.407200000001"/>
        <n v="37270.1512"/>
        <n v="10797.3362"/>
        <n v="10141.136200000001"/>
        <n v="9778.3472000000002"/>
        <n v="7731.4270999999999"/>
        <n v="5976.8311000000003"/>
        <n v="42303.692150000003"/>
        <n v="33475.817150000003"/>
        <n v="8310.8391499999998"/>
        <n v="24059.680189999999"/>
        <n v="16796.411940000002"/>
        <n v="7256.7231000000002"/>
        <n v="2727.3951000000002"/>
        <n v="2459.7201"/>
        <n v="1639.5631000000001"/>
        <n v="12638.195"/>
        <n v="10704.47"/>
        <n v="4751.07"/>
        <n v="2494.0219999999999"/>
        <n v="40720.551050000002"/>
        <n v="39725.518049999999"/>
        <n v="15019.760050000001"/>
        <n v="11840.77505"/>
        <n v="10072.055050000001"/>
        <n v="8413.4630500000003"/>
        <n v="6113.2310500000003"/>
        <n v="2128.4310500000001"/>
        <n v="33907.548000000003"/>
        <n v="18804.752400000001"/>
        <n v="3481.8679999999999"/>
        <n v="2741.9479999999999"/>
        <n v="1256.299"/>
        <n v="62592.873090000001"/>
        <n v="11938.255950000001"/>
        <n v="2203.7359499999998"/>
        <n v="8116.68"/>
        <n v="4260.7439999999997"/>
        <n v="2632.9920000000002"/>
        <n v="32548.340499999998"/>
        <n v="3704.3544999999999"/>
        <n v="43943.876100000001"/>
        <n v="10231.499900000001"/>
        <n v="7537.1638999999996"/>
        <n v="4618.0798999999997"/>
        <n v="38998.546000000002"/>
        <n v="33900.652999999998"/>
        <n v="9724.5300000000007"/>
        <n v="8968.33"/>
        <n v="8825.0859999999993"/>
        <n v="7441.0529999999999"/>
        <n v="11881.9696"/>
        <n v="1131.5065999999999"/>
        <n v="21344.846699999998"/>
        <n v="16455.707849999999"/>
        <n v="9910.3598500000007"/>
        <n v="8410.0468500000006"/>
        <n v="4915.0598499999996"/>
        <n v="2203.4718499999999"/>
        <n v="6849.0259999999998"/>
        <n v="4234.9269999999997"/>
        <n v="9377.9046999999991"/>
        <n v="4074.4537"/>
        <n v="1720.3536999999999"/>
        <n v="33307.550799999997"/>
        <n v="24476.478510000001"/>
        <n v="13352.0998"/>
        <n v="5272.1758"/>
        <n v="22144.031999999999"/>
        <n v="2904.0880000000002"/>
        <n v="22462.043750000001"/>
        <n v="8988.1587500000005"/>
        <n v="2850.6837500000001"/>
        <n v="30942.191800000001"/>
        <n v="13457.960800000001"/>
        <n v="5478.0367999999999"/>
        <n v="4889.0367999999999"/>
        <n v="3981.9767999999999"/>
        <n v="3392.9767999999999"/>
        <n v="10214.636"/>
        <n v="7337.7479999999996"/>
        <n v="6600.3609999999999"/>
        <n v="30184.936699999998"/>
        <n v="18648.421699999999"/>
        <n v="11286.538699999999"/>
        <n v="9620.3307000000004"/>
        <n v="9288.0267000000003"/>
        <n v="6406.4107000000004"/>
        <n v="27533.912899999999"/>
        <n v="19350.368900000001"/>
        <n v="8219.2039000000004"/>
        <n v="6500.2358999999997"/>
        <n v="25309.489000000001"/>
        <n v="20420.604650000001"/>
        <n v="5152.134"/>
        <n v="1744.4649999999999"/>
        <n v="32108.662820000001"/>
        <n v="18157.876"/>
        <n v="4357.0436499999996"/>
        <n v="1769.5316499999999"/>
        <n v="19933.457999999999"/>
        <n v="12925.886"/>
        <n v="11881.358"/>
        <n v="7789.6350000000002"/>
        <n v="4399.7309999999998"/>
        <n v="24671.663339999999"/>
        <n v="20277.807509999999"/>
        <n v="12730.999599999999"/>
        <n v="9222.4025999999994"/>
        <n v="5028.1466"/>
        <n v="21232.182260000001"/>
        <n v="7512.2669999999998"/>
        <n v="5910.9440000000004"/>
        <n v="1875.3440000000001"/>
        <n v="4562.8420999999998"/>
        <n v="3947.4131000000002"/>
        <n v="8930.9345499999999"/>
        <n v="6311.9520000000002"/>
        <n v="9487.6442000000006"/>
        <n v="7640.3091999999997"/>
        <n v="3392.3652000000002"/>
        <n v="2897.3235"/>
        <n v="6059.1729999999998"/>
        <n v="8547.6913000000004"/>
        <n v="1719.4363000000001"/>
        <n v="6393.6034499999996"/>
        <n v="4564.1914500000003"/>
        <n v="15828.82173"/>
        <n v="1977.8150000000001"/>
        <n v="6457.8433999999997"/>
        <n v="6184.2993999999999"/>
        <n v="4438.2633999999998"/>
        <n v="4350.5144"/>
        <n v="10436.096"/>
        <n v="7323.7348190000002"/>
        <n v="18246.495500000001"/>
        <n v="2902.9065000000001"/>
        <n v="3761.2919999999999"/>
        <n v="29141.3603"/>
        <n v="17352.6803"/>
        <n v="7243.8136000000004"/>
        <n v="11842.441999999999"/>
        <n v="7050.6419999999998"/>
        <n v="27218.437249999999"/>
        <n v="10796.35025"/>
        <n v="4040.55825"/>
        <n v="2257.47525"/>
        <n v="1906.35825"/>
        <n v="19719.6947"/>
        <n v="5974.3846999999996"/>
        <n v="3972.9247"/>
        <n v="12146.971"/>
        <n v="8823.2790000000005"/>
        <n v="8277.5229999999992"/>
        <n v="5926.8459999999995"/>
        <n v="1743.2139999999999"/>
        <n v="17748.5062"/>
        <n v="12096.6512"/>
        <n v="9869.8101999999999"/>
        <n v="9249.4951999999994"/>
        <n v="6748.5911999999998"/>
        <n v="4337.7352000000001"/>
        <n v="3866.8552"/>
        <n v="2250.8352"/>
        <n v="2156.7518"/>
        <n v="6282.2349999999997"/>
        <n v="14394.398150000001"/>
        <n v="12129.614149999999"/>
        <n v="11658.379150000001"/>
        <n v="3385.3991500000002"/>
        <n v="2457.2111500000001"/>
        <n v="13224.692999999999"/>
        <n v="11455.28"/>
        <n v="8703.4560000000001"/>
        <n v="8027.9679999999998"/>
        <n v="1253.9359999999999"/>
        <n v="20745.989099999999"/>
        <n v="10264.4421"/>
        <n v="8059.6791000000003"/>
        <n v="11253.421"/>
        <n v="8516.8289999999997"/>
        <n v="4687.7969999999996"/>
        <n v="30259.995559999999"/>
        <n v="11735.87905"/>
        <n v="11658.11505"/>
        <n v="6548.1950500000003"/>
        <n v="4243.5900499999998"/>
        <n v="3213.6220499999999"/>
        <n v="35147.528480000001"/>
        <n v="18310.741999999998"/>
        <n v="6799.4579999999996"/>
        <n v="3537.703"/>
        <n v="1712.2270000000001"/>
        <n v="18328.238099999999"/>
        <n v="6664.68595"/>
        <n v="4527.1829500000003"/>
        <n v="2331.5189999999998"/>
        <n v="1842.519"/>
        <n v="19521.968199999999"/>
        <n v="32787.458590000002"/>
        <n v="28868.6639"/>
        <n v="18033.9679"/>
        <n v="17468.983899999999"/>
        <n v="13770.097900000001"/>
        <n v="11657.7189"/>
        <n v="11272.331389999999"/>
        <n v="7153.5538999999999"/>
        <n v="2639.0428999999999"/>
        <n v="21082.16"/>
        <n v="17081.080000000002"/>
        <n v="5484.4673000000003"/>
        <n v="4779.6022999999996"/>
        <n v="24915.220850000002"/>
        <n v="12224.350850000001"/>
        <n v="10407.085849999999"/>
        <n v="2200.8308499999998"/>
        <n v="13041.921"/>
        <n v="10702.642400000001"/>
        <n v="22331.566800000001"/>
        <n v="21472.478800000001"/>
        <n v="11085.586799999999"/>
        <n v="2690.1138000000001"/>
        <n v="11741.726000000001"/>
        <n v="10965.446"/>
        <n v="8233.0974999999999"/>
        <n v="6770.1925000000001"/>
        <n v="2155.6815000000001"/>
        <n v="20773.62775"/>
        <n v="20234.854749999999"/>
        <n v="17560.37975"/>
        <n v="6203.90175"/>
        <n v="6067.1267500000004"/>
        <n v="23568.272000000001"/>
        <n v="13126.677449999999"/>
        <n v="7151.0919999999996"/>
        <n v="19107.779600000002"/>
        <n v="11554.223599999999"/>
        <n v="2867.1196"/>
        <n v="18838.703659999999"/>
        <n v="11015.1747"/>
        <n v="4137.5227000000004"/>
        <n v="1967.0227"/>
        <n v="16884.923999999999"/>
        <n v="20009.63365"/>
        <n v="7144.86265"/>
        <n v="6455.86265"/>
        <n v="4454.40265"/>
        <n v="1635.7336499999999"/>
        <n v="23065.420699999999"/>
        <n v="19749.383379999999"/>
        <n v="14001.286700000001"/>
        <n v="8515.7587000000003"/>
        <n v="37829.724199999997"/>
        <n v="29523.1656"/>
        <n v="20984.0936"/>
        <n v="9957.7216000000008"/>
        <n v="8026.6665999999996"/>
        <n v="7281.5056000000004"/>
        <n v="5469.0065999999997"/>
        <n v="14001.1338"/>
        <n v="8232.6388000000006"/>
        <n v="4415.1588000000002"/>
        <n v="2464.6188000000002"/>
        <n v="16297.846"/>
        <n v="6414.1779999999999"/>
        <n v="3554.203"/>
        <n v="28340.188849999999"/>
        <n v="24535.698550000001"/>
        <n v="11305.93455"/>
        <n v="10594.501550000001"/>
        <n v="7421.1945500000002"/>
        <n v="5031.26955"/>
        <n v="4237.12655"/>
        <n v="4747.0528999999997"/>
        <n v="24603.04837"/>
        <n v="24520.263999999999"/>
        <n v="18955.220170000001"/>
        <n v="5383.5360000000001"/>
        <n v="1252.4069999999999"/>
        <n v="13937.666499999999"/>
        <n v="13217.094499999999"/>
        <n v="6746.7425000000003"/>
        <n v="2523.1695"/>
        <n v="20177.671129999999"/>
        <n v="12333.828"/>
        <n v="12233.828"/>
        <n v="8615.2999999999993"/>
        <n v="7626.9930000000004"/>
        <n v="5003.8530000000001"/>
        <n v="9617.6624499999998"/>
        <n v="5261.4694499999996"/>
        <n v="7726.8540000000003"/>
        <n v="6496.8860000000004"/>
        <n v="25656.575260000001"/>
        <n v="24393.6224"/>
        <n v="17178.682400000002"/>
        <n v="9447.3824000000004"/>
        <n v="8606.2173999999995"/>
        <n v="2789.0574000000001"/>
        <n v="2104.1134000000002"/>
        <n v="16232.847"/>
        <n v="18223.4512"/>
        <n v="22493.659640000002"/>
        <n v="9447.2503500000003"/>
        <n v="6555.07035"/>
        <n v="4661.2863500000003"/>
        <n v="11073.175999999999"/>
        <n v="2866.0909999999999"/>
        <n v="12222.898300000001"/>
        <n v="8601.3292999999994"/>
        <n v="26140.3603"/>
        <n v="19040.876"/>
        <n v="4746.3440000000001"/>
        <n v="2154.3609999999999"/>
        <n v="10106.134249999999"/>
        <n v="17043.341400000001"/>
        <n v="11737.848840000001"/>
        <n v="28950.4692"/>
        <n v="11082.5772"/>
        <n v="4435.0941999999995"/>
        <n v="5969.723"/>
        <n v="29330.98315"/>
        <n v="21774.32215"/>
        <n v="5267.8181500000001"/>
        <n v="4441.2131499999996"/>
        <n v="17085.267599999999"/>
        <n v="1664.9996000000001"/>
        <n v="35160.134570000002"/>
        <n v="3906.127"/>
        <n v="12609.88702"/>
        <n v="4189.1130999999996"/>
        <n v="5002.7826999999997"/>
        <n v="1615.7666999999999"/>
        <n v="22478.6"/>
        <n v="11150.78"/>
        <n v="28101.333050000001"/>
        <n v="26109.32905"/>
        <n v="14382.709049999999"/>
        <n v="4877.9810500000003"/>
        <n v="4571.4130500000001"/>
        <n v="7742.1098000000002"/>
        <n v="3757.8447999999999"/>
        <n v="21348.705999999998"/>
        <n v="12044.342000000001"/>
        <n v="10355.641"/>
        <n v="9715.8410000000003"/>
        <n v="8444.4740000000002"/>
        <n v="3046.0619999999999"/>
        <n v="4340.4408999999996"/>
        <n v="1815.8759"/>
        <n v="12815.444949999999"/>
        <n v="20149.322899999999"/>
        <n v="14394.5579"/>
        <n v="11244.376899999999"/>
        <n v="8827.2098999999998"/>
        <n v="7419.4778999999999"/>
        <n v="5385.3379000000004"/>
        <n v="25992.821039999999"/>
        <n v="19539.242999999999"/>
        <n v="11743.299000000001"/>
        <n v="2597.779"/>
        <n v="7201.7008500000002"/>
        <n v="6940.90985"/>
        <n v="6389.3778499999999"/>
        <n v="5312.1698500000002"/>
        <n v="2198.1898500000002"/>
        <n v="27808.7251"/>
        <n v="14256.192800000001"/>
        <n v="10493.9458"/>
        <n v="6123.5688"/>
        <n v="2721.3208"/>
        <n v="4883.866"/>
        <n v="7046.7222000000002"/>
        <n v="2304.0021999999999"/>
        <n v="23401.30575"/>
        <n v="7729.6457499999997"/>
        <n v="5227.9887500000004"/>
        <n v="1708.9257500000001"/>
        <n v="38245.593269999998"/>
        <n v="16450.894700000001"/>
        <n v="6837.3687"/>
        <n v="3736.4647"/>
        <n v="3070.8087"/>
        <n v="2102.2647000000002"/>
        <n v="11165.417649999999"/>
        <n v="4239.8926499999998"/>
        <n v="4133.6416499999996"/>
        <n v="19199.944"/>
        <n v="5472.4489999999996"/>
        <n v="3353.2840000000001"/>
        <n v="24180.933499999999"/>
        <n v="28923.136920000001"/>
        <n v="23807.240600000001"/>
        <n v="9282.4806000000008"/>
        <n v="5266.3656000000001"/>
        <n v="3309.7926000000002"/>
        <n v="10096.969999999999"/>
        <n v="9861.0249999999996"/>
        <n v="7624.63"/>
        <n v="4934.7049999999999"/>
        <n v="3161.4540000000002"/>
        <n v="2007.9449999999999"/>
        <n v="1972.95"/>
        <n v="9301.8935500000007"/>
        <n v="3279.8685500000001"/>
        <n v="2710.8285500000002"/>
        <n v="12629.1656"/>
        <n v="12142.578600000001"/>
        <n v="3756.6215999999999"/>
        <n v="2137.6536000000001"/>
        <n v="17942.106"/>
        <n v="9101.7980000000007"/>
        <n v="11454.021500000001"/>
        <n v="23306.546999999999"/>
        <n v="14988.432000000001"/>
        <n v="8932.0840000000007"/>
        <n v="5708.8670000000002"/>
        <n v="20296.863450000001"/>
        <n v="2221.5644499999999"/>
        <n v="1632.5644500000001"/>
        <n v="14478.33015"/>
        <n v="25517.11363"/>
        <n v="12913.992399999999"/>
        <n v="12124.992399999999"/>
        <n v="9225.2564000000002"/>
        <n v="7077.1894000000002"/>
        <n v="3645.0893999999998"/>
        <n v="1708.0014000000001"/>
        <n v="21978.676899999999"/>
        <n v="8782.4689999999991"/>
        <n v="30284.642940000002"/>
        <n v="13047.332350000001"/>
        <n v="7518.0253499999999"/>
        <n v="24667.419000000002"/>
        <n v="18972.494999999999"/>
        <n v="11070.535"/>
        <n v="8442.6669999999995"/>
        <n v="7045.4989999999998"/>
        <n v="21771.3423"/>
        <n v="4894.7533000000003"/>
        <n v="3044.2132999999999"/>
        <n v="11837.16"/>
        <n v="15518.180249999999"/>
        <n v="11931.125249999999"/>
        <n v="9095.0682500000003"/>
        <n v="3558.6202499999999"/>
        <n v="2045.68525"/>
        <n v="1632.0362500000001"/>
        <n v="25382.296999999999"/>
        <n v="24513.091260000001"/>
        <n v="14254.608200000001"/>
        <n v="7325.0482000000002"/>
        <n v="5415.6611999999996"/>
        <n v="2196.4731999999999"/>
        <n v="13451.121999999999"/>
        <n v="7623.518"/>
        <n v="23241.47453"/>
        <n v="8017.0611500000005"/>
        <n v="6593.5083000000004"/>
        <n v="21659.930100000001"/>
        <n v="27117.993780000001"/>
        <n v="5966.8873999999996"/>
        <n v="23967.38305"/>
        <n v="17904.527050000001"/>
        <n v="10942.13205"/>
        <n v="9500.5730500000009"/>
        <n v="16577.779500000001"/>
        <n v="30166.618170000002"/>
        <n v="21880.82"/>
        <n v="12323.936"/>
        <n v="1737.376"/>
        <n v="19515.5416"/>
        <n v="21259.377949999998"/>
        <n v="12479.70895"/>
        <n v="5257.5079500000002"/>
        <n v="2709.24395"/>
        <n v="17496.306"/>
        <n v="4529.4769999999999"/>
        <n v="1837.2370000000001"/>
        <n v="12629.896699999999"/>
        <n v="6710.1918999999998"/>
        <n v="2709.1118999999999"/>
        <n v="2396.0958999999998"/>
        <n v="26125.674770000001"/>
        <n v="21223.675800000001"/>
        <n v="19361.998800000001"/>
        <n v="11520.099850000001"/>
        <n v="18259.216"/>
        <n v="24869.836800000001"/>
        <n v="23288.928400000001"/>
        <n v="13112.604799999999"/>
        <n v="12523.604799999999"/>
        <n v="9863.4717999999993"/>
        <n v="8534.6718000000001"/>
        <n v="6198.7518"/>
        <n v="9788.8659000000007"/>
        <n v="4185.0978999999998"/>
        <n v="5615.3689999999997"/>
        <n v="4391.652"/>
        <n v="2150.4690000000001"/>
        <n v="22395.74424"/>
        <n v="8965.7957499999993"/>
        <n v="2842.7607499999999"/>
        <n v="23887.662700000001"/>
        <n v="15817.985699999999"/>
        <n v="5125.2156999999997"/>
        <n v="4032.2406999999998"/>
        <n v="26236.579969999999"/>
        <n v="2974.1260000000002"/>
        <n v="2201.0971"/>
        <n v="13012.20865"/>
        <n v="10422.916649999999"/>
        <n v="8604.4836500000001"/>
        <n v="22192.437109999999"/>
        <n v="17663.144199999999"/>
        <n v="8211.1002000000008"/>
        <n v="6858.4795999999997"/>
        <n v="5080.0959999999995"/>
        <n v="8582.3022999999994"/>
        <n v="24106.912550000001"/>
        <n v="4719.7365499999996"/>
        <n v="2395.17155"/>
        <n v="3847.674"/>
        <n v="26926.5144"/>
        <n v="11729.6795"/>
        <n v="3077.0954999999999"/>
        <n v="1705.6244999999999"/>
        <n v="10959.33"/>
        <n v="3484.3310000000001"/>
        <n v="25678.778450000002"/>
        <n v="21677.283449999999"/>
        <n v="18765.87545"/>
        <n v="13129.603450000001"/>
        <n v="2352.9684499999998"/>
        <n v="17626.239509999999"/>
        <n v="8539.6710000000003"/>
        <n v="4931.6469999999999"/>
        <n v="8603.8233999999993"/>
        <n v="4992.3764000000001"/>
        <n v="10107.220600000001"/>
        <n v="6402.2913500000004"/>
        <n v="3206.4913499999998"/>
        <n v="2913.569"/>
        <n v="1969.614"/>
        <n v="19964.746299999999"/>
        <n v="8252.2842999999993"/>
        <n v="6686.4313000000002"/>
        <n v="1711.0268000000001"/>
        <n v="11345.519"/>
        <n v="7986.4752500000004"/>
        <n v="25081.76784"/>
        <n v="22218.1149"/>
        <n v="3561.8888999999999"/>
        <n v="1515.3449000000001"/>
        <n v="1121.8739"/>
        <n v="6250.4350000000004"/>
        <n v="14426.073850000001"/>
        <n v="11830.6072"/>
        <n v="10197.772199999999"/>
        <n v="10156.7832"/>
        <n v="2731.9122000000002"/>
        <n v="2483.7359999999999"/>
        <n v="14451.835150000001"/>
        <n v="1704.7001499999999"/>
        <n v="12094.477999999999"/>
        <n v="27037.914100000002"/>
        <n v="17361.766100000001"/>
        <n v="1704.5681"/>
        <n v="35069.374519999998"/>
        <n v="21098.554049999999"/>
        <n v="16138.762049999999"/>
        <n v="4719.52405"/>
        <n v="23244.790199999999"/>
        <n v="8269.0439999999999"/>
        <n v="7985.8149999999996"/>
        <n v="11833.782300000001"/>
        <n v="21984.47061"/>
        <n v="7173.35995"/>
        <n v="6985.50695"/>
        <n v="24873.384900000001"/>
        <n v="9566.9909000000007"/>
        <n v="3176.8159000000001"/>
        <n v="1628.4709"/>
        <n v="18608.261999999999"/>
        <n v="2457.502"/>
        <n v="8688.8588500000005"/>
        <n v="5209.5788499999999"/>
        <n v="4428.8878500000001"/>
        <n v="3594.17085"/>
        <n v="2117.3388500000001"/>
        <n v="27375.904780000001"/>
        <n v="14711.7438"/>
        <n v="9361.3268000000007"/>
        <n v="7147.1049999999996"/>
        <n v="2103.08"/>
        <n v="12029.286700000001"/>
        <n v="3176.2876999999999"/>
        <n v="19444.265800000001"/>
        <n v="8302.5356499999998"/>
        <n v="7228.2156500000001"/>
        <n v="5354.0746499999996"/>
        <n v="2585.8506499999999"/>
        <n v="10577.087"/>
        <n v="13616.3586"/>
        <n v="1964.78"/>
        <n v="4718.2035500000002"/>
        <n v="3180.5101"/>
        <n v="16115.3045"/>
        <n v="15359.104499999999"/>
        <n v="8891.1394999999993"/>
        <n v="6117.4944999999998"/>
        <n v="20167.336029999999"/>
        <n v="11884.048580000001"/>
        <n v="6272.4772000000003"/>
        <n v="16657.71745"/>
        <n v="13725.47184"/>
        <n v="4134.0824499999999"/>
        <n v="1627.2824499999999"/>
        <n v="13844.505999999999"/>
        <n v="14449.8544"/>
        <n v="14349.8544"/>
        <n v="14283.4594"/>
        <n v="13747.87235"/>
        <n v="9855.1314000000002"/>
        <n v="10791.96"/>
        <n v="12475.3513"/>
        <n v="3353.4703"/>
        <n v="1702.4553000000001"/>
        <n v="12957.118"/>
        <n v="10065.413"/>
        <n v="7222.7862500000001"/>
        <n v="4500.33925"/>
        <n v="9182.17"/>
        <n v="4296.2712000000001"/>
        <n v="6652.5288"/>
        <n v="13415.0381"/>
        <n v="11013.7119"/>
        <n v="21195.817999999999"/>
        <n v="1832.0940000000001"/>
        <n v="3208.7869999999998"/>
        <n v="2302.3000000000002"/>
        <n v="1607.5101"/>
        <n v="1242.816"/>
        <n v="2803.69785"/>
        <n v="9264.7970000000005"/>
        <n v="1731.6769999999999"/>
        <n v="14571.890799999999"/>
        <n v="4544.2348000000002"/>
        <n v="1625.4337499999999"/>
        <n v="3260.1990000000001"/>
        <n v="8605.3615000000009"/>
        <n v="1242.26"/>
        <n v="19594.809649999999"/>
        <n v="4906.4096499999996"/>
        <n v="3861.2096499999998"/>
        <n v="2527.8186500000002"/>
        <n v="18767.737700000001"/>
        <n v="12032.325999999999"/>
        <n v="19798.054550000001"/>
        <n v="16420.494549999999"/>
        <n v="22412.648499999999"/>
        <n v="9193.8384999999998"/>
        <n v="7133.9025000000001"/>
        <n v="5855.9025000000001"/>
        <n v="5693.4305000000004"/>
        <n v="4005.4225000000001"/>
        <n v="7526.7064499999997"/>
        <n v="5458.0464499999998"/>
        <n v="17179.522000000001"/>
        <n v="3378.91"/>
        <n v="1241.5650000000001"/>
        <n v="8428.0692999999992"/>
        <n v="6933.2422500000002"/>
        <n v="15820.699000000001"/>
        <n v="8627.5411000000004"/>
        <n v="16776.304049999999"/>
        <n v="6753.0379999999996"/>
        <n v="4827.9049500000001"/>
        <n v="21595.382290000001"/>
        <n v="1728.8969999999999"/>
        <n v="4766.0219999999999"/>
        <n v="13204.28565"/>
        <n v="11534.872649999999"/>
        <n v="9991.0376500000002"/>
        <n v="19023.259999999998"/>
        <n v="9644.2525000000005"/>
        <n v="15006.579449999999"/>
        <n v="5116.5003999999999"/>
        <n v="1727.7850000000001"/>
        <n v="32734.186300000001"/>
        <n v="2680.9493000000002"/>
        <n v="1621.3402000000001"/>
        <n v="2585.2689999999998"/>
        <n v="2775.1921499999999"/>
        <n v="12829.455099999999"/>
        <n v="6877.9800999999998"/>
        <n v="3732.6251000000002"/>
        <n v="14455.644050000001"/>
        <n v="6640.5448500000002"/>
        <n v="3167.4558499999998"/>
        <n v="1694.7963999999999"/>
      </sharedItems>
      <fieldGroup base="6">
        <rangePr startNum="1121.8739" endNum="63770.428010000003" groupInterval="10000"/>
        <groupItems count="9">
          <s v="&lt;1121.8739"/>
          <s v="1121.8739-11121.8739"/>
          <s v="11121.8739-21121.8739"/>
          <s v="21121.8739-31121.8739"/>
          <s v="31121.8739-41121.8739"/>
          <s v="41121.8739-51121.8739"/>
          <s v="51121.8739-61121.8739"/>
          <s v="61121.8739-71121.8739"/>
          <s v="&gt;71121.8739"/>
        </groupItems>
      </fieldGroup>
    </cacheField>
    <cacheField name="Region" numFmtId="0">
      <sharedItems count="4">
        <s v="South East"/>
        <s v="North East"/>
        <s v="South West"/>
        <s v="North West"/>
      </sharedItems>
    </cacheField>
    <cacheField name="Smokers Age" numFmtId="0">
      <sharedItems containsMixedTypes="1" containsNumber="1" containsInteger="1" minValue="18" maxValue="64"/>
    </cacheField>
    <cacheField name="Non-Smokers Age" numFmtId="0">
      <sharedItems containsMixedTypes="1" containsNumber="1" containsInteger="1" minValue="18" maxValue="64"/>
    </cacheField>
    <cacheField name="Smokers Charges" numFmtId="0">
      <sharedItems containsMixedTypes="1" containsNumber="1" minValue="12829.455099999999" maxValue="63770.428010000003"/>
    </cacheField>
    <cacheField name="Column1" numFmtId="0">
      <sharedItems containsMixedTypes="1" containsNumber="1" minValue="1121.8739" maxValue="36910.608030000003"/>
    </cacheField>
  </cacheFields>
  <extLst>
    <ext xmlns:x14="http://schemas.microsoft.com/office/spreadsheetml/2009/9/main" uri="{725AE2AE-9491-48be-B2B4-4EB974FC3084}">
      <x14:pivotCacheDefinition pivotCacheId="13902979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x v="0"/>
    <n v="0"/>
    <x v="0"/>
    <x v="0"/>
    <s v="0"/>
    <n v="18"/>
    <s v="0"/>
    <n v="1163.4627"/>
  </r>
  <r>
    <x v="1"/>
    <x v="0"/>
    <x v="1"/>
    <x v="1"/>
    <x v="1"/>
    <n v="1"/>
    <x v="1"/>
    <x v="0"/>
    <n v="22"/>
    <s v="0"/>
    <n v="44501.398200000003"/>
    <s v="0"/>
  </r>
  <r>
    <x v="2"/>
    <x v="0"/>
    <x v="2"/>
    <x v="1"/>
    <x v="0"/>
    <n v="0"/>
    <x v="2"/>
    <x v="0"/>
    <s v="0"/>
    <n v="23"/>
    <s v="0"/>
    <n v="2438.0551999999998"/>
  </r>
  <r>
    <x v="3"/>
    <x v="0"/>
    <x v="3"/>
    <x v="0"/>
    <x v="0"/>
    <n v="0"/>
    <x v="3"/>
    <x v="0"/>
    <s v="0"/>
    <n v="58"/>
    <s v="0"/>
    <n v="11381.3254"/>
  </r>
  <r>
    <x v="4"/>
    <x v="1"/>
    <x v="4"/>
    <x v="2"/>
    <x v="0"/>
    <n v="0"/>
    <x v="4"/>
    <x v="1"/>
    <s v="0"/>
    <n v="46"/>
    <s v="0"/>
    <n v="9432.9253000000008"/>
  </r>
  <r>
    <x v="5"/>
    <x v="0"/>
    <x v="5"/>
    <x v="1"/>
    <x v="0"/>
    <n v="0"/>
    <x v="5"/>
    <x v="0"/>
    <s v="0"/>
    <n v="52"/>
    <s v="0"/>
    <n v="9748.9105999999992"/>
  </r>
  <r>
    <x v="6"/>
    <x v="1"/>
    <x v="6"/>
    <x v="2"/>
    <x v="1"/>
    <n v="1"/>
    <x v="6"/>
    <x v="2"/>
    <n v="37"/>
    <s v="0"/>
    <n v="46113.510999999999"/>
    <s v="0"/>
  </r>
  <r>
    <x v="7"/>
    <x v="0"/>
    <x v="7"/>
    <x v="1"/>
    <x v="0"/>
    <n v="0"/>
    <x v="7"/>
    <x v="0"/>
    <s v="0"/>
    <n v="47"/>
    <s v="0"/>
    <n v="8083.9197999999997"/>
  </r>
  <r>
    <x v="8"/>
    <x v="1"/>
    <x v="8"/>
    <x v="0"/>
    <x v="1"/>
    <n v="1"/>
    <x v="8"/>
    <x v="0"/>
    <n v="54"/>
    <s v="0"/>
    <n v="63770.428010000003"/>
    <s v="0"/>
  </r>
  <r>
    <x v="5"/>
    <x v="1"/>
    <x v="9"/>
    <x v="3"/>
    <x v="0"/>
    <n v="0"/>
    <x v="9"/>
    <x v="0"/>
    <s v="0"/>
    <n v="52"/>
    <s v="0"/>
    <n v="12592.5345"/>
  </r>
  <r>
    <x v="8"/>
    <x v="1"/>
    <x v="10"/>
    <x v="2"/>
    <x v="0"/>
    <n v="0"/>
    <x v="10"/>
    <x v="2"/>
    <s v="0"/>
    <n v="54"/>
    <s v="0"/>
    <n v="11538.421"/>
  </r>
  <r>
    <x v="6"/>
    <x v="0"/>
    <x v="11"/>
    <x v="4"/>
    <x v="0"/>
    <n v="0"/>
    <x v="11"/>
    <x v="0"/>
    <s v="0"/>
    <n v="37"/>
    <s v="0"/>
    <n v="6435.6237000000001"/>
  </r>
  <r>
    <x v="9"/>
    <x v="0"/>
    <x v="11"/>
    <x v="2"/>
    <x v="0"/>
    <n v="0"/>
    <x v="12"/>
    <x v="0"/>
    <s v="0"/>
    <n v="32"/>
    <s v="0"/>
    <n v="4686.3887000000004"/>
  </r>
  <r>
    <x v="10"/>
    <x v="0"/>
    <x v="11"/>
    <x v="1"/>
    <x v="0"/>
    <n v="0"/>
    <x v="13"/>
    <x v="0"/>
    <s v="0"/>
    <n v="26"/>
    <s v="0"/>
    <n v="2927.0646999999999"/>
  </r>
  <r>
    <x v="11"/>
    <x v="1"/>
    <x v="12"/>
    <x v="0"/>
    <x v="1"/>
    <n v="1"/>
    <x v="14"/>
    <x v="0"/>
    <n v="43"/>
    <s v="0"/>
    <n v="45863.205000000002"/>
    <s v="0"/>
  </r>
  <r>
    <x v="12"/>
    <x v="1"/>
    <x v="13"/>
    <x v="1"/>
    <x v="0"/>
    <n v="0"/>
    <x v="15"/>
    <x v="0"/>
    <s v="0"/>
    <n v="50"/>
    <s v="0"/>
    <n v="9549.5650999999998"/>
  </r>
  <r>
    <x v="13"/>
    <x v="0"/>
    <x v="14"/>
    <x v="2"/>
    <x v="0"/>
    <n v="0"/>
    <x v="16"/>
    <x v="2"/>
    <s v="0"/>
    <n v="27"/>
    <s v="0"/>
    <n v="3693.4279999999999"/>
  </r>
  <r>
    <x v="14"/>
    <x v="0"/>
    <x v="15"/>
    <x v="2"/>
    <x v="1"/>
    <n v="1"/>
    <x v="17"/>
    <x v="0"/>
    <n v="25"/>
    <s v="0"/>
    <n v="42112.2356"/>
    <s v="0"/>
  </r>
  <r>
    <x v="15"/>
    <x v="0"/>
    <x v="16"/>
    <x v="2"/>
    <x v="0"/>
    <n v="0"/>
    <x v="18"/>
    <x v="0"/>
    <s v="0"/>
    <n v="39"/>
    <s v="0"/>
    <n v="6356.2707"/>
  </r>
  <r>
    <x v="7"/>
    <x v="1"/>
    <x v="17"/>
    <x v="1"/>
    <x v="0"/>
    <n v="0"/>
    <x v="19"/>
    <x v="0"/>
    <s v="0"/>
    <n v="47"/>
    <s v="0"/>
    <n v="8569.8618000000006"/>
  </r>
  <r>
    <x v="16"/>
    <x v="0"/>
    <x v="18"/>
    <x v="0"/>
    <x v="1"/>
    <n v="1"/>
    <x v="20"/>
    <x v="0"/>
    <n v="19"/>
    <s v="0"/>
    <n v="39722.746200000001"/>
    <s v="0"/>
  </r>
  <r>
    <x v="12"/>
    <x v="0"/>
    <x v="19"/>
    <x v="1"/>
    <x v="0"/>
    <n v="0"/>
    <x v="21"/>
    <x v="0"/>
    <s v="0"/>
    <n v="50"/>
    <s v="0"/>
    <n v="9058.7302999999993"/>
  </r>
  <r>
    <x v="12"/>
    <x v="1"/>
    <x v="20"/>
    <x v="0"/>
    <x v="0"/>
    <n v="0"/>
    <x v="22"/>
    <x v="1"/>
    <s v="0"/>
    <n v="50"/>
    <s v="0"/>
    <n v="9541.6955500000004"/>
  </r>
  <r>
    <x v="5"/>
    <x v="1"/>
    <x v="21"/>
    <x v="4"/>
    <x v="0"/>
    <n v="0"/>
    <x v="23"/>
    <x v="2"/>
    <s v="0"/>
    <n v="52"/>
    <s v="0"/>
    <n v="11411.684999999999"/>
  </r>
  <r>
    <x v="17"/>
    <x v="0"/>
    <x v="22"/>
    <x v="2"/>
    <x v="0"/>
    <n v="0"/>
    <x v="24"/>
    <x v="0"/>
    <s v="0"/>
    <n v="30"/>
    <s v="0"/>
    <n v="4266.1657999999998"/>
  </r>
  <r>
    <x v="9"/>
    <x v="1"/>
    <x v="22"/>
    <x v="0"/>
    <x v="0"/>
    <n v="0"/>
    <x v="25"/>
    <x v="0"/>
    <s v="0"/>
    <n v="32"/>
    <s v="0"/>
    <n v="3994.1777999999999"/>
  </r>
  <r>
    <x v="18"/>
    <x v="1"/>
    <x v="23"/>
    <x v="0"/>
    <x v="0"/>
    <n v="0"/>
    <x v="26"/>
    <x v="2"/>
    <s v="0"/>
    <n v="61"/>
    <s v="0"/>
    <n v="13063.883"/>
  </r>
  <r>
    <x v="19"/>
    <x v="1"/>
    <x v="24"/>
    <x v="2"/>
    <x v="1"/>
    <n v="1"/>
    <x v="27"/>
    <x v="0"/>
    <n v="44"/>
    <s v="0"/>
    <n v="46200.985099999998"/>
    <s v="0"/>
  </r>
  <r>
    <x v="4"/>
    <x v="0"/>
    <x v="24"/>
    <x v="4"/>
    <x v="0"/>
    <n v="0"/>
    <x v="28"/>
    <x v="0"/>
    <s v="0"/>
    <n v="46"/>
    <s v="0"/>
    <n v="8944.1151000000009"/>
  </r>
  <r>
    <x v="20"/>
    <x v="0"/>
    <x v="25"/>
    <x v="1"/>
    <x v="0"/>
    <n v="0"/>
    <x v="29"/>
    <x v="2"/>
    <s v="0"/>
    <n v="57"/>
    <s v="0"/>
    <n v="11576.13"/>
  </r>
  <r>
    <x v="18"/>
    <x v="0"/>
    <x v="26"/>
    <x v="0"/>
    <x v="0"/>
    <n v="0"/>
    <x v="30"/>
    <x v="2"/>
    <s v="0"/>
    <n v="61"/>
    <s v="0"/>
    <n v="12574.049000000001"/>
  </r>
  <r>
    <x v="21"/>
    <x v="1"/>
    <x v="27"/>
    <x v="2"/>
    <x v="0"/>
    <n v="0"/>
    <x v="31"/>
    <x v="0"/>
    <s v="0"/>
    <n v="35"/>
    <s v="0"/>
    <n v="5846.9175999999998"/>
  </r>
  <r>
    <x v="17"/>
    <x v="1"/>
    <x v="28"/>
    <x v="2"/>
    <x v="0"/>
    <n v="0"/>
    <x v="32"/>
    <x v="0"/>
    <s v="0"/>
    <n v="30"/>
    <s v="0"/>
    <n v="4753.6368000000002"/>
  </r>
  <r>
    <x v="0"/>
    <x v="0"/>
    <x v="29"/>
    <x v="0"/>
    <x v="0"/>
    <n v="0"/>
    <x v="33"/>
    <x v="0"/>
    <s v="0"/>
    <n v="18"/>
    <s v="0"/>
    <n v="1149.3959"/>
  </r>
  <r>
    <x v="22"/>
    <x v="1"/>
    <x v="30"/>
    <x v="4"/>
    <x v="0"/>
    <n v="0"/>
    <x v="34"/>
    <x v="3"/>
    <s v="0"/>
    <n v="33"/>
    <s v="0"/>
    <n v="6360.9935999999998"/>
  </r>
  <r>
    <x v="23"/>
    <x v="0"/>
    <x v="31"/>
    <x v="2"/>
    <x v="1"/>
    <n v="1"/>
    <x v="35"/>
    <x v="0"/>
    <n v="51"/>
    <s v="0"/>
    <n v="47462.894"/>
    <s v="0"/>
  </r>
  <r>
    <x v="24"/>
    <x v="0"/>
    <x v="31"/>
    <x v="1"/>
    <x v="0"/>
    <n v="0"/>
    <x v="36"/>
    <x v="2"/>
    <s v="0"/>
    <n v="34"/>
    <s v="0"/>
    <n v="4536.259"/>
  </r>
  <r>
    <x v="2"/>
    <x v="1"/>
    <x v="32"/>
    <x v="1"/>
    <x v="1"/>
    <n v="1"/>
    <x v="37"/>
    <x v="1"/>
    <n v="23"/>
    <s v="0"/>
    <n v="40904.199500000002"/>
    <s v="0"/>
  </r>
  <r>
    <x v="25"/>
    <x v="1"/>
    <x v="33"/>
    <x v="2"/>
    <x v="0"/>
    <n v="0"/>
    <x v="38"/>
    <x v="0"/>
    <s v="0"/>
    <n v="49"/>
    <s v="0"/>
    <n v="9800.8881999999994"/>
  </r>
  <r>
    <x v="15"/>
    <x v="0"/>
    <x v="34"/>
    <x v="0"/>
    <x v="0"/>
    <n v="0"/>
    <x v="39"/>
    <x v="1"/>
    <s v="0"/>
    <n v="39"/>
    <s v="0"/>
    <n v="5757.41345"/>
  </r>
  <r>
    <x v="22"/>
    <x v="0"/>
    <x v="35"/>
    <x v="1"/>
    <x v="0"/>
    <n v="0"/>
    <x v="40"/>
    <x v="0"/>
    <s v="0"/>
    <n v="33"/>
    <s v="0"/>
    <n v="11326.71487"/>
  </r>
  <r>
    <x v="22"/>
    <x v="0"/>
    <x v="36"/>
    <x v="3"/>
    <x v="0"/>
    <n v="0"/>
    <x v="41"/>
    <x v="2"/>
    <s v="0"/>
    <n v="33"/>
    <s v="0"/>
    <n v="6666.2430000000004"/>
  </r>
  <r>
    <x v="10"/>
    <x v="1"/>
    <x v="36"/>
    <x v="1"/>
    <x v="0"/>
    <n v="0"/>
    <x v="42"/>
    <x v="2"/>
    <s v="0"/>
    <n v="26"/>
    <s v="0"/>
    <n v="3410.3240000000001"/>
  </r>
  <r>
    <x v="4"/>
    <x v="0"/>
    <x v="37"/>
    <x v="4"/>
    <x v="1"/>
    <n v="1"/>
    <x v="43"/>
    <x v="0"/>
    <n v="46"/>
    <s v="0"/>
    <n v="46151.124499999998"/>
    <s v="0"/>
  </r>
  <r>
    <x v="0"/>
    <x v="1"/>
    <x v="38"/>
    <x v="0"/>
    <x v="1"/>
    <n v="1"/>
    <x v="44"/>
    <x v="0"/>
    <n v="18"/>
    <s v="0"/>
    <n v="38792.685599999997"/>
    <s v="0"/>
  </r>
  <r>
    <x v="20"/>
    <x v="0"/>
    <x v="39"/>
    <x v="1"/>
    <x v="1"/>
    <n v="1"/>
    <x v="45"/>
    <x v="0"/>
    <n v="57"/>
    <s v="0"/>
    <n v="48675.517699999997"/>
    <s v="0"/>
  </r>
  <r>
    <x v="13"/>
    <x v="0"/>
    <x v="39"/>
    <x v="0"/>
    <x v="1"/>
    <n v="1"/>
    <x v="46"/>
    <x v="0"/>
    <n v="27"/>
    <s v="0"/>
    <n v="39611.757700000002"/>
    <s v="0"/>
  </r>
  <r>
    <x v="24"/>
    <x v="0"/>
    <x v="39"/>
    <x v="2"/>
    <x v="0"/>
    <n v="0"/>
    <x v="47"/>
    <x v="0"/>
    <s v="0"/>
    <n v="34"/>
    <s v="0"/>
    <n v="5124.1886999999997"/>
  </r>
  <r>
    <x v="14"/>
    <x v="1"/>
    <x v="39"/>
    <x v="1"/>
    <x v="0"/>
    <n v="0"/>
    <x v="48"/>
    <x v="0"/>
    <s v="0"/>
    <n v="25"/>
    <s v="0"/>
    <n v="3238.4357"/>
  </r>
  <r>
    <x v="3"/>
    <x v="1"/>
    <x v="40"/>
    <x v="0"/>
    <x v="0"/>
    <n v="0"/>
    <x v="49"/>
    <x v="0"/>
    <s v="0"/>
    <n v="58"/>
    <s v="0"/>
    <n v="24227.337240000001"/>
  </r>
  <r>
    <x v="26"/>
    <x v="1"/>
    <x v="40"/>
    <x v="0"/>
    <x v="0"/>
    <n v="0"/>
    <x v="50"/>
    <x v="0"/>
    <s v="0"/>
    <n v="56"/>
    <s v="0"/>
    <n v="11093.6229"/>
  </r>
  <r>
    <x v="2"/>
    <x v="0"/>
    <x v="40"/>
    <x v="0"/>
    <x v="0"/>
    <n v="0"/>
    <x v="51"/>
    <x v="0"/>
    <s v="0"/>
    <n v="23"/>
    <s v="0"/>
    <n v="1837.2819"/>
  </r>
  <r>
    <x v="27"/>
    <x v="0"/>
    <x v="41"/>
    <x v="4"/>
    <x v="1"/>
    <n v="1"/>
    <x v="52"/>
    <x v="1"/>
    <n v="36"/>
    <s v="0"/>
    <n v="43753.337050000002"/>
    <s v="0"/>
  </r>
  <r>
    <x v="5"/>
    <x v="0"/>
    <x v="42"/>
    <x v="2"/>
    <x v="1"/>
    <n v="1"/>
    <x v="53"/>
    <x v="0"/>
    <n v="52"/>
    <s v="0"/>
    <n v="47269.853999999999"/>
    <s v="0"/>
  </r>
  <r>
    <x v="15"/>
    <x v="1"/>
    <x v="42"/>
    <x v="0"/>
    <x v="0"/>
    <n v="0"/>
    <x v="54"/>
    <x v="0"/>
    <s v="0"/>
    <n v="39"/>
    <s v="0"/>
    <n v="5662.2250000000004"/>
  </r>
  <r>
    <x v="28"/>
    <x v="0"/>
    <x v="43"/>
    <x v="0"/>
    <x v="0"/>
    <n v="0"/>
    <x v="55"/>
    <x v="0"/>
    <s v="0"/>
    <n v="40"/>
    <s v="0"/>
    <n v="5438.7491"/>
  </r>
  <r>
    <x v="29"/>
    <x v="0"/>
    <x v="44"/>
    <x v="0"/>
    <x v="0"/>
    <n v="0"/>
    <x v="56"/>
    <x v="0"/>
    <s v="0"/>
    <n v="63"/>
    <s v="0"/>
    <n v="13405.390299999999"/>
  </r>
  <r>
    <x v="25"/>
    <x v="1"/>
    <x v="44"/>
    <x v="5"/>
    <x v="0"/>
    <n v="0"/>
    <x v="57"/>
    <x v="0"/>
    <s v="0"/>
    <n v="49"/>
    <s v="0"/>
    <n v="10977.2063"/>
  </r>
  <r>
    <x v="30"/>
    <x v="0"/>
    <x v="44"/>
    <x v="0"/>
    <x v="0"/>
    <n v="0"/>
    <x v="58"/>
    <x v="0"/>
    <s v="0"/>
    <n v="53"/>
    <s v="0"/>
    <n v="9504.3102999999992"/>
  </r>
  <r>
    <x v="28"/>
    <x v="1"/>
    <x v="45"/>
    <x v="1"/>
    <x v="0"/>
    <n v="0"/>
    <x v="59"/>
    <x v="3"/>
    <s v="0"/>
    <n v="40"/>
    <s v="0"/>
    <n v="28476.734990000001"/>
  </r>
  <r>
    <x v="14"/>
    <x v="1"/>
    <x v="46"/>
    <x v="0"/>
    <x v="0"/>
    <n v="0"/>
    <x v="60"/>
    <x v="1"/>
    <s v="0"/>
    <n v="25"/>
    <s v="0"/>
    <n v="17878.900679999999"/>
  </r>
  <r>
    <x v="29"/>
    <x v="0"/>
    <x v="46"/>
    <x v="4"/>
    <x v="0"/>
    <n v="0"/>
    <x v="61"/>
    <x v="3"/>
    <s v="0"/>
    <n v="63"/>
    <s v="0"/>
    <n v="15555.188749999999"/>
  </r>
  <r>
    <x v="31"/>
    <x v="1"/>
    <x v="46"/>
    <x v="1"/>
    <x v="0"/>
    <n v="0"/>
    <x v="62"/>
    <x v="1"/>
    <s v="0"/>
    <n v="42"/>
    <s v="0"/>
    <n v="7650.7737500000003"/>
  </r>
  <r>
    <x v="32"/>
    <x v="1"/>
    <x v="47"/>
    <x v="5"/>
    <x v="0"/>
    <n v="0"/>
    <x v="63"/>
    <x v="3"/>
    <s v="0"/>
    <n v="48"/>
    <s v="0"/>
    <n v="11033.661700000001"/>
  </r>
  <r>
    <x v="28"/>
    <x v="0"/>
    <x v="47"/>
    <x v="1"/>
    <x v="0"/>
    <n v="0"/>
    <x v="64"/>
    <x v="1"/>
    <s v="0"/>
    <n v="40"/>
    <s v="0"/>
    <n v="6610.1097"/>
  </r>
  <r>
    <x v="33"/>
    <x v="0"/>
    <x v="48"/>
    <x v="1"/>
    <x v="1"/>
    <n v="1"/>
    <x v="65"/>
    <x v="0"/>
    <n v="59"/>
    <s v="0"/>
    <n v="48970.247600000002"/>
    <s v="0"/>
  </r>
  <r>
    <x v="0"/>
    <x v="0"/>
    <x v="48"/>
    <x v="0"/>
    <x v="0"/>
    <n v="0"/>
    <x v="66"/>
    <x v="0"/>
    <s v="0"/>
    <n v="18"/>
    <s v="0"/>
    <n v="1146.7965999999999"/>
  </r>
  <r>
    <x v="9"/>
    <x v="1"/>
    <x v="49"/>
    <x v="0"/>
    <x v="0"/>
    <n v="0"/>
    <x v="67"/>
    <x v="2"/>
    <s v="0"/>
    <n v="32"/>
    <s v="0"/>
    <n v="3989.8409999999999"/>
  </r>
  <r>
    <x v="20"/>
    <x v="0"/>
    <x v="50"/>
    <x v="0"/>
    <x v="0"/>
    <n v="0"/>
    <x v="68"/>
    <x v="1"/>
    <s v="0"/>
    <n v="57"/>
    <s v="0"/>
    <n v="11566.30055"/>
  </r>
  <r>
    <x v="34"/>
    <x v="0"/>
    <x v="51"/>
    <x v="0"/>
    <x v="1"/>
    <n v="1"/>
    <x v="69"/>
    <x v="0"/>
    <n v="60"/>
    <s v="0"/>
    <n v="48673.558799999999"/>
    <s v="0"/>
  </r>
  <r>
    <x v="35"/>
    <x v="1"/>
    <x v="52"/>
    <x v="4"/>
    <x v="0"/>
    <n v="0"/>
    <x v="70"/>
    <x v="0"/>
    <s v="0"/>
    <n v="55"/>
    <s v="0"/>
    <n v="12485.8009"/>
  </r>
  <r>
    <x v="23"/>
    <x v="1"/>
    <x v="53"/>
    <x v="0"/>
    <x v="0"/>
    <n v="0"/>
    <x v="71"/>
    <x v="1"/>
    <s v="0"/>
    <n v="51"/>
    <s v="0"/>
    <n v="9875.6803999999993"/>
  </r>
  <r>
    <x v="8"/>
    <x v="0"/>
    <x v="54"/>
    <x v="4"/>
    <x v="1"/>
    <n v="1"/>
    <x v="72"/>
    <x v="1"/>
    <n v="54"/>
    <s v="0"/>
    <n v="48549.178350000002"/>
    <s v="0"/>
  </r>
  <r>
    <x v="32"/>
    <x v="0"/>
    <x v="54"/>
    <x v="2"/>
    <x v="1"/>
    <n v="1"/>
    <x v="73"/>
    <x v="3"/>
    <n v="48"/>
    <s v="0"/>
    <n v="45702.022349999999"/>
    <s v="0"/>
  </r>
  <r>
    <x v="36"/>
    <x v="1"/>
    <x v="54"/>
    <x v="1"/>
    <x v="0"/>
    <n v="0"/>
    <x v="74"/>
    <x v="3"/>
    <s v="0"/>
    <n v="38"/>
    <s v="0"/>
    <n v="6373.55735"/>
  </r>
  <r>
    <x v="16"/>
    <x v="1"/>
    <x v="55"/>
    <x v="0"/>
    <x v="0"/>
    <n v="0"/>
    <x v="75"/>
    <x v="2"/>
    <s v="0"/>
    <n v="19"/>
    <s v="0"/>
    <n v="1759.338"/>
  </r>
  <r>
    <x v="37"/>
    <x v="0"/>
    <x v="56"/>
    <x v="0"/>
    <x v="0"/>
    <n v="0"/>
    <x v="76"/>
    <x v="0"/>
    <s v="0"/>
    <n v="64"/>
    <s v="0"/>
    <n v="13831.1152"/>
  </r>
  <r>
    <x v="38"/>
    <x v="0"/>
    <x v="57"/>
    <x v="0"/>
    <x v="0"/>
    <n v="0"/>
    <x v="77"/>
    <x v="1"/>
    <s v="0"/>
    <n v="20"/>
    <s v="0"/>
    <n v="1984.4532999999999"/>
  </r>
  <r>
    <x v="4"/>
    <x v="0"/>
    <x v="58"/>
    <x v="2"/>
    <x v="0"/>
    <n v="0"/>
    <x v="78"/>
    <x v="3"/>
    <s v="0"/>
    <n v="46"/>
    <s v="0"/>
    <n v="8733.2292500000003"/>
  </r>
  <r>
    <x v="31"/>
    <x v="1"/>
    <x v="59"/>
    <x v="2"/>
    <x v="1"/>
    <n v="1"/>
    <x v="79"/>
    <x v="0"/>
    <n v="42"/>
    <s v="0"/>
    <n v="43896.376300000004"/>
    <s v="0"/>
  </r>
  <r>
    <x v="20"/>
    <x v="0"/>
    <x v="59"/>
    <x v="0"/>
    <x v="0"/>
    <n v="0"/>
    <x v="80"/>
    <x v="0"/>
    <s v="0"/>
    <n v="57"/>
    <s v="0"/>
    <n v="10982.5013"/>
  </r>
  <r>
    <x v="26"/>
    <x v="0"/>
    <x v="60"/>
    <x v="0"/>
    <x v="0"/>
    <n v="0"/>
    <x v="81"/>
    <x v="2"/>
    <s v="0"/>
    <n v="56"/>
    <s v="0"/>
    <n v="10602.385"/>
  </r>
  <r>
    <x v="20"/>
    <x v="0"/>
    <x v="61"/>
    <x v="0"/>
    <x v="0"/>
    <n v="0"/>
    <x v="82"/>
    <x v="1"/>
    <s v="0"/>
    <n v="57"/>
    <s v="0"/>
    <n v="20709.020339999999"/>
  </r>
  <r>
    <x v="0"/>
    <x v="1"/>
    <x v="61"/>
    <x v="0"/>
    <x v="0"/>
    <n v="0"/>
    <x v="83"/>
    <x v="1"/>
    <s v="0"/>
    <n v="18"/>
    <s v="0"/>
    <n v="2217.6012000000001"/>
  </r>
  <r>
    <x v="39"/>
    <x v="0"/>
    <x v="62"/>
    <x v="0"/>
    <x v="0"/>
    <n v="0"/>
    <x v="84"/>
    <x v="0"/>
    <s v="0"/>
    <n v="41"/>
    <s v="0"/>
    <n v="5709.1643999999997"/>
  </r>
  <r>
    <x v="0"/>
    <x v="1"/>
    <x v="62"/>
    <x v="0"/>
    <x v="0"/>
    <n v="0"/>
    <x v="85"/>
    <x v="0"/>
    <s v="0"/>
    <n v="18"/>
    <s v="0"/>
    <n v="1634.5734"/>
  </r>
  <r>
    <x v="10"/>
    <x v="1"/>
    <x v="63"/>
    <x v="0"/>
    <x v="0"/>
    <n v="0"/>
    <x v="86"/>
    <x v="3"/>
    <s v="0"/>
    <n v="26"/>
    <s v="0"/>
    <n v="3201.2451500000002"/>
  </r>
  <r>
    <x v="0"/>
    <x v="1"/>
    <x v="63"/>
    <x v="0"/>
    <x v="0"/>
    <n v="0"/>
    <x v="87"/>
    <x v="1"/>
    <s v="0"/>
    <n v="18"/>
    <s v="0"/>
    <n v="2217.4691499999999"/>
  </r>
  <r>
    <x v="40"/>
    <x v="0"/>
    <x v="64"/>
    <x v="0"/>
    <x v="1"/>
    <n v="1"/>
    <x v="88"/>
    <x v="0"/>
    <n v="24"/>
    <s v="0"/>
    <n v="38126.246500000001"/>
    <s v="0"/>
  </r>
  <r>
    <x v="32"/>
    <x v="0"/>
    <x v="64"/>
    <x v="0"/>
    <x v="0"/>
    <n v="0"/>
    <x v="89"/>
    <x v="0"/>
    <s v="0"/>
    <n v="48"/>
    <s v="0"/>
    <n v="7804.1605"/>
  </r>
  <r>
    <x v="36"/>
    <x v="1"/>
    <x v="64"/>
    <x v="0"/>
    <x v="0"/>
    <n v="0"/>
    <x v="90"/>
    <x v="0"/>
    <s v="0"/>
    <n v="38"/>
    <s v="0"/>
    <n v="5400.9804999999997"/>
  </r>
  <r>
    <x v="41"/>
    <x v="1"/>
    <x v="65"/>
    <x v="4"/>
    <x v="0"/>
    <n v="0"/>
    <x v="91"/>
    <x v="1"/>
    <s v="0"/>
    <n v="45"/>
    <s v="0"/>
    <n v="9704.6680500000002"/>
  </r>
  <r>
    <x v="42"/>
    <x v="0"/>
    <x v="66"/>
    <x v="0"/>
    <x v="0"/>
    <n v="0"/>
    <x v="92"/>
    <x v="0"/>
    <s v="0"/>
    <n v="62"/>
    <s v="0"/>
    <n v="12982.8747"/>
  </r>
  <r>
    <x v="34"/>
    <x v="0"/>
    <x v="67"/>
    <x v="0"/>
    <x v="1"/>
    <n v="1"/>
    <x v="93"/>
    <x v="2"/>
    <n v="60"/>
    <s v="0"/>
    <n v="48173.360999999997"/>
    <s v="0"/>
  </r>
  <r>
    <x v="26"/>
    <x v="1"/>
    <x v="68"/>
    <x v="0"/>
    <x v="0"/>
    <n v="0"/>
    <x v="94"/>
    <x v="0"/>
    <s v="0"/>
    <n v="56"/>
    <s v="0"/>
    <n v="11090.7178"/>
  </r>
  <r>
    <x v="22"/>
    <x v="1"/>
    <x v="68"/>
    <x v="1"/>
    <x v="0"/>
    <n v="0"/>
    <x v="95"/>
    <x v="0"/>
    <s v="0"/>
    <n v="33"/>
    <s v="0"/>
    <n v="4795.6567999999997"/>
  </r>
  <r>
    <x v="0"/>
    <x v="1"/>
    <x v="68"/>
    <x v="0"/>
    <x v="0"/>
    <n v="0"/>
    <x v="96"/>
    <x v="0"/>
    <s v="0"/>
    <n v="18"/>
    <s v="0"/>
    <n v="1633.9618"/>
  </r>
  <r>
    <x v="41"/>
    <x v="0"/>
    <x v="69"/>
    <x v="0"/>
    <x v="0"/>
    <n v="0"/>
    <x v="97"/>
    <x v="1"/>
    <s v="0"/>
    <n v="45"/>
    <s v="0"/>
    <n v="7448.4039499999999"/>
  </r>
  <r>
    <x v="1"/>
    <x v="1"/>
    <x v="69"/>
    <x v="0"/>
    <x v="0"/>
    <n v="0"/>
    <x v="98"/>
    <x v="1"/>
    <s v="0"/>
    <n v="22"/>
    <s v="0"/>
    <n v="2755.0209500000001"/>
  </r>
  <r>
    <x v="29"/>
    <x v="0"/>
    <x v="70"/>
    <x v="4"/>
    <x v="0"/>
    <n v="0"/>
    <x v="99"/>
    <x v="2"/>
    <s v="0"/>
    <n v="63"/>
    <s v="0"/>
    <n v="15170.069"/>
  </r>
  <r>
    <x v="21"/>
    <x v="0"/>
    <x v="71"/>
    <x v="5"/>
    <x v="0"/>
    <n v="0"/>
    <x v="100"/>
    <x v="1"/>
    <s v="0"/>
    <n v="35"/>
    <s v="0"/>
    <n v="19496.71917"/>
  </r>
  <r>
    <x v="37"/>
    <x v="1"/>
    <x v="72"/>
    <x v="0"/>
    <x v="0"/>
    <n v="0"/>
    <x v="101"/>
    <x v="2"/>
    <s v="0"/>
    <n v="64"/>
    <s v="0"/>
    <n v="14319.031000000001"/>
  </r>
  <r>
    <x v="23"/>
    <x v="0"/>
    <x v="72"/>
    <x v="1"/>
    <x v="0"/>
    <n v="0"/>
    <x v="102"/>
    <x v="2"/>
    <s v="0"/>
    <n v="51"/>
    <s v="0"/>
    <n v="9391.3459999999995"/>
  </r>
  <r>
    <x v="16"/>
    <x v="1"/>
    <x v="73"/>
    <x v="1"/>
    <x v="0"/>
    <n v="0"/>
    <x v="103"/>
    <x v="3"/>
    <s v="0"/>
    <n v="19"/>
    <s v="0"/>
    <n v="2730.1078499999999"/>
  </r>
  <r>
    <x v="26"/>
    <x v="0"/>
    <x v="74"/>
    <x v="0"/>
    <x v="0"/>
    <n v="0"/>
    <x v="104"/>
    <x v="2"/>
    <s v="0"/>
    <n v="56"/>
    <s v="0"/>
    <n v="10601.412"/>
  </r>
  <r>
    <x v="30"/>
    <x v="1"/>
    <x v="74"/>
    <x v="1"/>
    <x v="0"/>
    <n v="0"/>
    <x v="105"/>
    <x v="0"/>
    <s v="0"/>
    <n v="53"/>
    <s v="0"/>
    <n v="10579.710999999999"/>
  </r>
  <r>
    <x v="8"/>
    <x v="0"/>
    <x v="74"/>
    <x v="1"/>
    <x v="0"/>
    <n v="0"/>
    <x v="106"/>
    <x v="2"/>
    <s v="0"/>
    <n v="54"/>
    <s v="0"/>
    <n v="10450.552"/>
  </r>
  <r>
    <x v="19"/>
    <x v="0"/>
    <x v="75"/>
    <x v="0"/>
    <x v="0"/>
    <n v="0"/>
    <x v="107"/>
    <x v="3"/>
    <s v="0"/>
    <n v="44"/>
    <s v="0"/>
    <n v="6948.7007999999996"/>
  </r>
  <r>
    <x v="23"/>
    <x v="1"/>
    <x v="76"/>
    <x v="1"/>
    <x v="0"/>
    <n v="0"/>
    <x v="108"/>
    <x v="2"/>
    <s v="0"/>
    <n v="51"/>
    <s v="0"/>
    <n v="9880.0679999999993"/>
  </r>
  <r>
    <x v="1"/>
    <x v="0"/>
    <x v="76"/>
    <x v="0"/>
    <x v="0"/>
    <n v="0"/>
    <x v="109"/>
    <x v="2"/>
    <s v="0"/>
    <n v="22"/>
    <s v="0"/>
    <n v="1682.597"/>
  </r>
  <r>
    <x v="43"/>
    <x v="0"/>
    <x v="77"/>
    <x v="1"/>
    <x v="0"/>
    <n v="0"/>
    <x v="110"/>
    <x v="0"/>
    <s v="0"/>
    <n v="31"/>
    <s v="0"/>
    <n v="3875.7341000000001"/>
  </r>
  <r>
    <x v="40"/>
    <x v="1"/>
    <x v="77"/>
    <x v="0"/>
    <x v="0"/>
    <n v="0"/>
    <x v="111"/>
    <x v="0"/>
    <s v="0"/>
    <n v="24"/>
    <s v="0"/>
    <n v="2480.9791"/>
  </r>
  <r>
    <x v="44"/>
    <x v="1"/>
    <x v="77"/>
    <x v="0"/>
    <x v="0"/>
    <n v="0"/>
    <x v="112"/>
    <x v="0"/>
    <s v="0"/>
    <n v="21"/>
    <s v="0"/>
    <n v="2026.9740999999999"/>
  </r>
  <r>
    <x v="4"/>
    <x v="0"/>
    <x v="78"/>
    <x v="1"/>
    <x v="0"/>
    <n v="0"/>
    <x v="113"/>
    <x v="1"/>
    <s v="0"/>
    <n v="46"/>
    <s v="0"/>
    <n v="8342.9087500000005"/>
  </r>
  <r>
    <x v="38"/>
    <x v="0"/>
    <x v="79"/>
    <x v="2"/>
    <x v="1"/>
    <n v="1"/>
    <x v="114"/>
    <x v="2"/>
    <n v="20"/>
    <s v="0"/>
    <n v="38344.565999999999"/>
    <s v="0"/>
  </r>
  <r>
    <x v="37"/>
    <x v="1"/>
    <x v="80"/>
    <x v="0"/>
    <x v="0"/>
    <n v="0"/>
    <x v="115"/>
    <x v="1"/>
    <s v="0"/>
    <n v="64"/>
    <s v="0"/>
    <n v="14901.5167"/>
  </r>
  <r>
    <x v="2"/>
    <x v="1"/>
    <x v="81"/>
    <x v="2"/>
    <x v="0"/>
    <n v="0"/>
    <x v="116"/>
    <x v="0"/>
    <s v="0"/>
    <n v="23"/>
    <s v="0"/>
    <n v="3500.6122999999998"/>
  </r>
  <r>
    <x v="42"/>
    <x v="1"/>
    <x v="82"/>
    <x v="0"/>
    <x v="0"/>
    <n v="0"/>
    <x v="117"/>
    <x v="2"/>
    <s v="0"/>
    <n v="62"/>
    <s v="0"/>
    <n v="13470.86"/>
  </r>
  <r>
    <x v="37"/>
    <x v="0"/>
    <x v="83"/>
    <x v="1"/>
    <x v="0"/>
    <n v="0"/>
    <x v="118"/>
    <x v="0"/>
    <s v="0"/>
    <n v="64"/>
    <s v="0"/>
    <n v="14418.2804"/>
  </r>
  <r>
    <x v="42"/>
    <x v="1"/>
    <x v="83"/>
    <x v="0"/>
    <x v="0"/>
    <n v="0"/>
    <x v="119"/>
    <x v="0"/>
    <s v="0"/>
    <n v="62"/>
    <s v="0"/>
    <n v="13470.804400000001"/>
  </r>
  <r>
    <x v="0"/>
    <x v="1"/>
    <x v="83"/>
    <x v="0"/>
    <x v="0"/>
    <n v="0"/>
    <x v="120"/>
    <x v="0"/>
    <s v="0"/>
    <n v="18"/>
    <s v="0"/>
    <n v="1633.0444"/>
  </r>
  <r>
    <x v="0"/>
    <x v="0"/>
    <x v="84"/>
    <x v="0"/>
    <x v="0"/>
    <n v="0"/>
    <x v="121"/>
    <x v="1"/>
    <s v="0"/>
    <n v="18"/>
    <s v="0"/>
    <n v="12890.057650000001"/>
  </r>
  <r>
    <x v="18"/>
    <x v="1"/>
    <x v="85"/>
    <x v="2"/>
    <x v="0"/>
    <n v="0"/>
    <x v="122"/>
    <x v="2"/>
    <s v="0"/>
    <n v="61"/>
    <s v="0"/>
    <n v="14235.072"/>
  </r>
  <r>
    <x v="17"/>
    <x v="1"/>
    <x v="86"/>
    <x v="4"/>
    <x v="1"/>
    <n v="1"/>
    <x v="123"/>
    <x v="0"/>
    <n v="30"/>
    <s v="0"/>
    <n v="40932.429499999998"/>
    <s v="0"/>
  </r>
  <r>
    <x v="37"/>
    <x v="1"/>
    <x v="86"/>
    <x v="4"/>
    <x v="0"/>
    <n v="0"/>
    <x v="124"/>
    <x v="0"/>
    <s v="0"/>
    <n v="64"/>
    <s v="0"/>
    <n v="16085.127500000001"/>
  </r>
  <r>
    <x v="3"/>
    <x v="1"/>
    <x v="86"/>
    <x v="0"/>
    <x v="0"/>
    <n v="0"/>
    <x v="125"/>
    <x v="0"/>
    <s v="0"/>
    <n v="58"/>
    <s v="0"/>
    <n v="11856.4115"/>
  </r>
  <r>
    <x v="19"/>
    <x v="1"/>
    <x v="87"/>
    <x v="0"/>
    <x v="1"/>
    <n v="1"/>
    <x v="126"/>
    <x v="3"/>
    <n v="44"/>
    <s v="0"/>
    <n v="42983.458500000001"/>
    <s v="0"/>
  </r>
  <r>
    <x v="7"/>
    <x v="0"/>
    <x v="88"/>
    <x v="2"/>
    <x v="1"/>
    <n v="1"/>
    <x v="127"/>
    <x v="0"/>
    <n v="47"/>
    <s v="0"/>
    <n v="44202.653599999998"/>
    <s v="0"/>
  </r>
  <r>
    <x v="45"/>
    <x v="0"/>
    <x v="88"/>
    <x v="1"/>
    <x v="0"/>
    <n v="0"/>
    <x v="128"/>
    <x v="0"/>
    <s v="0"/>
    <n v="29"/>
    <s v="0"/>
    <n v="3471.4096"/>
  </r>
  <r>
    <x v="22"/>
    <x v="1"/>
    <x v="89"/>
    <x v="4"/>
    <x v="0"/>
    <n v="0"/>
    <x v="129"/>
    <x v="2"/>
    <s v="0"/>
    <n v="33"/>
    <s v="0"/>
    <n v="5972.3779999999997"/>
  </r>
  <r>
    <x v="17"/>
    <x v="0"/>
    <x v="90"/>
    <x v="1"/>
    <x v="0"/>
    <n v="0"/>
    <x v="130"/>
    <x v="0"/>
    <s v="0"/>
    <n v="30"/>
    <s v="0"/>
    <n v="18963.171920000001"/>
  </r>
  <r>
    <x v="42"/>
    <x v="0"/>
    <x v="90"/>
    <x v="0"/>
    <x v="0"/>
    <n v="0"/>
    <x v="131"/>
    <x v="0"/>
    <s v="0"/>
    <n v="62"/>
    <s v="0"/>
    <n v="12981.3457"/>
  </r>
  <r>
    <x v="45"/>
    <x v="1"/>
    <x v="90"/>
    <x v="4"/>
    <x v="0"/>
    <n v="0"/>
    <x v="132"/>
    <x v="0"/>
    <s v="0"/>
    <n v="29"/>
    <s v="0"/>
    <n v="5138.2566999999999"/>
  </r>
  <r>
    <x v="0"/>
    <x v="1"/>
    <x v="91"/>
    <x v="2"/>
    <x v="0"/>
    <n v="0"/>
    <x v="133"/>
    <x v="1"/>
    <s v="0"/>
    <n v="18"/>
    <s v="0"/>
    <n v="3393.35635"/>
  </r>
  <r>
    <x v="5"/>
    <x v="0"/>
    <x v="92"/>
    <x v="2"/>
    <x v="0"/>
    <n v="0"/>
    <x v="134"/>
    <x v="2"/>
    <s v="0"/>
    <n v="52"/>
    <s v="0"/>
    <n v="10325.206"/>
  </r>
  <r>
    <x v="21"/>
    <x v="0"/>
    <x v="92"/>
    <x v="1"/>
    <x v="0"/>
    <n v="0"/>
    <x v="135"/>
    <x v="2"/>
    <s v="0"/>
    <n v="35"/>
    <s v="0"/>
    <n v="4762.3289999999997"/>
  </r>
  <r>
    <x v="36"/>
    <x v="0"/>
    <x v="93"/>
    <x v="4"/>
    <x v="1"/>
    <n v="1"/>
    <x v="136"/>
    <x v="0"/>
    <n v="38"/>
    <s v="0"/>
    <n v="41949.244100000004"/>
    <s v="0"/>
  </r>
  <r>
    <x v="6"/>
    <x v="1"/>
    <x v="93"/>
    <x v="0"/>
    <x v="1"/>
    <n v="1"/>
    <x v="137"/>
    <x v="0"/>
    <n v="37"/>
    <s v="0"/>
    <n v="40419.019099999998"/>
    <s v="0"/>
  </r>
  <r>
    <x v="43"/>
    <x v="0"/>
    <x v="93"/>
    <x v="2"/>
    <x v="0"/>
    <n v="0"/>
    <x v="138"/>
    <x v="0"/>
    <s v="0"/>
    <n v="31"/>
    <s v="0"/>
    <n v="4463.2051000000001"/>
  </r>
  <r>
    <x v="18"/>
    <x v="0"/>
    <x v="94"/>
    <x v="0"/>
    <x v="0"/>
    <n v="0"/>
    <x v="139"/>
    <x v="3"/>
    <s v="0"/>
    <n v="61"/>
    <s v="0"/>
    <n v="12950.0712"/>
  </r>
  <r>
    <x v="5"/>
    <x v="1"/>
    <x v="94"/>
    <x v="2"/>
    <x v="0"/>
    <n v="0"/>
    <x v="140"/>
    <x v="1"/>
    <s v="0"/>
    <n v="52"/>
    <s v="0"/>
    <n v="11396.9002"/>
  </r>
  <r>
    <x v="41"/>
    <x v="1"/>
    <x v="95"/>
    <x v="0"/>
    <x v="0"/>
    <n v="0"/>
    <x v="141"/>
    <x v="1"/>
    <s v="0"/>
    <n v="45"/>
    <s v="0"/>
    <n v="7935.29115"/>
  </r>
  <r>
    <x v="0"/>
    <x v="1"/>
    <x v="96"/>
    <x v="0"/>
    <x v="0"/>
    <n v="0"/>
    <x v="142"/>
    <x v="0"/>
    <s v="0"/>
    <n v="18"/>
    <s v="0"/>
    <n v="14133.03775"/>
  </r>
  <r>
    <x v="35"/>
    <x v="0"/>
    <x v="96"/>
    <x v="0"/>
    <x v="0"/>
    <n v="0"/>
    <x v="143"/>
    <x v="0"/>
    <s v="0"/>
    <n v="55"/>
    <s v="0"/>
    <n v="10226.2842"/>
  </r>
  <r>
    <x v="0"/>
    <x v="1"/>
    <x v="96"/>
    <x v="0"/>
    <x v="0"/>
    <n v="0"/>
    <x v="144"/>
    <x v="0"/>
    <s v="0"/>
    <n v="18"/>
    <s v="0"/>
    <n v="1631.8212000000001"/>
  </r>
  <r>
    <x v="37"/>
    <x v="0"/>
    <x v="97"/>
    <x v="0"/>
    <x v="0"/>
    <n v="0"/>
    <x v="145"/>
    <x v="1"/>
    <s v="0"/>
    <n v="64"/>
    <s v="0"/>
    <n v="14410.9321"/>
  </r>
  <r>
    <x v="0"/>
    <x v="0"/>
    <x v="98"/>
    <x v="0"/>
    <x v="1"/>
    <n v="1"/>
    <x v="146"/>
    <x v="0"/>
    <n v="18"/>
    <s v="0"/>
    <n v="36307.798300000002"/>
    <s v="0"/>
  </r>
  <r>
    <x v="4"/>
    <x v="0"/>
    <x v="98"/>
    <x v="2"/>
    <x v="0"/>
    <n v="0"/>
    <x v="147"/>
    <x v="0"/>
    <s v="0"/>
    <n v="46"/>
    <s v="0"/>
    <n v="8347.1643000000004"/>
  </r>
  <r>
    <x v="0"/>
    <x v="1"/>
    <x v="98"/>
    <x v="0"/>
    <x v="0"/>
    <n v="0"/>
    <x v="148"/>
    <x v="0"/>
    <s v="0"/>
    <n v="18"/>
    <s v="0"/>
    <n v="1631.6683"/>
  </r>
  <r>
    <x v="43"/>
    <x v="1"/>
    <x v="99"/>
    <x v="1"/>
    <x v="1"/>
    <n v="1"/>
    <x v="149"/>
    <x v="1"/>
    <n v="31"/>
    <s v="0"/>
    <n v="58571.074480000003"/>
    <s v="0"/>
  </r>
  <r>
    <x v="21"/>
    <x v="1"/>
    <x v="99"/>
    <x v="2"/>
    <x v="0"/>
    <n v="0"/>
    <x v="150"/>
    <x v="1"/>
    <s v="0"/>
    <n v="35"/>
    <s v="0"/>
    <n v="24915.046259999999"/>
  </r>
  <r>
    <x v="42"/>
    <x v="1"/>
    <x v="99"/>
    <x v="2"/>
    <x v="0"/>
    <n v="0"/>
    <x v="151"/>
    <x v="1"/>
    <s v="0"/>
    <n v="62"/>
    <s v="0"/>
    <n v="15230.324049999999"/>
  </r>
  <r>
    <x v="19"/>
    <x v="1"/>
    <x v="100"/>
    <x v="0"/>
    <x v="1"/>
    <n v="1"/>
    <x v="152"/>
    <x v="0"/>
    <n v="44"/>
    <s v="0"/>
    <n v="48885.135609999998"/>
    <s v="0"/>
  </r>
  <r>
    <x v="23"/>
    <x v="1"/>
    <x v="100"/>
    <x v="0"/>
    <x v="1"/>
    <n v="1"/>
    <x v="153"/>
    <x v="0"/>
    <n v="51"/>
    <s v="0"/>
    <n v="44400.4064"/>
    <s v="0"/>
  </r>
  <r>
    <x v="11"/>
    <x v="0"/>
    <x v="100"/>
    <x v="2"/>
    <x v="1"/>
    <n v="1"/>
    <x v="154"/>
    <x v="0"/>
    <n v="43"/>
    <s v="0"/>
    <n v="42560.430399999997"/>
    <s v="0"/>
  </r>
  <r>
    <x v="30"/>
    <x v="1"/>
    <x v="100"/>
    <x v="4"/>
    <x v="0"/>
    <n v="0"/>
    <x v="155"/>
    <x v="0"/>
    <s v="0"/>
    <n v="53"/>
    <s v="0"/>
    <n v="20462.997660000001"/>
  </r>
  <r>
    <x v="34"/>
    <x v="1"/>
    <x v="100"/>
    <x v="0"/>
    <x v="0"/>
    <n v="0"/>
    <x v="156"/>
    <x v="0"/>
    <s v="0"/>
    <n v="60"/>
    <s v="0"/>
    <n v="12648.7034"/>
  </r>
  <r>
    <x v="19"/>
    <x v="0"/>
    <x v="100"/>
    <x v="1"/>
    <x v="0"/>
    <n v="0"/>
    <x v="157"/>
    <x v="0"/>
    <s v="0"/>
    <n v="44"/>
    <s v="0"/>
    <n v="7152.6714000000002"/>
  </r>
  <r>
    <x v="46"/>
    <x v="0"/>
    <x v="100"/>
    <x v="0"/>
    <x v="0"/>
    <n v="0"/>
    <x v="158"/>
    <x v="0"/>
    <s v="0"/>
    <n v="28"/>
    <s v="0"/>
    <n v="2689.4953999999998"/>
  </r>
  <r>
    <x v="20"/>
    <x v="1"/>
    <x v="101"/>
    <x v="2"/>
    <x v="0"/>
    <n v="0"/>
    <x v="159"/>
    <x v="2"/>
    <s v="0"/>
    <n v="57"/>
    <s v="0"/>
    <n v="12646.207"/>
  </r>
  <r>
    <x v="3"/>
    <x v="0"/>
    <x v="101"/>
    <x v="0"/>
    <x v="0"/>
    <n v="0"/>
    <x v="160"/>
    <x v="2"/>
    <s v="0"/>
    <n v="58"/>
    <s v="0"/>
    <n v="11365.951999999999"/>
  </r>
  <r>
    <x v="24"/>
    <x v="1"/>
    <x v="101"/>
    <x v="4"/>
    <x v="0"/>
    <n v="0"/>
    <x v="161"/>
    <x v="2"/>
    <s v="0"/>
    <n v="34"/>
    <s v="0"/>
    <n v="6196.4480000000003"/>
  </r>
  <r>
    <x v="37"/>
    <x v="0"/>
    <x v="102"/>
    <x v="0"/>
    <x v="0"/>
    <n v="0"/>
    <x v="162"/>
    <x v="3"/>
    <s v="0"/>
    <n v="64"/>
    <s v="0"/>
    <n v="14210.53595"/>
  </r>
  <r>
    <x v="31"/>
    <x v="1"/>
    <x v="103"/>
    <x v="0"/>
    <x v="0"/>
    <n v="0"/>
    <x v="163"/>
    <x v="2"/>
    <s v="0"/>
    <n v="42"/>
    <s v="0"/>
    <n v="6474.0129999999999"/>
  </r>
  <r>
    <x v="17"/>
    <x v="0"/>
    <x v="104"/>
    <x v="2"/>
    <x v="1"/>
    <n v="1"/>
    <x v="164"/>
    <x v="2"/>
    <n v="30"/>
    <s v="0"/>
    <n v="39241.442000000003"/>
    <s v="0"/>
  </r>
  <r>
    <x v="23"/>
    <x v="1"/>
    <x v="105"/>
    <x v="1"/>
    <x v="0"/>
    <n v="0"/>
    <x v="165"/>
    <x v="0"/>
    <s v="0"/>
    <n v="51"/>
    <s v="0"/>
    <n v="9877.6077000000005"/>
  </r>
  <r>
    <x v="36"/>
    <x v="1"/>
    <x v="105"/>
    <x v="0"/>
    <x v="0"/>
    <n v="0"/>
    <x v="166"/>
    <x v="0"/>
    <s v="0"/>
    <n v="38"/>
    <s v="0"/>
    <n v="5397.6166999999996"/>
  </r>
  <r>
    <x v="35"/>
    <x v="0"/>
    <x v="106"/>
    <x v="4"/>
    <x v="0"/>
    <n v="0"/>
    <x v="167"/>
    <x v="3"/>
    <s v="0"/>
    <n v="55"/>
    <s v="0"/>
    <n v="30063.580549999999"/>
  </r>
  <r>
    <x v="29"/>
    <x v="1"/>
    <x v="107"/>
    <x v="0"/>
    <x v="1"/>
    <n v="1"/>
    <x v="168"/>
    <x v="2"/>
    <n v="63"/>
    <s v="0"/>
    <n v="48824.45"/>
    <s v="0"/>
  </r>
  <r>
    <x v="1"/>
    <x v="0"/>
    <x v="108"/>
    <x v="1"/>
    <x v="1"/>
    <n v="1"/>
    <x v="169"/>
    <x v="0"/>
    <n v="22"/>
    <s v="0"/>
    <n v="37165.163800000002"/>
    <s v="0"/>
  </r>
  <r>
    <x v="46"/>
    <x v="1"/>
    <x v="108"/>
    <x v="1"/>
    <x v="0"/>
    <n v="0"/>
    <x v="170"/>
    <x v="0"/>
    <s v="0"/>
    <n v="28"/>
    <s v="0"/>
    <n v="3766.8838000000001"/>
  </r>
  <r>
    <x v="5"/>
    <x v="1"/>
    <x v="109"/>
    <x v="2"/>
    <x v="0"/>
    <n v="0"/>
    <x v="171"/>
    <x v="3"/>
    <s v="0"/>
    <n v="52"/>
    <s v="0"/>
    <n v="33471.971890000001"/>
  </r>
  <r>
    <x v="26"/>
    <x v="1"/>
    <x v="110"/>
    <x v="2"/>
    <x v="0"/>
    <n v="0"/>
    <x v="172"/>
    <x v="0"/>
    <s v="0"/>
    <n v="56"/>
    <s v="0"/>
    <n v="12265.5069"/>
  </r>
  <r>
    <x v="25"/>
    <x v="0"/>
    <x v="110"/>
    <x v="2"/>
    <x v="0"/>
    <n v="0"/>
    <x v="173"/>
    <x v="0"/>
    <s v="0"/>
    <n v="49"/>
    <s v="0"/>
    <n v="9304.7019"/>
  </r>
  <r>
    <x v="30"/>
    <x v="1"/>
    <x v="111"/>
    <x v="1"/>
    <x v="0"/>
    <n v="0"/>
    <x v="174"/>
    <x v="3"/>
    <s v="0"/>
    <n v="53"/>
    <s v="0"/>
    <n v="10959.6947"/>
  </r>
  <r>
    <x v="17"/>
    <x v="0"/>
    <x v="111"/>
    <x v="4"/>
    <x v="0"/>
    <n v="0"/>
    <x v="175"/>
    <x v="1"/>
    <s v="0"/>
    <n v="30"/>
    <s v="0"/>
    <n v="5428.7277000000004"/>
  </r>
  <r>
    <x v="16"/>
    <x v="1"/>
    <x v="111"/>
    <x v="0"/>
    <x v="0"/>
    <n v="0"/>
    <x v="176"/>
    <x v="3"/>
    <s v="0"/>
    <n v="19"/>
    <s v="0"/>
    <n v="2138.0707000000002"/>
  </r>
  <r>
    <x v="33"/>
    <x v="0"/>
    <x v="112"/>
    <x v="0"/>
    <x v="0"/>
    <n v="0"/>
    <x v="177"/>
    <x v="2"/>
    <s v="0"/>
    <n v="59"/>
    <s v="0"/>
    <n v="21797.000400000001"/>
  </r>
  <r>
    <x v="42"/>
    <x v="0"/>
    <x v="112"/>
    <x v="0"/>
    <x v="0"/>
    <n v="0"/>
    <x v="178"/>
    <x v="2"/>
    <s v="0"/>
    <n v="62"/>
    <s v="0"/>
    <n v="12979.358"/>
  </r>
  <r>
    <x v="5"/>
    <x v="1"/>
    <x v="112"/>
    <x v="0"/>
    <x v="0"/>
    <n v="0"/>
    <x v="179"/>
    <x v="2"/>
    <s v="0"/>
    <n v="52"/>
    <s v="0"/>
    <n v="9634.5380000000005"/>
  </r>
  <r>
    <x v="24"/>
    <x v="1"/>
    <x v="113"/>
    <x v="2"/>
    <x v="0"/>
    <n v="0"/>
    <x v="180"/>
    <x v="3"/>
    <s v="0"/>
    <n v="34"/>
    <s v="0"/>
    <n v="5989.5236500000001"/>
  </r>
  <r>
    <x v="9"/>
    <x v="0"/>
    <x v="113"/>
    <x v="1"/>
    <x v="0"/>
    <n v="0"/>
    <x v="181"/>
    <x v="1"/>
    <s v="0"/>
    <n v="32"/>
    <s v="0"/>
    <n v="4667.6076499999999"/>
  </r>
  <r>
    <x v="35"/>
    <x v="0"/>
    <x v="114"/>
    <x v="0"/>
    <x v="0"/>
    <n v="0"/>
    <x v="182"/>
    <x v="2"/>
    <s v="0"/>
    <n v="55"/>
    <s v="0"/>
    <n v="20630.283510000001"/>
  </r>
  <r>
    <x v="32"/>
    <x v="0"/>
    <x v="115"/>
    <x v="2"/>
    <x v="0"/>
    <n v="0"/>
    <x v="183"/>
    <x v="0"/>
    <s v="0"/>
    <n v="48"/>
    <s v="0"/>
    <n v="8978.1851000000006"/>
  </r>
  <r>
    <x v="45"/>
    <x v="0"/>
    <x v="115"/>
    <x v="2"/>
    <x v="0"/>
    <n v="0"/>
    <x v="184"/>
    <x v="0"/>
    <s v="0"/>
    <n v="29"/>
    <s v="0"/>
    <n v="4058.1161000000002"/>
  </r>
  <r>
    <x v="0"/>
    <x v="1"/>
    <x v="115"/>
    <x v="1"/>
    <x v="0"/>
    <n v="0"/>
    <x v="185"/>
    <x v="0"/>
    <s v="0"/>
    <n v="18"/>
    <s v="0"/>
    <n v="2219.4450999999999"/>
  </r>
  <r>
    <x v="0"/>
    <x v="0"/>
    <x v="115"/>
    <x v="0"/>
    <x v="0"/>
    <n v="0"/>
    <x v="186"/>
    <x v="0"/>
    <s v="0"/>
    <n v="18"/>
    <s v="0"/>
    <n v="1141.4450999999999"/>
  </r>
  <r>
    <x v="31"/>
    <x v="0"/>
    <x v="116"/>
    <x v="2"/>
    <x v="0"/>
    <n v="0"/>
    <x v="187"/>
    <x v="0"/>
    <s v="0"/>
    <n v="42"/>
    <s v="0"/>
    <n v="7162.0122000000001"/>
  </r>
  <r>
    <x v="9"/>
    <x v="0"/>
    <x v="116"/>
    <x v="2"/>
    <x v="0"/>
    <n v="0"/>
    <x v="188"/>
    <x v="0"/>
    <s v="0"/>
    <n v="32"/>
    <s v="0"/>
    <n v="4673.3922000000002"/>
  </r>
  <r>
    <x v="9"/>
    <x v="1"/>
    <x v="117"/>
    <x v="4"/>
    <x v="0"/>
    <n v="0"/>
    <x v="189"/>
    <x v="1"/>
    <s v="0"/>
    <n v="32"/>
    <s v="0"/>
    <n v="6334.3435499999996"/>
  </r>
  <r>
    <x v="33"/>
    <x v="0"/>
    <x v="118"/>
    <x v="1"/>
    <x v="0"/>
    <n v="0"/>
    <x v="190"/>
    <x v="2"/>
    <s v="0"/>
    <n v="59"/>
    <s v="0"/>
    <n v="12347.172"/>
  </r>
  <r>
    <x v="35"/>
    <x v="1"/>
    <x v="118"/>
    <x v="0"/>
    <x v="0"/>
    <n v="0"/>
    <x v="191"/>
    <x v="2"/>
    <s v="0"/>
    <n v="55"/>
    <s v="0"/>
    <n v="10713.644"/>
  </r>
  <r>
    <x v="19"/>
    <x v="0"/>
    <x v="118"/>
    <x v="2"/>
    <x v="0"/>
    <n v="0"/>
    <x v="192"/>
    <x v="2"/>
    <s v="0"/>
    <n v="44"/>
    <s v="0"/>
    <n v="7740.3370000000004"/>
  </r>
  <r>
    <x v="39"/>
    <x v="1"/>
    <x v="118"/>
    <x v="2"/>
    <x v="0"/>
    <n v="0"/>
    <x v="193"/>
    <x v="2"/>
    <s v="0"/>
    <n v="41"/>
    <s v="0"/>
    <n v="7371.7719999999999"/>
  </r>
  <r>
    <x v="2"/>
    <x v="0"/>
    <x v="118"/>
    <x v="4"/>
    <x v="0"/>
    <n v="0"/>
    <x v="194"/>
    <x v="2"/>
    <s v="0"/>
    <n v="23"/>
    <s v="0"/>
    <n v="3597.596"/>
  </r>
  <r>
    <x v="46"/>
    <x v="0"/>
    <x v="118"/>
    <x v="1"/>
    <x v="0"/>
    <n v="0"/>
    <x v="195"/>
    <x v="2"/>
    <s v="0"/>
    <n v="28"/>
    <s v="0"/>
    <n v="3277.1610000000001"/>
  </r>
  <r>
    <x v="6"/>
    <x v="0"/>
    <x v="119"/>
    <x v="1"/>
    <x v="1"/>
    <n v="1"/>
    <x v="196"/>
    <x v="0"/>
    <n v="37"/>
    <s v="0"/>
    <n v="39871.704299999998"/>
    <s v="0"/>
  </r>
  <r>
    <x v="1"/>
    <x v="0"/>
    <x v="119"/>
    <x v="2"/>
    <x v="1"/>
    <n v="1"/>
    <x v="197"/>
    <x v="0"/>
    <n v="22"/>
    <s v="0"/>
    <n v="37484.4493"/>
    <s v="0"/>
  </r>
  <r>
    <x v="12"/>
    <x v="0"/>
    <x v="119"/>
    <x v="1"/>
    <x v="0"/>
    <n v="0"/>
    <x v="198"/>
    <x v="0"/>
    <s v="0"/>
    <n v="50"/>
    <s v="0"/>
    <n v="9048.0272999999997"/>
  </r>
  <r>
    <x v="23"/>
    <x v="1"/>
    <x v="120"/>
    <x v="4"/>
    <x v="1"/>
    <n v="1"/>
    <x v="199"/>
    <x v="1"/>
    <n v="51"/>
    <s v="0"/>
    <n v="46255.112500000003"/>
    <s v="0"/>
  </r>
  <r>
    <x v="39"/>
    <x v="0"/>
    <x v="120"/>
    <x v="2"/>
    <x v="0"/>
    <n v="0"/>
    <x v="200"/>
    <x v="3"/>
    <s v="0"/>
    <n v="41"/>
    <s v="0"/>
    <n v="7265.7025000000003"/>
  </r>
  <r>
    <x v="36"/>
    <x v="0"/>
    <x v="120"/>
    <x v="1"/>
    <x v="0"/>
    <n v="0"/>
    <x v="201"/>
    <x v="1"/>
    <s v="0"/>
    <n v="38"/>
    <s v="0"/>
    <n v="6079.6715000000004"/>
  </r>
  <r>
    <x v="23"/>
    <x v="0"/>
    <x v="121"/>
    <x v="0"/>
    <x v="0"/>
    <n v="0"/>
    <x v="202"/>
    <x v="2"/>
    <s v="0"/>
    <n v="51"/>
    <s v="0"/>
    <n v="8798.5930000000008"/>
  </r>
  <r>
    <x v="38"/>
    <x v="1"/>
    <x v="121"/>
    <x v="3"/>
    <x v="0"/>
    <n v="0"/>
    <x v="203"/>
    <x v="2"/>
    <s v="0"/>
    <n v="20"/>
    <s v="0"/>
    <n v="4830.63"/>
  </r>
  <r>
    <x v="37"/>
    <x v="0"/>
    <x v="122"/>
    <x v="2"/>
    <x v="1"/>
    <n v="1"/>
    <x v="204"/>
    <x v="0"/>
    <n v="64"/>
    <s v="0"/>
    <n v="49577.662400000001"/>
    <s v="0"/>
  </r>
  <r>
    <x v="3"/>
    <x v="0"/>
    <x v="123"/>
    <x v="2"/>
    <x v="1"/>
    <n v="1"/>
    <x v="205"/>
    <x v="3"/>
    <n v="58"/>
    <s v="0"/>
    <n v="47496.494449999998"/>
    <s v="0"/>
  </r>
  <r>
    <x v="16"/>
    <x v="0"/>
    <x v="123"/>
    <x v="0"/>
    <x v="1"/>
    <n v="1"/>
    <x v="206"/>
    <x v="3"/>
    <n v="19"/>
    <s v="0"/>
    <n v="36219.405449999998"/>
    <s v="0"/>
  </r>
  <r>
    <x v="34"/>
    <x v="0"/>
    <x v="123"/>
    <x v="0"/>
    <x v="0"/>
    <n v="0"/>
    <x v="207"/>
    <x v="1"/>
    <s v="0"/>
    <n v="60"/>
    <s v="0"/>
    <n v="12741.167450000001"/>
  </r>
  <r>
    <x v="19"/>
    <x v="1"/>
    <x v="123"/>
    <x v="1"/>
    <x v="0"/>
    <n v="0"/>
    <x v="208"/>
    <x v="3"/>
    <s v="0"/>
    <n v="44"/>
    <s v="0"/>
    <n v="8023.1354499999998"/>
  </r>
  <r>
    <x v="30"/>
    <x v="1"/>
    <x v="124"/>
    <x v="4"/>
    <x v="1"/>
    <n v="1"/>
    <x v="209"/>
    <x v="3"/>
    <n v="53"/>
    <s v="0"/>
    <n v="46661.4424"/>
    <s v="0"/>
  </r>
  <r>
    <x v="42"/>
    <x v="1"/>
    <x v="124"/>
    <x v="1"/>
    <x v="0"/>
    <n v="0"/>
    <x v="210"/>
    <x v="1"/>
    <s v="0"/>
    <n v="62"/>
    <s v="0"/>
    <n v="31620.001059999999"/>
  </r>
  <r>
    <x v="44"/>
    <x v="0"/>
    <x v="124"/>
    <x v="0"/>
    <x v="0"/>
    <n v="0"/>
    <x v="211"/>
    <x v="3"/>
    <s v="0"/>
    <n v="21"/>
    <s v="0"/>
    <n v="1917.3184000000001"/>
  </r>
  <r>
    <x v="0"/>
    <x v="1"/>
    <x v="125"/>
    <x v="0"/>
    <x v="1"/>
    <n v="1"/>
    <x v="212"/>
    <x v="0"/>
    <n v="18"/>
    <s v="0"/>
    <n v="36149.483500000002"/>
    <s v="0"/>
  </r>
  <r>
    <x v="29"/>
    <x v="1"/>
    <x v="125"/>
    <x v="0"/>
    <x v="0"/>
    <n v="0"/>
    <x v="213"/>
    <x v="0"/>
    <s v="0"/>
    <n v="63"/>
    <s v="0"/>
    <n v="13887.968500000001"/>
  </r>
  <r>
    <x v="25"/>
    <x v="0"/>
    <x v="125"/>
    <x v="0"/>
    <x v="0"/>
    <n v="0"/>
    <x v="214"/>
    <x v="0"/>
    <s v="0"/>
    <n v="49"/>
    <s v="0"/>
    <n v="8125.7844999999998"/>
  </r>
  <r>
    <x v="0"/>
    <x v="1"/>
    <x v="125"/>
    <x v="0"/>
    <x v="0"/>
    <n v="0"/>
    <x v="215"/>
    <x v="0"/>
    <s v="0"/>
    <n v="18"/>
    <s v="0"/>
    <n v="1629.8335"/>
  </r>
  <r>
    <x v="44"/>
    <x v="0"/>
    <x v="125"/>
    <x v="0"/>
    <x v="0"/>
    <n v="0"/>
    <x v="216"/>
    <x v="0"/>
    <s v="0"/>
    <n v="21"/>
    <s v="0"/>
    <n v="1534.3045"/>
  </r>
  <r>
    <x v="33"/>
    <x v="1"/>
    <x v="126"/>
    <x v="1"/>
    <x v="1"/>
    <n v="1"/>
    <x v="217"/>
    <x v="1"/>
    <n v="59"/>
    <s v="0"/>
    <n v="47896.79135"/>
    <s v="0"/>
  </r>
  <r>
    <x v="5"/>
    <x v="0"/>
    <x v="126"/>
    <x v="2"/>
    <x v="0"/>
    <n v="0"/>
    <x v="218"/>
    <x v="3"/>
    <s v="0"/>
    <n v="52"/>
    <s v="0"/>
    <n v="26467.09737"/>
  </r>
  <r>
    <x v="29"/>
    <x v="0"/>
    <x v="126"/>
    <x v="0"/>
    <x v="0"/>
    <n v="0"/>
    <x v="219"/>
    <x v="1"/>
    <s v="0"/>
    <n v="63"/>
    <s v="0"/>
    <n v="13981.850350000001"/>
  </r>
  <r>
    <x v="5"/>
    <x v="0"/>
    <x v="127"/>
    <x v="0"/>
    <x v="0"/>
    <n v="0"/>
    <x v="220"/>
    <x v="2"/>
    <s v="0"/>
    <n v="52"/>
    <s v="0"/>
    <n v="9144.5650000000005"/>
  </r>
  <r>
    <x v="21"/>
    <x v="0"/>
    <x v="128"/>
    <x v="1"/>
    <x v="1"/>
    <n v="1"/>
    <x v="221"/>
    <x v="1"/>
    <n v="35"/>
    <s v="0"/>
    <n v="39774.276299999998"/>
    <s v="0"/>
  </r>
  <r>
    <x v="2"/>
    <x v="1"/>
    <x v="128"/>
    <x v="2"/>
    <x v="1"/>
    <n v="1"/>
    <x v="222"/>
    <x v="1"/>
    <n v="23"/>
    <s v="0"/>
    <n v="38511.628299999997"/>
    <s v="0"/>
  </r>
  <r>
    <x v="32"/>
    <x v="0"/>
    <x v="128"/>
    <x v="1"/>
    <x v="0"/>
    <n v="0"/>
    <x v="223"/>
    <x v="3"/>
    <s v="0"/>
    <n v="48"/>
    <s v="0"/>
    <n v="28468.919010000001"/>
  </r>
  <r>
    <x v="23"/>
    <x v="1"/>
    <x v="128"/>
    <x v="2"/>
    <x v="0"/>
    <n v="0"/>
    <x v="224"/>
    <x v="3"/>
    <s v="0"/>
    <n v="51"/>
    <s v="0"/>
    <n v="10848.1343"/>
  </r>
  <r>
    <x v="7"/>
    <x v="1"/>
    <x v="129"/>
    <x v="1"/>
    <x v="1"/>
    <n v="1"/>
    <x v="225"/>
    <x v="0"/>
    <n v="47"/>
    <s v="0"/>
    <n v="42969.852700000003"/>
    <s v="0"/>
  </r>
  <r>
    <x v="25"/>
    <x v="1"/>
    <x v="129"/>
    <x v="4"/>
    <x v="0"/>
    <n v="0"/>
    <x v="226"/>
    <x v="0"/>
    <s v="0"/>
    <n v="49"/>
    <s v="0"/>
    <n v="10381.4787"/>
  </r>
  <r>
    <x v="43"/>
    <x v="1"/>
    <x v="129"/>
    <x v="2"/>
    <x v="0"/>
    <n v="0"/>
    <x v="227"/>
    <x v="0"/>
    <s v="0"/>
    <n v="31"/>
    <s v="0"/>
    <n v="4949.7587000000003"/>
  </r>
  <r>
    <x v="30"/>
    <x v="0"/>
    <x v="130"/>
    <x v="4"/>
    <x v="0"/>
    <n v="0"/>
    <x v="228"/>
    <x v="2"/>
    <s v="0"/>
    <n v="53"/>
    <s v="0"/>
    <n v="11264.540999999999"/>
  </r>
  <r>
    <x v="32"/>
    <x v="1"/>
    <x v="131"/>
    <x v="0"/>
    <x v="0"/>
    <n v="0"/>
    <x v="229"/>
    <x v="3"/>
    <s v="0"/>
    <n v="48"/>
    <s v="0"/>
    <n v="8671.1912499999999"/>
  </r>
  <r>
    <x v="16"/>
    <x v="1"/>
    <x v="131"/>
    <x v="0"/>
    <x v="0"/>
    <n v="0"/>
    <x v="230"/>
    <x v="3"/>
    <s v="0"/>
    <n v="19"/>
    <s v="0"/>
    <n v="2136.8822500000001"/>
  </r>
  <r>
    <x v="33"/>
    <x v="1"/>
    <x v="132"/>
    <x v="1"/>
    <x v="0"/>
    <n v="0"/>
    <x v="231"/>
    <x v="0"/>
    <s v="0"/>
    <n v="59"/>
    <s v="0"/>
    <n v="28287.897659999999"/>
  </r>
  <r>
    <x v="41"/>
    <x v="0"/>
    <x v="133"/>
    <x v="2"/>
    <x v="1"/>
    <n v="1"/>
    <x v="232"/>
    <x v="3"/>
    <n v="45"/>
    <s v="0"/>
    <n v="42760.502200000003"/>
    <s v="0"/>
  </r>
  <r>
    <x v="19"/>
    <x v="1"/>
    <x v="133"/>
    <x v="0"/>
    <x v="0"/>
    <n v="0"/>
    <x v="233"/>
    <x v="1"/>
    <s v="0"/>
    <n v="44"/>
    <s v="0"/>
    <n v="12797.20962"/>
  </r>
  <r>
    <x v="3"/>
    <x v="1"/>
    <x v="133"/>
    <x v="0"/>
    <x v="0"/>
    <n v="0"/>
    <x v="234"/>
    <x v="3"/>
    <s v="0"/>
    <n v="58"/>
    <s v="0"/>
    <n v="12235.8392"/>
  </r>
  <r>
    <x v="46"/>
    <x v="0"/>
    <x v="134"/>
    <x v="1"/>
    <x v="1"/>
    <n v="1"/>
    <x v="235"/>
    <x v="2"/>
    <n v="28"/>
    <s v="0"/>
    <n v="51194.559139999998"/>
    <s v="0"/>
  </r>
  <r>
    <x v="18"/>
    <x v="1"/>
    <x v="135"/>
    <x v="1"/>
    <x v="1"/>
    <n v="1"/>
    <x v="236"/>
    <x v="1"/>
    <n v="61"/>
    <s v="0"/>
    <n v="48517.563150000002"/>
    <s v="0"/>
  </r>
  <r>
    <x v="23"/>
    <x v="1"/>
    <x v="135"/>
    <x v="4"/>
    <x v="0"/>
    <n v="0"/>
    <x v="237"/>
    <x v="3"/>
    <s v="0"/>
    <n v="51"/>
    <s v="0"/>
    <n v="11436.738149999999"/>
  </r>
  <r>
    <x v="18"/>
    <x v="0"/>
    <x v="136"/>
    <x v="1"/>
    <x v="1"/>
    <n v="1"/>
    <x v="238"/>
    <x v="2"/>
    <n v="61"/>
    <s v="0"/>
    <n v="47403.88"/>
    <s v="0"/>
  </r>
  <r>
    <x v="43"/>
    <x v="0"/>
    <x v="136"/>
    <x v="2"/>
    <x v="1"/>
    <n v="1"/>
    <x v="239"/>
    <x v="2"/>
    <n v="31"/>
    <s v="0"/>
    <n v="38711"/>
    <s v="0"/>
  </r>
  <r>
    <x v="29"/>
    <x v="1"/>
    <x v="136"/>
    <x v="0"/>
    <x v="0"/>
    <n v="0"/>
    <x v="240"/>
    <x v="0"/>
    <s v="0"/>
    <n v="63"/>
    <s v="0"/>
    <n v="13887.204"/>
  </r>
  <r>
    <x v="41"/>
    <x v="1"/>
    <x v="136"/>
    <x v="2"/>
    <x v="0"/>
    <n v="0"/>
    <x v="241"/>
    <x v="0"/>
    <s v="0"/>
    <n v="45"/>
    <s v="0"/>
    <n v="8527.5319999999992"/>
  </r>
  <r>
    <x v="22"/>
    <x v="1"/>
    <x v="137"/>
    <x v="4"/>
    <x v="0"/>
    <n v="0"/>
    <x v="242"/>
    <x v="1"/>
    <s v="0"/>
    <n v="33"/>
    <s v="0"/>
    <n v="6551.7501000000002"/>
  </r>
  <r>
    <x v="12"/>
    <x v="0"/>
    <x v="138"/>
    <x v="0"/>
    <x v="0"/>
    <n v="0"/>
    <x v="243"/>
    <x v="2"/>
    <s v="0"/>
    <n v="50"/>
    <s v="0"/>
    <n v="8457.8179999999993"/>
  </r>
  <r>
    <x v="7"/>
    <x v="0"/>
    <x v="138"/>
    <x v="1"/>
    <x v="0"/>
    <n v="0"/>
    <x v="244"/>
    <x v="2"/>
    <s v="0"/>
    <n v="47"/>
    <s v="0"/>
    <n v="8068.1850000000004"/>
  </r>
  <r>
    <x v="31"/>
    <x v="1"/>
    <x v="139"/>
    <x v="1"/>
    <x v="0"/>
    <n v="0"/>
    <x v="245"/>
    <x v="3"/>
    <s v="0"/>
    <n v="42"/>
    <s v="0"/>
    <n v="7443.6430499999997"/>
  </r>
  <r>
    <x v="7"/>
    <x v="0"/>
    <x v="140"/>
    <x v="0"/>
    <x v="1"/>
    <n v="1"/>
    <x v="246"/>
    <x v="0"/>
    <n v="47"/>
    <s v="0"/>
    <n v="41676.081100000003"/>
    <s v="0"/>
  </r>
  <r>
    <x v="6"/>
    <x v="0"/>
    <x v="140"/>
    <x v="0"/>
    <x v="0"/>
    <n v="0"/>
    <x v="247"/>
    <x v="0"/>
    <s v="0"/>
    <n v="37"/>
    <s v="0"/>
    <n v="19214.705529999999"/>
  </r>
  <r>
    <x v="28"/>
    <x v="1"/>
    <x v="140"/>
    <x v="0"/>
    <x v="0"/>
    <n v="0"/>
    <x v="248"/>
    <x v="0"/>
    <s v="0"/>
    <n v="40"/>
    <s v="0"/>
    <n v="5920.1040999999996"/>
  </r>
  <r>
    <x v="18"/>
    <x v="0"/>
    <x v="141"/>
    <x v="4"/>
    <x v="0"/>
    <n v="0"/>
    <x v="249"/>
    <x v="2"/>
    <s v="0"/>
    <n v="61"/>
    <s v="0"/>
    <n v="27941.28758"/>
  </r>
  <r>
    <x v="26"/>
    <x v="0"/>
    <x v="141"/>
    <x v="4"/>
    <x v="0"/>
    <n v="0"/>
    <x v="250"/>
    <x v="2"/>
    <s v="0"/>
    <n v="56"/>
    <s v="0"/>
    <n v="12363.547"/>
  </r>
  <r>
    <x v="30"/>
    <x v="0"/>
    <x v="141"/>
    <x v="1"/>
    <x v="0"/>
    <n v="0"/>
    <x v="251"/>
    <x v="2"/>
    <s v="0"/>
    <n v="53"/>
    <s v="0"/>
    <n v="10085.846"/>
  </r>
  <r>
    <x v="7"/>
    <x v="0"/>
    <x v="142"/>
    <x v="1"/>
    <x v="1"/>
    <n v="1"/>
    <x v="252"/>
    <x v="0"/>
    <n v="47"/>
    <s v="0"/>
    <n v="42211.138200000001"/>
    <s v="0"/>
  </r>
  <r>
    <x v="13"/>
    <x v="1"/>
    <x v="142"/>
    <x v="0"/>
    <x v="1"/>
    <n v="1"/>
    <x v="253"/>
    <x v="0"/>
    <n v="27"/>
    <s v="0"/>
    <n v="37133.898200000003"/>
    <s v="0"/>
  </r>
  <r>
    <x v="3"/>
    <x v="0"/>
    <x v="142"/>
    <x v="0"/>
    <x v="0"/>
    <n v="0"/>
    <x v="254"/>
    <x v="0"/>
    <s v="0"/>
    <n v="58"/>
    <s v="0"/>
    <n v="11363.2832"/>
  </r>
  <r>
    <x v="39"/>
    <x v="1"/>
    <x v="142"/>
    <x v="1"/>
    <x v="0"/>
    <n v="0"/>
    <x v="255"/>
    <x v="0"/>
    <s v="0"/>
    <n v="41"/>
    <s v="0"/>
    <n v="6781.3541999999998"/>
  </r>
  <r>
    <x v="34"/>
    <x v="1"/>
    <x v="143"/>
    <x v="0"/>
    <x v="0"/>
    <n v="0"/>
    <x v="256"/>
    <x v="1"/>
    <s v="0"/>
    <n v="60"/>
    <s v="0"/>
    <n v="13228.846949999999"/>
  </r>
  <r>
    <x v="7"/>
    <x v="1"/>
    <x v="144"/>
    <x v="1"/>
    <x v="0"/>
    <n v="0"/>
    <x v="257"/>
    <x v="2"/>
    <s v="0"/>
    <n v="47"/>
    <s v="0"/>
    <n v="8556.9069999999992"/>
  </r>
  <r>
    <x v="1"/>
    <x v="1"/>
    <x v="144"/>
    <x v="0"/>
    <x v="0"/>
    <n v="0"/>
    <x v="258"/>
    <x v="2"/>
    <s v="0"/>
    <n v="22"/>
    <s v="0"/>
    <n v="2166.732"/>
  </r>
  <r>
    <x v="11"/>
    <x v="0"/>
    <x v="145"/>
    <x v="4"/>
    <x v="1"/>
    <n v="1"/>
    <x v="259"/>
    <x v="0"/>
    <n v="43"/>
    <s v="0"/>
    <n v="42124.515299999999"/>
    <s v="0"/>
  </r>
  <r>
    <x v="37"/>
    <x v="1"/>
    <x v="145"/>
    <x v="0"/>
    <x v="0"/>
    <n v="0"/>
    <x v="260"/>
    <x v="0"/>
    <s v="0"/>
    <n v="64"/>
    <s v="0"/>
    <n v="14313.846299999999"/>
  </r>
  <r>
    <x v="23"/>
    <x v="0"/>
    <x v="145"/>
    <x v="1"/>
    <x v="0"/>
    <n v="0"/>
    <x v="261"/>
    <x v="0"/>
    <s v="0"/>
    <n v="51"/>
    <s v="0"/>
    <n v="9386.1612999999998"/>
  </r>
  <r>
    <x v="31"/>
    <x v="0"/>
    <x v="145"/>
    <x v="2"/>
    <x v="0"/>
    <n v="0"/>
    <x v="262"/>
    <x v="0"/>
    <s v="0"/>
    <n v="42"/>
    <s v="0"/>
    <n v="7160.3302999999996"/>
  </r>
  <r>
    <x v="32"/>
    <x v="1"/>
    <x v="146"/>
    <x v="1"/>
    <x v="0"/>
    <n v="0"/>
    <x v="263"/>
    <x v="1"/>
    <s v="0"/>
    <n v="48"/>
    <s v="0"/>
    <n v="26392.260289999998"/>
  </r>
  <r>
    <x v="18"/>
    <x v="1"/>
    <x v="146"/>
    <x v="0"/>
    <x v="0"/>
    <n v="0"/>
    <x v="264"/>
    <x v="1"/>
    <s v="0"/>
    <n v="61"/>
    <s v="0"/>
    <n v="13635.6379"/>
  </r>
  <r>
    <x v="30"/>
    <x v="1"/>
    <x v="147"/>
    <x v="2"/>
    <x v="0"/>
    <n v="0"/>
    <x v="265"/>
    <x v="2"/>
    <s v="0"/>
    <n v="53"/>
    <s v="0"/>
    <n v="11163.567999999999"/>
  </r>
  <r>
    <x v="18"/>
    <x v="0"/>
    <x v="148"/>
    <x v="0"/>
    <x v="1"/>
    <n v="1"/>
    <x v="266"/>
    <x v="0"/>
    <n v="61"/>
    <s v="0"/>
    <n v="46599.108399999997"/>
    <s v="0"/>
  </r>
  <r>
    <x v="25"/>
    <x v="0"/>
    <x v="148"/>
    <x v="0"/>
    <x v="0"/>
    <n v="0"/>
    <x v="267"/>
    <x v="0"/>
    <s v="0"/>
    <n v="49"/>
    <s v="0"/>
    <n v="8124.4084000000003"/>
  </r>
  <r>
    <x v="21"/>
    <x v="1"/>
    <x v="148"/>
    <x v="2"/>
    <x v="0"/>
    <n v="0"/>
    <x v="268"/>
    <x v="0"/>
    <s v="0"/>
    <n v="35"/>
    <s v="0"/>
    <n v="5836.5204000000003"/>
  </r>
  <r>
    <x v="40"/>
    <x v="0"/>
    <x v="148"/>
    <x v="0"/>
    <x v="0"/>
    <n v="0"/>
    <x v="269"/>
    <x v="0"/>
    <s v="0"/>
    <n v="24"/>
    <s v="0"/>
    <n v="1986.9333999999999"/>
  </r>
  <r>
    <x v="8"/>
    <x v="1"/>
    <x v="149"/>
    <x v="4"/>
    <x v="0"/>
    <n v="0"/>
    <x v="270"/>
    <x v="3"/>
    <s v="0"/>
    <n v="54"/>
    <s v="0"/>
    <n v="12495.290849999999"/>
  </r>
  <r>
    <x v="41"/>
    <x v="1"/>
    <x v="149"/>
    <x v="0"/>
    <x v="0"/>
    <n v="0"/>
    <x v="271"/>
    <x v="3"/>
    <s v="0"/>
    <n v="45"/>
    <s v="0"/>
    <n v="7731.8578500000003"/>
  </r>
  <r>
    <x v="21"/>
    <x v="1"/>
    <x v="149"/>
    <x v="1"/>
    <x v="0"/>
    <n v="0"/>
    <x v="272"/>
    <x v="3"/>
    <s v="0"/>
    <n v="35"/>
    <s v="0"/>
    <n v="5630.4578499999998"/>
  </r>
  <r>
    <x v="24"/>
    <x v="0"/>
    <x v="149"/>
    <x v="0"/>
    <x v="0"/>
    <n v="0"/>
    <x v="273"/>
    <x v="3"/>
    <s v="0"/>
    <n v="34"/>
    <s v="0"/>
    <n v="4320.4108500000002"/>
  </r>
  <r>
    <x v="26"/>
    <x v="1"/>
    <x v="150"/>
    <x v="1"/>
    <x v="0"/>
    <n v="0"/>
    <x v="274"/>
    <x v="2"/>
    <s v="0"/>
    <n v="56"/>
    <s v="0"/>
    <n v="11674.13"/>
  </r>
  <r>
    <x v="31"/>
    <x v="0"/>
    <x v="150"/>
    <x v="2"/>
    <x v="0"/>
    <n v="0"/>
    <x v="275"/>
    <x v="2"/>
    <s v="0"/>
    <n v="42"/>
    <s v="0"/>
    <n v="7160.0940000000001"/>
  </r>
  <r>
    <x v="39"/>
    <x v="0"/>
    <x v="151"/>
    <x v="1"/>
    <x v="1"/>
    <n v="1"/>
    <x v="276"/>
    <x v="0"/>
    <n v="41"/>
    <s v="0"/>
    <n v="40273.645499999999"/>
    <s v="0"/>
  </r>
  <r>
    <x v="22"/>
    <x v="0"/>
    <x v="151"/>
    <x v="1"/>
    <x v="1"/>
    <n v="1"/>
    <x v="277"/>
    <x v="0"/>
    <n v="33"/>
    <s v="0"/>
    <n v="38282.749499999998"/>
    <s v="0"/>
  </r>
  <r>
    <x v="22"/>
    <x v="0"/>
    <x v="151"/>
    <x v="2"/>
    <x v="0"/>
    <n v="0"/>
    <x v="278"/>
    <x v="0"/>
    <s v="0"/>
    <n v="33"/>
    <s v="0"/>
    <n v="4889.9994999999999"/>
  </r>
  <r>
    <x v="11"/>
    <x v="1"/>
    <x v="152"/>
    <x v="2"/>
    <x v="0"/>
    <n v="0"/>
    <x v="279"/>
    <x v="1"/>
    <s v="0"/>
    <n v="43"/>
    <s v="0"/>
    <n v="19144.576519999999"/>
  </r>
  <r>
    <x v="44"/>
    <x v="1"/>
    <x v="152"/>
    <x v="0"/>
    <x v="0"/>
    <n v="0"/>
    <x v="280"/>
    <x v="3"/>
    <s v="0"/>
    <n v="21"/>
    <s v="0"/>
    <n v="2404.7338"/>
  </r>
  <r>
    <x v="3"/>
    <x v="0"/>
    <x v="153"/>
    <x v="0"/>
    <x v="0"/>
    <n v="0"/>
    <x v="281"/>
    <x v="2"/>
    <s v="0"/>
    <n v="58"/>
    <s v="0"/>
    <n v="11362.754999999999"/>
  </r>
  <r>
    <x v="11"/>
    <x v="1"/>
    <x v="154"/>
    <x v="1"/>
    <x v="0"/>
    <n v="0"/>
    <x v="282"/>
    <x v="0"/>
    <s v="0"/>
    <n v="43"/>
    <s v="0"/>
    <n v="7345.7266"/>
  </r>
  <r>
    <x v="38"/>
    <x v="0"/>
    <x v="155"/>
    <x v="4"/>
    <x v="1"/>
    <n v="1"/>
    <x v="283"/>
    <x v="3"/>
    <n v="20"/>
    <s v="0"/>
    <n v="37465.34375"/>
    <s v="0"/>
  </r>
  <r>
    <x v="32"/>
    <x v="0"/>
    <x v="155"/>
    <x v="5"/>
    <x v="0"/>
    <n v="0"/>
    <x v="284"/>
    <x v="1"/>
    <s v="0"/>
    <n v="48"/>
    <s v="0"/>
    <n v="10736.87075"/>
  </r>
  <r>
    <x v="14"/>
    <x v="0"/>
    <x v="155"/>
    <x v="0"/>
    <x v="0"/>
    <n v="0"/>
    <x v="285"/>
    <x v="3"/>
    <s v="0"/>
    <n v="25"/>
    <s v="0"/>
    <n v="2534.3937500000002"/>
  </r>
  <r>
    <x v="0"/>
    <x v="1"/>
    <x v="155"/>
    <x v="0"/>
    <x v="0"/>
    <n v="0"/>
    <x v="286"/>
    <x v="1"/>
    <s v="0"/>
    <n v="18"/>
    <s v="0"/>
    <n v="2211.1307499999998"/>
  </r>
  <r>
    <x v="1"/>
    <x v="0"/>
    <x v="156"/>
    <x v="0"/>
    <x v="1"/>
    <n v="1"/>
    <x v="287"/>
    <x v="2"/>
    <n v="22"/>
    <s v="0"/>
    <n v="35585.576000000001"/>
    <s v="0"/>
  </r>
  <r>
    <x v="22"/>
    <x v="1"/>
    <x v="157"/>
    <x v="0"/>
    <x v="1"/>
    <n v="1"/>
    <x v="288"/>
    <x v="3"/>
    <n v="33"/>
    <s v="0"/>
    <n v="55135.402090000003"/>
    <s v="0"/>
  </r>
  <r>
    <x v="4"/>
    <x v="1"/>
    <x v="157"/>
    <x v="0"/>
    <x v="1"/>
    <n v="1"/>
    <x v="289"/>
    <x v="1"/>
    <n v="46"/>
    <s v="0"/>
    <n v="42111.664700000001"/>
    <s v="0"/>
  </r>
  <r>
    <x v="17"/>
    <x v="0"/>
    <x v="157"/>
    <x v="0"/>
    <x v="1"/>
    <n v="1"/>
    <x v="290"/>
    <x v="0"/>
    <n v="30"/>
    <s v="0"/>
    <n v="36950.256699999998"/>
    <s v="0"/>
  </r>
  <r>
    <x v="45"/>
    <x v="1"/>
    <x v="157"/>
    <x v="0"/>
    <x v="0"/>
    <n v="0"/>
    <x v="291"/>
    <x v="0"/>
    <s v="0"/>
    <n v="29"/>
    <s v="0"/>
    <n v="3366.6696999999999"/>
  </r>
  <r>
    <x v="16"/>
    <x v="0"/>
    <x v="157"/>
    <x v="0"/>
    <x v="0"/>
    <n v="0"/>
    <x v="292"/>
    <x v="3"/>
    <s v="0"/>
    <n v="19"/>
    <s v="0"/>
    <n v="1646.4296999999999"/>
  </r>
  <r>
    <x v="44"/>
    <x v="0"/>
    <x v="157"/>
    <x v="0"/>
    <x v="0"/>
    <n v="0"/>
    <x v="293"/>
    <x v="0"/>
    <s v="0"/>
    <n v="21"/>
    <s v="0"/>
    <n v="1532.4697000000001"/>
  </r>
  <r>
    <x v="45"/>
    <x v="0"/>
    <x v="158"/>
    <x v="2"/>
    <x v="1"/>
    <n v="1"/>
    <x v="294"/>
    <x v="2"/>
    <n v="29"/>
    <s v="0"/>
    <n v="44585.455869999998"/>
    <s v="0"/>
  </r>
  <r>
    <x v="46"/>
    <x v="0"/>
    <x v="159"/>
    <x v="0"/>
    <x v="0"/>
    <n v="0"/>
    <x v="295"/>
    <x v="1"/>
    <s v="0"/>
    <n v="28"/>
    <s v="0"/>
    <n v="3268.84665"/>
  </r>
  <r>
    <x v="10"/>
    <x v="0"/>
    <x v="160"/>
    <x v="0"/>
    <x v="0"/>
    <n v="0"/>
    <x v="296"/>
    <x v="0"/>
    <s v="0"/>
    <n v="26"/>
    <s v="0"/>
    <n v="2322.6217999999999"/>
  </r>
  <r>
    <x v="16"/>
    <x v="0"/>
    <x v="161"/>
    <x v="0"/>
    <x v="0"/>
    <n v="0"/>
    <x v="297"/>
    <x v="2"/>
    <s v="0"/>
    <n v="19"/>
    <s v="0"/>
    <n v="1263.249"/>
  </r>
  <r>
    <x v="38"/>
    <x v="0"/>
    <x v="162"/>
    <x v="1"/>
    <x v="0"/>
    <n v="0"/>
    <x v="298"/>
    <x v="0"/>
    <s v="0"/>
    <n v="20"/>
    <s v="0"/>
    <n v="27724.28875"/>
  </r>
  <r>
    <x v="11"/>
    <x v="0"/>
    <x v="162"/>
    <x v="2"/>
    <x v="0"/>
    <n v="0"/>
    <x v="299"/>
    <x v="0"/>
    <s v="0"/>
    <n v="43"/>
    <s v="0"/>
    <n v="18806.145469999999"/>
  </r>
  <r>
    <x v="15"/>
    <x v="0"/>
    <x v="163"/>
    <x v="2"/>
    <x v="1"/>
    <n v="1"/>
    <x v="300"/>
    <x v="2"/>
    <n v="39"/>
    <s v="0"/>
    <n v="40103.89"/>
    <s v="0"/>
  </r>
  <r>
    <x v="17"/>
    <x v="0"/>
    <x v="163"/>
    <x v="0"/>
    <x v="1"/>
    <n v="1"/>
    <x v="301"/>
    <x v="2"/>
    <n v="30"/>
    <s v="0"/>
    <n v="36837.466999999997"/>
    <s v="0"/>
  </r>
  <r>
    <x v="41"/>
    <x v="1"/>
    <x v="163"/>
    <x v="0"/>
    <x v="0"/>
    <n v="0"/>
    <x v="302"/>
    <x v="2"/>
    <s v="0"/>
    <n v="45"/>
    <s v="0"/>
    <n v="7348.1419999999998"/>
  </r>
  <r>
    <x v="28"/>
    <x v="0"/>
    <x v="163"/>
    <x v="4"/>
    <x v="0"/>
    <n v="0"/>
    <x v="303"/>
    <x v="2"/>
    <s v="0"/>
    <n v="40"/>
    <s v="0"/>
    <n v="7196.8670000000002"/>
  </r>
  <r>
    <x v="22"/>
    <x v="0"/>
    <x v="164"/>
    <x v="0"/>
    <x v="0"/>
    <n v="0"/>
    <x v="304"/>
    <x v="1"/>
    <s v="0"/>
    <n v="33"/>
    <s v="0"/>
    <n v="12404.8791"/>
  </r>
  <r>
    <x v="35"/>
    <x v="0"/>
    <x v="164"/>
    <x v="1"/>
    <x v="0"/>
    <n v="0"/>
    <x v="305"/>
    <x v="1"/>
    <s v="0"/>
    <n v="55"/>
    <s v="0"/>
    <n v="11394.065549999999"/>
  </r>
  <r>
    <x v="35"/>
    <x v="1"/>
    <x v="165"/>
    <x v="0"/>
    <x v="1"/>
    <n v="1"/>
    <x v="306"/>
    <x v="0"/>
    <n v="55"/>
    <s v="0"/>
    <n v="44423.803"/>
    <s v="0"/>
  </r>
  <r>
    <x v="27"/>
    <x v="0"/>
    <x v="165"/>
    <x v="1"/>
    <x v="1"/>
    <n v="1"/>
    <x v="307"/>
    <x v="0"/>
    <n v="36"/>
    <s v="0"/>
    <n v="38709.175999999999"/>
    <s v="0"/>
  </r>
  <r>
    <x v="29"/>
    <x v="1"/>
    <x v="165"/>
    <x v="1"/>
    <x v="0"/>
    <n v="0"/>
    <x v="308"/>
    <x v="0"/>
    <s v="0"/>
    <n v="63"/>
    <s v="0"/>
    <n v="14474.674999999999"/>
  </r>
  <r>
    <x v="33"/>
    <x v="1"/>
    <x v="165"/>
    <x v="0"/>
    <x v="0"/>
    <n v="0"/>
    <x v="309"/>
    <x v="0"/>
    <s v="0"/>
    <n v="59"/>
    <s v="0"/>
    <n v="12244.531000000001"/>
  </r>
  <r>
    <x v="9"/>
    <x v="0"/>
    <x v="165"/>
    <x v="2"/>
    <x v="0"/>
    <n v="0"/>
    <x v="310"/>
    <x v="2"/>
    <s v="0"/>
    <n v="32"/>
    <s v="0"/>
    <n v="4670.6400000000003"/>
  </r>
  <r>
    <x v="2"/>
    <x v="0"/>
    <x v="165"/>
    <x v="1"/>
    <x v="0"/>
    <n v="0"/>
    <x v="311"/>
    <x v="2"/>
    <s v="0"/>
    <n v="23"/>
    <s v="0"/>
    <n v="2416.9549999999999"/>
  </r>
  <r>
    <x v="0"/>
    <x v="0"/>
    <x v="165"/>
    <x v="1"/>
    <x v="0"/>
    <n v="0"/>
    <x v="312"/>
    <x v="0"/>
    <s v="0"/>
    <n v="18"/>
    <s v="0"/>
    <n v="1727.54"/>
  </r>
  <r>
    <x v="16"/>
    <x v="1"/>
    <x v="166"/>
    <x v="0"/>
    <x v="0"/>
    <n v="0"/>
    <x v="313"/>
    <x v="3"/>
    <s v="0"/>
    <n v="19"/>
    <s v="0"/>
    <n v="2134.9014999999999"/>
  </r>
  <r>
    <x v="34"/>
    <x v="1"/>
    <x v="167"/>
    <x v="0"/>
    <x v="0"/>
    <n v="0"/>
    <x v="314"/>
    <x v="2"/>
    <s v="0"/>
    <n v="60"/>
    <s v="0"/>
    <n v="12644.589"/>
  </r>
  <r>
    <x v="29"/>
    <x v="0"/>
    <x v="168"/>
    <x v="0"/>
    <x v="1"/>
    <n v="1"/>
    <x v="315"/>
    <x v="0"/>
    <n v="63"/>
    <s v="0"/>
    <n v="47055.532099999997"/>
    <s v="0"/>
  </r>
  <r>
    <x v="23"/>
    <x v="1"/>
    <x v="169"/>
    <x v="2"/>
    <x v="1"/>
    <n v="1"/>
    <x v="316"/>
    <x v="1"/>
    <n v="51"/>
    <s v="0"/>
    <n v="44641.197399999997"/>
    <s v="0"/>
  </r>
  <r>
    <x v="11"/>
    <x v="0"/>
    <x v="169"/>
    <x v="1"/>
    <x v="1"/>
    <n v="1"/>
    <x v="317"/>
    <x v="1"/>
    <n v="43"/>
    <s v="0"/>
    <n v="41034.221400000002"/>
    <s v="0"/>
  </r>
  <r>
    <x v="2"/>
    <x v="1"/>
    <x v="169"/>
    <x v="4"/>
    <x v="0"/>
    <n v="0"/>
    <x v="318"/>
    <x v="3"/>
    <s v="0"/>
    <n v="23"/>
    <s v="0"/>
    <n v="4466.6214"/>
  </r>
  <r>
    <x v="16"/>
    <x v="0"/>
    <x v="170"/>
    <x v="0"/>
    <x v="1"/>
    <n v="1"/>
    <x v="319"/>
    <x v="2"/>
    <n v="19"/>
    <s v="0"/>
    <n v="34828.654000000002"/>
    <s v="0"/>
  </r>
  <r>
    <x v="44"/>
    <x v="1"/>
    <x v="171"/>
    <x v="0"/>
    <x v="0"/>
    <n v="0"/>
    <x v="320"/>
    <x v="0"/>
    <s v="0"/>
    <n v="21"/>
    <s v="0"/>
    <n v="2020.5523000000001"/>
  </r>
  <r>
    <x v="3"/>
    <x v="0"/>
    <x v="172"/>
    <x v="0"/>
    <x v="0"/>
    <n v="0"/>
    <x v="321"/>
    <x v="1"/>
    <s v="0"/>
    <n v="58"/>
    <s v="0"/>
    <n v="11944.594349999999"/>
  </r>
  <r>
    <x v="2"/>
    <x v="1"/>
    <x v="172"/>
    <x v="0"/>
    <x v="0"/>
    <n v="0"/>
    <x v="322"/>
    <x v="1"/>
    <s v="0"/>
    <n v="23"/>
    <s v="0"/>
    <n v="2899.4893499999998"/>
  </r>
  <r>
    <x v="6"/>
    <x v="1"/>
    <x v="173"/>
    <x v="2"/>
    <x v="1"/>
    <n v="1"/>
    <x v="323"/>
    <x v="2"/>
    <n v="37"/>
    <s v="0"/>
    <n v="39836.519"/>
    <s v="0"/>
  </r>
  <r>
    <x v="33"/>
    <x v="1"/>
    <x v="173"/>
    <x v="2"/>
    <x v="0"/>
    <n v="0"/>
    <x v="324"/>
    <x v="2"/>
    <s v="0"/>
    <n v="59"/>
    <s v="0"/>
    <n v="36910.608030000003"/>
  </r>
  <r>
    <x v="16"/>
    <x v="0"/>
    <x v="173"/>
    <x v="0"/>
    <x v="1"/>
    <n v="1"/>
    <x v="325"/>
    <x v="2"/>
    <n v="19"/>
    <s v="0"/>
    <n v="34779.614999999998"/>
    <s v="0"/>
  </r>
  <r>
    <x v="36"/>
    <x v="1"/>
    <x v="173"/>
    <x v="2"/>
    <x v="0"/>
    <n v="0"/>
    <x v="326"/>
    <x v="2"/>
    <s v="0"/>
    <n v="38"/>
    <s v="0"/>
    <n v="6571.5439999999999"/>
  </r>
  <r>
    <x v="21"/>
    <x v="1"/>
    <x v="173"/>
    <x v="1"/>
    <x v="0"/>
    <n v="0"/>
    <x v="327"/>
    <x v="2"/>
    <s v="0"/>
    <n v="35"/>
    <s v="0"/>
    <n v="5246.0469999999996"/>
  </r>
  <r>
    <x v="13"/>
    <x v="1"/>
    <x v="173"/>
    <x v="1"/>
    <x v="0"/>
    <n v="0"/>
    <x v="328"/>
    <x v="2"/>
    <s v="0"/>
    <n v="27"/>
    <s v="0"/>
    <n v="3577.9989999999998"/>
  </r>
  <r>
    <x v="1"/>
    <x v="0"/>
    <x v="173"/>
    <x v="4"/>
    <x v="0"/>
    <n v="0"/>
    <x v="329"/>
    <x v="2"/>
    <s v="0"/>
    <n v="22"/>
    <s v="0"/>
    <n v="3443.0639999999999"/>
  </r>
  <r>
    <x v="25"/>
    <x v="1"/>
    <x v="174"/>
    <x v="1"/>
    <x v="0"/>
    <n v="0"/>
    <x v="330"/>
    <x v="3"/>
    <s v="0"/>
    <n v="49"/>
    <s v="0"/>
    <n v="9583.8932999999997"/>
  </r>
  <r>
    <x v="21"/>
    <x v="0"/>
    <x v="174"/>
    <x v="2"/>
    <x v="0"/>
    <n v="0"/>
    <x v="331"/>
    <x v="3"/>
    <s v="0"/>
    <n v="35"/>
    <s v="0"/>
    <n v="5729.0052999999998"/>
  </r>
  <r>
    <x v="46"/>
    <x v="1"/>
    <x v="174"/>
    <x v="0"/>
    <x v="0"/>
    <n v="0"/>
    <x v="332"/>
    <x v="3"/>
    <s v="0"/>
    <n v="28"/>
    <s v="0"/>
    <n v="3556.9223000000002"/>
  </r>
  <r>
    <x v="16"/>
    <x v="1"/>
    <x v="175"/>
    <x v="2"/>
    <x v="1"/>
    <n v="1"/>
    <x v="333"/>
    <x v="2"/>
    <n v="19"/>
    <s v="0"/>
    <n v="36397.576000000001"/>
    <s v="0"/>
  </r>
  <r>
    <x v="36"/>
    <x v="0"/>
    <x v="175"/>
    <x v="2"/>
    <x v="0"/>
    <n v="0"/>
    <x v="334"/>
    <x v="2"/>
    <s v="0"/>
    <n v="38"/>
    <s v="0"/>
    <n v="6082.4049999999997"/>
  </r>
  <r>
    <x v="24"/>
    <x v="0"/>
    <x v="176"/>
    <x v="0"/>
    <x v="0"/>
    <n v="0"/>
    <x v="335"/>
    <x v="1"/>
    <s v="0"/>
    <n v="34"/>
    <s v="0"/>
    <n v="4518.8262500000001"/>
  </r>
  <r>
    <x v="4"/>
    <x v="1"/>
    <x v="177"/>
    <x v="1"/>
    <x v="1"/>
    <n v="1"/>
    <x v="336"/>
    <x v="2"/>
    <n v="46"/>
    <s v="0"/>
    <n v="41661.601999999999"/>
    <s v="0"/>
  </r>
  <r>
    <x v="44"/>
    <x v="1"/>
    <x v="177"/>
    <x v="0"/>
    <x v="0"/>
    <n v="0"/>
    <x v="337"/>
    <x v="2"/>
    <s v="0"/>
    <n v="21"/>
    <s v="0"/>
    <n v="2020.1769999999999"/>
  </r>
  <r>
    <x v="11"/>
    <x v="1"/>
    <x v="178"/>
    <x v="1"/>
    <x v="0"/>
    <n v="0"/>
    <x v="338"/>
    <x v="3"/>
    <s v="0"/>
    <n v="43"/>
    <s v="0"/>
    <n v="7727.2532000000001"/>
  </r>
  <r>
    <x v="1"/>
    <x v="1"/>
    <x v="178"/>
    <x v="2"/>
    <x v="0"/>
    <n v="0"/>
    <x v="339"/>
    <x v="1"/>
    <s v="0"/>
    <n v="22"/>
    <s v="0"/>
    <n v="3925.7582000000002"/>
  </r>
  <r>
    <x v="37"/>
    <x v="0"/>
    <x v="179"/>
    <x v="0"/>
    <x v="0"/>
    <n v="0"/>
    <x v="340"/>
    <x v="2"/>
    <s v="0"/>
    <n v="64"/>
    <s v="0"/>
    <n v="13822.803"/>
  </r>
  <r>
    <x v="5"/>
    <x v="0"/>
    <x v="180"/>
    <x v="4"/>
    <x v="1"/>
    <n v="1"/>
    <x v="341"/>
    <x v="3"/>
    <n v="52"/>
    <s v="0"/>
    <n v="60021.398970000002"/>
    <s v="0"/>
  </r>
  <r>
    <x v="14"/>
    <x v="1"/>
    <x v="180"/>
    <x v="0"/>
    <x v="0"/>
    <n v="0"/>
    <x v="342"/>
    <x v="3"/>
    <s v="0"/>
    <n v="25"/>
    <s v="0"/>
    <n v="3021.80915"/>
  </r>
  <r>
    <x v="27"/>
    <x v="0"/>
    <x v="181"/>
    <x v="0"/>
    <x v="1"/>
    <n v="1"/>
    <x v="343"/>
    <x v="0"/>
    <n v="36"/>
    <s v="0"/>
    <n v="37742.575700000001"/>
    <s v="0"/>
  </r>
  <r>
    <x v="26"/>
    <x v="0"/>
    <x v="181"/>
    <x v="0"/>
    <x v="0"/>
    <n v="0"/>
    <x v="344"/>
    <x v="0"/>
    <s v="0"/>
    <n v="56"/>
    <s v="0"/>
    <n v="10594.225700000001"/>
  </r>
  <r>
    <x v="27"/>
    <x v="0"/>
    <x v="181"/>
    <x v="2"/>
    <x v="0"/>
    <n v="0"/>
    <x v="345"/>
    <x v="0"/>
    <s v="0"/>
    <n v="36"/>
    <s v="0"/>
    <n v="5584.3056999999999"/>
  </r>
  <r>
    <x v="0"/>
    <x v="0"/>
    <x v="181"/>
    <x v="0"/>
    <x v="0"/>
    <n v="0"/>
    <x v="346"/>
    <x v="0"/>
    <s v="0"/>
    <n v="18"/>
    <s v="0"/>
    <n v="1137.4697000000001"/>
  </r>
  <r>
    <x v="45"/>
    <x v="0"/>
    <x v="182"/>
    <x v="0"/>
    <x v="1"/>
    <n v="1"/>
    <x v="347"/>
    <x v="2"/>
    <n v="29"/>
    <s v="0"/>
    <n v="36197.699000000001"/>
    <s v="0"/>
  </r>
  <r>
    <x v="11"/>
    <x v="1"/>
    <x v="182"/>
    <x v="4"/>
    <x v="0"/>
    <n v="0"/>
    <x v="348"/>
    <x v="2"/>
    <s v="0"/>
    <n v="43"/>
    <s v="0"/>
    <n v="8522.0030000000006"/>
  </r>
  <r>
    <x v="2"/>
    <x v="0"/>
    <x v="182"/>
    <x v="0"/>
    <x v="0"/>
    <n v="0"/>
    <x v="349"/>
    <x v="2"/>
    <s v="0"/>
    <n v="23"/>
    <s v="0"/>
    <n v="1826.8430000000001"/>
  </r>
  <r>
    <x v="16"/>
    <x v="0"/>
    <x v="182"/>
    <x v="0"/>
    <x v="0"/>
    <n v="0"/>
    <x v="350"/>
    <x v="2"/>
    <s v="0"/>
    <n v="19"/>
    <s v="0"/>
    <n v="1261.8589999999999"/>
  </r>
  <r>
    <x v="43"/>
    <x v="0"/>
    <x v="183"/>
    <x v="4"/>
    <x v="1"/>
    <n v="1"/>
    <x v="351"/>
    <x v="3"/>
    <n v="31"/>
    <s v="0"/>
    <n v="38746.355100000001"/>
    <s v="0"/>
  </r>
  <r>
    <x v="3"/>
    <x v="0"/>
    <x v="183"/>
    <x v="0"/>
    <x v="0"/>
    <n v="0"/>
    <x v="352"/>
    <x v="3"/>
    <s v="0"/>
    <n v="58"/>
    <s v="0"/>
    <n v="11743.9341"/>
  </r>
  <r>
    <x v="15"/>
    <x v="1"/>
    <x v="184"/>
    <x v="3"/>
    <x v="0"/>
    <n v="0"/>
    <x v="353"/>
    <x v="0"/>
    <s v="0"/>
    <n v="39"/>
    <s v="0"/>
    <n v="8596.8277999999991"/>
  </r>
  <r>
    <x v="19"/>
    <x v="0"/>
    <x v="184"/>
    <x v="1"/>
    <x v="0"/>
    <n v="0"/>
    <x v="354"/>
    <x v="0"/>
    <s v="0"/>
    <n v="44"/>
    <s v="0"/>
    <n v="7147.4727999999996"/>
  </r>
  <r>
    <x v="21"/>
    <x v="0"/>
    <x v="184"/>
    <x v="4"/>
    <x v="0"/>
    <n v="0"/>
    <x v="355"/>
    <x v="0"/>
    <s v="0"/>
    <n v="35"/>
    <s v="0"/>
    <n v="5934.3797999999997"/>
  </r>
  <r>
    <x v="32"/>
    <x v="0"/>
    <x v="185"/>
    <x v="4"/>
    <x v="0"/>
    <n v="0"/>
    <x v="356"/>
    <x v="2"/>
    <s v="0"/>
    <n v="48"/>
    <s v="0"/>
    <n v="9563.0290000000005"/>
  </r>
  <r>
    <x v="20"/>
    <x v="1"/>
    <x v="186"/>
    <x v="2"/>
    <x v="0"/>
    <n v="0"/>
    <x v="357"/>
    <x v="1"/>
    <s v="0"/>
    <n v="57"/>
    <s v="0"/>
    <n v="13224.057049999999"/>
  </r>
  <r>
    <x v="8"/>
    <x v="0"/>
    <x v="187"/>
    <x v="2"/>
    <x v="1"/>
    <n v="1"/>
    <x v="358"/>
    <x v="0"/>
    <n v="54"/>
    <s v="0"/>
    <n v="44260.749900000003"/>
    <s v="0"/>
  </r>
  <r>
    <x v="39"/>
    <x v="0"/>
    <x v="187"/>
    <x v="1"/>
    <x v="0"/>
    <n v="0"/>
    <x v="359"/>
    <x v="0"/>
    <s v="0"/>
    <n v="41"/>
    <s v="0"/>
    <n v="6289.7548999999999"/>
  </r>
  <r>
    <x v="21"/>
    <x v="1"/>
    <x v="187"/>
    <x v="1"/>
    <x v="0"/>
    <n v="0"/>
    <x v="360"/>
    <x v="0"/>
    <s v="0"/>
    <n v="35"/>
    <s v="0"/>
    <n v="5245.2268999999997"/>
  </r>
  <r>
    <x v="24"/>
    <x v="0"/>
    <x v="187"/>
    <x v="0"/>
    <x v="0"/>
    <n v="0"/>
    <x v="361"/>
    <x v="0"/>
    <s v="0"/>
    <n v="34"/>
    <s v="0"/>
    <n v="3935.1799000000001"/>
  </r>
  <r>
    <x v="12"/>
    <x v="0"/>
    <x v="188"/>
    <x v="2"/>
    <x v="1"/>
    <n v="1"/>
    <x v="362"/>
    <x v="2"/>
    <n v="50"/>
    <s v="0"/>
    <n v="42856.838000000003"/>
    <s v="0"/>
  </r>
  <r>
    <x v="6"/>
    <x v="0"/>
    <x v="188"/>
    <x v="1"/>
    <x v="1"/>
    <n v="1"/>
    <x v="363"/>
    <x v="1"/>
    <n v="37"/>
    <s v="0"/>
    <n v="39047.285000000003"/>
    <s v="0"/>
  </r>
  <r>
    <x v="23"/>
    <x v="1"/>
    <x v="188"/>
    <x v="1"/>
    <x v="0"/>
    <n v="0"/>
    <x v="364"/>
    <x v="2"/>
    <s v="0"/>
    <n v="51"/>
    <s v="0"/>
    <n v="9872.7009999999991"/>
  </r>
  <r>
    <x v="39"/>
    <x v="0"/>
    <x v="188"/>
    <x v="2"/>
    <x v="0"/>
    <n v="0"/>
    <x v="365"/>
    <x v="3"/>
    <s v="0"/>
    <n v="41"/>
    <s v="0"/>
    <n v="7261.741"/>
  </r>
  <r>
    <x v="10"/>
    <x v="1"/>
    <x v="188"/>
    <x v="2"/>
    <x v="0"/>
    <n v="0"/>
    <x v="366"/>
    <x v="2"/>
    <s v="0"/>
    <n v="26"/>
    <s v="0"/>
    <n v="3987.9259999999999"/>
  </r>
  <r>
    <x v="30"/>
    <x v="0"/>
    <x v="189"/>
    <x v="0"/>
    <x v="1"/>
    <n v="1"/>
    <x v="367"/>
    <x v="1"/>
    <n v="53"/>
    <s v="0"/>
    <n v="43254.417950000003"/>
    <s v="0"/>
  </r>
  <r>
    <x v="21"/>
    <x v="1"/>
    <x v="189"/>
    <x v="4"/>
    <x v="1"/>
    <n v="1"/>
    <x v="368"/>
    <x v="3"/>
    <n v="35"/>
    <s v="0"/>
    <n v="39983.425949999997"/>
    <s v="0"/>
  </r>
  <r>
    <x v="28"/>
    <x v="0"/>
    <x v="189"/>
    <x v="1"/>
    <x v="0"/>
    <n v="0"/>
    <x v="369"/>
    <x v="1"/>
    <s v="0"/>
    <n v="40"/>
    <s v="0"/>
    <n v="6600.2059499999996"/>
  </r>
  <r>
    <x v="6"/>
    <x v="1"/>
    <x v="189"/>
    <x v="1"/>
    <x v="0"/>
    <n v="0"/>
    <x v="370"/>
    <x v="3"/>
    <s v="0"/>
    <n v="37"/>
    <s v="0"/>
    <n v="6112.3529500000004"/>
  </r>
  <r>
    <x v="6"/>
    <x v="0"/>
    <x v="190"/>
    <x v="5"/>
    <x v="1"/>
    <n v="1"/>
    <x v="371"/>
    <x v="2"/>
    <n v="37"/>
    <s v="0"/>
    <n v="40182.245999999999"/>
    <s v="0"/>
  </r>
  <r>
    <x v="15"/>
    <x v="0"/>
    <x v="190"/>
    <x v="2"/>
    <x v="0"/>
    <n v="0"/>
    <x v="372"/>
    <x v="0"/>
    <s v="0"/>
    <n v="39"/>
    <s v="0"/>
    <n v="23563.016179999999"/>
  </r>
  <r>
    <x v="23"/>
    <x v="1"/>
    <x v="190"/>
    <x v="0"/>
    <x v="0"/>
    <n v="0"/>
    <x v="373"/>
    <x v="0"/>
    <s v="0"/>
    <n v="51"/>
    <s v="0"/>
    <n v="9283.5619999999999"/>
  </r>
  <r>
    <x v="5"/>
    <x v="0"/>
    <x v="190"/>
    <x v="0"/>
    <x v="0"/>
    <n v="0"/>
    <x v="374"/>
    <x v="0"/>
    <s v="0"/>
    <n v="52"/>
    <s v="0"/>
    <n v="9140.9509999999991"/>
  </r>
  <r>
    <x v="15"/>
    <x v="1"/>
    <x v="190"/>
    <x v="4"/>
    <x v="0"/>
    <n v="0"/>
    <x v="375"/>
    <x v="2"/>
    <s v="0"/>
    <n v="39"/>
    <s v="0"/>
    <n v="7418.5219999999999"/>
  </r>
  <r>
    <x v="31"/>
    <x v="0"/>
    <x v="190"/>
    <x v="0"/>
    <x v="0"/>
    <n v="0"/>
    <x v="376"/>
    <x v="2"/>
    <s v="0"/>
    <n v="42"/>
    <s v="0"/>
    <n v="5979.7309999999998"/>
  </r>
  <r>
    <x v="16"/>
    <x v="0"/>
    <x v="190"/>
    <x v="0"/>
    <x v="0"/>
    <n v="0"/>
    <x v="377"/>
    <x v="2"/>
    <s v="0"/>
    <n v="19"/>
    <s v="0"/>
    <n v="1261.442"/>
  </r>
  <r>
    <x v="0"/>
    <x v="0"/>
    <x v="190"/>
    <x v="0"/>
    <x v="0"/>
    <n v="0"/>
    <x v="378"/>
    <x v="0"/>
    <s v="0"/>
    <n v="18"/>
    <s v="0"/>
    <n v="1137.011"/>
  </r>
  <r>
    <x v="20"/>
    <x v="0"/>
    <x v="191"/>
    <x v="0"/>
    <x v="0"/>
    <n v="0"/>
    <x v="379"/>
    <x v="3"/>
    <s v="0"/>
    <n v="57"/>
    <s v="0"/>
    <n v="11356.660900000001"/>
  </r>
  <r>
    <x v="14"/>
    <x v="1"/>
    <x v="192"/>
    <x v="1"/>
    <x v="0"/>
    <n v="0"/>
    <x v="380"/>
    <x v="0"/>
    <s v="0"/>
    <n v="25"/>
    <s v="0"/>
    <n v="3227.1210999999998"/>
  </r>
  <r>
    <x v="40"/>
    <x v="1"/>
    <x v="192"/>
    <x v="0"/>
    <x v="0"/>
    <n v="0"/>
    <x v="381"/>
    <x v="0"/>
    <s v="0"/>
    <n v="24"/>
    <s v="0"/>
    <n v="2473.3341"/>
  </r>
  <r>
    <x v="18"/>
    <x v="0"/>
    <x v="193"/>
    <x v="0"/>
    <x v="0"/>
    <n v="0"/>
    <x v="382"/>
    <x v="1"/>
    <s v="0"/>
    <n v="61"/>
    <s v="0"/>
    <n v="13143.86485"/>
  </r>
  <r>
    <x v="7"/>
    <x v="1"/>
    <x v="193"/>
    <x v="4"/>
    <x v="0"/>
    <n v="0"/>
    <x v="383"/>
    <x v="3"/>
    <s v="0"/>
    <n v="47"/>
    <s v="0"/>
    <n v="10115.00885"/>
  </r>
  <r>
    <x v="23"/>
    <x v="1"/>
    <x v="193"/>
    <x v="0"/>
    <x v="0"/>
    <n v="0"/>
    <x v="384"/>
    <x v="1"/>
    <s v="0"/>
    <n v="51"/>
    <s v="0"/>
    <n v="9866.3048500000004"/>
  </r>
  <r>
    <x v="10"/>
    <x v="0"/>
    <x v="193"/>
    <x v="1"/>
    <x v="0"/>
    <n v="0"/>
    <x v="385"/>
    <x v="3"/>
    <s v="0"/>
    <n v="26"/>
    <s v="0"/>
    <n v="3292.5298499999999"/>
  </r>
  <r>
    <x v="37"/>
    <x v="0"/>
    <x v="194"/>
    <x v="0"/>
    <x v="1"/>
    <n v="1"/>
    <x v="386"/>
    <x v="0"/>
    <n v="64"/>
    <s v="0"/>
    <n v="46889.261200000001"/>
    <s v="0"/>
  </r>
  <r>
    <x v="35"/>
    <x v="0"/>
    <x v="194"/>
    <x v="4"/>
    <x v="0"/>
    <n v="0"/>
    <x v="387"/>
    <x v="0"/>
    <s v="0"/>
    <n v="55"/>
    <s v="0"/>
    <n v="11987.1682"/>
  </r>
  <r>
    <x v="0"/>
    <x v="1"/>
    <x v="194"/>
    <x v="0"/>
    <x v="0"/>
    <n v="0"/>
    <x v="388"/>
    <x v="0"/>
    <s v="0"/>
    <n v="18"/>
    <s v="0"/>
    <n v="11482.63485"/>
  </r>
  <r>
    <x v="46"/>
    <x v="0"/>
    <x v="195"/>
    <x v="0"/>
    <x v="0"/>
    <n v="0"/>
    <x v="389"/>
    <x v="3"/>
    <s v="0"/>
    <n v="28"/>
    <s v="0"/>
    <n v="19673.335729999999"/>
  </r>
  <r>
    <x v="26"/>
    <x v="1"/>
    <x v="195"/>
    <x v="2"/>
    <x v="0"/>
    <n v="0"/>
    <x v="390"/>
    <x v="3"/>
    <s v="0"/>
    <n v="56"/>
    <s v="0"/>
    <n v="12643.3778"/>
  </r>
  <r>
    <x v="27"/>
    <x v="0"/>
    <x v="195"/>
    <x v="1"/>
    <x v="0"/>
    <n v="0"/>
    <x v="391"/>
    <x v="3"/>
    <s v="0"/>
    <n v="36"/>
    <s v="0"/>
    <n v="5377.4578000000001"/>
  </r>
  <r>
    <x v="9"/>
    <x v="0"/>
    <x v="195"/>
    <x v="1"/>
    <x v="0"/>
    <n v="0"/>
    <x v="392"/>
    <x v="3"/>
    <s v="0"/>
    <n v="32"/>
    <s v="0"/>
    <n v="4462.7218000000003"/>
  </r>
  <r>
    <x v="37"/>
    <x v="1"/>
    <x v="196"/>
    <x v="1"/>
    <x v="1"/>
    <n v="1"/>
    <x v="393"/>
    <x v="2"/>
    <n v="64"/>
    <s v="0"/>
    <n v="47928.03"/>
    <s v="0"/>
  </r>
  <r>
    <x v="0"/>
    <x v="0"/>
    <x v="197"/>
    <x v="1"/>
    <x v="0"/>
    <n v="0"/>
    <x v="394"/>
    <x v="0"/>
    <s v="0"/>
    <n v="18"/>
    <s v="0"/>
    <n v="1725.5523000000001"/>
  </r>
  <r>
    <x v="1"/>
    <x v="0"/>
    <x v="197"/>
    <x v="0"/>
    <x v="0"/>
    <n v="0"/>
    <x v="395"/>
    <x v="0"/>
    <s v="0"/>
    <n v="22"/>
    <s v="0"/>
    <n v="1674.6323"/>
  </r>
  <r>
    <x v="26"/>
    <x v="0"/>
    <x v="198"/>
    <x v="0"/>
    <x v="0"/>
    <n v="0"/>
    <x v="396"/>
    <x v="3"/>
    <s v="0"/>
    <n v="56"/>
    <s v="0"/>
    <n v="10976.24575"/>
  </r>
  <r>
    <x v="4"/>
    <x v="1"/>
    <x v="198"/>
    <x v="1"/>
    <x v="0"/>
    <n v="0"/>
    <x v="397"/>
    <x v="1"/>
    <s v="0"/>
    <n v="46"/>
    <s v="0"/>
    <n v="8823.9857499999998"/>
  </r>
  <r>
    <x v="12"/>
    <x v="1"/>
    <x v="199"/>
    <x v="5"/>
    <x v="0"/>
    <n v="0"/>
    <x v="398"/>
    <x v="2"/>
    <s v="0"/>
    <n v="50"/>
    <s v="0"/>
    <n v="11299.343000000001"/>
  </r>
  <r>
    <x v="41"/>
    <x v="0"/>
    <x v="199"/>
    <x v="1"/>
    <x v="0"/>
    <n v="0"/>
    <x v="399"/>
    <x v="2"/>
    <s v="0"/>
    <n v="45"/>
    <s v="0"/>
    <n v="7445.9179999999997"/>
  </r>
  <r>
    <x v="24"/>
    <x v="1"/>
    <x v="199"/>
    <x v="1"/>
    <x v="0"/>
    <n v="0"/>
    <x v="400"/>
    <x v="2"/>
    <s v="0"/>
    <n v="34"/>
    <s v="0"/>
    <n v="5012.4709999999995"/>
  </r>
  <r>
    <x v="29"/>
    <x v="0"/>
    <x v="200"/>
    <x v="4"/>
    <x v="0"/>
    <n v="0"/>
    <x v="401"/>
    <x v="0"/>
    <s v="0"/>
    <n v="63"/>
    <s v="0"/>
    <n v="15161.5344"/>
  </r>
  <r>
    <x v="26"/>
    <x v="0"/>
    <x v="200"/>
    <x v="5"/>
    <x v="0"/>
    <n v="0"/>
    <x v="402"/>
    <x v="0"/>
    <s v="0"/>
    <n v="56"/>
    <s v="0"/>
    <n v="12949.1554"/>
  </r>
  <r>
    <x v="14"/>
    <x v="0"/>
    <x v="200"/>
    <x v="5"/>
    <x v="0"/>
    <n v="0"/>
    <x v="403"/>
    <x v="0"/>
    <s v="0"/>
    <n v="25"/>
    <s v="0"/>
    <n v="4504.6624000000002"/>
  </r>
  <r>
    <x v="13"/>
    <x v="0"/>
    <x v="200"/>
    <x v="0"/>
    <x v="0"/>
    <n v="0"/>
    <x v="404"/>
    <x v="0"/>
    <s v="0"/>
    <n v="27"/>
    <s v="0"/>
    <n v="2498.4144000000001"/>
  </r>
  <r>
    <x v="0"/>
    <x v="0"/>
    <x v="200"/>
    <x v="0"/>
    <x v="0"/>
    <n v="0"/>
    <x v="405"/>
    <x v="0"/>
    <s v="0"/>
    <n v="18"/>
    <s v="0"/>
    <n v="1136.3994"/>
  </r>
  <r>
    <x v="26"/>
    <x v="0"/>
    <x v="201"/>
    <x v="0"/>
    <x v="1"/>
    <n v="1"/>
    <x v="406"/>
    <x v="3"/>
    <n v="56"/>
    <s v="0"/>
    <n v="43921.183700000001"/>
    <s v="0"/>
  </r>
  <r>
    <x v="9"/>
    <x v="0"/>
    <x v="201"/>
    <x v="1"/>
    <x v="1"/>
    <n v="1"/>
    <x v="407"/>
    <x v="1"/>
    <n v="32"/>
    <s v="0"/>
    <n v="37607.527699999999"/>
    <s v="0"/>
  </r>
  <r>
    <x v="40"/>
    <x v="0"/>
    <x v="201"/>
    <x v="5"/>
    <x v="0"/>
    <n v="0"/>
    <x v="408"/>
    <x v="1"/>
    <s v="0"/>
    <n v="24"/>
    <s v="0"/>
    <n v="17128.426080000001"/>
  </r>
  <r>
    <x v="20"/>
    <x v="0"/>
    <x v="201"/>
    <x v="1"/>
    <x v="0"/>
    <n v="0"/>
    <x v="409"/>
    <x v="3"/>
    <s v="0"/>
    <n v="57"/>
    <s v="0"/>
    <n v="11945.1327"/>
  </r>
  <r>
    <x v="8"/>
    <x v="0"/>
    <x v="201"/>
    <x v="1"/>
    <x v="0"/>
    <n v="0"/>
    <x v="410"/>
    <x v="3"/>
    <s v="0"/>
    <n v="54"/>
    <s v="0"/>
    <n v="10825.253699999999"/>
  </r>
  <r>
    <x v="44"/>
    <x v="1"/>
    <x v="201"/>
    <x v="2"/>
    <x v="0"/>
    <n v="0"/>
    <x v="411"/>
    <x v="3"/>
    <s v="0"/>
    <n v="21"/>
    <s v="0"/>
    <n v="3579.8287"/>
  </r>
  <r>
    <x v="39"/>
    <x v="0"/>
    <x v="202"/>
    <x v="0"/>
    <x v="0"/>
    <n v="0"/>
    <x v="412"/>
    <x v="0"/>
    <s v="0"/>
    <n v="41"/>
    <s v="0"/>
    <n v="5699.8374999999996"/>
  </r>
  <r>
    <x v="0"/>
    <x v="0"/>
    <x v="203"/>
    <x v="0"/>
    <x v="1"/>
    <n v="1"/>
    <x v="413"/>
    <x v="1"/>
    <n v="18"/>
    <s v="0"/>
    <n v="34617.840649999998"/>
    <s v="0"/>
  </r>
  <r>
    <x v="18"/>
    <x v="0"/>
    <x v="203"/>
    <x v="0"/>
    <x v="0"/>
    <n v="0"/>
    <x v="414"/>
    <x v="1"/>
    <s v="0"/>
    <n v="61"/>
    <s v="0"/>
    <n v="13143.336649999999"/>
  </r>
  <r>
    <x v="35"/>
    <x v="1"/>
    <x v="203"/>
    <x v="2"/>
    <x v="0"/>
    <n v="0"/>
    <x v="415"/>
    <x v="3"/>
    <s v="0"/>
    <n v="55"/>
    <s v="0"/>
    <n v="12269.68865"/>
  </r>
  <r>
    <x v="22"/>
    <x v="1"/>
    <x v="204"/>
    <x v="0"/>
    <x v="1"/>
    <n v="1"/>
    <x v="416"/>
    <x v="2"/>
    <n v="33"/>
    <s v="0"/>
    <n v="37079.372000000003"/>
    <s v="0"/>
  </r>
  <r>
    <x v="3"/>
    <x v="1"/>
    <x v="205"/>
    <x v="0"/>
    <x v="0"/>
    <n v="0"/>
    <x v="417"/>
    <x v="3"/>
    <s v="0"/>
    <n v="58"/>
    <s v="0"/>
    <n v="12231.613600000001"/>
  </r>
  <r>
    <x v="4"/>
    <x v="0"/>
    <x v="205"/>
    <x v="1"/>
    <x v="0"/>
    <n v="0"/>
    <x v="418"/>
    <x v="1"/>
    <s v="0"/>
    <n v="46"/>
    <s v="0"/>
    <n v="8334.5895999999993"/>
  </r>
  <r>
    <x v="4"/>
    <x v="1"/>
    <x v="205"/>
    <x v="1"/>
    <x v="0"/>
    <n v="0"/>
    <x v="419"/>
    <x v="0"/>
    <s v="0"/>
    <n v="46"/>
    <s v="0"/>
    <n v="8240.5895999999993"/>
  </r>
  <r>
    <x v="22"/>
    <x v="0"/>
    <x v="205"/>
    <x v="3"/>
    <x v="0"/>
    <n v="0"/>
    <x v="420"/>
    <x v="0"/>
    <s v="0"/>
    <n v="33"/>
    <s v="0"/>
    <n v="6653.7885999999999"/>
  </r>
  <r>
    <x v="27"/>
    <x v="0"/>
    <x v="206"/>
    <x v="2"/>
    <x v="1"/>
    <n v="1"/>
    <x v="421"/>
    <x v="2"/>
    <n v="36"/>
    <s v="0"/>
    <n v="38415.474000000002"/>
    <s v="0"/>
  </r>
  <r>
    <x v="2"/>
    <x v="1"/>
    <x v="206"/>
    <x v="0"/>
    <x v="0"/>
    <n v="0"/>
    <x v="422"/>
    <x v="2"/>
    <s v="0"/>
    <n v="23"/>
    <s v="0"/>
    <n v="10795.937330000001"/>
  </r>
  <r>
    <x v="46"/>
    <x v="1"/>
    <x v="206"/>
    <x v="0"/>
    <x v="0"/>
    <n v="0"/>
    <x v="423"/>
    <x v="2"/>
    <s v="0"/>
    <n v="28"/>
    <s v="0"/>
    <n v="3172.018"/>
  </r>
  <r>
    <x v="7"/>
    <x v="1"/>
    <x v="207"/>
    <x v="0"/>
    <x v="0"/>
    <n v="0"/>
    <x v="424"/>
    <x v="1"/>
    <s v="0"/>
    <n v="47"/>
    <s v="0"/>
    <n v="20878.78443"/>
  </r>
  <r>
    <x v="45"/>
    <x v="0"/>
    <x v="207"/>
    <x v="2"/>
    <x v="0"/>
    <n v="0"/>
    <x v="425"/>
    <x v="3"/>
    <s v="0"/>
    <n v="29"/>
    <s v="0"/>
    <n v="19442.353500000001"/>
  </r>
  <r>
    <x v="25"/>
    <x v="1"/>
    <x v="207"/>
    <x v="2"/>
    <x v="0"/>
    <n v="0"/>
    <x v="426"/>
    <x v="1"/>
    <s v="0"/>
    <n v="49"/>
    <s v="0"/>
    <n v="10370.912549999999"/>
  </r>
  <r>
    <x v="4"/>
    <x v="0"/>
    <x v="207"/>
    <x v="1"/>
    <x v="0"/>
    <n v="0"/>
    <x v="427"/>
    <x v="1"/>
    <s v="0"/>
    <n v="46"/>
    <s v="0"/>
    <n v="8334.4575499999992"/>
  </r>
  <r>
    <x v="40"/>
    <x v="1"/>
    <x v="207"/>
    <x v="0"/>
    <x v="0"/>
    <n v="0"/>
    <x v="428"/>
    <x v="3"/>
    <s v="0"/>
    <n v="24"/>
    <s v="0"/>
    <n v="2855.4375500000001"/>
  </r>
  <r>
    <x v="18"/>
    <x v="1"/>
    <x v="208"/>
    <x v="5"/>
    <x v="0"/>
    <n v="0"/>
    <x v="429"/>
    <x v="0"/>
    <s v="0"/>
    <n v="61"/>
    <s v="0"/>
    <n v="36580.282160000002"/>
  </r>
  <r>
    <x v="14"/>
    <x v="0"/>
    <x v="208"/>
    <x v="2"/>
    <x v="1"/>
    <n v="1"/>
    <x v="430"/>
    <x v="0"/>
    <n v="25"/>
    <s v="0"/>
    <n v="36124.573700000001"/>
    <s v="0"/>
  </r>
  <r>
    <x v="23"/>
    <x v="0"/>
    <x v="208"/>
    <x v="4"/>
    <x v="0"/>
    <n v="0"/>
    <x v="431"/>
    <x v="0"/>
    <s v="0"/>
    <n v="51"/>
    <s v="0"/>
    <n v="10560.4917"/>
  </r>
  <r>
    <x v="32"/>
    <x v="1"/>
    <x v="208"/>
    <x v="0"/>
    <x v="0"/>
    <n v="0"/>
    <x v="432"/>
    <x v="0"/>
    <s v="0"/>
    <n v="48"/>
    <s v="0"/>
    <n v="8283.6807000000008"/>
  </r>
  <r>
    <x v="17"/>
    <x v="1"/>
    <x v="208"/>
    <x v="1"/>
    <x v="0"/>
    <n v="0"/>
    <x v="433"/>
    <x v="0"/>
    <s v="0"/>
    <n v="30"/>
    <s v="0"/>
    <n v="4151.0286999999998"/>
  </r>
  <r>
    <x v="38"/>
    <x v="0"/>
    <x v="208"/>
    <x v="0"/>
    <x v="0"/>
    <n v="0"/>
    <x v="434"/>
    <x v="0"/>
    <s v="0"/>
    <n v="20"/>
    <s v="0"/>
    <n v="1391.5287000000001"/>
  </r>
  <r>
    <x v="0"/>
    <x v="0"/>
    <x v="208"/>
    <x v="0"/>
    <x v="0"/>
    <n v="0"/>
    <x v="435"/>
    <x v="0"/>
    <s v="0"/>
    <n v="18"/>
    <s v="0"/>
    <n v="1135.9407000000001"/>
  </r>
  <r>
    <x v="5"/>
    <x v="1"/>
    <x v="209"/>
    <x v="2"/>
    <x v="0"/>
    <n v="0"/>
    <x v="436"/>
    <x v="2"/>
    <s v="0"/>
    <n v="52"/>
    <s v="0"/>
    <n v="10806.839"/>
  </r>
  <r>
    <x v="38"/>
    <x v="1"/>
    <x v="209"/>
    <x v="0"/>
    <x v="0"/>
    <n v="0"/>
    <x v="437"/>
    <x v="2"/>
    <s v="0"/>
    <n v="20"/>
    <s v="0"/>
    <n v="1880.4870000000001"/>
  </r>
  <r>
    <x v="30"/>
    <x v="1"/>
    <x v="210"/>
    <x v="0"/>
    <x v="0"/>
    <n v="0"/>
    <x v="438"/>
    <x v="1"/>
    <s v="0"/>
    <n v="53"/>
    <s v="0"/>
    <n v="10564.8845"/>
  </r>
  <r>
    <x v="5"/>
    <x v="0"/>
    <x v="210"/>
    <x v="0"/>
    <x v="0"/>
    <n v="0"/>
    <x v="439"/>
    <x v="1"/>
    <s v="0"/>
    <n v="52"/>
    <s v="0"/>
    <n v="9722.7695000000003"/>
  </r>
  <r>
    <x v="24"/>
    <x v="1"/>
    <x v="210"/>
    <x v="1"/>
    <x v="0"/>
    <n v="0"/>
    <x v="440"/>
    <x v="1"/>
    <s v="0"/>
    <n v="34"/>
    <s v="0"/>
    <n v="5594.8455000000004"/>
  </r>
  <r>
    <x v="42"/>
    <x v="1"/>
    <x v="211"/>
    <x v="0"/>
    <x v="0"/>
    <n v="0"/>
    <x v="441"/>
    <x v="2"/>
    <s v="0"/>
    <n v="62"/>
    <s v="0"/>
    <n v="13462.52"/>
  </r>
  <r>
    <x v="39"/>
    <x v="1"/>
    <x v="212"/>
    <x v="4"/>
    <x v="0"/>
    <n v="0"/>
    <x v="442"/>
    <x v="1"/>
    <s v="0"/>
    <n v="41"/>
    <s v="0"/>
    <n v="8538.28845"/>
  </r>
  <r>
    <x v="31"/>
    <x v="1"/>
    <x v="212"/>
    <x v="1"/>
    <x v="0"/>
    <n v="0"/>
    <x v="443"/>
    <x v="1"/>
    <s v="0"/>
    <n v="42"/>
    <s v="0"/>
    <n v="7639.4174499999999"/>
  </r>
  <r>
    <x v="9"/>
    <x v="1"/>
    <x v="212"/>
    <x v="4"/>
    <x v="0"/>
    <n v="0"/>
    <x v="444"/>
    <x v="3"/>
    <s v="0"/>
    <n v="32"/>
    <s v="0"/>
    <n v="6128.79745"/>
  </r>
  <r>
    <x v="13"/>
    <x v="0"/>
    <x v="212"/>
    <x v="2"/>
    <x v="0"/>
    <n v="0"/>
    <x v="445"/>
    <x v="3"/>
    <s v="0"/>
    <n v="27"/>
    <s v="0"/>
    <n v="4058.71245"/>
  </r>
  <r>
    <x v="0"/>
    <x v="1"/>
    <x v="212"/>
    <x v="0"/>
    <x v="0"/>
    <n v="0"/>
    <x v="446"/>
    <x v="1"/>
    <s v="0"/>
    <n v="18"/>
    <s v="0"/>
    <n v="2207.6974500000001"/>
  </r>
  <r>
    <x v="32"/>
    <x v="1"/>
    <x v="213"/>
    <x v="0"/>
    <x v="1"/>
    <n v="1"/>
    <x v="447"/>
    <x v="0"/>
    <n v="48"/>
    <s v="0"/>
    <n v="40974.164900000003"/>
    <s v="0"/>
  </r>
  <r>
    <x v="16"/>
    <x v="1"/>
    <x v="213"/>
    <x v="0"/>
    <x v="1"/>
    <n v="1"/>
    <x v="448"/>
    <x v="0"/>
    <n v="19"/>
    <s v="0"/>
    <n v="34439.855900000002"/>
    <s v="0"/>
  </r>
  <r>
    <x v="34"/>
    <x v="0"/>
    <x v="213"/>
    <x v="4"/>
    <x v="0"/>
    <n v="0"/>
    <x v="449"/>
    <x v="0"/>
    <s v="0"/>
    <n v="60"/>
    <s v="0"/>
    <n v="13919.822899999999"/>
  </r>
  <r>
    <x v="46"/>
    <x v="1"/>
    <x v="213"/>
    <x v="0"/>
    <x v="0"/>
    <n v="0"/>
    <x v="450"/>
    <x v="0"/>
    <s v="0"/>
    <n v="28"/>
    <s v="0"/>
    <n v="3171.6149"/>
  </r>
  <r>
    <x v="16"/>
    <x v="0"/>
    <x v="214"/>
    <x v="0"/>
    <x v="0"/>
    <n v="0"/>
    <x v="451"/>
    <x v="2"/>
    <s v="0"/>
    <n v="19"/>
    <s v="0"/>
    <n v="23082.955330000001"/>
  </r>
  <r>
    <x v="29"/>
    <x v="0"/>
    <x v="214"/>
    <x v="0"/>
    <x v="0"/>
    <n v="0"/>
    <x v="452"/>
    <x v="2"/>
    <s v="0"/>
    <n v="63"/>
    <s v="0"/>
    <n v="13393.755999999999"/>
  </r>
  <r>
    <x v="3"/>
    <x v="1"/>
    <x v="214"/>
    <x v="0"/>
    <x v="0"/>
    <n v="0"/>
    <x v="453"/>
    <x v="2"/>
    <s v="0"/>
    <n v="58"/>
    <s v="0"/>
    <n v="11848.141"/>
  </r>
  <r>
    <x v="41"/>
    <x v="1"/>
    <x v="214"/>
    <x v="0"/>
    <x v="0"/>
    <n v="0"/>
    <x v="454"/>
    <x v="2"/>
    <s v="0"/>
    <n v="45"/>
    <s v="0"/>
    <n v="7345.0839999999998"/>
  </r>
  <r>
    <x v="39"/>
    <x v="1"/>
    <x v="215"/>
    <x v="2"/>
    <x v="0"/>
    <n v="0"/>
    <x v="455"/>
    <x v="3"/>
    <s v="0"/>
    <n v="41"/>
    <s v="0"/>
    <n v="7749.1563999999998"/>
  </r>
  <r>
    <x v="35"/>
    <x v="0"/>
    <x v="216"/>
    <x v="0"/>
    <x v="0"/>
    <n v="0"/>
    <x v="456"/>
    <x v="0"/>
    <s v="0"/>
    <n v="55"/>
    <s v="0"/>
    <n v="20781.48892"/>
  </r>
  <r>
    <x v="28"/>
    <x v="1"/>
    <x v="216"/>
    <x v="4"/>
    <x v="0"/>
    <n v="0"/>
    <x v="457"/>
    <x v="0"/>
    <s v="0"/>
    <n v="40"/>
    <s v="0"/>
    <n v="7682.67"/>
  </r>
  <r>
    <x v="46"/>
    <x v="0"/>
    <x v="216"/>
    <x v="4"/>
    <x v="0"/>
    <n v="0"/>
    <x v="458"/>
    <x v="0"/>
    <s v="0"/>
    <n v="28"/>
    <s v="0"/>
    <n v="4449.4620000000004"/>
  </r>
  <r>
    <x v="46"/>
    <x v="1"/>
    <x v="216"/>
    <x v="2"/>
    <x v="0"/>
    <n v="0"/>
    <x v="459"/>
    <x v="0"/>
    <s v="0"/>
    <n v="28"/>
    <s v="0"/>
    <n v="4349.4620000000004"/>
  </r>
  <r>
    <x v="38"/>
    <x v="0"/>
    <x v="216"/>
    <x v="1"/>
    <x v="0"/>
    <n v="0"/>
    <x v="460"/>
    <x v="2"/>
    <s v="0"/>
    <n v="20"/>
    <s v="0"/>
    <n v="1980.07"/>
  </r>
  <r>
    <x v="38"/>
    <x v="1"/>
    <x v="216"/>
    <x v="0"/>
    <x v="0"/>
    <n v="0"/>
    <x v="461"/>
    <x v="0"/>
    <s v="0"/>
    <n v="20"/>
    <s v="0"/>
    <n v="1880.07"/>
  </r>
  <r>
    <x v="42"/>
    <x v="1"/>
    <x v="217"/>
    <x v="4"/>
    <x v="0"/>
    <n v="0"/>
    <x v="462"/>
    <x v="3"/>
    <s v="0"/>
    <n v="62"/>
    <s v="0"/>
    <n v="15612.19335"/>
  </r>
  <r>
    <x v="37"/>
    <x v="1"/>
    <x v="217"/>
    <x v="0"/>
    <x v="0"/>
    <n v="0"/>
    <x v="463"/>
    <x v="3"/>
    <s v="0"/>
    <n v="64"/>
    <s v="0"/>
    <n v="14692.66935"/>
  </r>
  <r>
    <x v="3"/>
    <x v="1"/>
    <x v="217"/>
    <x v="0"/>
    <x v="0"/>
    <n v="0"/>
    <x v="464"/>
    <x v="1"/>
    <s v="0"/>
    <n v="58"/>
    <s v="0"/>
    <n v="12430.95335"/>
  </r>
  <r>
    <x v="39"/>
    <x v="1"/>
    <x v="217"/>
    <x v="0"/>
    <x v="0"/>
    <n v="0"/>
    <x v="465"/>
    <x v="3"/>
    <s v="0"/>
    <n v="41"/>
    <s v="0"/>
    <n v="6571.0243499999997"/>
  </r>
  <r>
    <x v="10"/>
    <x v="0"/>
    <x v="218"/>
    <x v="2"/>
    <x v="1"/>
    <n v="1"/>
    <x v="466"/>
    <x v="2"/>
    <n v="26"/>
    <s v="0"/>
    <n v="36085.218999999997"/>
    <s v="0"/>
  </r>
  <r>
    <x v="22"/>
    <x v="1"/>
    <x v="218"/>
    <x v="2"/>
    <x v="0"/>
    <n v="0"/>
    <x v="467"/>
    <x v="2"/>
    <s v="0"/>
    <n v="33"/>
    <s v="0"/>
    <n v="5375.0379999999996"/>
  </r>
  <r>
    <x v="16"/>
    <x v="1"/>
    <x v="218"/>
    <x v="0"/>
    <x v="0"/>
    <n v="0"/>
    <x v="468"/>
    <x v="2"/>
    <s v="0"/>
    <n v="19"/>
    <s v="0"/>
    <n v="1748.7739999999999"/>
  </r>
  <r>
    <x v="31"/>
    <x v="1"/>
    <x v="219"/>
    <x v="0"/>
    <x v="0"/>
    <n v="0"/>
    <x v="469"/>
    <x v="1"/>
    <s v="0"/>
    <n v="42"/>
    <s v="0"/>
    <n v="7050.0213000000003"/>
  </r>
  <r>
    <x v="34"/>
    <x v="0"/>
    <x v="220"/>
    <x v="0"/>
    <x v="1"/>
    <n v="1"/>
    <x v="470"/>
    <x v="2"/>
    <n v="60"/>
    <s v="0"/>
    <n v="52590.829389999999"/>
    <s v="0"/>
  </r>
  <r>
    <x v="24"/>
    <x v="0"/>
    <x v="220"/>
    <x v="1"/>
    <x v="0"/>
    <n v="0"/>
    <x v="471"/>
    <x v="2"/>
    <s v="0"/>
    <n v="34"/>
    <s v="0"/>
    <n v="14358.364369999999"/>
  </r>
  <r>
    <x v="15"/>
    <x v="1"/>
    <x v="220"/>
    <x v="0"/>
    <x v="0"/>
    <n v="0"/>
    <x v="472"/>
    <x v="2"/>
    <s v="0"/>
    <n v="39"/>
    <s v="0"/>
    <n v="5649.7150000000001"/>
  </r>
  <r>
    <x v="2"/>
    <x v="1"/>
    <x v="221"/>
    <x v="2"/>
    <x v="1"/>
    <n v="1"/>
    <x v="473"/>
    <x v="0"/>
    <n v="23"/>
    <s v="0"/>
    <n v="36021.011200000001"/>
    <s v="0"/>
  </r>
  <r>
    <x v="28"/>
    <x v="1"/>
    <x v="222"/>
    <x v="2"/>
    <x v="1"/>
    <n v="1"/>
    <x v="474"/>
    <x v="3"/>
    <n v="40"/>
    <s v="0"/>
    <n v="40003.332249999999"/>
    <s v="0"/>
  </r>
  <r>
    <x v="28"/>
    <x v="0"/>
    <x v="222"/>
    <x v="1"/>
    <x v="1"/>
    <n v="1"/>
    <x v="475"/>
    <x v="1"/>
    <n v="40"/>
    <s v="0"/>
    <n v="39125.332249999999"/>
    <s v="0"/>
  </r>
  <r>
    <x v="35"/>
    <x v="1"/>
    <x v="222"/>
    <x v="2"/>
    <x v="0"/>
    <n v="0"/>
    <x v="476"/>
    <x v="3"/>
    <s v="0"/>
    <n v="55"/>
    <s v="0"/>
    <n v="12268.632250000001"/>
  </r>
  <r>
    <x v="5"/>
    <x v="0"/>
    <x v="222"/>
    <x v="4"/>
    <x v="0"/>
    <n v="0"/>
    <x v="477"/>
    <x v="3"/>
    <s v="0"/>
    <n v="52"/>
    <s v="0"/>
    <n v="11289.10925"/>
  </r>
  <r>
    <x v="35"/>
    <x v="0"/>
    <x v="222"/>
    <x v="0"/>
    <x v="0"/>
    <n v="0"/>
    <x v="478"/>
    <x v="3"/>
    <s v="0"/>
    <n v="55"/>
    <s v="0"/>
    <n v="10601.632250000001"/>
  </r>
  <r>
    <x v="8"/>
    <x v="0"/>
    <x v="222"/>
    <x v="0"/>
    <x v="0"/>
    <n v="0"/>
    <x v="479"/>
    <x v="1"/>
    <s v="0"/>
    <n v="54"/>
    <s v="0"/>
    <n v="10435.06525"/>
  </r>
  <r>
    <x v="43"/>
    <x v="1"/>
    <x v="222"/>
    <x v="2"/>
    <x v="0"/>
    <n v="0"/>
    <x v="480"/>
    <x v="3"/>
    <s v="0"/>
    <n v="31"/>
    <s v="0"/>
    <n v="5327.4002499999997"/>
  </r>
  <r>
    <x v="40"/>
    <x v="0"/>
    <x v="223"/>
    <x v="0"/>
    <x v="1"/>
    <n v="1"/>
    <x v="481"/>
    <x v="2"/>
    <n v="24"/>
    <s v="0"/>
    <n v="34472.841"/>
    <s v="0"/>
  </r>
  <r>
    <x v="2"/>
    <x v="0"/>
    <x v="223"/>
    <x v="4"/>
    <x v="0"/>
    <n v="0"/>
    <x v="482"/>
    <x v="2"/>
    <s v="0"/>
    <n v="23"/>
    <s v="0"/>
    <n v="3591.48"/>
  </r>
  <r>
    <x v="44"/>
    <x v="1"/>
    <x v="224"/>
    <x v="2"/>
    <x v="0"/>
    <n v="0"/>
    <x v="483"/>
    <x v="3"/>
    <s v="0"/>
    <n v="21"/>
    <s v="0"/>
    <n v="26018.950519999999"/>
  </r>
  <r>
    <x v="42"/>
    <x v="1"/>
    <x v="224"/>
    <x v="0"/>
    <x v="0"/>
    <n v="0"/>
    <x v="484"/>
    <x v="3"/>
    <s v="0"/>
    <n v="62"/>
    <s v="0"/>
    <n v="13844.797200000001"/>
  </r>
  <r>
    <x v="8"/>
    <x v="1"/>
    <x v="224"/>
    <x v="0"/>
    <x v="0"/>
    <n v="0"/>
    <x v="485"/>
    <x v="1"/>
    <s v="0"/>
    <n v="54"/>
    <s v="0"/>
    <n v="10923.933199999999"/>
  </r>
  <r>
    <x v="43"/>
    <x v="1"/>
    <x v="224"/>
    <x v="1"/>
    <x v="0"/>
    <n v="0"/>
    <x v="486"/>
    <x v="3"/>
    <s v="0"/>
    <n v="31"/>
    <s v="0"/>
    <n v="4738.2682000000004"/>
  </r>
  <r>
    <x v="35"/>
    <x v="0"/>
    <x v="225"/>
    <x v="1"/>
    <x v="0"/>
    <n v="0"/>
    <x v="487"/>
    <x v="0"/>
    <s v="0"/>
    <n v="55"/>
    <s v="0"/>
    <n v="10807.4863"/>
  </r>
  <r>
    <x v="13"/>
    <x v="0"/>
    <x v="225"/>
    <x v="0"/>
    <x v="0"/>
    <n v="0"/>
    <x v="488"/>
    <x v="0"/>
    <s v="0"/>
    <n v="27"/>
    <s v="0"/>
    <n v="2497.0383000000002"/>
  </r>
  <r>
    <x v="39"/>
    <x v="1"/>
    <x v="226"/>
    <x v="4"/>
    <x v="0"/>
    <n v="0"/>
    <x v="489"/>
    <x v="2"/>
    <s v="0"/>
    <n v="41"/>
    <s v="0"/>
    <n v="7954.5169999999998"/>
  </r>
  <r>
    <x v="11"/>
    <x v="0"/>
    <x v="226"/>
    <x v="2"/>
    <x v="0"/>
    <n v="0"/>
    <x v="490"/>
    <x v="2"/>
    <s v="0"/>
    <n v="43"/>
    <s v="0"/>
    <n v="7441.5010000000002"/>
  </r>
  <r>
    <x v="13"/>
    <x v="0"/>
    <x v="227"/>
    <x v="4"/>
    <x v="0"/>
    <n v="0"/>
    <x v="491"/>
    <x v="1"/>
    <s v="0"/>
    <n v="27"/>
    <s v="0"/>
    <n v="4846.9201499999999"/>
  </r>
  <r>
    <x v="11"/>
    <x v="1"/>
    <x v="228"/>
    <x v="4"/>
    <x v="1"/>
    <n v="1"/>
    <x v="492"/>
    <x v="0"/>
    <n v="43"/>
    <s v="0"/>
    <n v="40941.285400000001"/>
    <s v="0"/>
  </r>
  <r>
    <x v="2"/>
    <x v="0"/>
    <x v="228"/>
    <x v="0"/>
    <x v="0"/>
    <n v="0"/>
    <x v="493"/>
    <x v="0"/>
    <s v="0"/>
    <n v="23"/>
    <s v="0"/>
    <n v="1824.2854"/>
  </r>
  <r>
    <x v="15"/>
    <x v="1"/>
    <x v="229"/>
    <x v="1"/>
    <x v="0"/>
    <n v="0"/>
    <x v="494"/>
    <x v="2"/>
    <s v="0"/>
    <n v="39"/>
    <s v="0"/>
    <n v="6238.2979999999998"/>
  </r>
  <r>
    <x v="16"/>
    <x v="1"/>
    <x v="230"/>
    <x v="0"/>
    <x v="1"/>
    <n v="1"/>
    <x v="495"/>
    <x v="3"/>
    <n v="19"/>
    <s v="0"/>
    <n v="36898.733079999998"/>
    <s v="0"/>
  </r>
  <r>
    <x v="10"/>
    <x v="0"/>
    <x v="230"/>
    <x v="1"/>
    <x v="0"/>
    <n v="0"/>
    <x v="496"/>
    <x v="1"/>
    <s v="0"/>
    <n v="26"/>
    <s v="0"/>
    <n v="3490.5491000000002"/>
  </r>
  <r>
    <x v="34"/>
    <x v="1"/>
    <x v="231"/>
    <x v="0"/>
    <x v="1"/>
    <n v="1"/>
    <x v="497"/>
    <x v="0"/>
    <n v="60"/>
    <s v="0"/>
    <n v="45008.955499999996"/>
    <s v="0"/>
  </r>
  <r>
    <x v="17"/>
    <x v="1"/>
    <x v="232"/>
    <x v="1"/>
    <x v="0"/>
    <n v="0"/>
    <x v="498"/>
    <x v="2"/>
    <s v="0"/>
    <n v="30"/>
    <s v="0"/>
    <n v="4149.7359999999999"/>
  </r>
  <r>
    <x v="13"/>
    <x v="1"/>
    <x v="233"/>
    <x v="1"/>
    <x v="0"/>
    <n v="0"/>
    <x v="499"/>
    <x v="1"/>
    <s v="0"/>
    <n v="27"/>
    <s v="0"/>
    <n v="18903.491409999999"/>
  </r>
  <r>
    <x v="33"/>
    <x v="1"/>
    <x v="233"/>
    <x v="4"/>
    <x v="0"/>
    <n v="0"/>
    <x v="500"/>
    <x v="1"/>
    <s v="0"/>
    <n v="59"/>
    <s v="0"/>
    <n v="14590.63205"/>
  </r>
  <r>
    <x v="3"/>
    <x v="1"/>
    <x v="233"/>
    <x v="1"/>
    <x v="0"/>
    <n v="0"/>
    <x v="501"/>
    <x v="1"/>
    <s v="0"/>
    <n v="58"/>
    <s v="0"/>
    <n v="13019.161050000001"/>
  </r>
  <r>
    <x v="35"/>
    <x v="1"/>
    <x v="233"/>
    <x v="1"/>
    <x v="0"/>
    <n v="0"/>
    <x v="502"/>
    <x v="1"/>
    <s v="0"/>
    <n v="55"/>
    <s v="0"/>
    <n v="11879.10405"/>
  </r>
  <r>
    <x v="38"/>
    <x v="0"/>
    <x v="233"/>
    <x v="1"/>
    <x v="0"/>
    <n v="0"/>
    <x v="503"/>
    <x v="3"/>
    <s v="0"/>
    <n v="20"/>
    <s v="0"/>
    <n v="2362.2290499999999"/>
  </r>
  <r>
    <x v="19"/>
    <x v="1"/>
    <x v="234"/>
    <x v="1"/>
    <x v="0"/>
    <n v="0"/>
    <x v="504"/>
    <x v="0"/>
    <s v="0"/>
    <n v="44"/>
    <s v="0"/>
    <n v="7633.7205999999996"/>
  </r>
  <r>
    <x v="15"/>
    <x v="0"/>
    <x v="234"/>
    <x v="2"/>
    <x v="0"/>
    <n v="0"/>
    <x v="505"/>
    <x v="0"/>
    <s v="0"/>
    <n v="39"/>
    <s v="0"/>
    <n v="6338.0756000000001"/>
  </r>
  <r>
    <x v="12"/>
    <x v="0"/>
    <x v="235"/>
    <x v="1"/>
    <x v="1"/>
    <n v="1"/>
    <x v="506"/>
    <x v="1"/>
    <n v="50"/>
    <s v="0"/>
    <n v="41919.097000000002"/>
    <s v="0"/>
  </r>
  <r>
    <x v="30"/>
    <x v="1"/>
    <x v="235"/>
    <x v="2"/>
    <x v="0"/>
    <n v="0"/>
    <x v="507"/>
    <x v="1"/>
    <s v="0"/>
    <n v="53"/>
    <s v="0"/>
    <n v="29186.482360000002"/>
  </r>
  <r>
    <x v="18"/>
    <x v="0"/>
    <x v="235"/>
    <x v="2"/>
    <x v="0"/>
    <n v="0"/>
    <x v="508"/>
    <x v="3"/>
    <s v="0"/>
    <n v="61"/>
    <s v="0"/>
    <n v="14119.62"/>
  </r>
  <r>
    <x v="26"/>
    <x v="1"/>
    <x v="235"/>
    <x v="4"/>
    <x v="0"/>
    <n v="0"/>
    <x v="509"/>
    <x v="1"/>
    <s v="0"/>
    <n v="56"/>
    <s v="0"/>
    <n v="13430.264999999999"/>
  </r>
  <r>
    <x v="8"/>
    <x v="1"/>
    <x v="235"/>
    <x v="1"/>
    <x v="0"/>
    <n v="0"/>
    <x v="510"/>
    <x v="1"/>
    <s v="0"/>
    <n v="54"/>
    <s v="0"/>
    <n v="11512.405000000001"/>
  </r>
  <r>
    <x v="25"/>
    <x v="0"/>
    <x v="235"/>
    <x v="4"/>
    <x v="0"/>
    <n v="0"/>
    <x v="511"/>
    <x v="3"/>
    <s v="0"/>
    <n v="49"/>
    <s v="0"/>
    <n v="10269.459999999999"/>
  </r>
  <r>
    <x v="32"/>
    <x v="1"/>
    <x v="235"/>
    <x v="2"/>
    <x v="0"/>
    <n v="0"/>
    <x v="512"/>
    <x v="1"/>
    <s v="0"/>
    <n v="48"/>
    <s v="0"/>
    <n v="10043.249"/>
  </r>
  <r>
    <x v="23"/>
    <x v="0"/>
    <x v="235"/>
    <x v="1"/>
    <x v="0"/>
    <n v="0"/>
    <x v="513"/>
    <x v="1"/>
    <s v="0"/>
    <n v="51"/>
    <s v="0"/>
    <n v="9964.06"/>
  </r>
  <r>
    <x v="12"/>
    <x v="0"/>
    <x v="235"/>
    <x v="2"/>
    <x v="0"/>
    <n v="0"/>
    <x v="514"/>
    <x v="2"/>
    <s v="0"/>
    <n v="50"/>
    <s v="0"/>
    <n v="9630.3970000000008"/>
  </r>
  <r>
    <x v="4"/>
    <x v="1"/>
    <x v="235"/>
    <x v="2"/>
    <x v="0"/>
    <n v="0"/>
    <x v="515"/>
    <x v="1"/>
    <s v="0"/>
    <n v="46"/>
    <s v="0"/>
    <n v="9411.0049999999992"/>
  </r>
  <r>
    <x v="32"/>
    <x v="0"/>
    <x v="235"/>
    <x v="1"/>
    <x v="0"/>
    <n v="0"/>
    <x v="516"/>
    <x v="3"/>
    <s v="0"/>
    <n v="48"/>
    <s v="0"/>
    <n v="8765.2489999999998"/>
  </r>
  <r>
    <x v="7"/>
    <x v="0"/>
    <x v="235"/>
    <x v="1"/>
    <x v="0"/>
    <n v="0"/>
    <x v="517"/>
    <x v="2"/>
    <s v="0"/>
    <n v="47"/>
    <s v="0"/>
    <n v="8062.7640000000001"/>
  </r>
  <r>
    <x v="28"/>
    <x v="0"/>
    <x v="235"/>
    <x v="2"/>
    <x v="0"/>
    <n v="0"/>
    <x v="518"/>
    <x v="3"/>
    <s v="0"/>
    <n v="40"/>
    <s v="0"/>
    <n v="6986.6970000000001"/>
  </r>
  <r>
    <x v="14"/>
    <x v="1"/>
    <x v="236"/>
    <x v="1"/>
    <x v="0"/>
    <n v="0"/>
    <x v="519"/>
    <x v="0"/>
    <s v="0"/>
    <n v="25"/>
    <s v="0"/>
    <n v="18218.161390000001"/>
  </r>
  <r>
    <x v="32"/>
    <x v="1"/>
    <x v="236"/>
    <x v="1"/>
    <x v="0"/>
    <n v="0"/>
    <x v="520"/>
    <x v="0"/>
    <s v="0"/>
    <n v="48"/>
    <s v="0"/>
    <n v="8871.1517000000003"/>
  </r>
  <r>
    <x v="5"/>
    <x v="0"/>
    <x v="237"/>
    <x v="4"/>
    <x v="0"/>
    <n v="0"/>
    <x v="521"/>
    <x v="1"/>
    <s v="0"/>
    <n v="52"/>
    <s v="0"/>
    <n v="11488.31695"/>
  </r>
  <r>
    <x v="12"/>
    <x v="0"/>
    <x v="237"/>
    <x v="0"/>
    <x v="0"/>
    <n v="0"/>
    <x v="522"/>
    <x v="3"/>
    <s v="0"/>
    <n v="50"/>
    <s v="0"/>
    <n v="8835.2649500000007"/>
  </r>
  <r>
    <x v="29"/>
    <x v="1"/>
    <x v="238"/>
    <x v="2"/>
    <x v="1"/>
    <n v="1"/>
    <x v="523"/>
    <x v="2"/>
    <n v="63"/>
    <s v="0"/>
    <n v="47305.305"/>
    <s v="0"/>
  </r>
  <r>
    <x v="39"/>
    <x v="0"/>
    <x v="238"/>
    <x v="2"/>
    <x v="0"/>
    <n v="0"/>
    <x v="524"/>
    <x v="2"/>
    <s v="0"/>
    <n v="41"/>
    <s v="0"/>
    <n v="6875.9610000000002"/>
  </r>
  <r>
    <x v="39"/>
    <x v="1"/>
    <x v="238"/>
    <x v="1"/>
    <x v="0"/>
    <n v="0"/>
    <x v="525"/>
    <x v="2"/>
    <s v="0"/>
    <n v="41"/>
    <s v="0"/>
    <n v="6775.9610000000002"/>
  </r>
  <r>
    <x v="0"/>
    <x v="1"/>
    <x v="239"/>
    <x v="2"/>
    <x v="0"/>
    <n v="0"/>
    <x v="526"/>
    <x v="0"/>
    <s v="0"/>
    <n v="18"/>
    <s v="0"/>
    <n v="2801.2588000000001"/>
  </r>
  <r>
    <x v="12"/>
    <x v="0"/>
    <x v="240"/>
    <x v="2"/>
    <x v="0"/>
    <n v="0"/>
    <x v="527"/>
    <x v="1"/>
    <s v="0"/>
    <n v="50"/>
    <s v="0"/>
    <n v="25333.332839999999"/>
  </r>
  <r>
    <x v="42"/>
    <x v="0"/>
    <x v="240"/>
    <x v="0"/>
    <x v="0"/>
    <n v="0"/>
    <x v="528"/>
    <x v="1"/>
    <s v="0"/>
    <n v="62"/>
    <s v="0"/>
    <n v="13555.0049"/>
  </r>
  <r>
    <x v="26"/>
    <x v="0"/>
    <x v="240"/>
    <x v="1"/>
    <x v="0"/>
    <n v="0"/>
    <x v="529"/>
    <x v="1"/>
    <s v="0"/>
    <n v="56"/>
    <s v="0"/>
    <n v="11763.000899999999"/>
  </r>
  <r>
    <x v="45"/>
    <x v="1"/>
    <x v="240"/>
    <x v="2"/>
    <x v="0"/>
    <n v="0"/>
    <x v="530"/>
    <x v="3"/>
    <s v="0"/>
    <n v="29"/>
    <s v="0"/>
    <n v="4922.9159"/>
  </r>
  <r>
    <x v="45"/>
    <x v="0"/>
    <x v="240"/>
    <x v="2"/>
    <x v="0"/>
    <n v="0"/>
    <x v="531"/>
    <x v="3"/>
    <s v="0"/>
    <n v="29"/>
    <s v="0"/>
    <n v="4433.9159"/>
  </r>
  <r>
    <x v="16"/>
    <x v="1"/>
    <x v="240"/>
    <x v="0"/>
    <x v="0"/>
    <n v="0"/>
    <x v="532"/>
    <x v="3"/>
    <s v="0"/>
    <n v="19"/>
    <s v="0"/>
    <n v="2130.6759000000002"/>
  </r>
  <r>
    <x v="1"/>
    <x v="0"/>
    <x v="240"/>
    <x v="0"/>
    <x v="0"/>
    <n v="0"/>
    <x v="533"/>
    <x v="3"/>
    <s v="0"/>
    <n v="22"/>
    <s v="0"/>
    <n v="2055.3249000000001"/>
  </r>
  <r>
    <x v="33"/>
    <x v="1"/>
    <x v="241"/>
    <x v="4"/>
    <x v="0"/>
    <n v="0"/>
    <x v="534"/>
    <x v="2"/>
    <s v="0"/>
    <n v="59"/>
    <s v="0"/>
    <n v="14007.222"/>
  </r>
  <r>
    <x v="42"/>
    <x v="0"/>
    <x v="242"/>
    <x v="0"/>
    <x v="1"/>
    <n v="1"/>
    <x v="535"/>
    <x v="1"/>
    <n v="62"/>
    <s v="0"/>
    <n v="45710.207849999999"/>
    <s v="0"/>
  </r>
  <r>
    <x v="19"/>
    <x v="0"/>
    <x v="242"/>
    <x v="2"/>
    <x v="0"/>
    <n v="0"/>
    <x v="536"/>
    <x v="3"/>
    <s v="0"/>
    <n v="44"/>
    <s v="0"/>
    <n v="8116.2688500000004"/>
  </r>
  <r>
    <x v="3"/>
    <x v="0"/>
    <x v="243"/>
    <x v="1"/>
    <x v="0"/>
    <n v="0"/>
    <x v="537"/>
    <x v="0"/>
    <s v="0"/>
    <n v="58"/>
    <s v="0"/>
    <n v="11946.625899999999"/>
  </r>
  <r>
    <x v="40"/>
    <x v="0"/>
    <x v="243"/>
    <x v="0"/>
    <x v="0"/>
    <n v="0"/>
    <x v="538"/>
    <x v="0"/>
    <s v="0"/>
    <n v="24"/>
    <s v="0"/>
    <n v="1981.5818999999999"/>
  </r>
  <r>
    <x v="7"/>
    <x v="1"/>
    <x v="244"/>
    <x v="1"/>
    <x v="0"/>
    <n v="0"/>
    <x v="539"/>
    <x v="2"/>
    <s v="0"/>
    <n v="47"/>
    <s v="0"/>
    <n v="8551.3469999999998"/>
  </r>
  <r>
    <x v="24"/>
    <x v="1"/>
    <x v="245"/>
    <x v="1"/>
    <x v="1"/>
    <n v="1"/>
    <x v="540"/>
    <x v="1"/>
    <n v="34"/>
    <s v="0"/>
    <n v="37701.876799999998"/>
    <s v="0"/>
  </r>
  <r>
    <x v="16"/>
    <x v="0"/>
    <x v="245"/>
    <x v="0"/>
    <x v="1"/>
    <n v="1"/>
    <x v="541"/>
    <x v="3"/>
    <n v="19"/>
    <s v="0"/>
    <n v="33750.291799999999"/>
    <s v="0"/>
  </r>
  <r>
    <x v="15"/>
    <x v="1"/>
    <x v="245"/>
    <x v="2"/>
    <x v="0"/>
    <n v="0"/>
    <x v="542"/>
    <x v="3"/>
    <s v="0"/>
    <n v="39"/>
    <s v="0"/>
    <n v="7209.4917999999998"/>
  </r>
  <r>
    <x v="38"/>
    <x v="1"/>
    <x v="245"/>
    <x v="0"/>
    <x v="0"/>
    <n v="0"/>
    <x v="543"/>
    <x v="3"/>
    <s v="0"/>
    <n v="20"/>
    <s v="0"/>
    <n v="2261.5688"/>
  </r>
  <r>
    <x v="0"/>
    <x v="1"/>
    <x v="245"/>
    <x v="0"/>
    <x v="0"/>
    <n v="0"/>
    <x v="544"/>
    <x v="1"/>
    <s v="0"/>
    <n v="18"/>
    <s v="0"/>
    <n v="2205.9807999999998"/>
  </r>
  <r>
    <x v="8"/>
    <x v="1"/>
    <x v="246"/>
    <x v="4"/>
    <x v="0"/>
    <n v="0"/>
    <x v="545"/>
    <x v="0"/>
    <s v="0"/>
    <n v="54"/>
    <s v="0"/>
    <n v="27322.73386"/>
  </r>
  <r>
    <x v="25"/>
    <x v="1"/>
    <x v="246"/>
    <x v="3"/>
    <x v="0"/>
    <n v="0"/>
    <x v="546"/>
    <x v="2"/>
    <s v="0"/>
    <n v="49"/>
    <s v="0"/>
    <n v="11552.904"/>
  </r>
  <r>
    <x v="8"/>
    <x v="1"/>
    <x v="246"/>
    <x v="1"/>
    <x v="0"/>
    <n v="0"/>
    <x v="547"/>
    <x v="0"/>
    <s v="0"/>
    <n v="54"/>
    <s v="0"/>
    <n v="10928.849"/>
  </r>
  <r>
    <x v="12"/>
    <x v="0"/>
    <x v="247"/>
    <x v="0"/>
    <x v="1"/>
    <n v="1"/>
    <x v="548"/>
    <x v="1"/>
    <n v="50"/>
    <s v="0"/>
    <n v="41097.161749999999"/>
    <s v="0"/>
  </r>
  <r>
    <x v="37"/>
    <x v="1"/>
    <x v="247"/>
    <x v="2"/>
    <x v="0"/>
    <n v="0"/>
    <x v="549"/>
    <x v="1"/>
    <s v="0"/>
    <n v="64"/>
    <s v="0"/>
    <n v="16069.08475"/>
  </r>
  <r>
    <x v="3"/>
    <x v="1"/>
    <x v="247"/>
    <x v="2"/>
    <x v="0"/>
    <n v="0"/>
    <x v="550"/>
    <x v="1"/>
    <s v="0"/>
    <n v="58"/>
    <s v="0"/>
    <n v="13607.36875"/>
  </r>
  <r>
    <x v="20"/>
    <x v="1"/>
    <x v="247"/>
    <x v="0"/>
    <x v="0"/>
    <n v="0"/>
    <x v="551"/>
    <x v="3"/>
    <s v="0"/>
    <n v="57"/>
    <s v="0"/>
    <n v="11842.623750000001"/>
  </r>
  <r>
    <x v="16"/>
    <x v="1"/>
    <x v="247"/>
    <x v="1"/>
    <x v="0"/>
    <n v="0"/>
    <x v="552"/>
    <x v="3"/>
    <s v="0"/>
    <n v="19"/>
    <s v="0"/>
    <n v="2719.2797500000001"/>
  </r>
  <r>
    <x v="29"/>
    <x v="1"/>
    <x v="248"/>
    <x v="0"/>
    <x v="0"/>
    <n v="0"/>
    <x v="553"/>
    <x v="2"/>
    <s v="0"/>
    <n v="63"/>
    <s v="0"/>
    <n v="13880.949000000001"/>
  </r>
  <r>
    <x v="26"/>
    <x v="0"/>
    <x v="249"/>
    <x v="2"/>
    <x v="1"/>
    <n v="1"/>
    <x v="554"/>
    <x v="0"/>
    <n v="56"/>
    <s v="0"/>
    <n v="43813.866099999999"/>
    <s v="0"/>
  </r>
  <r>
    <x v="41"/>
    <x v="1"/>
    <x v="249"/>
    <x v="0"/>
    <x v="0"/>
    <n v="0"/>
    <x v="555"/>
    <x v="0"/>
    <s v="0"/>
    <n v="45"/>
    <s v="0"/>
    <n v="17929.303370000001"/>
  </r>
  <r>
    <x v="33"/>
    <x v="0"/>
    <x v="249"/>
    <x v="2"/>
    <x v="0"/>
    <n v="0"/>
    <x v="556"/>
    <x v="0"/>
    <s v="0"/>
    <n v="59"/>
    <s v="0"/>
    <n v="12928.7911"/>
  </r>
  <r>
    <x v="38"/>
    <x v="1"/>
    <x v="249"/>
    <x v="2"/>
    <x v="0"/>
    <n v="0"/>
    <x v="557"/>
    <x v="0"/>
    <s v="0"/>
    <n v="20"/>
    <s v="0"/>
    <n v="3056.3881000000001"/>
  </r>
  <r>
    <x v="2"/>
    <x v="0"/>
    <x v="250"/>
    <x v="4"/>
    <x v="1"/>
    <n v="1"/>
    <x v="558"/>
    <x v="1"/>
    <n v="23"/>
    <s v="0"/>
    <n v="36189.101699999999"/>
    <s v="0"/>
  </r>
  <r>
    <x v="0"/>
    <x v="0"/>
    <x v="250"/>
    <x v="0"/>
    <x v="1"/>
    <n v="1"/>
    <x v="559"/>
    <x v="1"/>
    <n v="18"/>
    <s v="0"/>
    <n v="33732.686699999998"/>
    <s v="0"/>
  </r>
  <r>
    <x v="42"/>
    <x v="1"/>
    <x v="250"/>
    <x v="0"/>
    <x v="0"/>
    <n v="0"/>
    <x v="560"/>
    <x v="1"/>
    <s v="0"/>
    <n v="62"/>
    <s v="0"/>
    <n v="14043.476699999999"/>
  </r>
  <r>
    <x v="5"/>
    <x v="1"/>
    <x v="250"/>
    <x v="2"/>
    <x v="0"/>
    <n v="0"/>
    <x v="561"/>
    <x v="3"/>
    <s v="0"/>
    <n v="52"/>
    <s v="0"/>
    <n v="11187.6567"/>
  </r>
  <r>
    <x v="45"/>
    <x v="0"/>
    <x v="250"/>
    <x v="2"/>
    <x v="0"/>
    <n v="0"/>
    <x v="562"/>
    <x v="3"/>
    <s v="0"/>
    <n v="29"/>
    <s v="0"/>
    <n v="4433.3877000000002"/>
  </r>
  <r>
    <x v="1"/>
    <x v="0"/>
    <x v="250"/>
    <x v="0"/>
    <x v="0"/>
    <n v="0"/>
    <x v="563"/>
    <x v="1"/>
    <s v="0"/>
    <n v="22"/>
    <s v="0"/>
    <n v="2254.7966999999999"/>
  </r>
  <r>
    <x v="46"/>
    <x v="0"/>
    <x v="251"/>
    <x v="0"/>
    <x v="1"/>
    <n v="1"/>
    <x v="564"/>
    <x v="0"/>
    <n v="28"/>
    <s v="0"/>
    <n v="34672.147199999999"/>
    <s v="0"/>
  </r>
  <r>
    <x v="0"/>
    <x v="0"/>
    <x v="251"/>
    <x v="2"/>
    <x v="1"/>
    <n v="1"/>
    <x v="565"/>
    <x v="0"/>
    <n v="18"/>
    <s v="0"/>
    <n v="34303.167200000004"/>
    <s v="0"/>
  </r>
  <r>
    <x v="23"/>
    <x v="0"/>
    <x v="252"/>
    <x v="0"/>
    <x v="0"/>
    <n v="0"/>
    <x v="566"/>
    <x v="3"/>
    <s v="0"/>
    <n v="51"/>
    <s v="0"/>
    <n v="9174.1356500000002"/>
  </r>
  <r>
    <x v="39"/>
    <x v="1"/>
    <x v="252"/>
    <x v="1"/>
    <x v="0"/>
    <n v="0"/>
    <x v="567"/>
    <x v="1"/>
    <s v="0"/>
    <n v="41"/>
    <s v="0"/>
    <n v="7358.1756500000001"/>
  </r>
  <r>
    <x v="12"/>
    <x v="1"/>
    <x v="253"/>
    <x v="2"/>
    <x v="0"/>
    <n v="0"/>
    <x v="568"/>
    <x v="2"/>
    <s v="0"/>
    <n v="50"/>
    <s v="0"/>
    <n v="10118.424000000001"/>
  </r>
  <r>
    <x v="8"/>
    <x v="0"/>
    <x v="253"/>
    <x v="0"/>
    <x v="0"/>
    <n v="0"/>
    <x v="569"/>
    <x v="2"/>
    <s v="0"/>
    <n v="54"/>
    <s v="0"/>
    <n v="9850.4320000000007"/>
  </r>
  <r>
    <x v="39"/>
    <x v="1"/>
    <x v="253"/>
    <x v="0"/>
    <x v="0"/>
    <n v="0"/>
    <x v="570"/>
    <x v="2"/>
    <s v="0"/>
    <n v="41"/>
    <s v="0"/>
    <n v="6186.1270000000004"/>
  </r>
  <r>
    <x v="18"/>
    <x v="0"/>
    <x v="254"/>
    <x v="0"/>
    <x v="0"/>
    <n v="0"/>
    <x v="571"/>
    <x v="0"/>
    <s v="0"/>
    <n v="61"/>
    <s v="0"/>
    <n v="12557.605299999999"/>
  </r>
  <r>
    <x v="17"/>
    <x v="0"/>
    <x v="254"/>
    <x v="4"/>
    <x v="0"/>
    <n v="0"/>
    <x v="572"/>
    <x v="0"/>
    <s v="0"/>
    <n v="30"/>
    <s v="0"/>
    <n v="4837.5823"/>
  </r>
  <r>
    <x v="20"/>
    <x v="0"/>
    <x v="255"/>
    <x v="0"/>
    <x v="0"/>
    <n v="0"/>
    <x v="573"/>
    <x v="3"/>
    <s v="0"/>
    <n v="57"/>
    <s v="0"/>
    <n v="11353.2276"/>
  </r>
  <r>
    <x v="9"/>
    <x v="1"/>
    <x v="255"/>
    <x v="1"/>
    <x v="0"/>
    <n v="0"/>
    <x v="574"/>
    <x v="1"/>
    <s v="0"/>
    <n v="32"/>
    <s v="0"/>
    <n v="5148.5526"/>
  </r>
  <r>
    <x v="27"/>
    <x v="0"/>
    <x v="256"/>
    <x v="0"/>
    <x v="0"/>
    <n v="0"/>
    <x v="575"/>
    <x v="2"/>
    <s v="0"/>
    <n v="36"/>
    <s v="0"/>
    <n v="4402.2330000000002"/>
  </r>
  <r>
    <x v="9"/>
    <x v="0"/>
    <x v="256"/>
    <x v="1"/>
    <x v="0"/>
    <n v="0"/>
    <x v="576"/>
    <x v="2"/>
    <s v="0"/>
    <n v="32"/>
    <s v="0"/>
    <n v="4076.4969999999998"/>
  </r>
  <r>
    <x v="42"/>
    <x v="0"/>
    <x v="257"/>
    <x v="1"/>
    <x v="0"/>
    <n v="0"/>
    <x v="577"/>
    <x v="0"/>
    <s v="0"/>
    <n v="62"/>
    <s v="0"/>
    <n v="27000.98473"/>
  </r>
  <r>
    <x v="38"/>
    <x v="1"/>
    <x v="257"/>
    <x v="0"/>
    <x v="0"/>
    <n v="0"/>
    <x v="578"/>
    <x v="0"/>
    <s v="0"/>
    <n v="20"/>
    <s v="0"/>
    <n v="1877.9294"/>
  </r>
  <r>
    <x v="29"/>
    <x v="0"/>
    <x v="258"/>
    <x v="0"/>
    <x v="0"/>
    <n v="0"/>
    <x v="579"/>
    <x v="1"/>
    <s v="0"/>
    <n v="63"/>
    <s v="0"/>
    <n v="13974.455550000001"/>
  </r>
  <r>
    <x v="32"/>
    <x v="0"/>
    <x v="258"/>
    <x v="1"/>
    <x v="0"/>
    <n v="0"/>
    <x v="580"/>
    <x v="1"/>
    <s v="0"/>
    <n v="48"/>
    <s v="0"/>
    <n v="8964.0605500000001"/>
  </r>
  <r>
    <x v="13"/>
    <x v="1"/>
    <x v="259"/>
    <x v="0"/>
    <x v="1"/>
    <n v="1"/>
    <x v="581"/>
    <x v="2"/>
    <n v="27"/>
    <s v="0"/>
    <n v="34838.873"/>
    <s v="0"/>
  </r>
  <r>
    <x v="2"/>
    <x v="1"/>
    <x v="259"/>
    <x v="0"/>
    <x v="1"/>
    <n v="1"/>
    <x v="582"/>
    <x v="2"/>
    <n v="23"/>
    <s v="0"/>
    <n v="34166.273000000001"/>
    <s v="0"/>
  </r>
  <r>
    <x v="17"/>
    <x v="0"/>
    <x v="259"/>
    <x v="1"/>
    <x v="0"/>
    <n v="0"/>
    <x v="583"/>
    <x v="2"/>
    <s v="0"/>
    <n v="30"/>
    <s v="0"/>
    <n v="3659.346"/>
  </r>
  <r>
    <x v="34"/>
    <x v="0"/>
    <x v="260"/>
    <x v="4"/>
    <x v="1"/>
    <n v="1"/>
    <x v="584"/>
    <x v="3"/>
    <n v="60"/>
    <s v="0"/>
    <n v="46130.5265"/>
    <s v="0"/>
  </r>
  <r>
    <x v="19"/>
    <x v="0"/>
    <x v="260"/>
    <x v="1"/>
    <x v="1"/>
    <n v="1"/>
    <x v="585"/>
    <x v="1"/>
    <n v="44"/>
    <s v="0"/>
    <n v="39556.494500000001"/>
    <s v="0"/>
  </r>
  <r>
    <x v="30"/>
    <x v="0"/>
    <x v="260"/>
    <x v="0"/>
    <x v="0"/>
    <n v="0"/>
    <x v="586"/>
    <x v="0"/>
    <s v="0"/>
    <n v="53"/>
    <s v="0"/>
    <n v="27346.04207"/>
  </r>
  <r>
    <x v="33"/>
    <x v="1"/>
    <x v="260"/>
    <x v="0"/>
    <x v="0"/>
    <n v="0"/>
    <x v="587"/>
    <x v="3"/>
    <s v="0"/>
    <n v="59"/>
    <s v="0"/>
    <n v="12622.1795"/>
  </r>
  <r>
    <x v="25"/>
    <x v="0"/>
    <x v="260"/>
    <x v="1"/>
    <x v="0"/>
    <n v="0"/>
    <x v="588"/>
    <x v="1"/>
    <s v="0"/>
    <n v="49"/>
    <s v="0"/>
    <n v="9290.1394999999993"/>
  </r>
  <r>
    <x v="0"/>
    <x v="1"/>
    <x v="260"/>
    <x v="5"/>
    <x v="0"/>
    <n v="0"/>
    <x v="589"/>
    <x v="1"/>
    <s v="0"/>
    <n v="18"/>
    <s v="0"/>
    <n v="4561.1885000000002"/>
  </r>
  <r>
    <x v="1"/>
    <x v="0"/>
    <x v="260"/>
    <x v="1"/>
    <x v="0"/>
    <n v="0"/>
    <x v="590"/>
    <x v="3"/>
    <s v="0"/>
    <n v="22"/>
    <s v="0"/>
    <n v="2643.2685000000001"/>
  </r>
  <r>
    <x v="0"/>
    <x v="1"/>
    <x v="260"/>
    <x v="0"/>
    <x v="0"/>
    <n v="0"/>
    <x v="591"/>
    <x v="0"/>
    <s v="0"/>
    <n v="18"/>
    <s v="0"/>
    <n v="1622.1885"/>
  </r>
  <r>
    <x v="37"/>
    <x v="1"/>
    <x v="261"/>
    <x v="2"/>
    <x v="1"/>
    <n v="1"/>
    <x v="592"/>
    <x v="2"/>
    <n v="64"/>
    <s v="0"/>
    <n v="47291.055"/>
    <s v="0"/>
  </r>
  <r>
    <x v="31"/>
    <x v="0"/>
    <x v="262"/>
    <x v="0"/>
    <x v="0"/>
    <n v="0"/>
    <x v="593"/>
    <x v="3"/>
    <s v="0"/>
    <n v="42"/>
    <s v="0"/>
    <n v="6358.7764500000003"/>
  </r>
  <r>
    <x v="13"/>
    <x v="1"/>
    <x v="262"/>
    <x v="1"/>
    <x v="0"/>
    <n v="0"/>
    <x v="594"/>
    <x v="3"/>
    <s v="0"/>
    <n v="27"/>
    <s v="0"/>
    <n v="3956.0714499999999"/>
  </r>
  <r>
    <x v="44"/>
    <x v="0"/>
    <x v="262"/>
    <x v="0"/>
    <x v="0"/>
    <n v="0"/>
    <x v="595"/>
    <x v="3"/>
    <s v="0"/>
    <n v="21"/>
    <s v="0"/>
    <n v="1909.52745"/>
  </r>
  <r>
    <x v="8"/>
    <x v="1"/>
    <x v="263"/>
    <x v="0"/>
    <x v="0"/>
    <n v="0"/>
    <x v="596"/>
    <x v="0"/>
    <s v="0"/>
    <n v="54"/>
    <s v="0"/>
    <n v="10338.9316"/>
  </r>
  <r>
    <x v="5"/>
    <x v="1"/>
    <x v="264"/>
    <x v="0"/>
    <x v="0"/>
    <n v="0"/>
    <x v="597"/>
    <x v="2"/>
    <s v="0"/>
    <n v="52"/>
    <s v="0"/>
    <n v="9625.92"/>
  </r>
  <r>
    <x v="20"/>
    <x v="1"/>
    <x v="265"/>
    <x v="0"/>
    <x v="1"/>
    <n v="1"/>
    <x v="598"/>
    <x v="3"/>
    <n v="57"/>
    <s v="0"/>
    <n v="43578.939400000003"/>
    <s v="0"/>
  </r>
  <r>
    <x v="18"/>
    <x v="1"/>
    <x v="265"/>
    <x v="0"/>
    <x v="0"/>
    <n v="0"/>
    <x v="599"/>
    <x v="3"/>
    <s v="0"/>
    <n v="61"/>
    <s v="0"/>
    <n v="13429.035400000001"/>
  </r>
  <r>
    <x v="30"/>
    <x v="0"/>
    <x v="265"/>
    <x v="1"/>
    <x v="0"/>
    <n v="0"/>
    <x v="600"/>
    <x v="3"/>
    <s v="0"/>
    <n v="53"/>
    <s v="0"/>
    <n v="10461.9794"/>
  </r>
  <r>
    <x v="45"/>
    <x v="1"/>
    <x v="265"/>
    <x v="0"/>
    <x v="0"/>
    <n v="0"/>
    <x v="601"/>
    <x v="1"/>
    <s v="0"/>
    <n v="29"/>
    <s v="0"/>
    <n v="3943.5954000000002"/>
  </r>
  <r>
    <x v="13"/>
    <x v="0"/>
    <x v="266"/>
    <x v="1"/>
    <x v="1"/>
    <n v="1"/>
    <x v="602"/>
    <x v="0"/>
    <n v="27"/>
    <s v="0"/>
    <n v="34806.467700000001"/>
    <s v="0"/>
  </r>
  <r>
    <x v="32"/>
    <x v="1"/>
    <x v="266"/>
    <x v="0"/>
    <x v="0"/>
    <n v="0"/>
    <x v="603"/>
    <x v="0"/>
    <s v="0"/>
    <n v="48"/>
    <s v="0"/>
    <n v="8280.6226999999999"/>
  </r>
  <r>
    <x v="38"/>
    <x v="0"/>
    <x v="266"/>
    <x v="2"/>
    <x v="0"/>
    <n v="0"/>
    <x v="604"/>
    <x v="0"/>
    <s v="0"/>
    <n v="20"/>
    <s v="0"/>
    <n v="2566.4706999999999"/>
  </r>
  <r>
    <x v="0"/>
    <x v="1"/>
    <x v="266"/>
    <x v="0"/>
    <x v="0"/>
    <n v="0"/>
    <x v="605"/>
    <x v="0"/>
    <s v="0"/>
    <n v="18"/>
    <s v="0"/>
    <n v="1621.8827000000001"/>
  </r>
  <r>
    <x v="44"/>
    <x v="0"/>
    <x v="267"/>
    <x v="0"/>
    <x v="0"/>
    <n v="0"/>
    <x v="606"/>
    <x v="2"/>
    <s v="0"/>
    <n v="21"/>
    <s v="0"/>
    <n v="1526.3119999999999"/>
  </r>
  <r>
    <x v="40"/>
    <x v="0"/>
    <x v="268"/>
    <x v="0"/>
    <x v="1"/>
    <n v="1"/>
    <x v="607"/>
    <x v="1"/>
    <n v="24"/>
    <s v="0"/>
    <n v="34254.053350000002"/>
    <s v="0"/>
  </r>
  <r>
    <x v="43"/>
    <x v="0"/>
    <x v="268"/>
    <x v="4"/>
    <x v="0"/>
    <n v="0"/>
    <x v="608"/>
    <x v="3"/>
    <s v="0"/>
    <n v="31"/>
    <s v="0"/>
    <n v="5425.0233500000004"/>
  </r>
  <r>
    <x v="43"/>
    <x v="1"/>
    <x v="268"/>
    <x v="0"/>
    <x v="0"/>
    <n v="0"/>
    <x v="609"/>
    <x v="1"/>
    <s v="0"/>
    <n v="31"/>
    <s v="0"/>
    <n v="4347.0233500000004"/>
  </r>
  <r>
    <x v="10"/>
    <x v="0"/>
    <x v="268"/>
    <x v="0"/>
    <x v="0"/>
    <n v="0"/>
    <x v="610"/>
    <x v="3"/>
    <s v="0"/>
    <n v="26"/>
    <s v="0"/>
    <n v="2699.56835"/>
  </r>
  <r>
    <x v="1"/>
    <x v="1"/>
    <x v="269"/>
    <x v="4"/>
    <x v="1"/>
    <n v="1"/>
    <x v="611"/>
    <x v="0"/>
    <n v="22"/>
    <s v="0"/>
    <n v="35595.589800000002"/>
    <s v="0"/>
  </r>
  <r>
    <x v="44"/>
    <x v="0"/>
    <x v="269"/>
    <x v="0"/>
    <x v="0"/>
    <n v="0"/>
    <x v="612"/>
    <x v="0"/>
    <s v="0"/>
    <n v="21"/>
    <s v="0"/>
    <n v="16586.49771"/>
  </r>
  <r>
    <x v="39"/>
    <x v="1"/>
    <x v="269"/>
    <x v="0"/>
    <x v="0"/>
    <n v="0"/>
    <x v="613"/>
    <x v="0"/>
    <s v="0"/>
    <n v="41"/>
    <s v="0"/>
    <n v="6185.3208000000004"/>
  </r>
  <r>
    <x v="36"/>
    <x v="0"/>
    <x v="270"/>
    <x v="1"/>
    <x v="0"/>
    <n v="0"/>
    <x v="614"/>
    <x v="2"/>
    <s v="0"/>
    <n v="38"/>
    <s v="0"/>
    <n v="5488.2619999999997"/>
  </r>
  <r>
    <x v="21"/>
    <x v="1"/>
    <x v="270"/>
    <x v="1"/>
    <x v="0"/>
    <n v="0"/>
    <x v="615"/>
    <x v="2"/>
    <s v="0"/>
    <n v="35"/>
    <s v="0"/>
    <n v="5240.7650000000003"/>
  </r>
  <r>
    <x v="12"/>
    <x v="0"/>
    <x v="271"/>
    <x v="4"/>
    <x v="0"/>
    <n v="0"/>
    <x v="616"/>
    <x v="3"/>
    <s v="0"/>
    <n v="50"/>
    <s v="0"/>
    <n v="10600.5483"/>
  </r>
  <r>
    <x v="25"/>
    <x v="0"/>
    <x v="272"/>
    <x v="0"/>
    <x v="1"/>
    <n v="1"/>
    <x v="617"/>
    <x v="2"/>
    <n v="49"/>
    <s v="0"/>
    <n v="39727.614000000001"/>
    <s v="0"/>
  </r>
  <r>
    <x v="41"/>
    <x v="1"/>
    <x v="272"/>
    <x v="2"/>
    <x v="0"/>
    <n v="0"/>
    <x v="618"/>
    <x v="2"/>
    <s v="0"/>
    <n v="45"/>
    <s v="0"/>
    <n v="8520.0259999999998"/>
  </r>
  <r>
    <x v="17"/>
    <x v="1"/>
    <x v="272"/>
    <x v="4"/>
    <x v="0"/>
    <n v="0"/>
    <x v="619"/>
    <x v="2"/>
    <s v="0"/>
    <n v="30"/>
    <s v="0"/>
    <n v="5325.6509999999998"/>
  </r>
  <r>
    <x v="42"/>
    <x v="0"/>
    <x v="273"/>
    <x v="4"/>
    <x v="1"/>
    <n v="1"/>
    <x v="620"/>
    <x v="3"/>
    <n v="62"/>
    <s v="0"/>
    <n v="46718.163249999998"/>
    <s v="0"/>
  </r>
  <r>
    <x v="5"/>
    <x v="1"/>
    <x v="273"/>
    <x v="0"/>
    <x v="0"/>
    <n v="0"/>
    <x v="621"/>
    <x v="1"/>
    <s v="0"/>
    <n v="52"/>
    <s v="0"/>
    <n v="23045.566159999998"/>
  </r>
  <r>
    <x v="28"/>
    <x v="0"/>
    <x v="273"/>
    <x v="5"/>
    <x v="0"/>
    <n v="0"/>
    <x v="622"/>
    <x v="3"/>
    <s v="0"/>
    <n v="40"/>
    <s v="0"/>
    <n v="8162.7162500000004"/>
  </r>
  <r>
    <x v="6"/>
    <x v="0"/>
    <x v="273"/>
    <x v="4"/>
    <x v="0"/>
    <n v="0"/>
    <x v="623"/>
    <x v="3"/>
    <s v="0"/>
    <n v="37"/>
    <s v="0"/>
    <n v="6796.8632500000003"/>
  </r>
  <r>
    <x v="27"/>
    <x v="0"/>
    <x v="273"/>
    <x v="1"/>
    <x v="0"/>
    <n v="0"/>
    <x v="624"/>
    <x v="3"/>
    <s v="0"/>
    <n v="36"/>
    <s v="0"/>
    <n v="5373.3642499999996"/>
  </r>
  <r>
    <x v="10"/>
    <x v="0"/>
    <x v="273"/>
    <x v="2"/>
    <x v="0"/>
    <n v="0"/>
    <x v="625"/>
    <x v="3"/>
    <s v="0"/>
    <n v="26"/>
    <s v="0"/>
    <n v="3877.3042500000001"/>
  </r>
  <r>
    <x v="43"/>
    <x v="0"/>
    <x v="273"/>
    <x v="0"/>
    <x v="0"/>
    <n v="0"/>
    <x v="626"/>
    <x v="1"/>
    <s v="0"/>
    <n v="31"/>
    <s v="0"/>
    <n v="3857.7592500000001"/>
  </r>
  <r>
    <x v="46"/>
    <x v="0"/>
    <x v="273"/>
    <x v="0"/>
    <x v="0"/>
    <n v="0"/>
    <x v="627"/>
    <x v="3"/>
    <s v="0"/>
    <n v="28"/>
    <s v="0"/>
    <n v="3062.5082499999999"/>
  </r>
  <r>
    <x v="8"/>
    <x v="0"/>
    <x v="274"/>
    <x v="1"/>
    <x v="1"/>
    <n v="1"/>
    <x v="628"/>
    <x v="0"/>
    <n v="54"/>
    <s v="0"/>
    <n v="41999.519999999997"/>
    <s v="0"/>
  </r>
  <r>
    <x v="24"/>
    <x v="0"/>
    <x v="274"/>
    <x v="0"/>
    <x v="1"/>
    <n v="1"/>
    <x v="629"/>
    <x v="2"/>
    <n v="34"/>
    <s v="0"/>
    <n v="35491.64"/>
    <s v="0"/>
  </r>
  <r>
    <x v="29"/>
    <x v="0"/>
    <x v="274"/>
    <x v="0"/>
    <x v="0"/>
    <n v="0"/>
    <x v="630"/>
    <x v="2"/>
    <s v="0"/>
    <n v="63"/>
    <s v="0"/>
    <n v="13390.558999999999"/>
  </r>
  <r>
    <x v="8"/>
    <x v="1"/>
    <x v="274"/>
    <x v="4"/>
    <x v="0"/>
    <n v="0"/>
    <x v="631"/>
    <x v="2"/>
    <s v="0"/>
    <n v="54"/>
    <s v="0"/>
    <n v="12105.32"/>
  </r>
  <r>
    <x v="4"/>
    <x v="1"/>
    <x v="274"/>
    <x v="4"/>
    <x v="0"/>
    <n v="0"/>
    <x v="632"/>
    <x v="2"/>
    <s v="0"/>
    <n v="46"/>
    <s v="0"/>
    <n v="9414.92"/>
  </r>
  <r>
    <x v="6"/>
    <x v="1"/>
    <x v="274"/>
    <x v="2"/>
    <x v="0"/>
    <n v="0"/>
    <x v="633"/>
    <x v="0"/>
    <s v="0"/>
    <n v="37"/>
    <s v="0"/>
    <n v="6313.759"/>
  </r>
  <r>
    <x v="9"/>
    <x v="0"/>
    <x v="274"/>
    <x v="4"/>
    <x v="0"/>
    <n v="0"/>
    <x v="634"/>
    <x v="2"/>
    <s v="0"/>
    <n v="32"/>
    <s v="0"/>
    <n v="5253.5240000000003"/>
  </r>
  <r>
    <x v="6"/>
    <x v="0"/>
    <x v="274"/>
    <x v="0"/>
    <x v="0"/>
    <n v="0"/>
    <x v="635"/>
    <x v="2"/>
    <s v="0"/>
    <n v="37"/>
    <s v="0"/>
    <n v="4646.759"/>
  </r>
  <r>
    <x v="39"/>
    <x v="0"/>
    <x v="275"/>
    <x v="4"/>
    <x v="1"/>
    <n v="1"/>
    <x v="636"/>
    <x v="1"/>
    <n v="41"/>
    <s v="0"/>
    <n v="39597.407200000001"/>
    <s v="0"/>
  </r>
  <r>
    <x v="6"/>
    <x v="1"/>
    <x v="275"/>
    <x v="0"/>
    <x v="1"/>
    <n v="1"/>
    <x v="637"/>
    <x v="1"/>
    <n v="37"/>
    <s v="0"/>
    <n v="37270.1512"/>
    <s v="0"/>
  </r>
  <r>
    <x v="5"/>
    <x v="1"/>
    <x v="275"/>
    <x v="1"/>
    <x v="0"/>
    <n v="0"/>
    <x v="638"/>
    <x v="1"/>
    <s v="0"/>
    <n v="52"/>
    <s v="0"/>
    <n v="10797.3362"/>
  </r>
  <r>
    <x v="32"/>
    <x v="0"/>
    <x v="275"/>
    <x v="4"/>
    <x v="0"/>
    <n v="0"/>
    <x v="639"/>
    <x v="1"/>
    <s v="0"/>
    <n v="48"/>
    <s v="0"/>
    <n v="10141.136200000001"/>
  </r>
  <r>
    <x v="25"/>
    <x v="1"/>
    <x v="275"/>
    <x v="1"/>
    <x v="0"/>
    <n v="0"/>
    <x v="640"/>
    <x v="1"/>
    <s v="0"/>
    <n v="49"/>
    <s v="0"/>
    <n v="9778.3472000000002"/>
  </r>
  <r>
    <x v="19"/>
    <x v="0"/>
    <x v="276"/>
    <x v="2"/>
    <x v="0"/>
    <n v="0"/>
    <x v="641"/>
    <x v="0"/>
    <s v="0"/>
    <n v="44"/>
    <s v="0"/>
    <n v="7731.4270999999999"/>
  </r>
  <r>
    <x v="36"/>
    <x v="1"/>
    <x v="276"/>
    <x v="1"/>
    <x v="0"/>
    <n v="0"/>
    <x v="642"/>
    <x v="0"/>
    <s v="0"/>
    <n v="38"/>
    <s v="0"/>
    <n v="5976.8311000000003"/>
  </r>
  <r>
    <x v="35"/>
    <x v="0"/>
    <x v="277"/>
    <x v="0"/>
    <x v="1"/>
    <n v="1"/>
    <x v="643"/>
    <x v="1"/>
    <n v="55"/>
    <s v="0"/>
    <n v="42303.692150000003"/>
    <s v="0"/>
  </r>
  <r>
    <x v="38"/>
    <x v="0"/>
    <x v="277"/>
    <x v="0"/>
    <x v="1"/>
    <n v="1"/>
    <x v="644"/>
    <x v="1"/>
    <n v="20"/>
    <s v="0"/>
    <n v="33475.817150000003"/>
    <s v="0"/>
  </r>
  <r>
    <x v="11"/>
    <x v="1"/>
    <x v="277"/>
    <x v="2"/>
    <x v="0"/>
    <n v="0"/>
    <x v="645"/>
    <x v="3"/>
    <s v="0"/>
    <n v="43"/>
    <s v="0"/>
    <n v="8310.8391499999998"/>
  </r>
  <r>
    <x v="16"/>
    <x v="1"/>
    <x v="278"/>
    <x v="2"/>
    <x v="0"/>
    <n v="0"/>
    <x v="646"/>
    <x v="3"/>
    <s v="0"/>
    <n v="19"/>
    <s v="0"/>
    <n v="24059.680189999999"/>
  </r>
  <r>
    <x v="13"/>
    <x v="1"/>
    <x v="278"/>
    <x v="1"/>
    <x v="0"/>
    <n v="0"/>
    <x v="647"/>
    <x v="1"/>
    <s v="0"/>
    <n v="27"/>
    <s v="0"/>
    <n v="16796.411940000002"/>
  </r>
  <r>
    <x v="39"/>
    <x v="0"/>
    <x v="278"/>
    <x v="2"/>
    <x v="0"/>
    <n v="0"/>
    <x v="648"/>
    <x v="3"/>
    <s v="0"/>
    <n v="41"/>
    <s v="0"/>
    <n v="7256.7231000000002"/>
  </r>
  <r>
    <x v="14"/>
    <x v="0"/>
    <x v="278"/>
    <x v="0"/>
    <x v="0"/>
    <n v="0"/>
    <x v="649"/>
    <x v="1"/>
    <s v="0"/>
    <n v="25"/>
    <s v="0"/>
    <n v="2727.3951000000002"/>
  </r>
  <r>
    <x v="38"/>
    <x v="1"/>
    <x v="278"/>
    <x v="0"/>
    <x v="0"/>
    <n v="0"/>
    <x v="650"/>
    <x v="1"/>
    <s v="0"/>
    <n v="20"/>
    <s v="0"/>
    <n v="2459.7201"/>
  </r>
  <r>
    <x v="16"/>
    <x v="0"/>
    <x v="278"/>
    <x v="0"/>
    <x v="0"/>
    <n v="0"/>
    <x v="651"/>
    <x v="3"/>
    <s v="0"/>
    <n v="19"/>
    <s v="0"/>
    <n v="1639.5631000000001"/>
  </r>
  <r>
    <x v="16"/>
    <x v="0"/>
    <x v="278"/>
    <x v="0"/>
    <x v="0"/>
    <n v="0"/>
    <x v="651"/>
    <x v="3"/>
    <s v="0"/>
    <n v="19"/>
    <s v="0"/>
    <n v="1639.5631000000001"/>
  </r>
  <r>
    <x v="34"/>
    <x v="1"/>
    <x v="279"/>
    <x v="0"/>
    <x v="0"/>
    <n v="0"/>
    <x v="652"/>
    <x v="2"/>
    <s v="0"/>
    <n v="60"/>
    <s v="0"/>
    <n v="12638.195"/>
  </r>
  <r>
    <x v="35"/>
    <x v="1"/>
    <x v="279"/>
    <x v="0"/>
    <x v="0"/>
    <n v="0"/>
    <x v="653"/>
    <x v="2"/>
    <s v="0"/>
    <n v="55"/>
    <s v="0"/>
    <n v="10704.47"/>
  </r>
  <r>
    <x v="21"/>
    <x v="0"/>
    <x v="279"/>
    <x v="1"/>
    <x v="0"/>
    <n v="0"/>
    <x v="654"/>
    <x v="2"/>
    <s v="0"/>
    <n v="35"/>
    <s v="0"/>
    <n v="4751.07"/>
  </r>
  <r>
    <x v="13"/>
    <x v="0"/>
    <x v="279"/>
    <x v="0"/>
    <x v="0"/>
    <n v="0"/>
    <x v="655"/>
    <x v="2"/>
    <s v="0"/>
    <n v="27"/>
    <s v="0"/>
    <n v="2494.0219999999999"/>
  </r>
  <r>
    <x v="4"/>
    <x v="0"/>
    <x v="280"/>
    <x v="4"/>
    <x v="1"/>
    <n v="1"/>
    <x v="656"/>
    <x v="3"/>
    <n v="46"/>
    <s v="0"/>
    <n v="40720.551050000002"/>
    <s v="0"/>
  </r>
  <r>
    <x v="41"/>
    <x v="1"/>
    <x v="280"/>
    <x v="1"/>
    <x v="1"/>
    <n v="1"/>
    <x v="657"/>
    <x v="3"/>
    <n v="45"/>
    <s v="0"/>
    <n v="39725.518049999999"/>
    <s v="0"/>
  </r>
  <r>
    <x v="42"/>
    <x v="1"/>
    <x v="280"/>
    <x v="2"/>
    <x v="0"/>
    <n v="0"/>
    <x v="658"/>
    <x v="3"/>
    <s v="0"/>
    <n v="62"/>
    <s v="0"/>
    <n v="15019.760050000001"/>
  </r>
  <r>
    <x v="20"/>
    <x v="1"/>
    <x v="280"/>
    <x v="0"/>
    <x v="0"/>
    <n v="0"/>
    <x v="659"/>
    <x v="3"/>
    <s v="0"/>
    <n v="57"/>
    <s v="0"/>
    <n v="11840.77505"/>
  </r>
  <r>
    <x v="30"/>
    <x v="0"/>
    <x v="280"/>
    <x v="0"/>
    <x v="0"/>
    <n v="0"/>
    <x v="660"/>
    <x v="1"/>
    <s v="0"/>
    <n v="53"/>
    <s v="0"/>
    <n v="10072.055050000001"/>
  </r>
  <r>
    <x v="41"/>
    <x v="0"/>
    <x v="280"/>
    <x v="2"/>
    <x v="0"/>
    <n v="0"/>
    <x v="661"/>
    <x v="3"/>
    <s v="0"/>
    <n v="45"/>
    <s v="0"/>
    <n v="8413.4630500000003"/>
  </r>
  <r>
    <x v="43"/>
    <x v="1"/>
    <x v="280"/>
    <x v="4"/>
    <x v="0"/>
    <n v="0"/>
    <x v="662"/>
    <x v="1"/>
    <s v="0"/>
    <n v="31"/>
    <s v="0"/>
    <n v="6113.2310500000003"/>
  </r>
  <r>
    <x v="16"/>
    <x v="1"/>
    <x v="280"/>
    <x v="0"/>
    <x v="0"/>
    <n v="0"/>
    <x v="663"/>
    <x v="3"/>
    <s v="0"/>
    <n v="19"/>
    <s v="0"/>
    <n v="2128.4310500000001"/>
  </r>
  <r>
    <x v="1"/>
    <x v="1"/>
    <x v="281"/>
    <x v="0"/>
    <x v="1"/>
    <n v="1"/>
    <x v="664"/>
    <x v="3"/>
    <n v="22"/>
    <s v="0"/>
    <n v="33907.548000000003"/>
    <s v="0"/>
  </r>
  <r>
    <x v="13"/>
    <x v="1"/>
    <x v="281"/>
    <x v="4"/>
    <x v="0"/>
    <n v="0"/>
    <x v="665"/>
    <x v="3"/>
    <s v="0"/>
    <n v="27"/>
    <s v="0"/>
    <n v="18804.752400000001"/>
  </r>
  <r>
    <x v="0"/>
    <x v="0"/>
    <x v="281"/>
    <x v="4"/>
    <x v="0"/>
    <n v="0"/>
    <x v="666"/>
    <x v="1"/>
    <s v="0"/>
    <n v="18"/>
    <s v="0"/>
    <n v="3481.8679999999999"/>
  </r>
  <r>
    <x v="1"/>
    <x v="1"/>
    <x v="281"/>
    <x v="0"/>
    <x v="0"/>
    <n v="0"/>
    <x v="667"/>
    <x v="1"/>
    <s v="0"/>
    <n v="22"/>
    <s v="0"/>
    <n v="2741.9479999999999"/>
  </r>
  <r>
    <x v="16"/>
    <x v="0"/>
    <x v="281"/>
    <x v="0"/>
    <x v="0"/>
    <n v="0"/>
    <x v="668"/>
    <x v="2"/>
    <s v="0"/>
    <n v="19"/>
    <s v="0"/>
    <n v="1256.299"/>
  </r>
  <r>
    <x v="41"/>
    <x v="0"/>
    <x v="282"/>
    <x v="0"/>
    <x v="1"/>
    <n v="1"/>
    <x v="669"/>
    <x v="0"/>
    <n v="45"/>
    <s v="0"/>
    <n v="62592.873090000001"/>
    <s v="0"/>
  </r>
  <r>
    <x v="3"/>
    <x v="0"/>
    <x v="283"/>
    <x v="0"/>
    <x v="0"/>
    <n v="0"/>
    <x v="670"/>
    <x v="1"/>
    <s v="0"/>
    <n v="58"/>
    <s v="0"/>
    <n v="11938.255950000001"/>
  </r>
  <r>
    <x v="0"/>
    <x v="1"/>
    <x v="283"/>
    <x v="0"/>
    <x v="0"/>
    <n v="0"/>
    <x v="671"/>
    <x v="1"/>
    <s v="0"/>
    <n v="18"/>
    <s v="0"/>
    <n v="2203.7359499999998"/>
  </r>
  <r>
    <x v="25"/>
    <x v="0"/>
    <x v="284"/>
    <x v="0"/>
    <x v="0"/>
    <n v="0"/>
    <x v="672"/>
    <x v="2"/>
    <s v="0"/>
    <n v="49"/>
    <s v="0"/>
    <n v="8116.68"/>
  </r>
  <r>
    <x v="13"/>
    <x v="0"/>
    <x v="284"/>
    <x v="4"/>
    <x v="0"/>
    <n v="0"/>
    <x v="673"/>
    <x v="2"/>
    <s v="0"/>
    <n v="27"/>
    <s v="0"/>
    <n v="4260.7439999999997"/>
  </r>
  <r>
    <x v="14"/>
    <x v="1"/>
    <x v="284"/>
    <x v="0"/>
    <x v="0"/>
    <n v="0"/>
    <x v="674"/>
    <x v="2"/>
    <s v="0"/>
    <n v="25"/>
    <s v="0"/>
    <n v="2632.9920000000002"/>
  </r>
  <r>
    <x v="16"/>
    <x v="0"/>
    <x v="285"/>
    <x v="0"/>
    <x v="1"/>
    <n v="1"/>
    <x v="675"/>
    <x v="0"/>
    <n v="19"/>
    <s v="0"/>
    <n v="32548.340499999998"/>
    <s v="0"/>
  </r>
  <r>
    <x v="22"/>
    <x v="0"/>
    <x v="285"/>
    <x v="0"/>
    <x v="0"/>
    <n v="0"/>
    <x v="676"/>
    <x v="0"/>
    <s v="0"/>
    <n v="33"/>
    <s v="0"/>
    <n v="3704.3544999999999"/>
  </r>
  <r>
    <x v="24"/>
    <x v="1"/>
    <x v="286"/>
    <x v="1"/>
    <x v="1"/>
    <n v="1"/>
    <x v="677"/>
    <x v="3"/>
    <n v="34"/>
    <s v="0"/>
    <n v="43943.876100000001"/>
    <s v="0"/>
  </r>
  <r>
    <x v="8"/>
    <x v="0"/>
    <x v="286"/>
    <x v="0"/>
    <x v="0"/>
    <n v="0"/>
    <x v="678"/>
    <x v="3"/>
    <s v="0"/>
    <n v="54"/>
    <s v="0"/>
    <n v="10231.499900000001"/>
  </r>
  <r>
    <x v="36"/>
    <x v="1"/>
    <x v="286"/>
    <x v="4"/>
    <x v="0"/>
    <n v="0"/>
    <x v="679"/>
    <x v="3"/>
    <s v="0"/>
    <n v="38"/>
    <s v="0"/>
    <n v="7537.1638999999996"/>
  </r>
  <r>
    <x v="40"/>
    <x v="1"/>
    <x v="286"/>
    <x v="4"/>
    <x v="0"/>
    <n v="0"/>
    <x v="680"/>
    <x v="3"/>
    <s v="0"/>
    <n v="24"/>
    <s v="0"/>
    <n v="4618.0798999999997"/>
  </r>
  <r>
    <x v="19"/>
    <x v="0"/>
    <x v="287"/>
    <x v="2"/>
    <x v="1"/>
    <n v="1"/>
    <x v="681"/>
    <x v="2"/>
    <n v="44"/>
    <s v="0"/>
    <n v="38998.546000000002"/>
    <s v="0"/>
  </r>
  <r>
    <x v="14"/>
    <x v="1"/>
    <x v="287"/>
    <x v="0"/>
    <x v="1"/>
    <n v="1"/>
    <x v="682"/>
    <x v="2"/>
    <n v="25"/>
    <s v="0"/>
    <n v="33900.652999999998"/>
    <s v="0"/>
  </r>
  <r>
    <x v="5"/>
    <x v="0"/>
    <x v="287"/>
    <x v="1"/>
    <x v="0"/>
    <n v="0"/>
    <x v="683"/>
    <x v="2"/>
    <s v="0"/>
    <n v="52"/>
    <s v="0"/>
    <n v="9724.5300000000007"/>
  </r>
  <r>
    <x v="32"/>
    <x v="0"/>
    <x v="287"/>
    <x v="2"/>
    <x v="0"/>
    <n v="0"/>
    <x v="684"/>
    <x v="2"/>
    <s v="0"/>
    <n v="48"/>
    <s v="0"/>
    <n v="8968.33"/>
  </r>
  <r>
    <x v="4"/>
    <x v="1"/>
    <x v="287"/>
    <x v="2"/>
    <x v="0"/>
    <n v="0"/>
    <x v="685"/>
    <x v="2"/>
    <s v="0"/>
    <n v="46"/>
    <s v="0"/>
    <n v="8825.0859999999993"/>
  </r>
  <r>
    <x v="41"/>
    <x v="0"/>
    <x v="287"/>
    <x v="1"/>
    <x v="0"/>
    <n v="0"/>
    <x v="686"/>
    <x v="2"/>
    <s v="0"/>
    <n v="45"/>
    <s v="0"/>
    <n v="7441.0529999999999"/>
  </r>
  <r>
    <x v="35"/>
    <x v="1"/>
    <x v="288"/>
    <x v="2"/>
    <x v="0"/>
    <n v="0"/>
    <x v="687"/>
    <x v="0"/>
    <s v="0"/>
    <n v="55"/>
    <s v="0"/>
    <n v="11881.9696"/>
  </r>
  <r>
    <x v="0"/>
    <x v="0"/>
    <x v="288"/>
    <x v="0"/>
    <x v="0"/>
    <n v="0"/>
    <x v="688"/>
    <x v="0"/>
    <s v="0"/>
    <n v="18"/>
    <s v="0"/>
    <n v="1131.5065999999999"/>
  </r>
  <r>
    <x v="0"/>
    <x v="1"/>
    <x v="289"/>
    <x v="0"/>
    <x v="0"/>
    <n v="0"/>
    <x v="689"/>
    <x v="1"/>
    <s v="0"/>
    <n v="18"/>
    <s v="0"/>
    <n v="21344.846699999998"/>
  </r>
  <r>
    <x v="37"/>
    <x v="1"/>
    <x v="289"/>
    <x v="4"/>
    <x v="0"/>
    <n v="0"/>
    <x v="690"/>
    <x v="3"/>
    <s v="0"/>
    <n v="64"/>
    <s v="0"/>
    <n v="16455.707849999999"/>
  </r>
  <r>
    <x v="12"/>
    <x v="1"/>
    <x v="289"/>
    <x v="1"/>
    <x v="0"/>
    <n v="0"/>
    <x v="691"/>
    <x v="3"/>
    <s v="0"/>
    <n v="50"/>
    <s v="0"/>
    <n v="9910.3598500000007"/>
  </r>
  <r>
    <x v="11"/>
    <x v="0"/>
    <x v="289"/>
    <x v="4"/>
    <x v="0"/>
    <n v="0"/>
    <x v="692"/>
    <x v="3"/>
    <s v="0"/>
    <n v="43"/>
    <s v="0"/>
    <n v="8410.0468500000006"/>
  </r>
  <r>
    <x v="38"/>
    <x v="0"/>
    <x v="289"/>
    <x v="3"/>
    <x v="0"/>
    <n v="0"/>
    <x v="693"/>
    <x v="1"/>
    <s v="0"/>
    <n v="20"/>
    <s v="0"/>
    <n v="4915.0598499999996"/>
  </r>
  <r>
    <x v="0"/>
    <x v="1"/>
    <x v="289"/>
    <x v="0"/>
    <x v="0"/>
    <n v="0"/>
    <x v="694"/>
    <x v="1"/>
    <s v="0"/>
    <n v="18"/>
    <s v="0"/>
    <n v="2203.4718499999999"/>
  </r>
  <r>
    <x v="11"/>
    <x v="0"/>
    <x v="290"/>
    <x v="1"/>
    <x v="0"/>
    <n v="0"/>
    <x v="695"/>
    <x v="2"/>
    <s v="0"/>
    <n v="43"/>
    <s v="0"/>
    <n v="6849.0259999999998"/>
  </r>
  <r>
    <x v="40"/>
    <x v="1"/>
    <x v="290"/>
    <x v="4"/>
    <x v="0"/>
    <n v="0"/>
    <x v="696"/>
    <x v="2"/>
    <s v="0"/>
    <n v="24"/>
    <s v="0"/>
    <n v="4234.9269999999997"/>
  </r>
  <r>
    <x v="23"/>
    <x v="0"/>
    <x v="291"/>
    <x v="1"/>
    <x v="0"/>
    <n v="0"/>
    <x v="697"/>
    <x v="0"/>
    <s v="0"/>
    <n v="51"/>
    <s v="0"/>
    <n v="9377.9046999999991"/>
  </r>
  <r>
    <x v="9"/>
    <x v="0"/>
    <x v="291"/>
    <x v="1"/>
    <x v="0"/>
    <n v="0"/>
    <x v="698"/>
    <x v="0"/>
    <s v="0"/>
    <n v="32"/>
    <s v="0"/>
    <n v="4074.4537"/>
  </r>
  <r>
    <x v="0"/>
    <x v="0"/>
    <x v="291"/>
    <x v="1"/>
    <x v="0"/>
    <n v="0"/>
    <x v="699"/>
    <x v="0"/>
    <s v="0"/>
    <n v="18"/>
    <s v="0"/>
    <n v="1720.3536999999999"/>
  </r>
  <r>
    <x v="16"/>
    <x v="1"/>
    <x v="292"/>
    <x v="0"/>
    <x v="1"/>
    <n v="1"/>
    <x v="700"/>
    <x v="3"/>
    <n v="19"/>
    <s v="0"/>
    <n v="33307.550799999997"/>
    <s v="0"/>
  </r>
  <r>
    <x v="8"/>
    <x v="0"/>
    <x v="292"/>
    <x v="0"/>
    <x v="0"/>
    <n v="0"/>
    <x v="701"/>
    <x v="3"/>
    <s v="0"/>
    <n v="54"/>
    <s v="0"/>
    <n v="24476.478510000001"/>
  </r>
  <r>
    <x v="42"/>
    <x v="0"/>
    <x v="292"/>
    <x v="0"/>
    <x v="0"/>
    <n v="0"/>
    <x v="702"/>
    <x v="3"/>
    <s v="0"/>
    <n v="62"/>
    <s v="0"/>
    <n v="13352.0998"/>
  </r>
  <r>
    <x v="27"/>
    <x v="1"/>
    <x v="292"/>
    <x v="0"/>
    <x v="0"/>
    <n v="0"/>
    <x v="703"/>
    <x v="3"/>
    <s v="0"/>
    <n v="36"/>
    <s v="0"/>
    <n v="5272.1758"/>
  </r>
  <r>
    <x v="31"/>
    <x v="0"/>
    <x v="293"/>
    <x v="0"/>
    <x v="1"/>
    <n v="1"/>
    <x v="704"/>
    <x v="2"/>
    <n v="42"/>
    <s v="0"/>
    <n v="22144.031999999999"/>
    <s v="0"/>
  </r>
  <r>
    <x v="10"/>
    <x v="0"/>
    <x v="293"/>
    <x v="1"/>
    <x v="0"/>
    <n v="0"/>
    <x v="705"/>
    <x v="2"/>
    <s v="0"/>
    <n v="26"/>
    <s v="0"/>
    <n v="2904.0880000000002"/>
  </r>
  <r>
    <x v="15"/>
    <x v="0"/>
    <x v="294"/>
    <x v="1"/>
    <x v="1"/>
    <n v="1"/>
    <x v="706"/>
    <x v="1"/>
    <n v="39"/>
    <s v="0"/>
    <n v="22462.043750000001"/>
    <s v="0"/>
  </r>
  <r>
    <x v="25"/>
    <x v="1"/>
    <x v="294"/>
    <x v="0"/>
    <x v="0"/>
    <n v="0"/>
    <x v="707"/>
    <x v="3"/>
    <s v="0"/>
    <n v="49"/>
    <s v="0"/>
    <n v="8988.1587500000005"/>
  </r>
  <r>
    <x v="40"/>
    <x v="1"/>
    <x v="294"/>
    <x v="0"/>
    <x v="0"/>
    <n v="0"/>
    <x v="708"/>
    <x v="3"/>
    <s v="0"/>
    <n v="24"/>
    <s v="0"/>
    <n v="2850.6837500000001"/>
  </r>
  <r>
    <x v="18"/>
    <x v="1"/>
    <x v="295"/>
    <x v="4"/>
    <x v="1"/>
    <n v="1"/>
    <x v="709"/>
    <x v="0"/>
    <n v="61"/>
    <s v="0"/>
    <n v="30942.191800000001"/>
    <s v="0"/>
  </r>
  <r>
    <x v="42"/>
    <x v="1"/>
    <x v="295"/>
    <x v="0"/>
    <x v="0"/>
    <n v="0"/>
    <x v="710"/>
    <x v="0"/>
    <s v="0"/>
    <n v="62"/>
    <s v="0"/>
    <n v="13457.960800000001"/>
  </r>
  <r>
    <x v="27"/>
    <x v="1"/>
    <x v="295"/>
    <x v="1"/>
    <x v="0"/>
    <n v="0"/>
    <x v="711"/>
    <x v="0"/>
    <s v="0"/>
    <n v="36"/>
    <s v="0"/>
    <n v="5478.0367999999999"/>
  </r>
  <r>
    <x v="27"/>
    <x v="1"/>
    <x v="295"/>
    <x v="0"/>
    <x v="0"/>
    <n v="0"/>
    <x v="712"/>
    <x v="0"/>
    <s v="0"/>
    <n v="36"/>
    <s v="0"/>
    <n v="4889.0367999999999"/>
  </r>
  <r>
    <x v="10"/>
    <x v="1"/>
    <x v="295"/>
    <x v="2"/>
    <x v="0"/>
    <n v="0"/>
    <x v="713"/>
    <x v="0"/>
    <s v="0"/>
    <n v="26"/>
    <s v="0"/>
    <n v="3981.9767999999999"/>
  </r>
  <r>
    <x v="10"/>
    <x v="1"/>
    <x v="295"/>
    <x v="1"/>
    <x v="0"/>
    <n v="0"/>
    <x v="714"/>
    <x v="0"/>
    <s v="0"/>
    <n v="26"/>
    <s v="0"/>
    <n v="3392.9767999999999"/>
  </r>
  <r>
    <x v="35"/>
    <x v="0"/>
    <x v="296"/>
    <x v="0"/>
    <x v="0"/>
    <n v="0"/>
    <x v="715"/>
    <x v="2"/>
    <s v="0"/>
    <n v="55"/>
    <s v="0"/>
    <n v="10214.636"/>
  </r>
  <r>
    <x v="11"/>
    <x v="1"/>
    <x v="296"/>
    <x v="1"/>
    <x v="0"/>
    <n v="0"/>
    <x v="716"/>
    <x v="2"/>
    <s v="0"/>
    <n v="43"/>
    <s v="0"/>
    <n v="7337.7479999999996"/>
  </r>
  <r>
    <x v="28"/>
    <x v="0"/>
    <x v="296"/>
    <x v="2"/>
    <x v="0"/>
    <n v="0"/>
    <x v="717"/>
    <x v="2"/>
    <s v="0"/>
    <n v="40"/>
    <s v="0"/>
    <n v="6600.3609999999999"/>
  </r>
  <r>
    <x v="33"/>
    <x v="0"/>
    <x v="297"/>
    <x v="4"/>
    <x v="1"/>
    <n v="1"/>
    <x v="718"/>
    <x v="1"/>
    <n v="59"/>
    <s v="0"/>
    <n v="30184.936699999998"/>
    <s v="0"/>
  </r>
  <r>
    <x v="40"/>
    <x v="0"/>
    <x v="297"/>
    <x v="0"/>
    <x v="1"/>
    <n v="1"/>
    <x v="719"/>
    <x v="1"/>
    <n v="24"/>
    <s v="0"/>
    <n v="18648.421699999999"/>
    <s v="0"/>
  </r>
  <r>
    <x v="35"/>
    <x v="1"/>
    <x v="297"/>
    <x v="0"/>
    <x v="0"/>
    <n v="0"/>
    <x v="720"/>
    <x v="1"/>
    <s v="0"/>
    <n v="55"/>
    <s v="0"/>
    <n v="11286.538699999999"/>
  </r>
  <r>
    <x v="7"/>
    <x v="0"/>
    <x v="297"/>
    <x v="4"/>
    <x v="0"/>
    <n v="0"/>
    <x v="721"/>
    <x v="3"/>
    <s v="0"/>
    <n v="47"/>
    <s v="0"/>
    <n v="9620.3307000000004"/>
  </r>
  <r>
    <x v="25"/>
    <x v="0"/>
    <x v="297"/>
    <x v="1"/>
    <x v="0"/>
    <n v="0"/>
    <x v="722"/>
    <x v="1"/>
    <s v="0"/>
    <n v="49"/>
    <s v="0"/>
    <n v="9288.0267000000003"/>
  </r>
  <r>
    <x v="6"/>
    <x v="0"/>
    <x v="297"/>
    <x v="2"/>
    <x v="0"/>
    <n v="0"/>
    <x v="723"/>
    <x v="1"/>
    <s v="0"/>
    <n v="37"/>
    <s v="0"/>
    <n v="6406.4107000000004"/>
  </r>
  <r>
    <x v="20"/>
    <x v="1"/>
    <x v="298"/>
    <x v="0"/>
    <x v="1"/>
    <n v="1"/>
    <x v="724"/>
    <x v="0"/>
    <n v="57"/>
    <s v="0"/>
    <n v="27533.912899999999"/>
    <s v="0"/>
  </r>
  <r>
    <x v="43"/>
    <x v="0"/>
    <x v="298"/>
    <x v="0"/>
    <x v="1"/>
    <n v="1"/>
    <x v="725"/>
    <x v="0"/>
    <n v="31"/>
    <s v="0"/>
    <n v="19350.368900000001"/>
    <s v="0"/>
  </r>
  <r>
    <x v="19"/>
    <x v="1"/>
    <x v="298"/>
    <x v="2"/>
    <x v="0"/>
    <n v="0"/>
    <x v="726"/>
    <x v="0"/>
    <s v="0"/>
    <n v="44"/>
    <s v="0"/>
    <n v="8219.2039000000004"/>
  </r>
  <r>
    <x v="28"/>
    <x v="1"/>
    <x v="298"/>
    <x v="1"/>
    <x v="0"/>
    <n v="0"/>
    <x v="727"/>
    <x v="0"/>
    <s v="0"/>
    <n v="40"/>
    <s v="0"/>
    <n v="6500.2358999999997"/>
  </r>
  <r>
    <x v="7"/>
    <x v="0"/>
    <x v="299"/>
    <x v="4"/>
    <x v="1"/>
    <n v="1"/>
    <x v="728"/>
    <x v="2"/>
    <n v="47"/>
    <s v="0"/>
    <n v="25309.489000000001"/>
    <s v="0"/>
  </r>
  <r>
    <x v="6"/>
    <x v="0"/>
    <x v="299"/>
    <x v="0"/>
    <x v="0"/>
    <n v="0"/>
    <x v="729"/>
    <x v="2"/>
    <s v="0"/>
    <n v="37"/>
    <s v="0"/>
    <n v="20420.604650000001"/>
  </r>
  <r>
    <x v="9"/>
    <x v="1"/>
    <x v="299"/>
    <x v="2"/>
    <x v="0"/>
    <n v="0"/>
    <x v="730"/>
    <x v="2"/>
    <s v="0"/>
    <n v="32"/>
    <s v="0"/>
    <n v="5152.134"/>
  </r>
  <r>
    <x v="16"/>
    <x v="1"/>
    <x v="299"/>
    <x v="0"/>
    <x v="0"/>
    <n v="0"/>
    <x v="731"/>
    <x v="2"/>
    <s v="0"/>
    <n v="19"/>
    <s v="0"/>
    <n v="1744.4649999999999"/>
  </r>
  <r>
    <x v="19"/>
    <x v="0"/>
    <x v="300"/>
    <x v="2"/>
    <x v="0"/>
    <n v="0"/>
    <x v="732"/>
    <x v="1"/>
    <s v="0"/>
    <n v="44"/>
    <s v="0"/>
    <n v="32108.662820000001"/>
  </r>
  <r>
    <x v="45"/>
    <x v="0"/>
    <x v="300"/>
    <x v="2"/>
    <x v="0"/>
    <n v="0"/>
    <x v="733"/>
    <x v="3"/>
    <s v="0"/>
    <n v="29"/>
    <s v="0"/>
    <n v="18157.876"/>
  </r>
  <r>
    <x v="9"/>
    <x v="1"/>
    <x v="300"/>
    <x v="0"/>
    <x v="0"/>
    <n v="0"/>
    <x v="734"/>
    <x v="3"/>
    <s v="0"/>
    <n v="32"/>
    <s v="0"/>
    <n v="4357.0436499999996"/>
  </r>
  <r>
    <x v="38"/>
    <x v="0"/>
    <x v="300"/>
    <x v="0"/>
    <x v="0"/>
    <n v="0"/>
    <x v="735"/>
    <x v="3"/>
    <s v="0"/>
    <n v="20"/>
    <s v="0"/>
    <n v="1769.5316499999999"/>
  </r>
  <r>
    <x v="14"/>
    <x v="0"/>
    <x v="301"/>
    <x v="4"/>
    <x v="1"/>
    <n v="1"/>
    <x v="736"/>
    <x v="2"/>
    <n v="25"/>
    <s v="0"/>
    <n v="19933.457999999999"/>
    <s v="0"/>
  </r>
  <r>
    <x v="33"/>
    <x v="0"/>
    <x v="301"/>
    <x v="2"/>
    <x v="0"/>
    <n v="0"/>
    <x v="737"/>
    <x v="0"/>
    <s v="0"/>
    <n v="59"/>
    <s v="0"/>
    <n v="12925.886"/>
  </r>
  <r>
    <x v="35"/>
    <x v="1"/>
    <x v="301"/>
    <x v="2"/>
    <x v="0"/>
    <n v="0"/>
    <x v="738"/>
    <x v="2"/>
    <s v="0"/>
    <n v="55"/>
    <s v="0"/>
    <n v="11881.358"/>
  </r>
  <r>
    <x v="32"/>
    <x v="0"/>
    <x v="301"/>
    <x v="0"/>
    <x v="0"/>
    <n v="0"/>
    <x v="739"/>
    <x v="0"/>
    <s v="0"/>
    <n v="48"/>
    <s v="0"/>
    <n v="7789.6350000000002"/>
  </r>
  <r>
    <x v="27"/>
    <x v="0"/>
    <x v="301"/>
    <x v="0"/>
    <x v="0"/>
    <n v="0"/>
    <x v="740"/>
    <x v="0"/>
    <s v="0"/>
    <n v="36"/>
    <s v="0"/>
    <n v="4399.7309999999998"/>
  </r>
  <r>
    <x v="10"/>
    <x v="1"/>
    <x v="302"/>
    <x v="5"/>
    <x v="0"/>
    <n v="0"/>
    <x v="741"/>
    <x v="1"/>
    <s v="0"/>
    <n v="26"/>
    <s v="0"/>
    <n v="24671.663339999999"/>
  </r>
  <r>
    <x v="45"/>
    <x v="0"/>
    <x v="302"/>
    <x v="1"/>
    <x v="0"/>
    <n v="0"/>
    <x v="742"/>
    <x v="1"/>
    <s v="0"/>
    <n v="29"/>
    <s v="0"/>
    <n v="20277.807509999999"/>
  </r>
  <r>
    <x v="34"/>
    <x v="0"/>
    <x v="302"/>
    <x v="0"/>
    <x v="0"/>
    <n v="0"/>
    <x v="743"/>
    <x v="1"/>
    <s v="0"/>
    <n v="60"/>
    <s v="0"/>
    <n v="12730.999599999999"/>
  </r>
  <r>
    <x v="39"/>
    <x v="0"/>
    <x v="302"/>
    <x v="3"/>
    <x v="0"/>
    <n v="0"/>
    <x v="744"/>
    <x v="1"/>
    <s v="0"/>
    <n v="41"/>
    <s v="0"/>
    <n v="9222.4025999999994"/>
  </r>
  <r>
    <x v="6"/>
    <x v="0"/>
    <x v="302"/>
    <x v="0"/>
    <x v="0"/>
    <n v="0"/>
    <x v="745"/>
    <x v="3"/>
    <s v="0"/>
    <n v="37"/>
    <s v="0"/>
    <n v="5028.1466"/>
  </r>
  <r>
    <x v="32"/>
    <x v="0"/>
    <x v="303"/>
    <x v="0"/>
    <x v="0"/>
    <n v="0"/>
    <x v="746"/>
    <x v="2"/>
    <s v="0"/>
    <n v="48"/>
    <s v="0"/>
    <n v="21232.182260000001"/>
  </r>
  <r>
    <x v="15"/>
    <x v="0"/>
    <x v="303"/>
    <x v="5"/>
    <x v="0"/>
    <n v="0"/>
    <x v="747"/>
    <x v="2"/>
    <s v="0"/>
    <n v="39"/>
    <s v="0"/>
    <n v="7512.2669999999998"/>
  </r>
  <r>
    <x v="28"/>
    <x v="1"/>
    <x v="303"/>
    <x v="0"/>
    <x v="0"/>
    <n v="0"/>
    <x v="748"/>
    <x v="2"/>
    <s v="0"/>
    <n v="40"/>
    <s v="0"/>
    <n v="5910.9440000000004"/>
  </r>
  <r>
    <x v="38"/>
    <x v="1"/>
    <x v="303"/>
    <x v="0"/>
    <x v="0"/>
    <n v="0"/>
    <x v="749"/>
    <x v="2"/>
    <s v="0"/>
    <n v="20"/>
    <s v="0"/>
    <n v="1875.3440000000001"/>
  </r>
  <r>
    <x v="9"/>
    <x v="1"/>
    <x v="304"/>
    <x v="1"/>
    <x v="0"/>
    <n v="0"/>
    <x v="750"/>
    <x v="0"/>
    <s v="0"/>
    <n v="32"/>
    <s v="0"/>
    <n v="4562.8420999999998"/>
  </r>
  <r>
    <x v="45"/>
    <x v="1"/>
    <x v="304"/>
    <x v="1"/>
    <x v="0"/>
    <n v="0"/>
    <x v="751"/>
    <x v="0"/>
    <s v="0"/>
    <n v="29"/>
    <s v="0"/>
    <n v="3947.4131000000002"/>
  </r>
  <r>
    <x v="7"/>
    <x v="1"/>
    <x v="305"/>
    <x v="1"/>
    <x v="0"/>
    <n v="0"/>
    <x v="752"/>
    <x v="3"/>
    <s v="0"/>
    <n v="47"/>
    <s v="0"/>
    <n v="8930.9345499999999"/>
  </r>
  <r>
    <x v="6"/>
    <x v="1"/>
    <x v="306"/>
    <x v="2"/>
    <x v="0"/>
    <n v="0"/>
    <x v="753"/>
    <x v="2"/>
    <s v="0"/>
    <n v="37"/>
    <s v="0"/>
    <n v="6311.9520000000002"/>
  </r>
  <r>
    <x v="30"/>
    <x v="0"/>
    <x v="307"/>
    <x v="0"/>
    <x v="0"/>
    <n v="0"/>
    <x v="754"/>
    <x v="0"/>
    <s v="0"/>
    <n v="53"/>
    <s v="0"/>
    <n v="9487.6442000000006"/>
  </r>
  <r>
    <x v="31"/>
    <x v="1"/>
    <x v="307"/>
    <x v="2"/>
    <x v="0"/>
    <n v="0"/>
    <x v="755"/>
    <x v="0"/>
    <s v="0"/>
    <n v="42"/>
    <s v="0"/>
    <n v="7640.3091999999997"/>
  </r>
  <r>
    <x v="10"/>
    <x v="1"/>
    <x v="307"/>
    <x v="1"/>
    <x v="0"/>
    <n v="0"/>
    <x v="756"/>
    <x v="0"/>
    <s v="0"/>
    <n v="26"/>
    <s v="0"/>
    <n v="3392.3652000000002"/>
  </r>
  <r>
    <x v="10"/>
    <x v="0"/>
    <x v="308"/>
    <x v="0"/>
    <x v="0"/>
    <n v="0"/>
    <x v="757"/>
    <x v="1"/>
    <s v="0"/>
    <n v="26"/>
    <s v="0"/>
    <n v="2897.3235"/>
  </r>
  <r>
    <x v="22"/>
    <x v="0"/>
    <x v="309"/>
    <x v="5"/>
    <x v="0"/>
    <n v="0"/>
    <x v="758"/>
    <x v="2"/>
    <s v="0"/>
    <n v="33"/>
    <s v="0"/>
    <n v="6059.1729999999998"/>
  </r>
  <r>
    <x v="7"/>
    <x v="1"/>
    <x v="310"/>
    <x v="1"/>
    <x v="0"/>
    <n v="0"/>
    <x v="759"/>
    <x v="0"/>
    <s v="0"/>
    <n v="47"/>
    <s v="0"/>
    <n v="8547.6913000000004"/>
  </r>
  <r>
    <x v="0"/>
    <x v="0"/>
    <x v="310"/>
    <x v="1"/>
    <x v="0"/>
    <n v="0"/>
    <x v="760"/>
    <x v="0"/>
    <s v="0"/>
    <n v="18"/>
    <s v="0"/>
    <n v="1719.4363000000001"/>
  </r>
  <r>
    <x v="28"/>
    <x v="0"/>
    <x v="311"/>
    <x v="1"/>
    <x v="0"/>
    <n v="0"/>
    <x v="761"/>
    <x v="3"/>
    <s v="0"/>
    <n v="40"/>
    <s v="0"/>
    <n v="6393.6034499999996"/>
  </r>
  <r>
    <x v="10"/>
    <x v="1"/>
    <x v="311"/>
    <x v="2"/>
    <x v="0"/>
    <n v="0"/>
    <x v="762"/>
    <x v="1"/>
    <s v="0"/>
    <n v="26"/>
    <s v="0"/>
    <n v="4564.1914500000003"/>
  </r>
  <r>
    <x v="28"/>
    <x v="1"/>
    <x v="312"/>
    <x v="5"/>
    <x v="0"/>
    <n v="0"/>
    <x v="763"/>
    <x v="2"/>
    <s v="0"/>
    <n v="40"/>
    <s v="0"/>
    <n v="15828.82173"/>
  </r>
  <r>
    <x v="40"/>
    <x v="0"/>
    <x v="312"/>
    <x v="0"/>
    <x v="0"/>
    <n v="0"/>
    <x v="764"/>
    <x v="2"/>
    <s v="0"/>
    <n v="24"/>
    <s v="0"/>
    <n v="1977.8150000000001"/>
  </r>
  <r>
    <x v="36"/>
    <x v="0"/>
    <x v="313"/>
    <x v="2"/>
    <x v="0"/>
    <n v="0"/>
    <x v="765"/>
    <x v="3"/>
    <s v="0"/>
    <n v="38"/>
    <s v="0"/>
    <n v="6457.8433999999997"/>
  </r>
  <r>
    <x v="24"/>
    <x v="1"/>
    <x v="313"/>
    <x v="4"/>
    <x v="0"/>
    <n v="0"/>
    <x v="766"/>
    <x v="0"/>
    <s v="0"/>
    <n v="34"/>
    <s v="0"/>
    <n v="6184.2993999999999"/>
  </r>
  <r>
    <x v="46"/>
    <x v="0"/>
    <x v="313"/>
    <x v="2"/>
    <x v="0"/>
    <n v="0"/>
    <x v="767"/>
    <x v="1"/>
    <s v="0"/>
    <n v="28"/>
    <s v="0"/>
    <n v="4438.2633999999998"/>
  </r>
  <r>
    <x v="43"/>
    <x v="1"/>
    <x v="313"/>
    <x v="1"/>
    <x v="0"/>
    <n v="0"/>
    <x v="768"/>
    <x v="0"/>
    <s v="0"/>
    <n v="31"/>
    <s v="0"/>
    <n v="4350.5144"/>
  </r>
  <r>
    <x v="8"/>
    <x v="0"/>
    <x v="314"/>
    <x v="1"/>
    <x v="0"/>
    <n v="0"/>
    <x v="769"/>
    <x v="2"/>
    <s v="0"/>
    <n v="54"/>
    <s v="0"/>
    <n v="10436.096"/>
  </r>
  <r>
    <x v="0"/>
    <x v="1"/>
    <x v="315"/>
    <x v="0"/>
    <x v="0"/>
    <n v="0"/>
    <x v="770"/>
    <x v="1"/>
    <s v="0"/>
    <n v="18"/>
    <s v="0"/>
    <n v="7323.7348190000002"/>
  </r>
  <r>
    <x v="13"/>
    <x v="0"/>
    <x v="316"/>
    <x v="0"/>
    <x v="1"/>
    <n v="1"/>
    <x v="771"/>
    <x v="0"/>
    <n v="27"/>
    <s v="0"/>
    <n v="18246.495500000001"/>
    <s v="0"/>
  </r>
  <r>
    <x v="10"/>
    <x v="0"/>
    <x v="316"/>
    <x v="1"/>
    <x v="0"/>
    <n v="0"/>
    <x v="772"/>
    <x v="0"/>
    <s v="0"/>
    <n v="26"/>
    <s v="0"/>
    <n v="2902.9065000000001"/>
  </r>
  <r>
    <x v="43"/>
    <x v="1"/>
    <x v="317"/>
    <x v="0"/>
    <x v="0"/>
    <n v="0"/>
    <x v="773"/>
    <x v="2"/>
    <s v="0"/>
    <n v="31"/>
    <s v="0"/>
    <n v="3761.2919999999999"/>
  </r>
  <r>
    <x v="18"/>
    <x v="1"/>
    <x v="318"/>
    <x v="0"/>
    <x v="1"/>
    <n v="1"/>
    <x v="774"/>
    <x v="3"/>
    <n v="61"/>
    <s v="0"/>
    <n v="29141.3603"/>
    <s v="0"/>
  </r>
  <r>
    <x v="16"/>
    <x v="0"/>
    <x v="318"/>
    <x v="0"/>
    <x v="1"/>
    <n v="1"/>
    <x v="775"/>
    <x v="3"/>
    <n v="19"/>
    <s v="0"/>
    <n v="17352.6803"/>
    <s v="0"/>
  </r>
  <r>
    <x v="27"/>
    <x v="1"/>
    <x v="319"/>
    <x v="5"/>
    <x v="0"/>
    <n v="0"/>
    <x v="776"/>
    <x v="0"/>
    <s v="0"/>
    <n v="36"/>
    <s v="0"/>
    <n v="7243.8136000000004"/>
  </r>
  <r>
    <x v="3"/>
    <x v="1"/>
    <x v="320"/>
    <x v="0"/>
    <x v="0"/>
    <n v="0"/>
    <x v="777"/>
    <x v="2"/>
    <s v="0"/>
    <n v="58"/>
    <s v="0"/>
    <n v="11842.441999999999"/>
  </r>
  <r>
    <x v="31"/>
    <x v="1"/>
    <x v="320"/>
    <x v="1"/>
    <x v="0"/>
    <n v="0"/>
    <x v="778"/>
    <x v="2"/>
    <s v="0"/>
    <n v="42"/>
    <s v="0"/>
    <n v="7050.6419999999998"/>
  </r>
  <r>
    <x v="20"/>
    <x v="0"/>
    <x v="321"/>
    <x v="0"/>
    <x v="1"/>
    <n v="1"/>
    <x v="779"/>
    <x v="1"/>
    <n v="57"/>
    <s v="0"/>
    <n v="27218.437249999999"/>
    <s v="0"/>
  </r>
  <r>
    <x v="35"/>
    <x v="0"/>
    <x v="321"/>
    <x v="0"/>
    <x v="0"/>
    <n v="0"/>
    <x v="780"/>
    <x v="1"/>
    <s v="0"/>
    <n v="55"/>
    <s v="0"/>
    <n v="10796.35025"/>
  </r>
  <r>
    <x v="45"/>
    <x v="0"/>
    <x v="321"/>
    <x v="1"/>
    <x v="0"/>
    <n v="0"/>
    <x v="781"/>
    <x v="1"/>
    <s v="0"/>
    <n v="29"/>
    <s v="0"/>
    <n v="4040.55825"/>
  </r>
  <r>
    <x v="38"/>
    <x v="1"/>
    <x v="321"/>
    <x v="0"/>
    <x v="0"/>
    <n v="0"/>
    <x v="782"/>
    <x v="3"/>
    <s v="0"/>
    <n v="20"/>
    <s v="0"/>
    <n v="2257.47525"/>
  </r>
  <r>
    <x v="44"/>
    <x v="0"/>
    <x v="321"/>
    <x v="0"/>
    <x v="0"/>
    <n v="0"/>
    <x v="783"/>
    <x v="3"/>
    <s v="0"/>
    <n v="21"/>
    <s v="0"/>
    <n v="1906.35825"/>
  </r>
  <r>
    <x v="9"/>
    <x v="0"/>
    <x v="322"/>
    <x v="1"/>
    <x v="1"/>
    <n v="1"/>
    <x v="784"/>
    <x v="0"/>
    <n v="32"/>
    <s v="0"/>
    <n v="19719.6947"/>
    <s v="0"/>
  </r>
  <r>
    <x v="36"/>
    <x v="1"/>
    <x v="322"/>
    <x v="1"/>
    <x v="0"/>
    <n v="0"/>
    <x v="785"/>
    <x v="0"/>
    <s v="0"/>
    <n v="38"/>
    <s v="0"/>
    <n v="5974.3846999999996"/>
  </r>
  <r>
    <x v="9"/>
    <x v="1"/>
    <x v="322"/>
    <x v="0"/>
    <x v="0"/>
    <n v="0"/>
    <x v="786"/>
    <x v="0"/>
    <s v="0"/>
    <n v="32"/>
    <s v="0"/>
    <n v="3972.9247"/>
  </r>
  <r>
    <x v="34"/>
    <x v="0"/>
    <x v="323"/>
    <x v="0"/>
    <x v="0"/>
    <n v="0"/>
    <x v="787"/>
    <x v="2"/>
    <s v="0"/>
    <n v="60"/>
    <s v="0"/>
    <n v="12146.971"/>
  </r>
  <r>
    <x v="4"/>
    <x v="1"/>
    <x v="323"/>
    <x v="2"/>
    <x v="0"/>
    <n v="0"/>
    <x v="788"/>
    <x v="2"/>
    <s v="0"/>
    <n v="46"/>
    <s v="0"/>
    <n v="8823.2790000000005"/>
  </r>
  <r>
    <x v="32"/>
    <x v="1"/>
    <x v="323"/>
    <x v="0"/>
    <x v="0"/>
    <n v="0"/>
    <x v="789"/>
    <x v="2"/>
    <s v="0"/>
    <n v="48"/>
    <s v="0"/>
    <n v="8277.5229999999992"/>
  </r>
  <r>
    <x v="21"/>
    <x v="0"/>
    <x v="323"/>
    <x v="4"/>
    <x v="0"/>
    <n v="0"/>
    <x v="790"/>
    <x v="2"/>
    <s v="0"/>
    <n v="35"/>
    <s v="0"/>
    <n v="5926.8459999999995"/>
  </r>
  <r>
    <x v="16"/>
    <x v="1"/>
    <x v="323"/>
    <x v="0"/>
    <x v="0"/>
    <n v="0"/>
    <x v="791"/>
    <x v="2"/>
    <s v="0"/>
    <n v="19"/>
    <s v="0"/>
    <n v="1743.2139999999999"/>
  </r>
  <r>
    <x v="16"/>
    <x v="1"/>
    <x v="324"/>
    <x v="0"/>
    <x v="1"/>
    <n v="1"/>
    <x v="792"/>
    <x v="3"/>
    <n v="19"/>
    <s v="0"/>
    <n v="17748.5062"/>
    <s v="0"/>
  </r>
  <r>
    <x v="8"/>
    <x v="1"/>
    <x v="324"/>
    <x v="2"/>
    <x v="0"/>
    <n v="0"/>
    <x v="793"/>
    <x v="1"/>
    <s v="0"/>
    <n v="54"/>
    <s v="0"/>
    <n v="12096.6512"/>
  </r>
  <r>
    <x v="30"/>
    <x v="0"/>
    <x v="324"/>
    <x v="0"/>
    <x v="0"/>
    <n v="0"/>
    <x v="794"/>
    <x v="3"/>
    <s v="0"/>
    <n v="53"/>
    <s v="0"/>
    <n v="9869.8101999999999"/>
  </r>
  <r>
    <x v="32"/>
    <x v="1"/>
    <x v="324"/>
    <x v="1"/>
    <x v="0"/>
    <n v="0"/>
    <x v="795"/>
    <x v="3"/>
    <s v="0"/>
    <n v="48"/>
    <s v="0"/>
    <n v="9249.4951999999994"/>
  </r>
  <r>
    <x v="27"/>
    <x v="0"/>
    <x v="324"/>
    <x v="4"/>
    <x v="0"/>
    <n v="0"/>
    <x v="796"/>
    <x v="1"/>
    <s v="0"/>
    <n v="36"/>
    <s v="0"/>
    <n v="6748.5911999999998"/>
  </r>
  <r>
    <x v="46"/>
    <x v="1"/>
    <x v="324"/>
    <x v="1"/>
    <x v="0"/>
    <n v="0"/>
    <x v="797"/>
    <x v="1"/>
    <s v="0"/>
    <n v="28"/>
    <s v="0"/>
    <n v="4337.7352000000001"/>
  </r>
  <r>
    <x v="9"/>
    <x v="0"/>
    <x v="324"/>
    <x v="0"/>
    <x v="0"/>
    <n v="0"/>
    <x v="798"/>
    <x v="3"/>
    <s v="0"/>
    <n v="32"/>
    <s v="0"/>
    <n v="3866.8552"/>
  </r>
  <r>
    <x v="1"/>
    <x v="0"/>
    <x v="324"/>
    <x v="0"/>
    <x v="0"/>
    <n v="0"/>
    <x v="799"/>
    <x v="1"/>
    <s v="0"/>
    <n v="22"/>
    <s v="0"/>
    <n v="2250.8352"/>
  </r>
  <r>
    <x v="1"/>
    <x v="1"/>
    <x v="325"/>
    <x v="0"/>
    <x v="0"/>
    <n v="0"/>
    <x v="800"/>
    <x v="0"/>
    <s v="0"/>
    <n v="22"/>
    <s v="0"/>
    <n v="2156.7518"/>
  </r>
  <r>
    <x v="39"/>
    <x v="0"/>
    <x v="326"/>
    <x v="1"/>
    <x v="0"/>
    <n v="0"/>
    <x v="801"/>
    <x v="2"/>
    <s v="0"/>
    <n v="41"/>
    <s v="0"/>
    <n v="6282.2349999999997"/>
  </r>
  <r>
    <x v="20"/>
    <x v="1"/>
    <x v="327"/>
    <x v="5"/>
    <x v="0"/>
    <n v="0"/>
    <x v="802"/>
    <x v="1"/>
    <s v="0"/>
    <n v="57"/>
    <s v="0"/>
    <n v="14394.398150000001"/>
  </r>
  <r>
    <x v="33"/>
    <x v="0"/>
    <x v="327"/>
    <x v="0"/>
    <x v="0"/>
    <n v="0"/>
    <x v="803"/>
    <x v="3"/>
    <s v="0"/>
    <n v="59"/>
    <s v="0"/>
    <n v="12129.614149999999"/>
  </r>
  <r>
    <x v="26"/>
    <x v="1"/>
    <x v="327"/>
    <x v="0"/>
    <x v="0"/>
    <n v="0"/>
    <x v="804"/>
    <x v="1"/>
    <s v="0"/>
    <n v="56"/>
    <s v="0"/>
    <n v="11658.379150000001"/>
  </r>
  <r>
    <x v="10"/>
    <x v="1"/>
    <x v="327"/>
    <x v="0"/>
    <x v="0"/>
    <n v="0"/>
    <x v="805"/>
    <x v="1"/>
    <s v="0"/>
    <n v="26"/>
    <s v="0"/>
    <n v="3385.3991500000002"/>
  </r>
  <r>
    <x v="38"/>
    <x v="1"/>
    <x v="327"/>
    <x v="0"/>
    <x v="0"/>
    <n v="0"/>
    <x v="806"/>
    <x v="1"/>
    <s v="0"/>
    <n v="20"/>
    <s v="0"/>
    <n v="2457.2111500000001"/>
  </r>
  <r>
    <x v="34"/>
    <x v="1"/>
    <x v="328"/>
    <x v="1"/>
    <x v="0"/>
    <n v="0"/>
    <x v="807"/>
    <x v="2"/>
    <s v="0"/>
    <n v="60"/>
    <s v="0"/>
    <n v="13224.692999999999"/>
  </r>
  <r>
    <x v="20"/>
    <x v="1"/>
    <x v="328"/>
    <x v="0"/>
    <x v="0"/>
    <n v="0"/>
    <x v="808"/>
    <x v="2"/>
    <s v="0"/>
    <n v="57"/>
    <s v="0"/>
    <n v="11455.28"/>
  </r>
  <r>
    <x v="25"/>
    <x v="0"/>
    <x v="328"/>
    <x v="1"/>
    <x v="0"/>
    <n v="0"/>
    <x v="809"/>
    <x v="2"/>
    <s v="0"/>
    <n v="49"/>
    <s v="0"/>
    <n v="8703.4560000000001"/>
  </r>
  <r>
    <x v="41"/>
    <x v="0"/>
    <x v="328"/>
    <x v="2"/>
    <x v="0"/>
    <n v="0"/>
    <x v="810"/>
    <x v="2"/>
    <s v="0"/>
    <n v="45"/>
    <s v="0"/>
    <n v="8027.9679999999998"/>
  </r>
  <r>
    <x v="16"/>
    <x v="0"/>
    <x v="328"/>
    <x v="0"/>
    <x v="0"/>
    <n v="0"/>
    <x v="811"/>
    <x v="2"/>
    <s v="0"/>
    <n v="19"/>
    <s v="0"/>
    <n v="1253.9359999999999"/>
  </r>
  <r>
    <x v="17"/>
    <x v="0"/>
    <x v="329"/>
    <x v="4"/>
    <x v="1"/>
    <n v="1"/>
    <x v="812"/>
    <x v="3"/>
    <n v="30"/>
    <s v="0"/>
    <n v="20745.989099999999"/>
    <s v="0"/>
  </r>
  <r>
    <x v="25"/>
    <x v="0"/>
    <x v="329"/>
    <x v="4"/>
    <x v="0"/>
    <n v="0"/>
    <x v="813"/>
    <x v="3"/>
    <s v="0"/>
    <n v="49"/>
    <s v="0"/>
    <n v="10264.4421"/>
  </r>
  <r>
    <x v="28"/>
    <x v="1"/>
    <x v="329"/>
    <x v="4"/>
    <x v="0"/>
    <n v="0"/>
    <x v="814"/>
    <x v="3"/>
    <s v="0"/>
    <n v="40"/>
    <s v="0"/>
    <n v="8059.6791000000003"/>
  </r>
  <r>
    <x v="30"/>
    <x v="0"/>
    <x v="330"/>
    <x v="4"/>
    <x v="0"/>
    <n v="0"/>
    <x v="815"/>
    <x v="2"/>
    <s v="0"/>
    <n v="53"/>
    <s v="0"/>
    <n v="11253.421"/>
  </r>
  <r>
    <x v="41"/>
    <x v="1"/>
    <x v="330"/>
    <x v="2"/>
    <x v="0"/>
    <n v="0"/>
    <x v="816"/>
    <x v="0"/>
    <s v="0"/>
    <n v="45"/>
    <s v="0"/>
    <n v="8516.8289999999997"/>
  </r>
  <r>
    <x v="16"/>
    <x v="1"/>
    <x v="330"/>
    <x v="3"/>
    <x v="0"/>
    <n v="0"/>
    <x v="817"/>
    <x v="2"/>
    <s v="0"/>
    <n v="19"/>
    <s v="0"/>
    <n v="4687.7969999999996"/>
  </r>
  <r>
    <x v="34"/>
    <x v="0"/>
    <x v="331"/>
    <x v="0"/>
    <x v="0"/>
    <n v="0"/>
    <x v="818"/>
    <x v="1"/>
    <s v="0"/>
    <n v="60"/>
    <s v="0"/>
    <n v="30259.995559999999"/>
  </r>
  <r>
    <x v="3"/>
    <x v="0"/>
    <x v="331"/>
    <x v="0"/>
    <x v="0"/>
    <n v="0"/>
    <x v="819"/>
    <x v="3"/>
    <s v="0"/>
    <n v="58"/>
    <s v="0"/>
    <n v="11735.87905"/>
  </r>
  <r>
    <x v="26"/>
    <x v="1"/>
    <x v="331"/>
    <x v="0"/>
    <x v="0"/>
    <n v="0"/>
    <x v="820"/>
    <x v="1"/>
    <s v="0"/>
    <n v="56"/>
    <s v="0"/>
    <n v="11658.11505"/>
  </r>
  <r>
    <x v="27"/>
    <x v="0"/>
    <x v="331"/>
    <x v="4"/>
    <x v="0"/>
    <n v="0"/>
    <x v="821"/>
    <x v="3"/>
    <s v="0"/>
    <n v="36"/>
    <s v="0"/>
    <n v="6548.1950500000003"/>
  </r>
  <r>
    <x v="43"/>
    <x v="0"/>
    <x v="331"/>
    <x v="1"/>
    <x v="0"/>
    <n v="0"/>
    <x v="822"/>
    <x v="3"/>
    <s v="0"/>
    <n v="31"/>
    <s v="0"/>
    <n v="4243.5900499999998"/>
  </r>
  <r>
    <x v="14"/>
    <x v="1"/>
    <x v="331"/>
    <x v="0"/>
    <x v="0"/>
    <n v="0"/>
    <x v="823"/>
    <x v="1"/>
    <s v="0"/>
    <n v="25"/>
    <s v="0"/>
    <n v="3213.6220499999999"/>
  </r>
  <r>
    <x v="40"/>
    <x v="0"/>
    <x v="332"/>
    <x v="0"/>
    <x v="1"/>
    <n v="1"/>
    <x v="824"/>
    <x v="1"/>
    <n v="24"/>
    <s v="0"/>
    <n v="35147.528480000001"/>
    <s v="0"/>
  </r>
  <r>
    <x v="13"/>
    <x v="0"/>
    <x v="332"/>
    <x v="0"/>
    <x v="1"/>
    <n v="1"/>
    <x v="825"/>
    <x v="3"/>
    <n v="27"/>
    <s v="0"/>
    <n v="18310.741999999998"/>
    <s v="0"/>
  </r>
  <r>
    <x v="43"/>
    <x v="0"/>
    <x v="332"/>
    <x v="3"/>
    <x v="0"/>
    <n v="0"/>
    <x v="826"/>
    <x v="1"/>
    <s v="0"/>
    <n v="31"/>
    <s v="0"/>
    <n v="6799.4579999999996"/>
  </r>
  <r>
    <x v="40"/>
    <x v="0"/>
    <x v="332"/>
    <x v="2"/>
    <x v="0"/>
    <n v="0"/>
    <x v="827"/>
    <x v="3"/>
    <s v="0"/>
    <n v="24"/>
    <s v="0"/>
    <n v="3537.703"/>
  </r>
  <r>
    <x v="0"/>
    <x v="0"/>
    <x v="332"/>
    <x v="0"/>
    <x v="0"/>
    <n v="0"/>
    <x v="828"/>
    <x v="1"/>
    <s v="0"/>
    <n v="18"/>
    <s v="0"/>
    <n v="1712.2270000000001"/>
  </r>
  <r>
    <x v="2"/>
    <x v="1"/>
    <x v="333"/>
    <x v="1"/>
    <x v="1"/>
    <n v="1"/>
    <x v="829"/>
    <x v="0"/>
    <n v="23"/>
    <s v="0"/>
    <n v="18328.238099999999"/>
    <s v="0"/>
  </r>
  <r>
    <x v="39"/>
    <x v="0"/>
    <x v="334"/>
    <x v="1"/>
    <x v="0"/>
    <n v="0"/>
    <x v="830"/>
    <x v="3"/>
    <s v="0"/>
    <n v="41"/>
    <s v="0"/>
    <n v="6664.68595"/>
  </r>
  <r>
    <x v="17"/>
    <x v="1"/>
    <x v="334"/>
    <x v="1"/>
    <x v="0"/>
    <n v="0"/>
    <x v="831"/>
    <x v="3"/>
    <s v="0"/>
    <n v="30"/>
    <s v="0"/>
    <n v="4527.1829500000003"/>
  </r>
  <r>
    <x v="16"/>
    <x v="1"/>
    <x v="335"/>
    <x v="1"/>
    <x v="0"/>
    <n v="0"/>
    <x v="832"/>
    <x v="2"/>
    <s v="0"/>
    <n v="19"/>
    <s v="0"/>
    <n v="2331.5189999999998"/>
  </r>
  <r>
    <x v="16"/>
    <x v="0"/>
    <x v="335"/>
    <x v="1"/>
    <x v="0"/>
    <n v="0"/>
    <x v="833"/>
    <x v="2"/>
    <s v="0"/>
    <n v="19"/>
    <s v="0"/>
    <n v="1842.519"/>
  </r>
  <r>
    <x v="17"/>
    <x v="1"/>
    <x v="336"/>
    <x v="1"/>
    <x v="1"/>
    <n v="1"/>
    <x v="834"/>
    <x v="0"/>
    <n v="30"/>
    <s v="0"/>
    <n v="19521.968199999999"/>
    <s v="0"/>
  </r>
  <r>
    <x v="31"/>
    <x v="0"/>
    <x v="337"/>
    <x v="4"/>
    <x v="1"/>
    <n v="1"/>
    <x v="835"/>
    <x v="3"/>
    <n v="42"/>
    <s v="0"/>
    <n v="32787.458590000002"/>
    <s v="0"/>
  </r>
  <r>
    <x v="18"/>
    <x v="0"/>
    <x v="337"/>
    <x v="1"/>
    <x v="1"/>
    <n v="1"/>
    <x v="836"/>
    <x v="3"/>
    <n v="61"/>
    <s v="0"/>
    <n v="28868.6639"/>
    <s v="0"/>
  </r>
  <r>
    <x v="2"/>
    <x v="1"/>
    <x v="337"/>
    <x v="0"/>
    <x v="1"/>
    <n v="1"/>
    <x v="837"/>
    <x v="3"/>
    <n v="23"/>
    <s v="0"/>
    <n v="18033.9679"/>
    <s v="0"/>
  </r>
  <r>
    <x v="16"/>
    <x v="1"/>
    <x v="337"/>
    <x v="0"/>
    <x v="1"/>
    <n v="1"/>
    <x v="838"/>
    <x v="3"/>
    <n v="19"/>
    <s v="0"/>
    <n v="17468.983899999999"/>
    <s v="0"/>
  </r>
  <r>
    <x v="29"/>
    <x v="0"/>
    <x v="337"/>
    <x v="0"/>
    <x v="0"/>
    <n v="0"/>
    <x v="839"/>
    <x v="3"/>
    <s v="0"/>
    <n v="63"/>
    <s v="0"/>
    <n v="13770.097900000001"/>
  </r>
  <r>
    <x v="26"/>
    <x v="1"/>
    <x v="337"/>
    <x v="0"/>
    <x v="0"/>
    <n v="0"/>
    <x v="840"/>
    <x v="1"/>
    <s v="0"/>
    <n v="56"/>
    <s v="0"/>
    <n v="11657.7189"/>
  </r>
  <r>
    <x v="0"/>
    <x v="0"/>
    <x v="337"/>
    <x v="1"/>
    <x v="0"/>
    <n v="0"/>
    <x v="841"/>
    <x v="1"/>
    <s v="0"/>
    <n v="18"/>
    <s v="0"/>
    <n v="11272.331389999999"/>
  </r>
  <r>
    <x v="39"/>
    <x v="1"/>
    <x v="337"/>
    <x v="1"/>
    <x v="0"/>
    <n v="0"/>
    <x v="842"/>
    <x v="3"/>
    <s v="0"/>
    <n v="41"/>
    <s v="0"/>
    <n v="7153.5538999999999"/>
  </r>
  <r>
    <x v="1"/>
    <x v="0"/>
    <x v="337"/>
    <x v="1"/>
    <x v="0"/>
    <n v="0"/>
    <x v="843"/>
    <x v="3"/>
    <s v="0"/>
    <n v="22"/>
    <s v="0"/>
    <n v="2639.0428999999999"/>
  </r>
  <r>
    <x v="15"/>
    <x v="0"/>
    <x v="338"/>
    <x v="1"/>
    <x v="1"/>
    <n v="1"/>
    <x v="844"/>
    <x v="2"/>
    <n v="39"/>
    <s v="0"/>
    <n v="21082.16"/>
    <s v="0"/>
  </r>
  <r>
    <x v="16"/>
    <x v="1"/>
    <x v="338"/>
    <x v="0"/>
    <x v="1"/>
    <n v="1"/>
    <x v="845"/>
    <x v="2"/>
    <n v="19"/>
    <s v="0"/>
    <n v="17081.080000000002"/>
    <s v="0"/>
  </r>
  <r>
    <x v="36"/>
    <x v="0"/>
    <x v="339"/>
    <x v="1"/>
    <x v="0"/>
    <n v="0"/>
    <x v="846"/>
    <x v="0"/>
    <s v="0"/>
    <n v="38"/>
    <s v="0"/>
    <n v="5484.4673000000003"/>
  </r>
  <r>
    <x v="22"/>
    <x v="1"/>
    <x v="339"/>
    <x v="1"/>
    <x v="0"/>
    <n v="0"/>
    <x v="847"/>
    <x v="0"/>
    <s v="0"/>
    <n v="33"/>
    <s v="0"/>
    <n v="4779.6022999999996"/>
  </r>
  <r>
    <x v="7"/>
    <x v="0"/>
    <x v="340"/>
    <x v="4"/>
    <x v="1"/>
    <n v="1"/>
    <x v="848"/>
    <x v="3"/>
    <n v="47"/>
    <s v="0"/>
    <n v="24915.220850000002"/>
    <s v="0"/>
  </r>
  <r>
    <x v="3"/>
    <x v="1"/>
    <x v="340"/>
    <x v="0"/>
    <x v="0"/>
    <n v="0"/>
    <x v="849"/>
    <x v="3"/>
    <s v="0"/>
    <n v="58"/>
    <s v="0"/>
    <n v="12224.350850000001"/>
  </r>
  <r>
    <x v="7"/>
    <x v="0"/>
    <x v="340"/>
    <x v="5"/>
    <x v="0"/>
    <n v="0"/>
    <x v="850"/>
    <x v="1"/>
    <s v="0"/>
    <n v="47"/>
    <s v="0"/>
    <n v="10407.085849999999"/>
  </r>
  <r>
    <x v="0"/>
    <x v="1"/>
    <x v="340"/>
    <x v="0"/>
    <x v="0"/>
    <n v="0"/>
    <x v="851"/>
    <x v="1"/>
    <s v="0"/>
    <n v="18"/>
    <s v="0"/>
    <n v="2200.8308499999998"/>
  </r>
  <r>
    <x v="18"/>
    <x v="1"/>
    <x v="341"/>
    <x v="0"/>
    <x v="0"/>
    <n v="0"/>
    <x v="852"/>
    <x v="2"/>
    <s v="0"/>
    <n v="61"/>
    <s v="0"/>
    <n v="13041.921"/>
  </r>
  <r>
    <x v="12"/>
    <x v="1"/>
    <x v="342"/>
    <x v="4"/>
    <x v="0"/>
    <n v="0"/>
    <x v="853"/>
    <x v="0"/>
    <s v="0"/>
    <n v="50"/>
    <s v="0"/>
    <n v="10702.642400000001"/>
  </r>
  <r>
    <x v="28"/>
    <x v="1"/>
    <x v="343"/>
    <x v="1"/>
    <x v="1"/>
    <n v="1"/>
    <x v="854"/>
    <x v="1"/>
    <n v="40"/>
    <s v="0"/>
    <n v="22331.566800000001"/>
    <s v="0"/>
  </r>
  <r>
    <x v="9"/>
    <x v="0"/>
    <x v="343"/>
    <x v="5"/>
    <x v="1"/>
    <n v="1"/>
    <x v="855"/>
    <x v="3"/>
    <n v="32"/>
    <s v="0"/>
    <n v="21472.478800000001"/>
    <s v="0"/>
  </r>
  <r>
    <x v="12"/>
    <x v="1"/>
    <x v="343"/>
    <x v="4"/>
    <x v="0"/>
    <n v="0"/>
    <x v="856"/>
    <x v="3"/>
    <s v="0"/>
    <n v="50"/>
    <s v="0"/>
    <n v="11085.586799999999"/>
  </r>
  <r>
    <x v="2"/>
    <x v="1"/>
    <x v="343"/>
    <x v="0"/>
    <x v="0"/>
    <n v="0"/>
    <x v="857"/>
    <x v="3"/>
    <s v="0"/>
    <n v="23"/>
    <s v="0"/>
    <n v="2690.1138000000001"/>
  </r>
  <r>
    <x v="30"/>
    <x v="1"/>
    <x v="344"/>
    <x v="4"/>
    <x v="0"/>
    <n v="0"/>
    <x v="858"/>
    <x v="2"/>
    <s v="0"/>
    <n v="53"/>
    <s v="0"/>
    <n v="11741.726000000001"/>
  </r>
  <r>
    <x v="20"/>
    <x v="0"/>
    <x v="344"/>
    <x v="0"/>
    <x v="0"/>
    <n v="0"/>
    <x v="859"/>
    <x v="2"/>
    <s v="0"/>
    <n v="57"/>
    <s v="0"/>
    <n v="10965.446"/>
  </r>
  <r>
    <x v="4"/>
    <x v="1"/>
    <x v="345"/>
    <x v="1"/>
    <x v="0"/>
    <n v="0"/>
    <x v="860"/>
    <x v="0"/>
    <s v="0"/>
    <n v="46"/>
    <s v="0"/>
    <n v="8233.0974999999999"/>
  </r>
  <r>
    <x v="39"/>
    <x v="1"/>
    <x v="345"/>
    <x v="1"/>
    <x v="0"/>
    <n v="0"/>
    <x v="861"/>
    <x v="0"/>
    <s v="0"/>
    <n v="41"/>
    <s v="0"/>
    <n v="6770.1925000000001"/>
  </r>
  <r>
    <x v="1"/>
    <x v="1"/>
    <x v="345"/>
    <x v="0"/>
    <x v="0"/>
    <n v="0"/>
    <x v="862"/>
    <x v="0"/>
    <s v="0"/>
    <n v="22"/>
    <s v="0"/>
    <n v="2155.6815000000001"/>
  </r>
  <r>
    <x v="27"/>
    <x v="0"/>
    <x v="346"/>
    <x v="1"/>
    <x v="1"/>
    <n v="1"/>
    <x v="863"/>
    <x v="1"/>
    <n v="36"/>
    <s v="0"/>
    <n v="20773.62775"/>
    <s v="0"/>
  </r>
  <r>
    <x v="21"/>
    <x v="1"/>
    <x v="346"/>
    <x v="0"/>
    <x v="1"/>
    <n v="1"/>
    <x v="864"/>
    <x v="3"/>
    <n v="35"/>
    <s v="0"/>
    <n v="20234.854749999999"/>
    <s v="0"/>
  </r>
  <r>
    <x v="38"/>
    <x v="0"/>
    <x v="346"/>
    <x v="1"/>
    <x v="1"/>
    <n v="1"/>
    <x v="865"/>
    <x v="3"/>
    <n v="20"/>
    <s v="0"/>
    <n v="17560.37975"/>
    <s v="0"/>
  </r>
  <r>
    <x v="6"/>
    <x v="0"/>
    <x v="346"/>
    <x v="2"/>
    <x v="0"/>
    <n v="0"/>
    <x v="866"/>
    <x v="3"/>
    <s v="0"/>
    <n v="37"/>
    <s v="0"/>
    <n v="6203.90175"/>
  </r>
  <r>
    <x v="36"/>
    <x v="0"/>
    <x v="346"/>
    <x v="1"/>
    <x v="0"/>
    <n v="0"/>
    <x v="867"/>
    <x v="1"/>
    <s v="0"/>
    <n v="38"/>
    <s v="0"/>
    <n v="6067.1267500000004"/>
  </r>
  <r>
    <x v="32"/>
    <x v="0"/>
    <x v="347"/>
    <x v="1"/>
    <x v="1"/>
    <n v="1"/>
    <x v="868"/>
    <x v="2"/>
    <n v="48"/>
    <s v="0"/>
    <n v="23568.272000000001"/>
    <s v="0"/>
  </r>
  <r>
    <x v="2"/>
    <x v="1"/>
    <x v="347"/>
    <x v="0"/>
    <x v="0"/>
    <n v="0"/>
    <x v="869"/>
    <x v="2"/>
    <s v="0"/>
    <n v="23"/>
    <s v="0"/>
    <n v="13126.677449999999"/>
  </r>
  <r>
    <x v="36"/>
    <x v="1"/>
    <x v="347"/>
    <x v="4"/>
    <x v="0"/>
    <n v="0"/>
    <x v="870"/>
    <x v="2"/>
    <s v="0"/>
    <n v="38"/>
    <s v="0"/>
    <n v="7151.0919999999996"/>
  </r>
  <r>
    <x v="45"/>
    <x v="1"/>
    <x v="348"/>
    <x v="1"/>
    <x v="1"/>
    <n v="1"/>
    <x v="871"/>
    <x v="0"/>
    <n v="29"/>
    <s v="0"/>
    <n v="19107.779600000002"/>
    <s v="0"/>
  </r>
  <r>
    <x v="20"/>
    <x v="0"/>
    <x v="348"/>
    <x v="1"/>
    <x v="0"/>
    <n v="0"/>
    <x v="872"/>
    <x v="0"/>
    <s v="0"/>
    <n v="57"/>
    <s v="0"/>
    <n v="11554.223599999999"/>
  </r>
  <r>
    <x v="45"/>
    <x v="0"/>
    <x v="348"/>
    <x v="0"/>
    <x v="0"/>
    <n v="0"/>
    <x v="873"/>
    <x v="0"/>
    <s v="0"/>
    <n v="29"/>
    <s v="0"/>
    <n v="2867.1196"/>
  </r>
  <r>
    <x v="16"/>
    <x v="1"/>
    <x v="349"/>
    <x v="4"/>
    <x v="0"/>
    <n v="0"/>
    <x v="874"/>
    <x v="3"/>
    <s v="0"/>
    <n v="19"/>
    <s v="0"/>
    <n v="18838.703659999999"/>
  </r>
  <r>
    <x v="32"/>
    <x v="1"/>
    <x v="349"/>
    <x v="5"/>
    <x v="0"/>
    <n v="0"/>
    <x v="875"/>
    <x v="3"/>
    <s v="0"/>
    <n v="48"/>
    <s v="0"/>
    <n v="11015.1747"/>
  </r>
  <r>
    <x v="17"/>
    <x v="1"/>
    <x v="349"/>
    <x v="0"/>
    <x v="0"/>
    <n v="0"/>
    <x v="876"/>
    <x v="1"/>
    <s v="0"/>
    <n v="30"/>
    <s v="0"/>
    <n v="4137.5227000000004"/>
  </r>
  <r>
    <x v="38"/>
    <x v="0"/>
    <x v="349"/>
    <x v="0"/>
    <x v="0"/>
    <n v="0"/>
    <x v="877"/>
    <x v="1"/>
    <s v="0"/>
    <n v="20"/>
    <s v="0"/>
    <n v="1967.0227"/>
  </r>
  <r>
    <x v="16"/>
    <x v="1"/>
    <x v="350"/>
    <x v="0"/>
    <x v="1"/>
    <n v="1"/>
    <x v="878"/>
    <x v="2"/>
    <n v="19"/>
    <s v="0"/>
    <n v="16884.923999999999"/>
    <s v="0"/>
  </r>
  <r>
    <x v="24"/>
    <x v="0"/>
    <x v="351"/>
    <x v="1"/>
    <x v="1"/>
    <n v="1"/>
    <x v="879"/>
    <x v="3"/>
    <n v="34"/>
    <s v="0"/>
    <n v="20009.63365"/>
    <s v="0"/>
  </r>
  <r>
    <x v="36"/>
    <x v="1"/>
    <x v="351"/>
    <x v="2"/>
    <x v="0"/>
    <n v="0"/>
    <x v="880"/>
    <x v="1"/>
    <s v="0"/>
    <n v="38"/>
    <s v="0"/>
    <n v="7144.86265"/>
  </r>
  <r>
    <x v="36"/>
    <x v="0"/>
    <x v="351"/>
    <x v="2"/>
    <x v="0"/>
    <n v="0"/>
    <x v="881"/>
    <x v="3"/>
    <s v="0"/>
    <n v="38"/>
    <s v="0"/>
    <n v="6455.86265"/>
  </r>
  <r>
    <x v="9"/>
    <x v="0"/>
    <x v="351"/>
    <x v="1"/>
    <x v="0"/>
    <n v="0"/>
    <x v="882"/>
    <x v="3"/>
    <s v="0"/>
    <n v="32"/>
    <s v="0"/>
    <n v="4454.40265"/>
  </r>
  <r>
    <x v="16"/>
    <x v="0"/>
    <x v="351"/>
    <x v="0"/>
    <x v="0"/>
    <n v="0"/>
    <x v="883"/>
    <x v="3"/>
    <s v="0"/>
    <n v="19"/>
    <s v="0"/>
    <n v="1635.7336499999999"/>
  </r>
  <r>
    <x v="7"/>
    <x v="1"/>
    <x v="352"/>
    <x v="0"/>
    <x v="1"/>
    <n v="1"/>
    <x v="884"/>
    <x v="0"/>
    <n v="47"/>
    <s v="0"/>
    <n v="23065.420699999999"/>
    <s v="0"/>
  </r>
  <r>
    <x v="12"/>
    <x v="1"/>
    <x v="352"/>
    <x v="4"/>
    <x v="0"/>
    <n v="0"/>
    <x v="885"/>
    <x v="0"/>
    <s v="0"/>
    <n v="50"/>
    <s v="0"/>
    <n v="19749.383379999999"/>
  </r>
  <r>
    <x v="33"/>
    <x v="1"/>
    <x v="352"/>
    <x v="4"/>
    <x v="0"/>
    <n v="0"/>
    <x v="886"/>
    <x v="0"/>
    <s v="0"/>
    <n v="59"/>
    <s v="0"/>
    <n v="14001.286700000001"/>
  </r>
  <r>
    <x v="41"/>
    <x v="1"/>
    <x v="352"/>
    <x v="2"/>
    <x v="0"/>
    <n v="0"/>
    <x v="887"/>
    <x v="0"/>
    <s v="0"/>
    <n v="45"/>
    <s v="0"/>
    <n v="8515.7587000000003"/>
  </r>
  <r>
    <x v="11"/>
    <x v="0"/>
    <x v="353"/>
    <x v="0"/>
    <x v="1"/>
    <n v="1"/>
    <x v="888"/>
    <x v="2"/>
    <n v="43"/>
    <s v="0"/>
    <n v="37829.724199999997"/>
    <s v="0"/>
  </r>
  <r>
    <x v="29"/>
    <x v="1"/>
    <x v="354"/>
    <x v="0"/>
    <x v="1"/>
    <n v="1"/>
    <x v="889"/>
    <x v="1"/>
    <n v="63"/>
    <s v="0"/>
    <n v="29523.1656"/>
    <s v="0"/>
  </r>
  <r>
    <x v="21"/>
    <x v="0"/>
    <x v="354"/>
    <x v="2"/>
    <x v="1"/>
    <n v="1"/>
    <x v="890"/>
    <x v="1"/>
    <n v="35"/>
    <s v="0"/>
    <n v="20984.0936"/>
    <s v="0"/>
  </r>
  <r>
    <x v="23"/>
    <x v="0"/>
    <x v="354"/>
    <x v="1"/>
    <x v="0"/>
    <n v="0"/>
    <x v="891"/>
    <x v="1"/>
    <s v="0"/>
    <n v="51"/>
    <s v="0"/>
    <n v="9957.7216000000008"/>
  </r>
  <r>
    <x v="4"/>
    <x v="1"/>
    <x v="354"/>
    <x v="0"/>
    <x v="0"/>
    <n v="0"/>
    <x v="892"/>
    <x v="3"/>
    <s v="0"/>
    <n v="46"/>
    <s v="0"/>
    <n v="8026.6665999999996"/>
  </r>
  <r>
    <x v="6"/>
    <x v="1"/>
    <x v="354"/>
    <x v="4"/>
    <x v="0"/>
    <n v="0"/>
    <x v="893"/>
    <x v="3"/>
    <s v="0"/>
    <n v="37"/>
    <s v="0"/>
    <n v="7281.5056000000004"/>
  </r>
  <r>
    <x v="27"/>
    <x v="1"/>
    <x v="354"/>
    <x v="0"/>
    <x v="0"/>
    <n v="0"/>
    <x v="894"/>
    <x v="1"/>
    <s v="0"/>
    <n v="36"/>
    <s v="0"/>
    <n v="5469.0065999999997"/>
  </r>
  <r>
    <x v="33"/>
    <x v="1"/>
    <x v="355"/>
    <x v="4"/>
    <x v="0"/>
    <n v="0"/>
    <x v="895"/>
    <x v="0"/>
    <s v="0"/>
    <n v="59"/>
    <s v="0"/>
    <n v="14001.1338"/>
  </r>
  <r>
    <x v="4"/>
    <x v="1"/>
    <x v="355"/>
    <x v="1"/>
    <x v="0"/>
    <n v="0"/>
    <x v="896"/>
    <x v="0"/>
    <s v="0"/>
    <n v="46"/>
    <s v="0"/>
    <n v="8232.6388000000006"/>
  </r>
  <r>
    <x v="24"/>
    <x v="1"/>
    <x v="355"/>
    <x v="0"/>
    <x v="0"/>
    <n v="0"/>
    <x v="897"/>
    <x v="0"/>
    <s v="0"/>
    <n v="34"/>
    <s v="0"/>
    <n v="4415.1588000000002"/>
  </r>
  <r>
    <x v="40"/>
    <x v="1"/>
    <x v="355"/>
    <x v="0"/>
    <x v="0"/>
    <n v="0"/>
    <x v="898"/>
    <x v="0"/>
    <s v="0"/>
    <n v="24"/>
    <s v="0"/>
    <n v="2464.6188000000002"/>
  </r>
  <r>
    <x v="16"/>
    <x v="0"/>
    <x v="356"/>
    <x v="0"/>
    <x v="1"/>
    <n v="1"/>
    <x v="899"/>
    <x v="2"/>
    <n v="19"/>
    <s v="0"/>
    <n v="16297.846"/>
    <s v="0"/>
  </r>
  <r>
    <x v="21"/>
    <x v="1"/>
    <x v="356"/>
    <x v="4"/>
    <x v="0"/>
    <n v="0"/>
    <x v="900"/>
    <x v="2"/>
    <s v="0"/>
    <n v="35"/>
    <s v="0"/>
    <n v="6414.1779999999999"/>
  </r>
  <r>
    <x v="17"/>
    <x v="1"/>
    <x v="356"/>
    <x v="0"/>
    <x v="0"/>
    <n v="0"/>
    <x v="901"/>
    <x v="2"/>
    <s v="0"/>
    <n v="30"/>
    <s v="0"/>
    <n v="3554.203"/>
  </r>
  <r>
    <x v="41"/>
    <x v="1"/>
    <x v="357"/>
    <x v="1"/>
    <x v="0"/>
    <n v="0"/>
    <x v="902"/>
    <x v="3"/>
    <s v="0"/>
    <n v="45"/>
    <s v="0"/>
    <n v="28340.188849999999"/>
  </r>
  <r>
    <x v="7"/>
    <x v="1"/>
    <x v="357"/>
    <x v="2"/>
    <x v="1"/>
    <n v="1"/>
    <x v="903"/>
    <x v="3"/>
    <n v="47"/>
    <s v="0"/>
    <n v="24535.698550000001"/>
    <s v="0"/>
  </r>
  <r>
    <x v="8"/>
    <x v="1"/>
    <x v="357"/>
    <x v="1"/>
    <x v="0"/>
    <n v="0"/>
    <x v="904"/>
    <x v="3"/>
    <s v="0"/>
    <n v="54"/>
    <s v="0"/>
    <n v="11305.93455"/>
  </r>
  <r>
    <x v="35"/>
    <x v="0"/>
    <x v="357"/>
    <x v="0"/>
    <x v="0"/>
    <n v="0"/>
    <x v="905"/>
    <x v="3"/>
    <s v="0"/>
    <n v="55"/>
    <s v="0"/>
    <n v="10594.501550000001"/>
  </r>
  <r>
    <x v="19"/>
    <x v="1"/>
    <x v="357"/>
    <x v="0"/>
    <x v="0"/>
    <n v="0"/>
    <x v="906"/>
    <x v="3"/>
    <s v="0"/>
    <n v="44"/>
    <s v="0"/>
    <n v="7421.1945500000002"/>
  </r>
  <r>
    <x v="43"/>
    <x v="0"/>
    <x v="357"/>
    <x v="2"/>
    <x v="0"/>
    <n v="0"/>
    <x v="907"/>
    <x v="1"/>
    <s v="0"/>
    <n v="31"/>
    <s v="0"/>
    <n v="5031.26955"/>
  </r>
  <r>
    <x v="17"/>
    <x v="0"/>
    <x v="357"/>
    <x v="1"/>
    <x v="0"/>
    <n v="0"/>
    <x v="908"/>
    <x v="1"/>
    <s v="0"/>
    <n v="30"/>
    <s v="0"/>
    <n v="4237.12655"/>
  </r>
  <r>
    <x v="21"/>
    <x v="0"/>
    <x v="358"/>
    <x v="1"/>
    <x v="0"/>
    <n v="0"/>
    <x v="909"/>
    <x v="0"/>
    <s v="0"/>
    <n v="35"/>
    <s v="0"/>
    <n v="4747.0528999999997"/>
  </r>
  <r>
    <x v="4"/>
    <x v="0"/>
    <x v="359"/>
    <x v="0"/>
    <x v="0"/>
    <n v="0"/>
    <x v="910"/>
    <x v="2"/>
    <s v="0"/>
    <n v="46"/>
    <s v="0"/>
    <n v="24603.04837"/>
  </r>
  <r>
    <x v="12"/>
    <x v="1"/>
    <x v="359"/>
    <x v="1"/>
    <x v="1"/>
    <n v="1"/>
    <x v="911"/>
    <x v="2"/>
    <n v="50"/>
    <s v="0"/>
    <n v="24520.263999999999"/>
    <s v="0"/>
  </r>
  <r>
    <x v="40"/>
    <x v="1"/>
    <x v="359"/>
    <x v="0"/>
    <x v="0"/>
    <n v="0"/>
    <x v="912"/>
    <x v="2"/>
    <s v="0"/>
    <n v="24"/>
    <s v="0"/>
    <n v="18955.220170000001"/>
  </r>
  <r>
    <x v="36"/>
    <x v="1"/>
    <x v="359"/>
    <x v="0"/>
    <x v="0"/>
    <n v="0"/>
    <x v="913"/>
    <x v="2"/>
    <s v="0"/>
    <n v="38"/>
    <s v="0"/>
    <n v="5383.5360000000001"/>
  </r>
  <r>
    <x v="16"/>
    <x v="0"/>
    <x v="359"/>
    <x v="0"/>
    <x v="0"/>
    <n v="0"/>
    <x v="914"/>
    <x v="2"/>
    <s v="0"/>
    <n v="19"/>
    <s v="0"/>
    <n v="1252.4069999999999"/>
  </r>
  <r>
    <x v="42"/>
    <x v="0"/>
    <x v="360"/>
    <x v="1"/>
    <x v="0"/>
    <n v="0"/>
    <x v="915"/>
    <x v="3"/>
    <s v="0"/>
    <n v="62"/>
    <s v="0"/>
    <n v="13937.666499999999"/>
  </r>
  <r>
    <x v="34"/>
    <x v="1"/>
    <x v="360"/>
    <x v="0"/>
    <x v="0"/>
    <n v="0"/>
    <x v="916"/>
    <x v="1"/>
    <s v="0"/>
    <n v="60"/>
    <s v="0"/>
    <n v="13217.094499999999"/>
  </r>
  <r>
    <x v="27"/>
    <x v="0"/>
    <x v="360"/>
    <x v="4"/>
    <x v="0"/>
    <n v="0"/>
    <x v="917"/>
    <x v="1"/>
    <s v="0"/>
    <n v="36"/>
    <s v="0"/>
    <n v="6746.7425000000003"/>
  </r>
  <r>
    <x v="14"/>
    <x v="0"/>
    <x v="360"/>
    <x v="0"/>
    <x v="0"/>
    <n v="0"/>
    <x v="918"/>
    <x v="3"/>
    <s v="0"/>
    <n v="25"/>
    <s v="0"/>
    <n v="2523.1695"/>
  </r>
  <r>
    <x v="46"/>
    <x v="1"/>
    <x v="361"/>
    <x v="2"/>
    <x v="0"/>
    <n v="0"/>
    <x v="919"/>
    <x v="2"/>
    <s v="0"/>
    <n v="28"/>
    <s v="0"/>
    <n v="20177.671129999999"/>
  </r>
  <r>
    <x v="33"/>
    <x v="0"/>
    <x v="361"/>
    <x v="1"/>
    <x v="0"/>
    <n v="0"/>
    <x v="920"/>
    <x v="2"/>
    <s v="0"/>
    <n v="59"/>
    <s v="0"/>
    <n v="12333.828"/>
  </r>
  <r>
    <x v="33"/>
    <x v="1"/>
    <x v="361"/>
    <x v="0"/>
    <x v="0"/>
    <n v="0"/>
    <x v="921"/>
    <x v="2"/>
    <s v="0"/>
    <n v="59"/>
    <s v="0"/>
    <n v="12233.828"/>
  </r>
  <r>
    <x v="41"/>
    <x v="0"/>
    <x v="361"/>
    <x v="4"/>
    <x v="0"/>
    <n v="0"/>
    <x v="922"/>
    <x v="2"/>
    <s v="0"/>
    <n v="45"/>
    <s v="0"/>
    <n v="8615.2999999999993"/>
  </r>
  <r>
    <x v="19"/>
    <x v="1"/>
    <x v="361"/>
    <x v="1"/>
    <x v="0"/>
    <n v="0"/>
    <x v="923"/>
    <x v="2"/>
    <s v="0"/>
    <n v="44"/>
    <s v="0"/>
    <n v="7626.9930000000004"/>
  </r>
  <r>
    <x v="24"/>
    <x v="1"/>
    <x v="361"/>
    <x v="1"/>
    <x v="0"/>
    <n v="0"/>
    <x v="924"/>
    <x v="2"/>
    <s v="0"/>
    <n v="34"/>
    <s v="0"/>
    <n v="5003.8530000000001"/>
  </r>
  <r>
    <x v="12"/>
    <x v="0"/>
    <x v="362"/>
    <x v="1"/>
    <x v="0"/>
    <n v="0"/>
    <x v="925"/>
    <x v="1"/>
    <s v="0"/>
    <n v="50"/>
    <s v="0"/>
    <n v="9617.6624499999998"/>
  </r>
  <r>
    <x v="22"/>
    <x v="0"/>
    <x v="362"/>
    <x v="2"/>
    <x v="0"/>
    <n v="0"/>
    <x v="926"/>
    <x v="3"/>
    <s v="0"/>
    <n v="33"/>
    <s v="0"/>
    <n v="5261.4694499999996"/>
  </r>
  <r>
    <x v="19"/>
    <x v="0"/>
    <x v="363"/>
    <x v="2"/>
    <x v="0"/>
    <n v="0"/>
    <x v="927"/>
    <x v="2"/>
    <s v="0"/>
    <n v="44"/>
    <s v="0"/>
    <n v="7726.8540000000003"/>
  </r>
  <r>
    <x v="28"/>
    <x v="1"/>
    <x v="363"/>
    <x v="1"/>
    <x v="0"/>
    <n v="0"/>
    <x v="928"/>
    <x v="2"/>
    <s v="0"/>
    <n v="40"/>
    <s v="0"/>
    <n v="6496.8860000000004"/>
  </r>
  <r>
    <x v="12"/>
    <x v="1"/>
    <x v="364"/>
    <x v="0"/>
    <x v="0"/>
    <n v="0"/>
    <x v="929"/>
    <x v="1"/>
    <s v="0"/>
    <n v="50"/>
    <s v="0"/>
    <n v="25656.575260000001"/>
  </r>
  <r>
    <x v="5"/>
    <x v="0"/>
    <x v="364"/>
    <x v="0"/>
    <x v="1"/>
    <n v="1"/>
    <x v="930"/>
    <x v="3"/>
    <n v="52"/>
    <s v="0"/>
    <n v="24393.6224"/>
    <s v="0"/>
  </r>
  <r>
    <x v="0"/>
    <x v="0"/>
    <x v="364"/>
    <x v="1"/>
    <x v="1"/>
    <n v="1"/>
    <x v="931"/>
    <x v="1"/>
    <n v="18"/>
    <s v="0"/>
    <n v="17178.682400000002"/>
    <s v="0"/>
  </r>
  <r>
    <x v="32"/>
    <x v="1"/>
    <x v="364"/>
    <x v="1"/>
    <x v="0"/>
    <n v="0"/>
    <x v="932"/>
    <x v="1"/>
    <s v="0"/>
    <n v="48"/>
    <s v="0"/>
    <n v="9447.3824000000004"/>
  </r>
  <r>
    <x v="11"/>
    <x v="0"/>
    <x v="364"/>
    <x v="4"/>
    <x v="0"/>
    <n v="0"/>
    <x v="933"/>
    <x v="1"/>
    <s v="0"/>
    <n v="43"/>
    <s v="0"/>
    <n v="8606.2173999999995"/>
  </r>
  <r>
    <x v="2"/>
    <x v="0"/>
    <x v="364"/>
    <x v="1"/>
    <x v="0"/>
    <n v="0"/>
    <x v="934"/>
    <x v="3"/>
    <s v="0"/>
    <n v="23"/>
    <s v="0"/>
    <n v="2789.0574000000001"/>
  </r>
  <r>
    <x v="44"/>
    <x v="0"/>
    <x v="364"/>
    <x v="0"/>
    <x v="0"/>
    <n v="0"/>
    <x v="935"/>
    <x v="1"/>
    <s v="0"/>
    <n v="21"/>
    <s v="0"/>
    <n v="2104.1134000000002"/>
  </r>
  <r>
    <x v="38"/>
    <x v="0"/>
    <x v="365"/>
    <x v="0"/>
    <x v="1"/>
    <n v="1"/>
    <x v="936"/>
    <x v="2"/>
    <n v="20"/>
    <s v="0"/>
    <n v="16232.847"/>
    <s v="0"/>
  </r>
  <r>
    <x v="0"/>
    <x v="1"/>
    <x v="366"/>
    <x v="4"/>
    <x v="1"/>
    <n v="1"/>
    <x v="937"/>
    <x v="0"/>
    <n v="18"/>
    <s v="0"/>
    <n v="18223.4512"/>
    <s v="0"/>
  </r>
  <r>
    <x v="16"/>
    <x v="0"/>
    <x v="367"/>
    <x v="2"/>
    <x v="0"/>
    <n v="0"/>
    <x v="938"/>
    <x v="3"/>
    <s v="0"/>
    <n v="19"/>
    <s v="0"/>
    <n v="22493.659640000002"/>
  </r>
  <r>
    <x v="32"/>
    <x v="1"/>
    <x v="367"/>
    <x v="1"/>
    <x v="0"/>
    <n v="0"/>
    <x v="939"/>
    <x v="1"/>
    <s v="0"/>
    <n v="48"/>
    <s v="0"/>
    <n v="9447.2503500000003"/>
  </r>
  <r>
    <x v="36"/>
    <x v="1"/>
    <x v="367"/>
    <x v="1"/>
    <x v="0"/>
    <n v="0"/>
    <x v="940"/>
    <x v="1"/>
    <s v="0"/>
    <n v="38"/>
    <s v="0"/>
    <n v="6555.07035"/>
  </r>
  <r>
    <x v="10"/>
    <x v="0"/>
    <x v="367"/>
    <x v="4"/>
    <x v="0"/>
    <n v="0"/>
    <x v="941"/>
    <x v="1"/>
    <s v="0"/>
    <n v="26"/>
    <s v="0"/>
    <n v="4661.2863500000003"/>
  </r>
  <r>
    <x v="26"/>
    <x v="1"/>
    <x v="368"/>
    <x v="0"/>
    <x v="0"/>
    <n v="0"/>
    <x v="942"/>
    <x v="2"/>
    <s v="0"/>
    <n v="56"/>
    <s v="0"/>
    <n v="11073.175999999999"/>
  </r>
  <r>
    <x v="45"/>
    <x v="0"/>
    <x v="368"/>
    <x v="0"/>
    <x v="0"/>
    <n v="0"/>
    <x v="943"/>
    <x v="2"/>
    <s v="0"/>
    <n v="29"/>
    <s v="0"/>
    <n v="2866.0909999999999"/>
  </r>
  <r>
    <x v="3"/>
    <x v="1"/>
    <x v="369"/>
    <x v="0"/>
    <x v="0"/>
    <n v="0"/>
    <x v="944"/>
    <x v="3"/>
    <s v="0"/>
    <n v="58"/>
    <s v="0"/>
    <n v="12222.898300000001"/>
  </r>
  <r>
    <x v="25"/>
    <x v="1"/>
    <x v="369"/>
    <x v="0"/>
    <x v="0"/>
    <n v="0"/>
    <x v="945"/>
    <x v="0"/>
    <s v="0"/>
    <n v="49"/>
    <s v="0"/>
    <n v="8601.3292999999994"/>
  </r>
  <r>
    <x v="25"/>
    <x v="1"/>
    <x v="370"/>
    <x v="1"/>
    <x v="0"/>
    <n v="0"/>
    <x v="946"/>
    <x v="2"/>
    <s v="0"/>
    <n v="49"/>
    <s v="0"/>
    <n v="26140.3603"/>
  </r>
  <r>
    <x v="22"/>
    <x v="0"/>
    <x v="370"/>
    <x v="1"/>
    <x v="1"/>
    <n v="1"/>
    <x v="947"/>
    <x v="2"/>
    <n v="33"/>
    <s v="0"/>
    <n v="19040.876"/>
    <s v="0"/>
  </r>
  <r>
    <x v="21"/>
    <x v="0"/>
    <x v="370"/>
    <x v="1"/>
    <x v="0"/>
    <n v="0"/>
    <x v="948"/>
    <x v="2"/>
    <s v="0"/>
    <n v="35"/>
    <s v="0"/>
    <n v="4746.3440000000001"/>
  </r>
  <r>
    <x v="1"/>
    <x v="1"/>
    <x v="370"/>
    <x v="0"/>
    <x v="0"/>
    <n v="0"/>
    <x v="949"/>
    <x v="2"/>
    <s v="0"/>
    <n v="22"/>
    <s v="0"/>
    <n v="2154.3609999999999"/>
  </r>
  <r>
    <x v="12"/>
    <x v="1"/>
    <x v="371"/>
    <x v="1"/>
    <x v="0"/>
    <n v="0"/>
    <x v="950"/>
    <x v="1"/>
    <s v="0"/>
    <n v="50"/>
    <s v="0"/>
    <n v="10106.134249999999"/>
  </r>
  <r>
    <x v="10"/>
    <x v="0"/>
    <x v="372"/>
    <x v="0"/>
    <x v="1"/>
    <n v="1"/>
    <x v="951"/>
    <x v="0"/>
    <n v="26"/>
    <s v="0"/>
    <n v="17043.341400000001"/>
    <s v="0"/>
  </r>
  <r>
    <x v="24"/>
    <x v="0"/>
    <x v="373"/>
    <x v="2"/>
    <x v="0"/>
    <n v="0"/>
    <x v="952"/>
    <x v="2"/>
    <s v="0"/>
    <n v="34"/>
    <s v="0"/>
    <n v="11737.848840000001"/>
  </r>
  <r>
    <x v="29"/>
    <x v="1"/>
    <x v="374"/>
    <x v="0"/>
    <x v="1"/>
    <n v="1"/>
    <x v="953"/>
    <x v="3"/>
    <n v="63"/>
    <s v="0"/>
    <n v="28950.4692"/>
    <s v="0"/>
  </r>
  <r>
    <x v="35"/>
    <x v="1"/>
    <x v="374"/>
    <x v="0"/>
    <x v="0"/>
    <n v="0"/>
    <x v="954"/>
    <x v="3"/>
    <s v="0"/>
    <n v="55"/>
    <s v="0"/>
    <n v="11082.5772"/>
  </r>
  <r>
    <x v="46"/>
    <x v="0"/>
    <x v="374"/>
    <x v="2"/>
    <x v="0"/>
    <n v="0"/>
    <x v="955"/>
    <x v="1"/>
    <s v="0"/>
    <n v="28"/>
    <s v="0"/>
    <n v="4435.0941999999995"/>
  </r>
  <r>
    <x v="31"/>
    <x v="0"/>
    <x v="375"/>
    <x v="0"/>
    <x v="0"/>
    <n v="0"/>
    <x v="956"/>
    <x v="2"/>
    <s v="0"/>
    <n v="42"/>
    <s v="0"/>
    <n v="5969.723"/>
  </r>
  <r>
    <x v="37"/>
    <x v="1"/>
    <x v="376"/>
    <x v="0"/>
    <x v="1"/>
    <n v="1"/>
    <x v="957"/>
    <x v="3"/>
    <n v="64"/>
    <s v="0"/>
    <n v="29330.98315"/>
    <s v="0"/>
  </r>
  <r>
    <x v="11"/>
    <x v="1"/>
    <x v="376"/>
    <x v="0"/>
    <x v="1"/>
    <n v="1"/>
    <x v="958"/>
    <x v="3"/>
    <n v="43"/>
    <s v="0"/>
    <n v="21774.32215"/>
    <s v="0"/>
  </r>
  <r>
    <x v="27"/>
    <x v="1"/>
    <x v="376"/>
    <x v="0"/>
    <x v="0"/>
    <n v="0"/>
    <x v="959"/>
    <x v="3"/>
    <s v="0"/>
    <n v="36"/>
    <s v="0"/>
    <n v="5267.8181500000001"/>
  </r>
  <r>
    <x v="43"/>
    <x v="0"/>
    <x v="376"/>
    <x v="1"/>
    <x v="0"/>
    <n v="0"/>
    <x v="960"/>
    <x v="1"/>
    <s v="0"/>
    <n v="31"/>
    <s v="0"/>
    <n v="4441.2131499999996"/>
  </r>
  <r>
    <x v="38"/>
    <x v="1"/>
    <x v="377"/>
    <x v="1"/>
    <x v="1"/>
    <n v="1"/>
    <x v="961"/>
    <x v="0"/>
    <n v="20"/>
    <s v="0"/>
    <n v="17085.267599999999"/>
    <s v="0"/>
  </r>
  <r>
    <x v="1"/>
    <x v="0"/>
    <x v="377"/>
    <x v="0"/>
    <x v="0"/>
    <n v="0"/>
    <x v="962"/>
    <x v="0"/>
    <s v="0"/>
    <n v="22"/>
    <s v="0"/>
    <n v="1664.9996000000001"/>
  </r>
  <r>
    <x v="35"/>
    <x v="1"/>
    <x v="378"/>
    <x v="1"/>
    <x v="0"/>
    <n v="0"/>
    <x v="963"/>
    <x v="2"/>
    <s v="0"/>
    <n v="55"/>
    <s v="0"/>
    <n v="35160.134570000002"/>
  </r>
  <r>
    <x v="14"/>
    <x v="0"/>
    <x v="378"/>
    <x v="4"/>
    <x v="0"/>
    <n v="0"/>
    <x v="964"/>
    <x v="2"/>
    <s v="0"/>
    <n v="25"/>
    <s v="0"/>
    <n v="3906.127"/>
  </r>
  <r>
    <x v="40"/>
    <x v="0"/>
    <x v="379"/>
    <x v="1"/>
    <x v="0"/>
    <n v="0"/>
    <x v="965"/>
    <x v="3"/>
    <s v="0"/>
    <n v="24"/>
    <s v="0"/>
    <n v="12609.88702"/>
  </r>
  <r>
    <x v="14"/>
    <x v="1"/>
    <x v="379"/>
    <x v="2"/>
    <x v="0"/>
    <n v="0"/>
    <x v="966"/>
    <x v="3"/>
    <s v="0"/>
    <n v="25"/>
    <s v="0"/>
    <n v="4189.1130999999996"/>
  </r>
  <r>
    <x v="24"/>
    <x v="1"/>
    <x v="380"/>
    <x v="1"/>
    <x v="0"/>
    <n v="0"/>
    <x v="967"/>
    <x v="0"/>
    <s v="0"/>
    <n v="34"/>
    <s v="0"/>
    <n v="5002.7826999999997"/>
  </r>
  <r>
    <x v="0"/>
    <x v="1"/>
    <x v="380"/>
    <x v="0"/>
    <x v="0"/>
    <n v="0"/>
    <x v="968"/>
    <x v="0"/>
    <s v="0"/>
    <n v="18"/>
    <s v="0"/>
    <n v="1615.7666999999999"/>
  </r>
  <r>
    <x v="11"/>
    <x v="1"/>
    <x v="381"/>
    <x v="2"/>
    <x v="1"/>
    <n v="1"/>
    <x v="969"/>
    <x v="2"/>
    <n v="43"/>
    <s v="0"/>
    <n v="22478.6"/>
    <s v="0"/>
  </r>
  <r>
    <x v="30"/>
    <x v="1"/>
    <x v="381"/>
    <x v="2"/>
    <x v="0"/>
    <n v="0"/>
    <x v="970"/>
    <x v="2"/>
    <s v="0"/>
    <n v="53"/>
    <s v="0"/>
    <n v="11150.78"/>
  </r>
  <r>
    <x v="42"/>
    <x v="0"/>
    <x v="382"/>
    <x v="0"/>
    <x v="1"/>
    <n v="1"/>
    <x v="971"/>
    <x v="1"/>
    <n v="62"/>
    <s v="0"/>
    <n v="28101.333050000001"/>
    <s v="0"/>
  </r>
  <r>
    <x v="26"/>
    <x v="0"/>
    <x v="382"/>
    <x v="1"/>
    <x v="1"/>
    <n v="1"/>
    <x v="972"/>
    <x v="3"/>
    <n v="56"/>
    <s v="0"/>
    <n v="26109.32905"/>
    <s v="0"/>
  </r>
  <r>
    <x v="33"/>
    <x v="1"/>
    <x v="382"/>
    <x v="4"/>
    <x v="0"/>
    <n v="0"/>
    <x v="973"/>
    <x v="3"/>
    <s v="0"/>
    <n v="59"/>
    <s v="0"/>
    <n v="14382.709049999999"/>
  </r>
  <r>
    <x v="14"/>
    <x v="0"/>
    <x v="382"/>
    <x v="5"/>
    <x v="0"/>
    <n v="0"/>
    <x v="974"/>
    <x v="3"/>
    <s v="0"/>
    <n v="25"/>
    <s v="0"/>
    <n v="4877.9810500000003"/>
  </r>
  <r>
    <x v="22"/>
    <x v="1"/>
    <x v="382"/>
    <x v="0"/>
    <x v="0"/>
    <n v="0"/>
    <x v="975"/>
    <x v="3"/>
    <s v="0"/>
    <n v="33"/>
    <s v="0"/>
    <n v="4571.4130500000001"/>
  </r>
  <r>
    <x v="4"/>
    <x v="0"/>
    <x v="383"/>
    <x v="1"/>
    <x v="0"/>
    <n v="0"/>
    <x v="976"/>
    <x v="0"/>
    <s v="0"/>
    <n v="46"/>
    <s v="0"/>
    <n v="7742.1098000000002"/>
  </r>
  <r>
    <x v="43"/>
    <x v="1"/>
    <x v="383"/>
    <x v="0"/>
    <x v="0"/>
    <n v="0"/>
    <x v="977"/>
    <x v="0"/>
    <s v="0"/>
    <n v="31"/>
    <s v="0"/>
    <n v="3757.8447999999999"/>
  </r>
  <r>
    <x v="31"/>
    <x v="1"/>
    <x v="384"/>
    <x v="0"/>
    <x v="1"/>
    <n v="1"/>
    <x v="978"/>
    <x v="3"/>
    <n v="42"/>
    <s v="0"/>
    <n v="21348.705999999998"/>
    <s v="0"/>
  </r>
  <r>
    <x v="26"/>
    <x v="1"/>
    <x v="384"/>
    <x v="1"/>
    <x v="0"/>
    <n v="0"/>
    <x v="979"/>
    <x v="3"/>
    <s v="0"/>
    <n v="56"/>
    <s v="0"/>
    <n v="12044.342000000001"/>
  </r>
  <r>
    <x v="30"/>
    <x v="1"/>
    <x v="384"/>
    <x v="0"/>
    <x v="0"/>
    <n v="0"/>
    <x v="980"/>
    <x v="3"/>
    <s v="0"/>
    <n v="53"/>
    <s v="0"/>
    <n v="10355.641"/>
  </r>
  <r>
    <x v="7"/>
    <x v="1"/>
    <x v="384"/>
    <x v="2"/>
    <x v="0"/>
    <n v="0"/>
    <x v="981"/>
    <x v="1"/>
    <s v="0"/>
    <n v="47"/>
    <s v="0"/>
    <n v="9715.8410000000003"/>
  </r>
  <r>
    <x v="12"/>
    <x v="0"/>
    <x v="384"/>
    <x v="0"/>
    <x v="0"/>
    <n v="0"/>
    <x v="982"/>
    <x v="2"/>
    <s v="0"/>
    <n v="50"/>
    <s v="0"/>
    <n v="8444.4740000000002"/>
  </r>
  <r>
    <x v="40"/>
    <x v="1"/>
    <x v="384"/>
    <x v="0"/>
    <x v="0"/>
    <n v="0"/>
    <x v="983"/>
    <x v="1"/>
    <s v="0"/>
    <n v="24"/>
    <s v="0"/>
    <n v="3046.0619999999999"/>
  </r>
  <r>
    <x v="46"/>
    <x v="1"/>
    <x v="385"/>
    <x v="2"/>
    <x v="0"/>
    <n v="0"/>
    <x v="984"/>
    <x v="0"/>
    <s v="0"/>
    <n v="28"/>
    <s v="0"/>
    <n v="4340.4408999999996"/>
  </r>
  <r>
    <x v="2"/>
    <x v="0"/>
    <x v="385"/>
    <x v="0"/>
    <x v="0"/>
    <n v="0"/>
    <x v="985"/>
    <x v="0"/>
    <s v="0"/>
    <n v="23"/>
    <s v="0"/>
    <n v="1815.8759"/>
  </r>
  <r>
    <x v="33"/>
    <x v="1"/>
    <x v="386"/>
    <x v="0"/>
    <x v="0"/>
    <n v="0"/>
    <x v="986"/>
    <x v="1"/>
    <s v="0"/>
    <n v="59"/>
    <s v="0"/>
    <n v="12815.444949999999"/>
  </r>
  <r>
    <x v="15"/>
    <x v="0"/>
    <x v="387"/>
    <x v="0"/>
    <x v="1"/>
    <n v="1"/>
    <x v="987"/>
    <x v="1"/>
    <n v="39"/>
    <s v="0"/>
    <n v="20149.322899999999"/>
    <s v="0"/>
  </r>
  <r>
    <x v="37"/>
    <x v="0"/>
    <x v="387"/>
    <x v="0"/>
    <x v="0"/>
    <n v="0"/>
    <x v="988"/>
    <x v="1"/>
    <s v="0"/>
    <n v="64"/>
    <s v="0"/>
    <n v="14394.5579"/>
  </r>
  <r>
    <x v="30"/>
    <x v="0"/>
    <x v="387"/>
    <x v="2"/>
    <x v="0"/>
    <n v="0"/>
    <x v="989"/>
    <x v="1"/>
    <s v="0"/>
    <n v="53"/>
    <s v="0"/>
    <n v="11244.376899999999"/>
  </r>
  <r>
    <x v="12"/>
    <x v="0"/>
    <x v="387"/>
    <x v="0"/>
    <x v="0"/>
    <n v="0"/>
    <x v="990"/>
    <x v="3"/>
    <s v="0"/>
    <n v="50"/>
    <s v="0"/>
    <n v="8827.2098999999998"/>
  </r>
  <r>
    <x v="19"/>
    <x v="1"/>
    <x v="387"/>
    <x v="0"/>
    <x v="0"/>
    <n v="0"/>
    <x v="991"/>
    <x v="3"/>
    <s v="0"/>
    <n v="44"/>
    <s v="0"/>
    <n v="7419.4778999999999"/>
  </r>
  <r>
    <x v="24"/>
    <x v="1"/>
    <x v="387"/>
    <x v="1"/>
    <x v="0"/>
    <n v="0"/>
    <x v="992"/>
    <x v="3"/>
    <s v="0"/>
    <n v="34"/>
    <s v="0"/>
    <n v="5385.3379000000004"/>
  </r>
  <r>
    <x v="5"/>
    <x v="0"/>
    <x v="388"/>
    <x v="4"/>
    <x v="0"/>
    <n v="0"/>
    <x v="993"/>
    <x v="0"/>
    <s v="0"/>
    <n v="52"/>
    <s v="0"/>
    <n v="25992.821039999999"/>
  </r>
  <r>
    <x v="6"/>
    <x v="1"/>
    <x v="388"/>
    <x v="0"/>
    <x v="1"/>
    <n v="1"/>
    <x v="994"/>
    <x v="0"/>
    <n v="37"/>
    <s v="0"/>
    <n v="19539.242999999999"/>
    <s v="0"/>
  </r>
  <r>
    <x v="33"/>
    <x v="0"/>
    <x v="388"/>
    <x v="0"/>
    <x v="0"/>
    <n v="0"/>
    <x v="995"/>
    <x v="0"/>
    <s v="0"/>
    <n v="59"/>
    <s v="0"/>
    <n v="11743.299000000001"/>
  </r>
  <r>
    <x v="44"/>
    <x v="1"/>
    <x v="388"/>
    <x v="1"/>
    <x v="0"/>
    <n v="0"/>
    <x v="996"/>
    <x v="2"/>
    <s v="0"/>
    <n v="21"/>
    <s v="0"/>
    <n v="2597.779"/>
  </r>
  <r>
    <x v="15"/>
    <x v="1"/>
    <x v="389"/>
    <x v="2"/>
    <x v="0"/>
    <n v="0"/>
    <x v="997"/>
    <x v="3"/>
    <s v="0"/>
    <n v="39"/>
    <s v="0"/>
    <n v="7201.7008500000002"/>
  </r>
  <r>
    <x v="31"/>
    <x v="0"/>
    <x v="389"/>
    <x v="1"/>
    <x v="0"/>
    <n v="0"/>
    <x v="998"/>
    <x v="3"/>
    <s v="0"/>
    <n v="42"/>
    <s v="0"/>
    <n v="6940.90985"/>
  </r>
  <r>
    <x v="28"/>
    <x v="0"/>
    <x v="389"/>
    <x v="1"/>
    <x v="0"/>
    <n v="0"/>
    <x v="999"/>
    <x v="3"/>
    <s v="0"/>
    <n v="40"/>
    <s v="0"/>
    <n v="6389.3778499999999"/>
  </r>
  <r>
    <x v="46"/>
    <x v="1"/>
    <x v="389"/>
    <x v="4"/>
    <x v="0"/>
    <n v="0"/>
    <x v="1000"/>
    <x v="3"/>
    <s v="0"/>
    <n v="28"/>
    <s v="0"/>
    <n v="5312.1698500000002"/>
  </r>
  <r>
    <x v="0"/>
    <x v="1"/>
    <x v="389"/>
    <x v="0"/>
    <x v="0"/>
    <n v="0"/>
    <x v="1001"/>
    <x v="1"/>
    <s v="0"/>
    <n v="18"/>
    <s v="0"/>
    <n v="2198.1898500000002"/>
  </r>
  <r>
    <x v="42"/>
    <x v="1"/>
    <x v="390"/>
    <x v="0"/>
    <x v="1"/>
    <n v="1"/>
    <x v="1002"/>
    <x v="0"/>
    <n v="62"/>
    <s v="0"/>
    <n v="27808.7251"/>
    <s v="0"/>
  </r>
  <r>
    <x v="29"/>
    <x v="1"/>
    <x v="391"/>
    <x v="0"/>
    <x v="0"/>
    <n v="0"/>
    <x v="1003"/>
    <x v="3"/>
    <s v="0"/>
    <n v="63"/>
    <s v="0"/>
    <n v="14256.192800000001"/>
  </r>
  <r>
    <x v="12"/>
    <x v="1"/>
    <x v="391"/>
    <x v="2"/>
    <x v="0"/>
    <n v="0"/>
    <x v="1004"/>
    <x v="3"/>
    <s v="0"/>
    <n v="50"/>
    <s v="0"/>
    <n v="10493.9458"/>
  </r>
  <r>
    <x v="15"/>
    <x v="0"/>
    <x v="391"/>
    <x v="1"/>
    <x v="0"/>
    <n v="0"/>
    <x v="1005"/>
    <x v="3"/>
    <s v="0"/>
    <n v="39"/>
    <s v="0"/>
    <n v="6123.5688"/>
  </r>
  <r>
    <x v="14"/>
    <x v="0"/>
    <x v="391"/>
    <x v="0"/>
    <x v="0"/>
    <n v="0"/>
    <x v="1006"/>
    <x v="1"/>
    <s v="0"/>
    <n v="25"/>
    <s v="0"/>
    <n v="2721.3208"/>
  </r>
  <r>
    <x v="27"/>
    <x v="1"/>
    <x v="392"/>
    <x v="0"/>
    <x v="0"/>
    <n v="0"/>
    <x v="1007"/>
    <x v="2"/>
    <s v="0"/>
    <n v="36"/>
    <s v="0"/>
    <n v="4883.866"/>
  </r>
  <r>
    <x v="31"/>
    <x v="1"/>
    <x v="393"/>
    <x v="1"/>
    <x v="0"/>
    <n v="0"/>
    <x v="1008"/>
    <x v="0"/>
    <s v="0"/>
    <n v="42"/>
    <s v="0"/>
    <n v="7046.7222000000002"/>
  </r>
  <r>
    <x v="0"/>
    <x v="0"/>
    <x v="393"/>
    <x v="2"/>
    <x v="0"/>
    <n v="0"/>
    <x v="1009"/>
    <x v="0"/>
    <s v="0"/>
    <n v="18"/>
    <s v="0"/>
    <n v="2304.0021999999999"/>
  </r>
  <r>
    <x v="7"/>
    <x v="1"/>
    <x v="394"/>
    <x v="1"/>
    <x v="1"/>
    <n v="1"/>
    <x v="1010"/>
    <x v="1"/>
    <n v="47"/>
    <s v="0"/>
    <n v="23401.30575"/>
    <s v="0"/>
  </r>
  <r>
    <x v="31"/>
    <x v="0"/>
    <x v="394"/>
    <x v="2"/>
    <x v="0"/>
    <n v="0"/>
    <x v="1011"/>
    <x v="1"/>
    <s v="0"/>
    <n v="42"/>
    <s v="0"/>
    <n v="7729.6457499999997"/>
  </r>
  <r>
    <x v="21"/>
    <x v="1"/>
    <x v="394"/>
    <x v="0"/>
    <x v="0"/>
    <n v="0"/>
    <x v="1012"/>
    <x v="1"/>
    <s v="0"/>
    <n v="35"/>
    <s v="0"/>
    <n v="5227.9887500000004"/>
  </r>
  <r>
    <x v="0"/>
    <x v="0"/>
    <x v="394"/>
    <x v="0"/>
    <x v="0"/>
    <n v="0"/>
    <x v="1013"/>
    <x v="1"/>
    <s v="0"/>
    <n v="18"/>
    <s v="0"/>
    <n v="1708.9257500000001"/>
  </r>
  <r>
    <x v="31"/>
    <x v="0"/>
    <x v="395"/>
    <x v="1"/>
    <x v="1"/>
    <n v="1"/>
    <x v="1014"/>
    <x v="0"/>
    <n v="42"/>
    <s v="0"/>
    <n v="38245.593269999998"/>
    <s v="0"/>
  </r>
  <r>
    <x v="16"/>
    <x v="0"/>
    <x v="396"/>
    <x v="1"/>
    <x v="1"/>
    <n v="1"/>
    <x v="1015"/>
    <x v="3"/>
    <n v="19"/>
    <s v="0"/>
    <n v="16450.894700000001"/>
    <s v="0"/>
  </r>
  <r>
    <x v="11"/>
    <x v="0"/>
    <x v="396"/>
    <x v="0"/>
    <x v="0"/>
    <n v="0"/>
    <x v="1016"/>
    <x v="1"/>
    <s v="0"/>
    <n v="43"/>
    <s v="0"/>
    <n v="6837.3687"/>
  </r>
  <r>
    <x v="45"/>
    <x v="1"/>
    <x v="396"/>
    <x v="0"/>
    <x v="0"/>
    <n v="0"/>
    <x v="1017"/>
    <x v="3"/>
    <s v="0"/>
    <n v="29"/>
    <s v="0"/>
    <n v="3736.4647"/>
  </r>
  <r>
    <x v="13"/>
    <x v="0"/>
    <x v="396"/>
    <x v="0"/>
    <x v="0"/>
    <n v="0"/>
    <x v="1018"/>
    <x v="1"/>
    <s v="0"/>
    <n v="27"/>
    <s v="0"/>
    <n v="3070.8087"/>
  </r>
  <r>
    <x v="44"/>
    <x v="0"/>
    <x v="396"/>
    <x v="0"/>
    <x v="0"/>
    <n v="0"/>
    <x v="1019"/>
    <x v="1"/>
    <s v="0"/>
    <n v="21"/>
    <s v="0"/>
    <n v="2102.2647000000002"/>
  </r>
  <r>
    <x v="26"/>
    <x v="0"/>
    <x v="397"/>
    <x v="0"/>
    <x v="0"/>
    <n v="0"/>
    <x v="1020"/>
    <x v="1"/>
    <s v="0"/>
    <n v="56"/>
    <s v="0"/>
    <n v="11165.417649999999"/>
  </r>
  <r>
    <x v="43"/>
    <x v="0"/>
    <x v="397"/>
    <x v="1"/>
    <x v="0"/>
    <n v="0"/>
    <x v="1021"/>
    <x v="3"/>
    <s v="0"/>
    <n v="31"/>
    <s v="0"/>
    <n v="4239.8926499999998"/>
  </r>
  <r>
    <x v="46"/>
    <x v="1"/>
    <x v="397"/>
    <x v="1"/>
    <x v="0"/>
    <n v="0"/>
    <x v="1022"/>
    <x v="3"/>
    <s v="0"/>
    <n v="28"/>
    <s v="0"/>
    <n v="4133.6416499999996"/>
  </r>
  <r>
    <x v="43"/>
    <x v="0"/>
    <x v="398"/>
    <x v="4"/>
    <x v="1"/>
    <n v="1"/>
    <x v="1023"/>
    <x v="2"/>
    <n v="31"/>
    <s v="0"/>
    <n v="19199.944"/>
    <s v="0"/>
  </r>
  <r>
    <x v="27"/>
    <x v="1"/>
    <x v="398"/>
    <x v="1"/>
    <x v="0"/>
    <n v="0"/>
    <x v="1024"/>
    <x v="2"/>
    <s v="0"/>
    <n v="36"/>
    <s v="0"/>
    <n v="5472.4489999999996"/>
  </r>
  <r>
    <x v="45"/>
    <x v="1"/>
    <x v="398"/>
    <x v="0"/>
    <x v="0"/>
    <n v="0"/>
    <x v="1025"/>
    <x v="2"/>
    <s v="0"/>
    <n v="29"/>
    <s v="0"/>
    <n v="3353.2840000000001"/>
  </r>
  <r>
    <x v="32"/>
    <x v="1"/>
    <x v="399"/>
    <x v="4"/>
    <x v="1"/>
    <n v="1"/>
    <x v="1026"/>
    <x v="0"/>
    <n v="48"/>
    <s v="0"/>
    <n v="24180.933499999999"/>
    <s v="0"/>
  </r>
  <r>
    <x v="34"/>
    <x v="1"/>
    <x v="400"/>
    <x v="0"/>
    <x v="0"/>
    <n v="0"/>
    <x v="1027"/>
    <x v="3"/>
    <s v="0"/>
    <n v="60"/>
    <s v="0"/>
    <n v="28923.136920000001"/>
  </r>
  <r>
    <x v="25"/>
    <x v="0"/>
    <x v="400"/>
    <x v="2"/>
    <x v="1"/>
    <n v="1"/>
    <x v="1028"/>
    <x v="3"/>
    <n v="49"/>
    <s v="0"/>
    <n v="23807.240600000001"/>
    <s v="0"/>
  </r>
  <r>
    <x v="25"/>
    <x v="0"/>
    <x v="400"/>
    <x v="1"/>
    <x v="0"/>
    <n v="0"/>
    <x v="1029"/>
    <x v="1"/>
    <s v="0"/>
    <n v="49"/>
    <s v="0"/>
    <n v="9282.4806000000008"/>
  </r>
  <r>
    <x v="27"/>
    <x v="1"/>
    <x v="400"/>
    <x v="0"/>
    <x v="0"/>
    <n v="0"/>
    <x v="1030"/>
    <x v="3"/>
    <s v="0"/>
    <n v="36"/>
    <s v="0"/>
    <n v="5266.3656000000001"/>
  </r>
  <r>
    <x v="14"/>
    <x v="0"/>
    <x v="400"/>
    <x v="1"/>
    <x v="0"/>
    <n v="0"/>
    <x v="1031"/>
    <x v="1"/>
    <s v="0"/>
    <n v="25"/>
    <s v="0"/>
    <n v="3309.7926000000002"/>
  </r>
  <r>
    <x v="4"/>
    <x v="0"/>
    <x v="401"/>
    <x v="3"/>
    <x v="0"/>
    <n v="0"/>
    <x v="1032"/>
    <x v="2"/>
    <s v="0"/>
    <n v="46"/>
    <s v="0"/>
    <n v="10096.969999999999"/>
  </r>
  <r>
    <x v="23"/>
    <x v="1"/>
    <x v="401"/>
    <x v="1"/>
    <x v="0"/>
    <n v="0"/>
    <x v="1033"/>
    <x v="2"/>
    <s v="0"/>
    <n v="51"/>
    <s v="0"/>
    <n v="9861.0249999999996"/>
  </r>
  <r>
    <x v="19"/>
    <x v="1"/>
    <x v="401"/>
    <x v="1"/>
    <x v="0"/>
    <n v="0"/>
    <x v="1034"/>
    <x v="2"/>
    <s v="0"/>
    <n v="44"/>
    <s v="0"/>
    <n v="7624.63"/>
  </r>
  <r>
    <x v="43"/>
    <x v="1"/>
    <x v="401"/>
    <x v="2"/>
    <x v="0"/>
    <n v="0"/>
    <x v="1035"/>
    <x v="2"/>
    <s v="0"/>
    <n v="31"/>
    <s v="0"/>
    <n v="4934.7049999999999"/>
  </r>
  <r>
    <x v="46"/>
    <x v="1"/>
    <x v="401"/>
    <x v="0"/>
    <x v="0"/>
    <n v="0"/>
    <x v="1036"/>
    <x v="2"/>
    <s v="0"/>
    <n v="28"/>
    <s v="0"/>
    <n v="3161.4540000000002"/>
  </r>
  <r>
    <x v="44"/>
    <x v="1"/>
    <x v="401"/>
    <x v="0"/>
    <x v="0"/>
    <n v="0"/>
    <x v="1037"/>
    <x v="2"/>
    <s v="0"/>
    <n v="21"/>
    <s v="0"/>
    <n v="2007.9449999999999"/>
  </r>
  <r>
    <x v="40"/>
    <x v="0"/>
    <x v="401"/>
    <x v="0"/>
    <x v="0"/>
    <n v="0"/>
    <x v="1038"/>
    <x v="2"/>
    <s v="0"/>
    <n v="24"/>
    <s v="0"/>
    <n v="1972.95"/>
  </r>
  <r>
    <x v="4"/>
    <x v="0"/>
    <x v="402"/>
    <x v="4"/>
    <x v="0"/>
    <n v="0"/>
    <x v="1039"/>
    <x v="3"/>
    <s v="0"/>
    <n v="46"/>
    <s v="0"/>
    <n v="9301.8935500000007"/>
  </r>
  <r>
    <x v="44"/>
    <x v="0"/>
    <x v="402"/>
    <x v="2"/>
    <x v="0"/>
    <n v="0"/>
    <x v="1040"/>
    <x v="1"/>
    <s v="0"/>
    <n v="21"/>
    <s v="0"/>
    <n v="3279.8685500000001"/>
  </r>
  <r>
    <x v="16"/>
    <x v="1"/>
    <x v="402"/>
    <x v="1"/>
    <x v="0"/>
    <n v="0"/>
    <x v="1041"/>
    <x v="3"/>
    <s v="0"/>
    <n v="19"/>
    <s v="0"/>
    <n v="2710.8285500000002"/>
  </r>
  <r>
    <x v="20"/>
    <x v="1"/>
    <x v="403"/>
    <x v="2"/>
    <x v="0"/>
    <n v="0"/>
    <x v="1042"/>
    <x v="0"/>
    <s v="0"/>
    <n v="57"/>
    <s v="0"/>
    <n v="12629.1656"/>
  </r>
  <r>
    <x v="34"/>
    <x v="0"/>
    <x v="403"/>
    <x v="0"/>
    <x v="0"/>
    <n v="0"/>
    <x v="1043"/>
    <x v="0"/>
    <s v="0"/>
    <n v="60"/>
    <s v="0"/>
    <n v="12142.578600000001"/>
  </r>
  <r>
    <x v="43"/>
    <x v="1"/>
    <x v="403"/>
    <x v="0"/>
    <x v="0"/>
    <n v="0"/>
    <x v="1044"/>
    <x v="0"/>
    <s v="0"/>
    <n v="31"/>
    <s v="0"/>
    <n v="3756.6215999999999"/>
  </r>
  <r>
    <x v="14"/>
    <x v="0"/>
    <x v="403"/>
    <x v="0"/>
    <x v="0"/>
    <n v="0"/>
    <x v="1045"/>
    <x v="0"/>
    <s v="0"/>
    <n v="25"/>
    <s v="0"/>
    <n v="2137.6536000000001"/>
  </r>
  <r>
    <x v="44"/>
    <x v="0"/>
    <x v="404"/>
    <x v="5"/>
    <x v="1"/>
    <n v="1"/>
    <x v="1046"/>
    <x v="2"/>
    <n v="21"/>
    <s v="0"/>
    <n v="17942.106"/>
    <s v="0"/>
  </r>
  <r>
    <x v="41"/>
    <x v="1"/>
    <x v="404"/>
    <x v="4"/>
    <x v="0"/>
    <n v="0"/>
    <x v="1047"/>
    <x v="2"/>
    <s v="0"/>
    <n v="45"/>
    <s v="0"/>
    <n v="9101.7980000000007"/>
  </r>
  <r>
    <x v="26"/>
    <x v="1"/>
    <x v="405"/>
    <x v="0"/>
    <x v="0"/>
    <n v="0"/>
    <x v="1048"/>
    <x v="3"/>
    <s v="0"/>
    <n v="56"/>
    <s v="0"/>
    <n v="11454.021500000001"/>
  </r>
  <r>
    <x v="25"/>
    <x v="0"/>
    <x v="406"/>
    <x v="2"/>
    <x v="1"/>
    <n v="1"/>
    <x v="1049"/>
    <x v="2"/>
    <n v="49"/>
    <s v="0"/>
    <n v="23306.546999999999"/>
    <s v="0"/>
  </r>
  <r>
    <x v="37"/>
    <x v="0"/>
    <x v="406"/>
    <x v="2"/>
    <x v="0"/>
    <n v="0"/>
    <x v="1050"/>
    <x v="2"/>
    <s v="0"/>
    <n v="64"/>
    <s v="0"/>
    <n v="14988.432000000001"/>
  </r>
  <r>
    <x v="12"/>
    <x v="1"/>
    <x v="406"/>
    <x v="0"/>
    <x v="0"/>
    <n v="0"/>
    <x v="1051"/>
    <x v="2"/>
    <s v="0"/>
    <n v="50"/>
    <s v="0"/>
    <n v="8932.0840000000007"/>
  </r>
  <r>
    <x v="45"/>
    <x v="1"/>
    <x v="406"/>
    <x v="5"/>
    <x v="0"/>
    <n v="0"/>
    <x v="1052"/>
    <x v="2"/>
    <s v="0"/>
    <n v="29"/>
    <s v="0"/>
    <n v="5708.8670000000002"/>
  </r>
  <r>
    <x v="6"/>
    <x v="1"/>
    <x v="407"/>
    <x v="1"/>
    <x v="1"/>
    <n v="1"/>
    <x v="1053"/>
    <x v="1"/>
    <n v="37"/>
    <s v="0"/>
    <n v="20296.863450000001"/>
    <s v="0"/>
  </r>
  <r>
    <x v="16"/>
    <x v="0"/>
    <x v="407"/>
    <x v="1"/>
    <x v="0"/>
    <n v="0"/>
    <x v="1054"/>
    <x v="3"/>
    <s v="0"/>
    <n v="19"/>
    <s v="0"/>
    <n v="2221.5644499999999"/>
  </r>
  <r>
    <x v="16"/>
    <x v="0"/>
    <x v="407"/>
    <x v="0"/>
    <x v="0"/>
    <n v="0"/>
    <x v="1055"/>
    <x v="3"/>
    <s v="0"/>
    <n v="19"/>
    <s v="0"/>
    <n v="1632.5644500000001"/>
  </r>
  <r>
    <x v="11"/>
    <x v="0"/>
    <x v="408"/>
    <x v="3"/>
    <x v="0"/>
    <n v="0"/>
    <x v="1056"/>
    <x v="0"/>
    <s v="0"/>
    <n v="43"/>
    <s v="0"/>
    <n v="14478.33015"/>
  </r>
  <r>
    <x v="8"/>
    <x v="0"/>
    <x v="409"/>
    <x v="1"/>
    <x v="0"/>
    <n v="0"/>
    <x v="1057"/>
    <x v="1"/>
    <s v="0"/>
    <n v="54"/>
    <s v="0"/>
    <n v="25517.11363"/>
  </r>
  <r>
    <x v="33"/>
    <x v="0"/>
    <x v="409"/>
    <x v="1"/>
    <x v="0"/>
    <n v="0"/>
    <x v="1058"/>
    <x v="1"/>
    <s v="0"/>
    <n v="59"/>
    <s v="0"/>
    <n v="12913.992399999999"/>
  </r>
  <r>
    <x v="33"/>
    <x v="0"/>
    <x v="409"/>
    <x v="0"/>
    <x v="0"/>
    <n v="0"/>
    <x v="1059"/>
    <x v="3"/>
    <s v="0"/>
    <n v="59"/>
    <s v="0"/>
    <n v="12124.992399999999"/>
  </r>
  <r>
    <x v="7"/>
    <x v="0"/>
    <x v="409"/>
    <x v="2"/>
    <x v="0"/>
    <n v="0"/>
    <x v="1060"/>
    <x v="1"/>
    <s v="0"/>
    <n v="47"/>
    <s v="0"/>
    <n v="9225.2564000000002"/>
  </r>
  <r>
    <x v="28"/>
    <x v="1"/>
    <x v="409"/>
    <x v="1"/>
    <x v="0"/>
    <n v="0"/>
    <x v="1061"/>
    <x v="1"/>
    <s v="0"/>
    <n v="40"/>
    <s v="0"/>
    <n v="7077.1894000000002"/>
  </r>
  <r>
    <x v="17"/>
    <x v="0"/>
    <x v="409"/>
    <x v="0"/>
    <x v="0"/>
    <n v="0"/>
    <x v="1062"/>
    <x v="1"/>
    <s v="0"/>
    <n v="30"/>
    <s v="0"/>
    <n v="3645.0893999999998"/>
  </r>
  <r>
    <x v="0"/>
    <x v="0"/>
    <x v="409"/>
    <x v="0"/>
    <x v="0"/>
    <n v="0"/>
    <x v="1063"/>
    <x v="1"/>
    <s v="0"/>
    <n v="18"/>
    <s v="0"/>
    <n v="1708.0014000000001"/>
  </r>
  <r>
    <x v="7"/>
    <x v="0"/>
    <x v="410"/>
    <x v="1"/>
    <x v="1"/>
    <n v="1"/>
    <x v="1064"/>
    <x v="0"/>
    <n v="47"/>
    <s v="0"/>
    <n v="21978.676899999999"/>
    <s v="0"/>
  </r>
  <r>
    <x v="23"/>
    <x v="0"/>
    <x v="411"/>
    <x v="0"/>
    <x v="0"/>
    <n v="0"/>
    <x v="1065"/>
    <x v="2"/>
    <s v="0"/>
    <n v="51"/>
    <s v="0"/>
    <n v="8782.4689999999991"/>
  </r>
  <r>
    <x v="12"/>
    <x v="0"/>
    <x v="412"/>
    <x v="2"/>
    <x v="0"/>
    <n v="0"/>
    <x v="1066"/>
    <x v="3"/>
    <s v="0"/>
    <n v="50"/>
    <s v="0"/>
    <n v="30284.642940000002"/>
  </r>
  <r>
    <x v="35"/>
    <x v="1"/>
    <x v="412"/>
    <x v="4"/>
    <x v="0"/>
    <n v="0"/>
    <x v="1067"/>
    <x v="1"/>
    <s v="0"/>
    <n v="55"/>
    <s v="0"/>
    <n v="13047.332350000001"/>
  </r>
  <r>
    <x v="19"/>
    <x v="0"/>
    <x v="412"/>
    <x v="1"/>
    <x v="0"/>
    <n v="0"/>
    <x v="1068"/>
    <x v="3"/>
    <s v="0"/>
    <n v="44"/>
    <s v="0"/>
    <n v="7518.0253499999999"/>
  </r>
  <r>
    <x v="5"/>
    <x v="1"/>
    <x v="413"/>
    <x v="2"/>
    <x v="1"/>
    <n v="1"/>
    <x v="1069"/>
    <x v="0"/>
    <n v="52"/>
    <s v="0"/>
    <n v="24667.419000000002"/>
    <s v="0"/>
  </r>
  <r>
    <x v="24"/>
    <x v="0"/>
    <x v="413"/>
    <x v="2"/>
    <x v="1"/>
    <n v="1"/>
    <x v="1070"/>
    <x v="0"/>
    <n v="34"/>
    <s v="0"/>
    <n v="18972.494999999999"/>
    <s v="0"/>
  </r>
  <r>
    <x v="26"/>
    <x v="1"/>
    <x v="413"/>
    <x v="0"/>
    <x v="0"/>
    <n v="0"/>
    <x v="1071"/>
    <x v="2"/>
    <s v="0"/>
    <n v="56"/>
    <s v="0"/>
    <n v="11070.535"/>
  </r>
  <r>
    <x v="12"/>
    <x v="0"/>
    <x v="413"/>
    <x v="0"/>
    <x v="0"/>
    <n v="0"/>
    <x v="1072"/>
    <x v="0"/>
    <s v="0"/>
    <n v="50"/>
    <s v="0"/>
    <n v="8442.6669999999995"/>
  </r>
  <r>
    <x v="31"/>
    <x v="1"/>
    <x v="413"/>
    <x v="1"/>
    <x v="0"/>
    <n v="0"/>
    <x v="1073"/>
    <x v="2"/>
    <s v="0"/>
    <n v="42"/>
    <s v="0"/>
    <n v="7045.4989999999998"/>
  </r>
  <r>
    <x v="11"/>
    <x v="1"/>
    <x v="414"/>
    <x v="1"/>
    <x v="1"/>
    <n v="1"/>
    <x v="1074"/>
    <x v="1"/>
    <n v="43"/>
    <s v="0"/>
    <n v="21771.3423"/>
    <s v="0"/>
  </r>
  <r>
    <x v="24"/>
    <x v="0"/>
    <x v="414"/>
    <x v="1"/>
    <x v="0"/>
    <n v="0"/>
    <x v="1075"/>
    <x v="3"/>
    <s v="0"/>
    <n v="34"/>
    <s v="0"/>
    <n v="4894.7533000000003"/>
  </r>
  <r>
    <x v="40"/>
    <x v="1"/>
    <x v="414"/>
    <x v="0"/>
    <x v="0"/>
    <n v="0"/>
    <x v="1076"/>
    <x v="1"/>
    <s v="0"/>
    <n v="24"/>
    <s v="0"/>
    <n v="3044.2132999999999"/>
  </r>
  <r>
    <x v="3"/>
    <x v="1"/>
    <x v="415"/>
    <x v="0"/>
    <x v="0"/>
    <n v="0"/>
    <x v="1077"/>
    <x v="2"/>
    <s v="0"/>
    <n v="58"/>
    <s v="0"/>
    <n v="11837.16"/>
  </r>
  <r>
    <x v="0"/>
    <x v="0"/>
    <x v="416"/>
    <x v="0"/>
    <x v="1"/>
    <n v="1"/>
    <x v="1078"/>
    <x v="1"/>
    <n v="18"/>
    <s v="0"/>
    <n v="15518.180249999999"/>
    <s v="0"/>
  </r>
  <r>
    <x v="3"/>
    <x v="0"/>
    <x v="416"/>
    <x v="0"/>
    <x v="0"/>
    <n v="0"/>
    <x v="1079"/>
    <x v="1"/>
    <s v="0"/>
    <n v="58"/>
    <s v="0"/>
    <n v="11931.125249999999"/>
  </r>
  <r>
    <x v="41"/>
    <x v="1"/>
    <x v="416"/>
    <x v="2"/>
    <x v="0"/>
    <n v="0"/>
    <x v="1080"/>
    <x v="1"/>
    <s v="0"/>
    <n v="45"/>
    <s v="0"/>
    <n v="9095.0682500000003"/>
  </r>
  <r>
    <x v="13"/>
    <x v="1"/>
    <x v="416"/>
    <x v="0"/>
    <x v="0"/>
    <n v="0"/>
    <x v="1081"/>
    <x v="1"/>
    <s v="0"/>
    <n v="27"/>
    <s v="0"/>
    <n v="3558.6202499999999"/>
  </r>
  <r>
    <x v="1"/>
    <x v="0"/>
    <x v="416"/>
    <x v="0"/>
    <x v="0"/>
    <n v="0"/>
    <x v="1082"/>
    <x v="3"/>
    <s v="0"/>
    <n v="22"/>
    <s v="0"/>
    <n v="2045.68525"/>
  </r>
  <r>
    <x v="16"/>
    <x v="0"/>
    <x v="416"/>
    <x v="0"/>
    <x v="0"/>
    <n v="0"/>
    <x v="1083"/>
    <x v="3"/>
    <s v="0"/>
    <n v="19"/>
    <s v="0"/>
    <n v="1632.0362500000001"/>
  </r>
  <r>
    <x v="8"/>
    <x v="0"/>
    <x v="417"/>
    <x v="4"/>
    <x v="1"/>
    <n v="1"/>
    <x v="1084"/>
    <x v="2"/>
    <n v="54"/>
    <s v="0"/>
    <n v="25382.296999999999"/>
    <s v="0"/>
  </r>
  <r>
    <x v="18"/>
    <x v="1"/>
    <x v="418"/>
    <x v="0"/>
    <x v="0"/>
    <n v="0"/>
    <x v="1085"/>
    <x v="0"/>
    <s v="0"/>
    <n v="61"/>
    <s v="0"/>
    <n v="24513.091260000001"/>
  </r>
  <r>
    <x v="29"/>
    <x v="1"/>
    <x v="418"/>
    <x v="0"/>
    <x v="0"/>
    <n v="0"/>
    <x v="1086"/>
    <x v="3"/>
    <s v="0"/>
    <n v="63"/>
    <s v="0"/>
    <n v="14254.608200000001"/>
  </r>
  <r>
    <x v="11"/>
    <x v="1"/>
    <x v="418"/>
    <x v="0"/>
    <x v="0"/>
    <n v="0"/>
    <x v="1087"/>
    <x v="1"/>
    <s v="0"/>
    <n v="43"/>
    <s v="0"/>
    <n v="7325.0482000000002"/>
  </r>
  <r>
    <x v="28"/>
    <x v="0"/>
    <x v="418"/>
    <x v="0"/>
    <x v="0"/>
    <n v="0"/>
    <x v="1088"/>
    <x v="0"/>
    <s v="0"/>
    <n v="40"/>
    <s v="0"/>
    <n v="5415.6611999999996"/>
  </r>
  <r>
    <x v="0"/>
    <x v="1"/>
    <x v="418"/>
    <x v="0"/>
    <x v="0"/>
    <n v="0"/>
    <x v="1089"/>
    <x v="1"/>
    <s v="0"/>
    <n v="18"/>
    <s v="0"/>
    <n v="2196.4731999999999"/>
  </r>
  <r>
    <x v="42"/>
    <x v="1"/>
    <x v="419"/>
    <x v="0"/>
    <x v="0"/>
    <n v="0"/>
    <x v="1090"/>
    <x v="2"/>
    <s v="0"/>
    <n v="62"/>
    <s v="0"/>
    <n v="13451.121999999999"/>
  </r>
  <r>
    <x v="19"/>
    <x v="1"/>
    <x v="419"/>
    <x v="1"/>
    <x v="0"/>
    <n v="0"/>
    <x v="1091"/>
    <x v="2"/>
    <s v="0"/>
    <n v="44"/>
    <s v="0"/>
    <n v="7623.518"/>
  </r>
  <r>
    <x v="14"/>
    <x v="0"/>
    <x v="420"/>
    <x v="2"/>
    <x v="0"/>
    <n v="0"/>
    <x v="1092"/>
    <x v="1"/>
    <s v="0"/>
    <n v="25"/>
    <s v="0"/>
    <n v="23241.47453"/>
  </r>
  <r>
    <x v="31"/>
    <x v="1"/>
    <x v="420"/>
    <x v="2"/>
    <x v="0"/>
    <n v="0"/>
    <x v="1093"/>
    <x v="3"/>
    <s v="0"/>
    <n v="42"/>
    <s v="0"/>
    <n v="8017.0611500000005"/>
  </r>
  <r>
    <x v="28"/>
    <x v="0"/>
    <x v="421"/>
    <x v="2"/>
    <x v="0"/>
    <n v="0"/>
    <x v="1094"/>
    <x v="0"/>
    <s v="0"/>
    <n v="40"/>
    <s v="0"/>
    <n v="6593.5083000000004"/>
  </r>
  <r>
    <x v="15"/>
    <x v="1"/>
    <x v="422"/>
    <x v="4"/>
    <x v="1"/>
    <n v="1"/>
    <x v="1095"/>
    <x v="1"/>
    <n v="39"/>
    <s v="0"/>
    <n v="21659.930100000001"/>
    <s v="0"/>
  </r>
  <r>
    <x v="5"/>
    <x v="1"/>
    <x v="423"/>
    <x v="0"/>
    <x v="0"/>
    <n v="0"/>
    <x v="1096"/>
    <x v="0"/>
    <s v="0"/>
    <n v="52"/>
    <s v="0"/>
    <n v="27117.993780000001"/>
  </r>
  <r>
    <x v="31"/>
    <x v="0"/>
    <x v="423"/>
    <x v="0"/>
    <x v="0"/>
    <n v="0"/>
    <x v="1097"/>
    <x v="0"/>
    <s v="0"/>
    <n v="42"/>
    <s v="0"/>
    <n v="5966.8873999999996"/>
  </r>
  <r>
    <x v="23"/>
    <x v="0"/>
    <x v="424"/>
    <x v="2"/>
    <x v="1"/>
    <n v="1"/>
    <x v="1098"/>
    <x v="3"/>
    <n v="51"/>
    <s v="0"/>
    <n v="23967.38305"/>
    <s v="0"/>
  </r>
  <r>
    <x v="22"/>
    <x v="0"/>
    <x v="424"/>
    <x v="0"/>
    <x v="1"/>
    <n v="1"/>
    <x v="1099"/>
    <x v="1"/>
    <n v="33"/>
    <s v="0"/>
    <n v="17904.527050000001"/>
    <s v="0"/>
  </r>
  <r>
    <x v="30"/>
    <x v="1"/>
    <x v="424"/>
    <x v="1"/>
    <x v="0"/>
    <n v="0"/>
    <x v="1100"/>
    <x v="3"/>
    <s v="0"/>
    <n v="53"/>
    <s v="0"/>
    <n v="10942.13205"/>
  </r>
  <r>
    <x v="4"/>
    <x v="0"/>
    <x v="424"/>
    <x v="4"/>
    <x v="0"/>
    <n v="0"/>
    <x v="1101"/>
    <x v="1"/>
    <s v="0"/>
    <n v="46"/>
    <s v="0"/>
    <n v="9500.5730500000009"/>
  </r>
  <r>
    <x v="13"/>
    <x v="1"/>
    <x v="425"/>
    <x v="0"/>
    <x v="1"/>
    <n v="1"/>
    <x v="1102"/>
    <x v="0"/>
    <n v="27"/>
    <s v="0"/>
    <n v="16577.779500000001"/>
    <s v="0"/>
  </r>
  <r>
    <x v="37"/>
    <x v="0"/>
    <x v="426"/>
    <x v="1"/>
    <x v="0"/>
    <n v="0"/>
    <x v="1103"/>
    <x v="3"/>
    <s v="0"/>
    <n v="64"/>
    <s v="0"/>
    <n v="30166.618170000002"/>
  </r>
  <r>
    <x v="11"/>
    <x v="1"/>
    <x v="426"/>
    <x v="2"/>
    <x v="1"/>
    <n v="1"/>
    <x v="1104"/>
    <x v="3"/>
    <n v="43"/>
    <s v="0"/>
    <n v="21880.82"/>
    <s v="0"/>
  </r>
  <r>
    <x v="33"/>
    <x v="0"/>
    <x v="426"/>
    <x v="0"/>
    <x v="0"/>
    <n v="0"/>
    <x v="1105"/>
    <x v="1"/>
    <s v="0"/>
    <n v="59"/>
    <s v="0"/>
    <n v="12323.936"/>
  </r>
  <r>
    <x v="16"/>
    <x v="1"/>
    <x v="426"/>
    <x v="0"/>
    <x v="0"/>
    <n v="0"/>
    <x v="1106"/>
    <x v="2"/>
    <s v="0"/>
    <n v="19"/>
    <s v="0"/>
    <n v="1737.376"/>
  </r>
  <r>
    <x v="31"/>
    <x v="0"/>
    <x v="427"/>
    <x v="0"/>
    <x v="1"/>
    <n v="1"/>
    <x v="1107"/>
    <x v="0"/>
    <n v="42"/>
    <s v="0"/>
    <n v="19515.5416"/>
    <s v="0"/>
  </r>
  <r>
    <x v="31"/>
    <x v="0"/>
    <x v="428"/>
    <x v="2"/>
    <x v="1"/>
    <n v="1"/>
    <x v="1108"/>
    <x v="1"/>
    <n v="42"/>
    <s v="0"/>
    <n v="21259.377949999998"/>
    <s v="0"/>
  </r>
  <r>
    <x v="8"/>
    <x v="1"/>
    <x v="428"/>
    <x v="4"/>
    <x v="0"/>
    <n v="0"/>
    <x v="1109"/>
    <x v="3"/>
    <s v="0"/>
    <n v="54"/>
    <s v="0"/>
    <n v="12479.70895"/>
  </r>
  <r>
    <x v="22"/>
    <x v="0"/>
    <x v="428"/>
    <x v="2"/>
    <x v="0"/>
    <n v="0"/>
    <x v="1110"/>
    <x v="3"/>
    <s v="0"/>
    <n v="33"/>
    <s v="0"/>
    <n v="5257.5079500000002"/>
  </r>
  <r>
    <x v="16"/>
    <x v="1"/>
    <x v="428"/>
    <x v="1"/>
    <x v="0"/>
    <n v="0"/>
    <x v="1111"/>
    <x v="3"/>
    <s v="0"/>
    <n v="19"/>
    <s v="0"/>
    <n v="2709.24395"/>
  </r>
  <r>
    <x v="9"/>
    <x v="1"/>
    <x v="429"/>
    <x v="0"/>
    <x v="1"/>
    <n v="1"/>
    <x v="1112"/>
    <x v="2"/>
    <n v="32"/>
    <s v="0"/>
    <n v="17496.306"/>
    <s v="0"/>
  </r>
  <r>
    <x v="45"/>
    <x v="1"/>
    <x v="429"/>
    <x v="2"/>
    <x v="0"/>
    <n v="0"/>
    <x v="1113"/>
    <x v="2"/>
    <s v="0"/>
    <n v="29"/>
    <s v="0"/>
    <n v="4529.4769999999999"/>
  </r>
  <r>
    <x v="16"/>
    <x v="0"/>
    <x v="429"/>
    <x v="1"/>
    <x v="0"/>
    <n v="0"/>
    <x v="1114"/>
    <x v="2"/>
    <s v="0"/>
    <n v="19"/>
    <s v="0"/>
    <n v="1837.2370000000001"/>
  </r>
  <r>
    <x v="34"/>
    <x v="1"/>
    <x v="430"/>
    <x v="0"/>
    <x v="0"/>
    <n v="0"/>
    <x v="1115"/>
    <x v="0"/>
    <s v="0"/>
    <n v="60"/>
    <s v="0"/>
    <n v="12629.896699999999"/>
  </r>
  <r>
    <x v="15"/>
    <x v="0"/>
    <x v="431"/>
    <x v="2"/>
    <x v="0"/>
    <n v="0"/>
    <x v="1116"/>
    <x v="3"/>
    <s v="0"/>
    <n v="39"/>
    <s v="0"/>
    <n v="6710.1918999999998"/>
  </r>
  <r>
    <x v="16"/>
    <x v="1"/>
    <x v="431"/>
    <x v="1"/>
    <x v="0"/>
    <n v="0"/>
    <x v="1117"/>
    <x v="3"/>
    <s v="0"/>
    <n v="19"/>
    <s v="0"/>
    <n v="2709.1118999999999"/>
  </r>
  <r>
    <x v="2"/>
    <x v="0"/>
    <x v="431"/>
    <x v="0"/>
    <x v="0"/>
    <n v="0"/>
    <x v="1118"/>
    <x v="1"/>
    <s v="0"/>
    <n v="23"/>
    <s v="0"/>
    <n v="2396.0958999999998"/>
  </r>
  <r>
    <x v="38"/>
    <x v="1"/>
    <x v="432"/>
    <x v="0"/>
    <x v="1"/>
    <n v="1"/>
    <x v="1119"/>
    <x v="0"/>
    <n v="20"/>
    <s v="0"/>
    <n v="26125.674770000001"/>
    <s v="0"/>
  </r>
  <r>
    <x v="32"/>
    <x v="0"/>
    <x v="432"/>
    <x v="0"/>
    <x v="1"/>
    <n v="1"/>
    <x v="1120"/>
    <x v="0"/>
    <n v="48"/>
    <s v="0"/>
    <n v="21223.675800000001"/>
    <s v="0"/>
  </r>
  <r>
    <x v="21"/>
    <x v="0"/>
    <x v="432"/>
    <x v="4"/>
    <x v="1"/>
    <n v="1"/>
    <x v="1121"/>
    <x v="0"/>
    <n v="35"/>
    <s v="0"/>
    <n v="19361.998800000001"/>
    <s v="0"/>
  </r>
  <r>
    <x v="23"/>
    <x v="0"/>
    <x v="433"/>
    <x v="5"/>
    <x v="0"/>
    <n v="0"/>
    <x v="1122"/>
    <x v="3"/>
    <s v="0"/>
    <n v="51"/>
    <s v="0"/>
    <n v="11520.099850000001"/>
  </r>
  <r>
    <x v="17"/>
    <x v="0"/>
    <x v="434"/>
    <x v="4"/>
    <x v="1"/>
    <n v="1"/>
    <x v="1123"/>
    <x v="2"/>
    <n v="30"/>
    <s v="0"/>
    <n v="18259.216"/>
    <s v="0"/>
  </r>
  <r>
    <x v="5"/>
    <x v="0"/>
    <x v="435"/>
    <x v="4"/>
    <x v="1"/>
    <n v="1"/>
    <x v="1124"/>
    <x v="1"/>
    <n v="52"/>
    <s v="0"/>
    <n v="24869.836800000001"/>
    <s v="0"/>
  </r>
  <r>
    <x v="46"/>
    <x v="1"/>
    <x v="435"/>
    <x v="1"/>
    <x v="0"/>
    <n v="0"/>
    <x v="1125"/>
    <x v="1"/>
    <s v="0"/>
    <n v="28"/>
    <s v="0"/>
    <n v="23288.928400000001"/>
  </r>
  <r>
    <x v="34"/>
    <x v="0"/>
    <x v="435"/>
    <x v="1"/>
    <x v="0"/>
    <n v="0"/>
    <x v="1126"/>
    <x v="3"/>
    <s v="0"/>
    <n v="60"/>
    <s v="0"/>
    <n v="13112.604799999999"/>
  </r>
  <r>
    <x v="34"/>
    <x v="0"/>
    <x v="435"/>
    <x v="0"/>
    <x v="0"/>
    <n v="0"/>
    <x v="1127"/>
    <x v="3"/>
    <s v="0"/>
    <n v="60"/>
    <s v="0"/>
    <n v="12523.604799999999"/>
  </r>
  <r>
    <x v="30"/>
    <x v="0"/>
    <x v="435"/>
    <x v="0"/>
    <x v="0"/>
    <n v="0"/>
    <x v="1128"/>
    <x v="3"/>
    <s v="0"/>
    <n v="53"/>
    <s v="0"/>
    <n v="9863.4717999999993"/>
  </r>
  <r>
    <x v="7"/>
    <x v="1"/>
    <x v="435"/>
    <x v="0"/>
    <x v="0"/>
    <n v="0"/>
    <x v="1129"/>
    <x v="1"/>
    <s v="0"/>
    <n v="47"/>
    <s v="0"/>
    <n v="8534.6718000000001"/>
  </r>
  <r>
    <x v="6"/>
    <x v="0"/>
    <x v="435"/>
    <x v="2"/>
    <x v="0"/>
    <n v="0"/>
    <x v="1130"/>
    <x v="3"/>
    <s v="0"/>
    <n v="37"/>
    <s v="0"/>
    <n v="6198.7518"/>
  </r>
  <r>
    <x v="41"/>
    <x v="0"/>
    <x v="436"/>
    <x v="3"/>
    <x v="0"/>
    <n v="0"/>
    <x v="1131"/>
    <x v="0"/>
    <s v="0"/>
    <n v="45"/>
    <s v="0"/>
    <n v="9788.8659000000007"/>
  </r>
  <r>
    <x v="22"/>
    <x v="1"/>
    <x v="436"/>
    <x v="0"/>
    <x v="0"/>
    <n v="0"/>
    <x v="1132"/>
    <x v="0"/>
    <s v="0"/>
    <n v="33"/>
    <s v="0"/>
    <n v="4185.0978999999998"/>
  </r>
  <r>
    <x v="46"/>
    <x v="0"/>
    <x v="437"/>
    <x v="3"/>
    <x v="0"/>
    <n v="0"/>
    <x v="1133"/>
    <x v="2"/>
    <s v="0"/>
    <n v="28"/>
    <s v="0"/>
    <n v="5615.3689999999997"/>
  </r>
  <r>
    <x v="14"/>
    <x v="1"/>
    <x v="437"/>
    <x v="4"/>
    <x v="0"/>
    <n v="0"/>
    <x v="1134"/>
    <x v="2"/>
    <s v="0"/>
    <n v="25"/>
    <s v="0"/>
    <n v="4391.652"/>
  </r>
  <r>
    <x v="1"/>
    <x v="1"/>
    <x v="437"/>
    <x v="0"/>
    <x v="0"/>
    <n v="0"/>
    <x v="1135"/>
    <x v="2"/>
    <s v="0"/>
    <n v="22"/>
    <s v="0"/>
    <n v="2150.4690000000001"/>
  </r>
  <r>
    <x v="2"/>
    <x v="1"/>
    <x v="438"/>
    <x v="2"/>
    <x v="0"/>
    <n v="0"/>
    <x v="1136"/>
    <x v="1"/>
    <s v="0"/>
    <n v="23"/>
    <s v="0"/>
    <n v="22395.74424"/>
  </r>
  <r>
    <x v="15"/>
    <x v="1"/>
    <x v="438"/>
    <x v="3"/>
    <x v="0"/>
    <n v="0"/>
    <x v="1137"/>
    <x v="3"/>
    <s v="0"/>
    <n v="39"/>
    <s v="0"/>
    <n v="8965.7957499999993"/>
  </r>
  <r>
    <x v="40"/>
    <x v="1"/>
    <x v="438"/>
    <x v="0"/>
    <x v="0"/>
    <n v="0"/>
    <x v="1138"/>
    <x v="3"/>
    <s v="0"/>
    <n v="24"/>
    <s v="0"/>
    <n v="2842.7607499999999"/>
  </r>
  <r>
    <x v="5"/>
    <x v="1"/>
    <x v="439"/>
    <x v="1"/>
    <x v="1"/>
    <n v="1"/>
    <x v="1139"/>
    <x v="3"/>
    <n v="52"/>
    <s v="0"/>
    <n v="23887.662700000001"/>
    <s v="0"/>
  </r>
  <r>
    <x v="14"/>
    <x v="0"/>
    <x v="439"/>
    <x v="0"/>
    <x v="1"/>
    <n v="1"/>
    <x v="1140"/>
    <x v="3"/>
    <n v="25"/>
    <s v="0"/>
    <n v="15817.985699999999"/>
    <s v="0"/>
  </r>
  <r>
    <x v="21"/>
    <x v="0"/>
    <x v="439"/>
    <x v="1"/>
    <x v="0"/>
    <n v="0"/>
    <x v="1141"/>
    <x v="3"/>
    <s v="0"/>
    <n v="35"/>
    <s v="0"/>
    <n v="5125.2156999999997"/>
  </r>
  <r>
    <x v="17"/>
    <x v="0"/>
    <x v="439"/>
    <x v="1"/>
    <x v="0"/>
    <n v="0"/>
    <x v="1142"/>
    <x v="3"/>
    <s v="0"/>
    <n v="30"/>
    <s v="0"/>
    <n v="4032.2406999999998"/>
  </r>
  <r>
    <x v="7"/>
    <x v="1"/>
    <x v="440"/>
    <x v="1"/>
    <x v="0"/>
    <n v="0"/>
    <x v="1143"/>
    <x v="2"/>
    <s v="0"/>
    <n v="47"/>
    <s v="0"/>
    <n v="26236.579969999999"/>
  </r>
  <r>
    <x v="13"/>
    <x v="1"/>
    <x v="440"/>
    <x v="0"/>
    <x v="0"/>
    <n v="0"/>
    <x v="1144"/>
    <x v="2"/>
    <s v="0"/>
    <n v="27"/>
    <s v="0"/>
    <n v="2974.1260000000002"/>
  </r>
  <r>
    <x v="0"/>
    <x v="1"/>
    <x v="441"/>
    <x v="1"/>
    <x v="0"/>
    <n v="0"/>
    <x v="1145"/>
    <x v="0"/>
    <s v="0"/>
    <n v="18"/>
    <s v="0"/>
    <n v="2201.0971"/>
  </r>
  <r>
    <x v="34"/>
    <x v="1"/>
    <x v="442"/>
    <x v="0"/>
    <x v="0"/>
    <n v="0"/>
    <x v="1146"/>
    <x v="3"/>
    <s v="0"/>
    <n v="60"/>
    <s v="0"/>
    <n v="13012.20865"/>
  </r>
  <r>
    <x v="8"/>
    <x v="0"/>
    <x v="442"/>
    <x v="0"/>
    <x v="0"/>
    <n v="0"/>
    <x v="1147"/>
    <x v="1"/>
    <s v="0"/>
    <n v="54"/>
    <s v="0"/>
    <n v="10422.916649999999"/>
  </r>
  <r>
    <x v="41"/>
    <x v="0"/>
    <x v="442"/>
    <x v="2"/>
    <x v="0"/>
    <n v="0"/>
    <x v="1148"/>
    <x v="1"/>
    <s v="0"/>
    <n v="45"/>
    <s v="0"/>
    <n v="8604.4836500000001"/>
  </r>
  <r>
    <x v="20"/>
    <x v="1"/>
    <x v="443"/>
    <x v="1"/>
    <x v="0"/>
    <n v="0"/>
    <x v="1149"/>
    <x v="0"/>
    <s v="0"/>
    <n v="57"/>
    <s v="0"/>
    <n v="22192.437109999999"/>
  </r>
  <r>
    <x v="46"/>
    <x v="0"/>
    <x v="443"/>
    <x v="4"/>
    <x v="1"/>
    <n v="1"/>
    <x v="1150"/>
    <x v="0"/>
    <n v="28"/>
    <s v="0"/>
    <n v="17663.144199999999"/>
    <s v="0"/>
  </r>
  <r>
    <x v="19"/>
    <x v="1"/>
    <x v="443"/>
    <x v="2"/>
    <x v="0"/>
    <n v="0"/>
    <x v="1151"/>
    <x v="0"/>
    <s v="0"/>
    <n v="44"/>
    <s v="0"/>
    <n v="8211.1002000000008"/>
  </r>
  <r>
    <x v="39"/>
    <x v="0"/>
    <x v="444"/>
    <x v="1"/>
    <x v="0"/>
    <n v="0"/>
    <x v="1152"/>
    <x v="1"/>
    <s v="0"/>
    <n v="41"/>
    <s v="0"/>
    <n v="6858.4795999999997"/>
  </r>
  <r>
    <x v="14"/>
    <x v="0"/>
    <x v="445"/>
    <x v="3"/>
    <x v="0"/>
    <n v="0"/>
    <x v="1153"/>
    <x v="2"/>
    <s v="0"/>
    <n v="25"/>
    <s v="0"/>
    <n v="5080.0959999999995"/>
  </r>
  <r>
    <x v="15"/>
    <x v="1"/>
    <x v="446"/>
    <x v="3"/>
    <x v="0"/>
    <n v="0"/>
    <x v="1154"/>
    <x v="0"/>
    <s v="0"/>
    <n v="39"/>
    <s v="0"/>
    <n v="8582.3022999999994"/>
  </r>
  <r>
    <x v="25"/>
    <x v="1"/>
    <x v="447"/>
    <x v="4"/>
    <x v="1"/>
    <n v="1"/>
    <x v="1155"/>
    <x v="1"/>
    <n v="49"/>
    <s v="0"/>
    <n v="24106.912550000001"/>
    <s v="0"/>
  </r>
  <r>
    <x v="46"/>
    <x v="1"/>
    <x v="447"/>
    <x v="2"/>
    <x v="0"/>
    <n v="0"/>
    <x v="1156"/>
    <x v="3"/>
    <s v="0"/>
    <n v="28"/>
    <s v="0"/>
    <n v="4719.7365499999996"/>
  </r>
  <r>
    <x v="2"/>
    <x v="0"/>
    <x v="447"/>
    <x v="0"/>
    <x v="0"/>
    <n v="0"/>
    <x v="1157"/>
    <x v="1"/>
    <s v="0"/>
    <n v="23"/>
    <s v="0"/>
    <n v="2395.17155"/>
  </r>
  <r>
    <x v="46"/>
    <x v="0"/>
    <x v="448"/>
    <x v="2"/>
    <x v="0"/>
    <n v="0"/>
    <x v="1158"/>
    <x v="2"/>
    <s v="0"/>
    <n v="28"/>
    <s v="0"/>
    <n v="3847.674"/>
  </r>
  <r>
    <x v="37"/>
    <x v="0"/>
    <x v="449"/>
    <x v="0"/>
    <x v="1"/>
    <n v="1"/>
    <x v="1159"/>
    <x v="0"/>
    <n v="64"/>
    <s v="0"/>
    <n v="26926.5144"/>
    <s v="0"/>
  </r>
  <r>
    <x v="30"/>
    <x v="1"/>
    <x v="450"/>
    <x v="2"/>
    <x v="0"/>
    <n v="0"/>
    <x v="1160"/>
    <x v="1"/>
    <s v="0"/>
    <n v="53"/>
    <s v="0"/>
    <n v="11729.6795"/>
  </r>
  <r>
    <x v="44"/>
    <x v="0"/>
    <x v="450"/>
    <x v="2"/>
    <x v="0"/>
    <n v="0"/>
    <x v="1161"/>
    <x v="3"/>
    <s v="0"/>
    <n v="21"/>
    <s v="0"/>
    <n v="3077.0954999999999"/>
  </r>
  <r>
    <x v="0"/>
    <x v="0"/>
    <x v="450"/>
    <x v="0"/>
    <x v="0"/>
    <n v="0"/>
    <x v="1162"/>
    <x v="1"/>
    <s v="0"/>
    <n v="18"/>
    <s v="0"/>
    <n v="1705.6244999999999"/>
  </r>
  <r>
    <x v="20"/>
    <x v="0"/>
    <x v="451"/>
    <x v="0"/>
    <x v="0"/>
    <n v="0"/>
    <x v="1163"/>
    <x v="2"/>
    <s v="0"/>
    <n v="57"/>
    <s v="0"/>
    <n v="10959.33"/>
  </r>
  <r>
    <x v="10"/>
    <x v="0"/>
    <x v="451"/>
    <x v="2"/>
    <x v="0"/>
    <n v="0"/>
    <x v="1164"/>
    <x v="2"/>
    <s v="0"/>
    <n v="26"/>
    <s v="0"/>
    <n v="3484.3310000000001"/>
  </r>
  <r>
    <x v="33"/>
    <x v="1"/>
    <x v="452"/>
    <x v="0"/>
    <x v="1"/>
    <n v="1"/>
    <x v="1165"/>
    <x v="3"/>
    <n v="59"/>
    <s v="0"/>
    <n v="25678.778450000002"/>
    <s v="0"/>
  </r>
  <r>
    <x v="4"/>
    <x v="1"/>
    <x v="452"/>
    <x v="1"/>
    <x v="1"/>
    <n v="1"/>
    <x v="1166"/>
    <x v="3"/>
    <n v="46"/>
    <s v="0"/>
    <n v="21677.283449999999"/>
    <s v="0"/>
  </r>
  <r>
    <x v="17"/>
    <x v="1"/>
    <x v="452"/>
    <x v="4"/>
    <x v="1"/>
    <n v="1"/>
    <x v="1167"/>
    <x v="3"/>
    <n v="30"/>
    <s v="0"/>
    <n v="18765.87545"/>
    <s v="0"/>
  </r>
  <r>
    <x v="18"/>
    <x v="0"/>
    <x v="452"/>
    <x v="0"/>
    <x v="0"/>
    <n v="0"/>
    <x v="1168"/>
    <x v="1"/>
    <s v="0"/>
    <n v="61"/>
    <s v="0"/>
    <n v="13129.603450000001"/>
  </r>
  <r>
    <x v="40"/>
    <x v="0"/>
    <x v="452"/>
    <x v="0"/>
    <x v="0"/>
    <n v="0"/>
    <x v="1169"/>
    <x v="3"/>
    <s v="0"/>
    <n v="24"/>
    <s v="0"/>
    <n v="2352.9684499999998"/>
  </r>
  <r>
    <x v="9"/>
    <x v="1"/>
    <x v="453"/>
    <x v="1"/>
    <x v="0"/>
    <n v="0"/>
    <x v="1170"/>
    <x v="0"/>
    <s v="0"/>
    <n v="32"/>
    <s v="0"/>
    <n v="17626.239509999999"/>
  </r>
  <r>
    <x v="7"/>
    <x v="1"/>
    <x v="454"/>
    <x v="1"/>
    <x v="0"/>
    <n v="0"/>
    <x v="1171"/>
    <x v="2"/>
    <s v="0"/>
    <n v="47"/>
    <s v="0"/>
    <n v="8539.6710000000003"/>
  </r>
  <r>
    <x v="43"/>
    <x v="1"/>
    <x v="454"/>
    <x v="2"/>
    <x v="0"/>
    <n v="0"/>
    <x v="1172"/>
    <x v="2"/>
    <s v="0"/>
    <n v="31"/>
    <s v="0"/>
    <n v="4931.6469999999999"/>
  </r>
  <r>
    <x v="41"/>
    <x v="0"/>
    <x v="455"/>
    <x v="2"/>
    <x v="0"/>
    <n v="0"/>
    <x v="1173"/>
    <x v="1"/>
    <s v="0"/>
    <n v="45"/>
    <s v="0"/>
    <n v="8603.8233999999993"/>
  </r>
  <r>
    <x v="24"/>
    <x v="1"/>
    <x v="455"/>
    <x v="0"/>
    <x v="0"/>
    <n v="0"/>
    <x v="1174"/>
    <x v="1"/>
    <s v="0"/>
    <n v="34"/>
    <s v="0"/>
    <n v="4992.3764000000001"/>
  </r>
  <r>
    <x v="12"/>
    <x v="1"/>
    <x v="456"/>
    <x v="2"/>
    <x v="0"/>
    <n v="0"/>
    <x v="1175"/>
    <x v="0"/>
    <s v="0"/>
    <n v="50"/>
    <s v="0"/>
    <n v="10107.220600000001"/>
  </r>
  <r>
    <x v="21"/>
    <x v="1"/>
    <x v="457"/>
    <x v="2"/>
    <x v="0"/>
    <n v="0"/>
    <x v="1176"/>
    <x v="1"/>
    <s v="0"/>
    <n v="35"/>
    <s v="0"/>
    <n v="6402.2913500000004"/>
  </r>
  <r>
    <x v="14"/>
    <x v="1"/>
    <x v="457"/>
    <x v="0"/>
    <x v="0"/>
    <n v="0"/>
    <x v="1177"/>
    <x v="1"/>
    <s v="0"/>
    <n v="25"/>
    <s v="0"/>
    <n v="3206.4913499999998"/>
  </r>
  <r>
    <x v="16"/>
    <x v="1"/>
    <x v="458"/>
    <x v="2"/>
    <x v="0"/>
    <n v="0"/>
    <x v="1178"/>
    <x v="2"/>
    <s v="0"/>
    <n v="19"/>
    <s v="0"/>
    <n v="2913.569"/>
  </r>
  <r>
    <x v="40"/>
    <x v="0"/>
    <x v="458"/>
    <x v="0"/>
    <x v="0"/>
    <n v="0"/>
    <x v="1179"/>
    <x v="2"/>
    <s v="0"/>
    <n v="24"/>
    <s v="0"/>
    <n v="1969.614"/>
  </r>
  <r>
    <x v="31"/>
    <x v="1"/>
    <x v="459"/>
    <x v="0"/>
    <x v="1"/>
    <n v="1"/>
    <x v="1180"/>
    <x v="1"/>
    <n v="42"/>
    <s v="0"/>
    <n v="19964.746299999999"/>
    <s v="0"/>
  </r>
  <r>
    <x v="28"/>
    <x v="1"/>
    <x v="459"/>
    <x v="4"/>
    <x v="0"/>
    <n v="0"/>
    <x v="1181"/>
    <x v="1"/>
    <s v="0"/>
    <n v="40"/>
    <s v="0"/>
    <n v="8252.2842999999993"/>
  </r>
  <r>
    <x v="6"/>
    <x v="1"/>
    <x v="459"/>
    <x v="2"/>
    <x v="0"/>
    <n v="0"/>
    <x v="1182"/>
    <x v="3"/>
    <s v="0"/>
    <n v="37"/>
    <s v="0"/>
    <n v="6686.4313000000002"/>
  </r>
  <r>
    <x v="0"/>
    <x v="0"/>
    <x v="460"/>
    <x v="1"/>
    <x v="0"/>
    <n v="0"/>
    <x v="1183"/>
    <x v="0"/>
    <s v="0"/>
    <n v="18"/>
    <s v="0"/>
    <n v="1711.0268000000001"/>
  </r>
  <r>
    <x v="3"/>
    <x v="0"/>
    <x v="461"/>
    <x v="0"/>
    <x v="0"/>
    <n v="0"/>
    <x v="1184"/>
    <x v="2"/>
    <s v="0"/>
    <n v="58"/>
    <s v="0"/>
    <n v="11345.519"/>
  </r>
  <r>
    <x v="15"/>
    <x v="1"/>
    <x v="462"/>
    <x v="4"/>
    <x v="0"/>
    <n v="0"/>
    <x v="1185"/>
    <x v="1"/>
    <s v="0"/>
    <n v="39"/>
    <s v="0"/>
    <n v="7986.4752500000004"/>
  </r>
  <r>
    <x v="40"/>
    <x v="1"/>
    <x v="463"/>
    <x v="0"/>
    <x v="0"/>
    <n v="0"/>
    <x v="1186"/>
    <x v="0"/>
    <s v="0"/>
    <n v="24"/>
    <s v="0"/>
    <n v="25081.76784"/>
  </r>
  <r>
    <x v="23"/>
    <x v="0"/>
    <x v="463"/>
    <x v="1"/>
    <x v="1"/>
    <n v="1"/>
    <x v="1187"/>
    <x v="0"/>
    <n v="51"/>
    <s v="0"/>
    <n v="22218.1149"/>
    <s v="0"/>
  </r>
  <r>
    <x v="13"/>
    <x v="1"/>
    <x v="463"/>
    <x v="1"/>
    <x v="0"/>
    <n v="0"/>
    <x v="1188"/>
    <x v="0"/>
    <s v="0"/>
    <n v="27"/>
    <s v="0"/>
    <n v="3561.8888999999999"/>
  </r>
  <r>
    <x v="44"/>
    <x v="0"/>
    <x v="463"/>
    <x v="0"/>
    <x v="0"/>
    <n v="0"/>
    <x v="1189"/>
    <x v="0"/>
    <s v="0"/>
    <n v="21"/>
    <s v="0"/>
    <n v="1515.3449000000001"/>
  </r>
  <r>
    <x v="0"/>
    <x v="0"/>
    <x v="463"/>
    <x v="0"/>
    <x v="0"/>
    <n v="0"/>
    <x v="1190"/>
    <x v="0"/>
    <s v="0"/>
    <n v="18"/>
    <s v="0"/>
    <n v="1121.8739"/>
  </r>
  <r>
    <x v="11"/>
    <x v="0"/>
    <x v="464"/>
    <x v="0"/>
    <x v="0"/>
    <n v="0"/>
    <x v="1191"/>
    <x v="2"/>
    <s v="0"/>
    <n v="43"/>
    <s v="0"/>
    <n v="6250.4350000000004"/>
  </r>
  <r>
    <x v="2"/>
    <x v="1"/>
    <x v="465"/>
    <x v="2"/>
    <x v="0"/>
    <n v="0"/>
    <x v="1192"/>
    <x v="3"/>
    <s v="0"/>
    <n v="23"/>
    <s v="0"/>
    <n v="14426.073850000001"/>
  </r>
  <r>
    <x v="20"/>
    <x v="1"/>
    <x v="465"/>
    <x v="0"/>
    <x v="0"/>
    <n v="0"/>
    <x v="1193"/>
    <x v="3"/>
    <s v="0"/>
    <n v="57"/>
    <s v="0"/>
    <n v="11830.6072"/>
  </r>
  <r>
    <x v="5"/>
    <x v="1"/>
    <x v="465"/>
    <x v="0"/>
    <x v="0"/>
    <n v="0"/>
    <x v="1194"/>
    <x v="1"/>
    <s v="0"/>
    <n v="52"/>
    <s v="0"/>
    <n v="10197.772199999999"/>
  </r>
  <r>
    <x v="25"/>
    <x v="1"/>
    <x v="465"/>
    <x v="2"/>
    <x v="0"/>
    <n v="0"/>
    <x v="1195"/>
    <x v="3"/>
    <s v="0"/>
    <n v="49"/>
    <s v="0"/>
    <n v="10156.7832"/>
  </r>
  <r>
    <x v="1"/>
    <x v="1"/>
    <x v="465"/>
    <x v="0"/>
    <x v="0"/>
    <n v="0"/>
    <x v="1196"/>
    <x v="1"/>
    <s v="0"/>
    <n v="22"/>
    <s v="0"/>
    <n v="2731.9122000000002"/>
  </r>
  <r>
    <x v="13"/>
    <x v="0"/>
    <x v="466"/>
    <x v="0"/>
    <x v="0"/>
    <n v="0"/>
    <x v="1197"/>
    <x v="0"/>
    <s v="0"/>
    <n v="27"/>
    <s v="0"/>
    <n v="2483.7359999999999"/>
  </r>
  <r>
    <x v="29"/>
    <x v="1"/>
    <x v="467"/>
    <x v="0"/>
    <x v="0"/>
    <n v="0"/>
    <x v="1198"/>
    <x v="1"/>
    <s v="0"/>
    <n v="63"/>
    <s v="0"/>
    <n v="14451.835150000001"/>
  </r>
  <r>
    <x v="0"/>
    <x v="0"/>
    <x v="467"/>
    <x v="0"/>
    <x v="0"/>
    <n v="0"/>
    <x v="1199"/>
    <x v="1"/>
    <s v="0"/>
    <n v="18"/>
    <s v="0"/>
    <n v="1704.7001499999999"/>
  </r>
  <r>
    <x v="8"/>
    <x v="1"/>
    <x v="468"/>
    <x v="4"/>
    <x v="0"/>
    <n v="0"/>
    <x v="1200"/>
    <x v="2"/>
    <s v="0"/>
    <n v="54"/>
    <s v="0"/>
    <n v="12094.477999999999"/>
  </r>
  <r>
    <x v="37"/>
    <x v="1"/>
    <x v="469"/>
    <x v="0"/>
    <x v="1"/>
    <n v="1"/>
    <x v="1201"/>
    <x v="0"/>
    <n v="64"/>
    <s v="0"/>
    <n v="27037.914100000002"/>
    <s v="0"/>
  </r>
  <r>
    <x v="17"/>
    <x v="0"/>
    <x v="469"/>
    <x v="2"/>
    <x v="1"/>
    <n v="1"/>
    <x v="1202"/>
    <x v="3"/>
    <n v="30"/>
    <s v="0"/>
    <n v="17361.766100000001"/>
    <s v="0"/>
  </r>
  <r>
    <x v="0"/>
    <x v="0"/>
    <x v="469"/>
    <x v="0"/>
    <x v="0"/>
    <n v="0"/>
    <x v="1203"/>
    <x v="1"/>
    <s v="0"/>
    <n v="18"/>
    <s v="0"/>
    <n v="1704.5681"/>
  </r>
  <r>
    <x v="41"/>
    <x v="0"/>
    <x v="470"/>
    <x v="0"/>
    <x v="1"/>
    <n v="1"/>
    <x v="1204"/>
    <x v="1"/>
    <n v="45"/>
    <s v="0"/>
    <n v="35069.374519999998"/>
    <s v="0"/>
  </r>
  <r>
    <x v="41"/>
    <x v="0"/>
    <x v="470"/>
    <x v="2"/>
    <x v="1"/>
    <n v="1"/>
    <x v="1205"/>
    <x v="3"/>
    <n v="45"/>
    <s v="0"/>
    <n v="21098.554049999999"/>
    <s v="0"/>
  </r>
  <r>
    <x v="45"/>
    <x v="0"/>
    <x v="470"/>
    <x v="0"/>
    <x v="1"/>
    <n v="1"/>
    <x v="1206"/>
    <x v="1"/>
    <n v="29"/>
    <s v="0"/>
    <n v="16138.762049999999"/>
    <s v="0"/>
  </r>
  <r>
    <x v="17"/>
    <x v="1"/>
    <x v="470"/>
    <x v="1"/>
    <x v="0"/>
    <n v="0"/>
    <x v="1207"/>
    <x v="1"/>
    <s v="0"/>
    <n v="30"/>
    <s v="0"/>
    <n v="4719.52405"/>
  </r>
  <r>
    <x v="30"/>
    <x v="1"/>
    <x v="471"/>
    <x v="1"/>
    <x v="1"/>
    <n v="1"/>
    <x v="1208"/>
    <x v="0"/>
    <n v="53"/>
    <s v="0"/>
    <n v="23244.790199999999"/>
    <s v="0"/>
  </r>
  <r>
    <x v="32"/>
    <x v="1"/>
    <x v="472"/>
    <x v="0"/>
    <x v="0"/>
    <n v="0"/>
    <x v="1209"/>
    <x v="2"/>
    <s v="0"/>
    <n v="48"/>
    <s v="0"/>
    <n v="8269.0439999999999"/>
  </r>
  <r>
    <x v="15"/>
    <x v="1"/>
    <x v="472"/>
    <x v="4"/>
    <x v="0"/>
    <n v="0"/>
    <x v="1210"/>
    <x v="1"/>
    <s v="0"/>
    <n v="39"/>
    <s v="0"/>
    <n v="7985.8149999999996"/>
  </r>
  <r>
    <x v="3"/>
    <x v="1"/>
    <x v="473"/>
    <x v="0"/>
    <x v="0"/>
    <n v="0"/>
    <x v="1211"/>
    <x v="0"/>
    <s v="0"/>
    <n v="58"/>
    <s v="0"/>
    <n v="11833.782300000001"/>
  </r>
  <r>
    <x v="22"/>
    <x v="0"/>
    <x v="474"/>
    <x v="0"/>
    <x v="0"/>
    <n v="0"/>
    <x v="1212"/>
    <x v="3"/>
    <s v="0"/>
    <n v="33"/>
    <s v="0"/>
    <n v="21984.47061"/>
  </r>
  <r>
    <x v="28"/>
    <x v="0"/>
    <x v="474"/>
    <x v="2"/>
    <x v="0"/>
    <n v="0"/>
    <x v="1213"/>
    <x v="1"/>
    <s v="0"/>
    <n v="40"/>
    <s v="0"/>
    <n v="7173.35995"/>
  </r>
  <r>
    <x v="6"/>
    <x v="0"/>
    <x v="474"/>
    <x v="4"/>
    <x v="0"/>
    <n v="0"/>
    <x v="1214"/>
    <x v="1"/>
    <s v="0"/>
    <n v="37"/>
    <s v="0"/>
    <n v="6985.50695"/>
  </r>
  <r>
    <x v="30"/>
    <x v="1"/>
    <x v="475"/>
    <x v="4"/>
    <x v="1"/>
    <n v="1"/>
    <x v="1215"/>
    <x v="1"/>
    <n v="53"/>
    <s v="0"/>
    <n v="24873.384900000001"/>
    <s v="0"/>
  </r>
  <r>
    <x v="25"/>
    <x v="1"/>
    <x v="475"/>
    <x v="1"/>
    <x v="0"/>
    <n v="0"/>
    <x v="1216"/>
    <x v="3"/>
    <s v="0"/>
    <n v="49"/>
    <s v="0"/>
    <n v="9566.9909000000007"/>
  </r>
  <r>
    <x v="10"/>
    <x v="1"/>
    <x v="475"/>
    <x v="0"/>
    <x v="0"/>
    <n v="0"/>
    <x v="1217"/>
    <x v="3"/>
    <s v="0"/>
    <n v="26"/>
    <s v="0"/>
    <n v="3176.8159000000001"/>
  </r>
  <r>
    <x v="16"/>
    <x v="0"/>
    <x v="475"/>
    <x v="0"/>
    <x v="0"/>
    <n v="0"/>
    <x v="1218"/>
    <x v="3"/>
    <s v="0"/>
    <n v="19"/>
    <s v="0"/>
    <n v="1628.4709"/>
  </r>
  <r>
    <x v="27"/>
    <x v="1"/>
    <x v="476"/>
    <x v="2"/>
    <x v="1"/>
    <n v="1"/>
    <x v="1219"/>
    <x v="2"/>
    <n v="36"/>
    <s v="0"/>
    <n v="18608.261999999999"/>
    <s v="0"/>
  </r>
  <r>
    <x v="40"/>
    <x v="1"/>
    <x v="476"/>
    <x v="0"/>
    <x v="0"/>
    <n v="0"/>
    <x v="1220"/>
    <x v="2"/>
    <s v="0"/>
    <n v="24"/>
    <s v="0"/>
    <n v="2457.502"/>
  </r>
  <r>
    <x v="25"/>
    <x v="0"/>
    <x v="477"/>
    <x v="0"/>
    <x v="0"/>
    <n v="0"/>
    <x v="1221"/>
    <x v="1"/>
    <s v="0"/>
    <n v="49"/>
    <s v="0"/>
    <n v="8688.8588500000005"/>
  </r>
  <r>
    <x v="45"/>
    <x v="0"/>
    <x v="477"/>
    <x v="4"/>
    <x v="0"/>
    <n v="0"/>
    <x v="1222"/>
    <x v="1"/>
    <s v="0"/>
    <n v="29"/>
    <s v="0"/>
    <n v="5209.5788499999999"/>
  </r>
  <r>
    <x v="46"/>
    <x v="0"/>
    <x v="477"/>
    <x v="2"/>
    <x v="0"/>
    <n v="0"/>
    <x v="1223"/>
    <x v="1"/>
    <s v="0"/>
    <n v="28"/>
    <s v="0"/>
    <n v="4428.8878500000001"/>
  </r>
  <r>
    <x v="14"/>
    <x v="1"/>
    <x v="477"/>
    <x v="1"/>
    <x v="0"/>
    <n v="0"/>
    <x v="1224"/>
    <x v="3"/>
    <s v="0"/>
    <n v="25"/>
    <s v="0"/>
    <n v="3594.17085"/>
  </r>
  <r>
    <x v="16"/>
    <x v="1"/>
    <x v="477"/>
    <x v="0"/>
    <x v="0"/>
    <n v="0"/>
    <x v="1225"/>
    <x v="3"/>
    <s v="0"/>
    <n v="19"/>
    <s v="0"/>
    <n v="2117.3388500000001"/>
  </r>
  <r>
    <x v="24"/>
    <x v="0"/>
    <x v="478"/>
    <x v="2"/>
    <x v="0"/>
    <n v="0"/>
    <x v="1226"/>
    <x v="1"/>
    <s v="0"/>
    <n v="34"/>
    <s v="0"/>
    <n v="27375.904780000001"/>
  </r>
  <r>
    <x v="38"/>
    <x v="1"/>
    <x v="478"/>
    <x v="0"/>
    <x v="1"/>
    <n v="1"/>
    <x v="1227"/>
    <x v="3"/>
    <n v="20"/>
    <s v="0"/>
    <n v="14711.7438"/>
    <s v="0"/>
  </r>
  <r>
    <x v="23"/>
    <x v="0"/>
    <x v="478"/>
    <x v="0"/>
    <x v="0"/>
    <n v="0"/>
    <x v="1228"/>
    <x v="1"/>
    <s v="0"/>
    <n v="51"/>
    <s v="0"/>
    <n v="9361.3268000000007"/>
  </r>
  <r>
    <x v="4"/>
    <x v="0"/>
    <x v="479"/>
    <x v="0"/>
    <x v="0"/>
    <n v="0"/>
    <x v="1229"/>
    <x v="2"/>
    <s v="0"/>
    <n v="46"/>
    <s v="0"/>
    <n v="7147.1049999999996"/>
  </r>
  <r>
    <x v="44"/>
    <x v="0"/>
    <x v="479"/>
    <x v="1"/>
    <x v="0"/>
    <n v="0"/>
    <x v="1230"/>
    <x v="2"/>
    <s v="0"/>
    <n v="21"/>
    <s v="0"/>
    <n v="2103.08"/>
  </r>
  <r>
    <x v="20"/>
    <x v="1"/>
    <x v="480"/>
    <x v="0"/>
    <x v="0"/>
    <n v="0"/>
    <x v="1231"/>
    <x v="1"/>
    <s v="0"/>
    <n v="57"/>
    <s v="0"/>
    <n v="12029.286700000001"/>
  </r>
  <r>
    <x v="10"/>
    <x v="1"/>
    <x v="480"/>
    <x v="0"/>
    <x v="0"/>
    <n v="0"/>
    <x v="1232"/>
    <x v="3"/>
    <s v="0"/>
    <n v="26"/>
    <s v="0"/>
    <n v="3176.2876999999999"/>
  </r>
  <r>
    <x v="28"/>
    <x v="1"/>
    <x v="481"/>
    <x v="2"/>
    <x v="1"/>
    <n v="1"/>
    <x v="1233"/>
    <x v="0"/>
    <n v="40"/>
    <s v="0"/>
    <n v="19444.265800000001"/>
    <s v="0"/>
  </r>
  <r>
    <x v="19"/>
    <x v="0"/>
    <x v="482"/>
    <x v="2"/>
    <x v="0"/>
    <n v="0"/>
    <x v="1234"/>
    <x v="1"/>
    <s v="0"/>
    <n v="44"/>
    <s v="0"/>
    <n v="8302.5356499999998"/>
  </r>
  <r>
    <x v="27"/>
    <x v="1"/>
    <x v="482"/>
    <x v="4"/>
    <x v="0"/>
    <n v="0"/>
    <x v="1235"/>
    <x v="1"/>
    <s v="0"/>
    <n v="36"/>
    <s v="0"/>
    <n v="7228.2156500000001"/>
  </r>
  <r>
    <x v="22"/>
    <x v="1"/>
    <x v="482"/>
    <x v="1"/>
    <x v="0"/>
    <n v="0"/>
    <x v="1236"/>
    <x v="1"/>
    <s v="0"/>
    <n v="33"/>
    <s v="0"/>
    <n v="5354.0746499999996"/>
  </r>
  <r>
    <x v="44"/>
    <x v="1"/>
    <x v="482"/>
    <x v="0"/>
    <x v="0"/>
    <n v="0"/>
    <x v="1237"/>
    <x v="1"/>
    <s v="0"/>
    <n v="21"/>
    <s v="0"/>
    <n v="2585.8506499999999"/>
  </r>
  <r>
    <x v="26"/>
    <x v="0"/>
    <x v="483"/>
    <x v="0"/>
    <x v="0"/>
    <n v="0"/>
    <x v="1238"/>
    <x v="2"/>
    <s v="0"/>
    <n v="56"/>
    <s v="0"/>
    <n v="10577.087"/>
  </r>
  <r>
    <x v="18"/>
    <x v="1"/>
    <x v="484"/>
    <x v="0"/>
    <x v="0"/>
    <n v="0"/>
    <x v="1239"/>
    <x v="1"/>
    <s v="0"/>
    <n v="61"/>
    <s v="0"/>
    <n v="13616.3586"/>
  </r>
  <r>
    <x v="38"/>
    <x v="0"/>
    <x v="485"/>
    <x v="1"/>
    <x v="0"/>
    <n v="0"/>
    <x v="1240"/>
    <x v="2"/>
    <s v="0"/>
    <n v="20"/>
    <s v="0"/>
    <n v="1964.78"/>
  </r>
  <r>
    <x v="17"/>
    <x v="1"/>
    <x v="486"/>
    <x v="1"/>
    <x v="0"/>
    <n v="0"/>
    <x v="1241"/>
    <x v="1"/>
    <s v="0"/>
    <n v="30"/>
    <s v="0"/>
    <n v="4718.2035500000002"/>
  </r>
  <r>
    <x v="44"/>
    <x v="1"/>
    <x v="487"/>
    <x v="2"/>
    <x v="0"/>
    <n v="0"/>
    <x v="1242"/>
    <x v="0"/>
    <s v="0"/>
    <n v="21"/>
    <s v="0"/>
    <n v="3180.5101"/>
  </r>
  <r>
    <x v="45"/>
    <x v="1"/>
    <x v="488"/>
    <x v="0"/>
    <x v="1"/>
    <n v="1"/>
    <x v="1243"/>
    <x v="1"/>
    <n v="29"/>
    <s v="0"/>
    <n v="16115.3045"/>
    <s v="0"/>
  </r>
  <r>
    <x v="44"/>
    <x v="1"/>
    <x v="488"/>
    <x v="1"/>
    <x v="1"/>
    <n v="1"/>
    <x v="1244"/>
    <x v="1"/>
    <n v="21"/>
    <s v="0"/>
    <n v="15359.104499999999"/>
    <s v="0"/>
  </r>
  <r>
    <x v="19"/>
    <x v="0"/>
    <x v="488"/>
    <x v="4"/>
    <x v="0"/>
    <n v="0"/>
    <x v="1245"/>
    <x v="1"/>
    <s v="0"/>
    <n v="44"/>
    <s v="0"/>
    <n v="8891.1394999999993"/>
  </r>
  <r>
    <x v="15"/>
    <x v="0"/>
    <x v="488"/>
    <x v="1"/>
    <x v="0"/>
    <n v="0"/>
    <x v="1246"/>
    <x v="3"/>
    <s v="0"/>
    <n v="39"/>
    <s v="0"/>
    <n v="6117.4944999999998"/>
  </r>
  <r>
    <x v="38"/>
    <x v="1"/>
    <x v="489"/>
    <x v="0"/>
    <x v="1"/>
    <n v="1"/>
    <x v="1247"/>
    <x v="2"/>
    <n v="20"/>
    <s v="0"/>
    <n v="20167.336029999999"/>
    <s v="0"/>
  </r>
  <r>
    <x v="0"/>
    <x v="0"/>
    <x v="490"/>
    <x v="2"/>
    <x v="0"/>
    <n v="0"/>
    <x v="1248"/>
    <x v="0"/>
    <s v="0"/>
    <n v="18"/>
    <s v="0"/>
    <n v="11884.048580000001"/>
  </r>
  <r>
    <x v="39"/>
    <x v="0"/>
    <x v="490"/>
    <x v="1"/>
    <x v="0"/>
    <n v="0"/>
    <x v="1249"/>
    <x v="0"/>
    <s v="0"/>
    <n v="41"/>
    <s v="0"/>
    <n v="6272.4772000000003"/>
  </r>
  <r>
    <x v="45"/>
    <x v="1"/>
    <x v="491"/>
    <x v="1"/>
    <x v="1"/>
    <n v="1"/>
    <x v="1250"/>
    <x v="1"/>
    <n v="29"/>
    <s v="0"/>
    <n v="16657.71745"/>
    <s v="0"/>
  </r>
  <r>
    <x v="39"/>
    <x v="1"/>
    <x v="491"/>
    <x v="1"/>
    <x v="0"/>
    <n v="0"/>
    <x v="1251"/>
    <x v="1"/>
    <s v="0"/>
    <n v="41"/>
    <s v="0"/>
    <n v="13725.47184"/>
  </r>
  <r>
    <x v="43"/>
    <x v="1"/>
    <x v="491"/>
    <x v="0"/>
    <x v="0"/>
    <n v="0"/>
    <x v="1252"/>
    <x v="3"/>
    <s v="0"/>
    <n v="31"/>
    <s v="0"/>
    <n v="4134.0824499999999"/>
  </r>
  <r>
    <x v="16"/>
    <x v="0"/>
    <x v="491"/>
    <x v="0"/>
    <x v="0"/>
    <n v="0"/>
    <x v="1253"/>
    <x v="3"/>
    <s v="0"/>
    <n v="19"/>
    <s v="0"/>
    <n v="1627.2824499999999"/>
  </r>
  <r>
    <x v="16"/>
    <x v="1"/>
    <x v="492"/>
    <x v="0"/>
    <x v="1"/>
    <n v="1"/>
    <x v="1254"/>
    <x v="2"/>
    <n v="19"/>
    <s v="0"/>
    <n v="13844.505999999999"/>
    <s v="0"/>
  </r>
  <r>
    <x v="29"/>
    <x v="1"/>
    <x v="493"/>
    <x v="0"/>
    <x v="0"/>
    <n v="0"/>
    <x v="1255"/>
    <x v="1"/>
    <s v="0"/>
    <n v="63"/>
    <s v="0"/>
    <n v="14449.8544"/>
  </r>
  <r>
    <x v="29"/>
    <x v="0"/>
    <x v="493"/>
    <x v="1"/>
    <x v="0"/>
    <n v="0"/>
    <x v="1256"/>
    <x v="3"/>
    <s v="0"/>
    <n v="63"/>
    <s v="0"/>
    <n v="14349.8544"/>
  </r>
  <r>
    <x v="0"/>
    <x v="1"/>
    <x v="493"/>
    <x v="0"/>
    <x v="1"/>
    <n v="1"/>
    <x v="1257"/>
    <x v="1"/>
    <n v="18"/>
    <s v="0"/>
    <n v="14283.4594"/>
    <s v="0"/>
  </r>
  <r>
    <x v="0"/>
    <x v="0"/>
    <x v="494"/>
    <x v="0"/>
    <x v="1"/>
    <n v="1"/>
    <x v="1258"/>
    <x v="1"/>
    <n v="18"/>
    <s v="0"/>
    <n v="13747.87235"/>
    <s v="0"/>
  </r>
  <r>
    <x v="23"/>
    <x v="1"/>
    <x v="495"/>
    <x v="1"/>
    <x v="0"/>
    <n v="0"/>
    <x v="1259"/>
    <x v="0"/>
    <s v="0"/>
    <n v="51"/>
    <s v="0"/>
    <n v="9855.1314000000002"/>
  </r>
  <r>
    <x v="35"/>
    <x v="0"/>
    <x v="496"/>
    <x v="1"/>
    <x v="0"/>
    <n v="0"/>
    <x v="1260"/>
    <x v="2"/>
    <s v="0"/>
    <n v="55"/>
    <s v="0"/>
    <n v="10791.96"/>
  </r>
  <r>
    <x v="8"/>
    <x v="1"/>
    <x v="497"/>
    <x v="4"/>
    <x v="0"/>
    <n v="0"/>
    <x v="1261"/>
    <x v="3"/>
    <s v="0"/>
    <n v="54"/>
    <s v="0"/>
    <n v="12475.3513"/>
  </r>
  <r>
    <x v="13"/>
    <x v="1"/>
    <x v="497"/>
    <x v="0"/>
    <x v="0"/>
    <n v="0"/>
    <x v="1262"/>
    <x v="3"/>
    <s v="0"/>
    <n v="27"/>
    <s v="0"/>
    <n v="3353.4703"/>
  </r>
  <r>
    <x v="0"/>
    <x v="0"/>
    <x v="497"/>
    <x v="0"/>
    <x v="0"/>
    <n v="0"/>
    <x v="1263"/>
    <x v="1"/>
    <s v="0"/>
    <n v="18"/>
    <s v="0"/>
    <n v="1702.4553000000001"/>
  </r>
  <r>
    <x v="42"/>
    <x v="0"/>
    <x v="498"/>
    <x v="0"/>
    <x v="0"/>
    <n v="0"/>
    <x v="1264"/>
    <x v="2"/>
    <s v="0"/>
    <n v="62"/>
    <s v="0"/>
    <n v="12957.118"/>
  </r>
  <r>
    <x v="30"/>
    <x v="0"/>
    <x v="498"/>
    <x v="1"/>
    <x v="0"/>
    <n v="0"/>
    <x v="1265"/>
    <x v="2"/>
    <s v="0"/>
    <n v="53"/>
    <s v="0"/>
    <n v="10065.413"/>
  </r>
  <r>
    <x v="41"/>
    <x v="0"/>
    <x v="499"/>
    <x v="0"/>
    <x v="0"/>
    <n v="0"/>
    <x v="1266"/>
    <x v="3"/>
    <s v="0"/>
    <n v="45"/>
    <s v="0"/>
    <n v="7222.7862500000001"/>
  </r>
  <r>
    <x v="24"/>
    <x v="0"/>
    <x v="499"/>
    <x v="0"/>
    <x v="0"/>
    <n v="0"/>
    <x v="1267"/>
    <x v="1"/>
    <s v="0"/>
    <n v="34"/>
    <s v="0"/>
    <n v="4500.33925"/>
  </r>
  <r>
    <x v="25"/>
    <x v="1"/>
    <x v="500"/>
    <x v="1"/>
    <x v="0"/>
    <n v="0"/>
    <x v="1268"/>
    <x v="2"/>
    <s v="0"/>
    <n v="49"/>
    <s v="0"/>
    <n v="9182.17"/>
  </r>
  <r>
    <x v="1"/>
    <x v="1"/>
    <x v="501"/>
    <x v="4"/>
    <x v="0"/>
    <n v="0"/>
    <x v="1269"/>
    <x v="3"/>
    <s v="0"/>
    <n v="22"/>
    <s v="0"/>
    <n v="4296.2712000000001"/>
  </r>
  <r>
    <x v="36"/>
    <x v="0"/>
    <x v="502"/>
    <x v="4"/>
    <x v="0"/>
    <n v="0"/>
    <x v="1270"/>
    <x v="0"/>
    <s v="0"/>
    <n v="38"/>
    <s v="0"/>
    <n v="6652.5288"/>
  </r>
  <r>
    <x v="18"/>
    <x v="1"/>
    <x v="503"/>
    <x v="0"/>
    <x v="0"/>
    <n v="0"/>
    <x v="1271"/>
    <x v="3"/>
    <s v="0"/>
    <n v="61"/>
    <s v="0"/>
    <n v="13415.0381"/>
  </r>
  <r>
    <x v="8"/>
    <x v="0"/>
    <x v="504"/>
    <x v="2"/>
    <x v="0"/>
    <n v="0"/>
    <x v="1272"/>
    <x v="0"/>
    <s v="0"/>
    <n v="54"/>
    <s v="0"/>
    <n v="11013.7119"/>
  </r>
  <r>
    <x v="30"/>
    <x v="0"/>
    <x v="505"/>
    <x v="0"/>
    <x v="1"/>
    <n v="1"/>
    <x v="1273"/>
    <x v="0"/>
    <n v="53"/>
    <s v="0"/>
    <n v="21195.817999999999"/>
    <s v="0"/>
  </r>
  <r>
    <x v="16"/>
    <x v="0"/>
    <x v="505"/>
    <x v="1"/>
    <x v="0"/>
    <n v="0"/>
    <x v="1274"/>
    <x v="2"/>
    <s v="0"/>
    <n v="19"/>
    <s v="0"/>
    <n v="1832.0940000000001"/>
  </r>
  <r>
    <x v="14"/>
    <x v="1"/>
    <x v="506"/>
    <x v="1"/>
    <x v="0"/>
    <n v="0"/>
    <x v="1275"/>
    <x v="2"/>
    <s v="0"/>
    <n v="25"/>
    <s v="0"/>
    <n v="3208.7869999999998"/>
  </r>
  <r>
    <x v="10"/>
    <x v="0"/>
    <x v="506"/>
    <x v="0"/>
    <x v="0"/>
    <n v="0"/>
    <x v="1276"/>
    <x v="2"/>
    <s v="0"/>
    <n v="26"/>
    <s v="0"/>
    <n v="2302.3000000000002"/>
  </r>
  <r>
    <x v="0"/>
    <x v="1"/>
    <x v="507"/>
    <x v="0"/>
    <x v="0"/>
    <n v="0"/>
    <x v="1277"/>
    <x v="0"/>
    <s v="0"/>
    <n v="18"/>
    <s v="0"/>
    <n v="1607.5101"/>
  </r>
  <r>
    <x v="16"/>
    <x v="0"/>
    <x v="508"/>
    <x v="0"/>
    <x v="0"/>
    <n v="0"/>
    <x v="1278"/>
    <x v="2"/>
    <s v="0"/>
    <n v="19"/>
    <s v="0"/>
    <n v="1242.816"/>
  </r>
  <r>
    <x v="16"/>
    <x v="0"/>
    <x v="509"/>
    <x v="2"/>
    <x v="0"/>
    <n v="0"/>
    <x v="1279"/>
    <x v="3"/>
    <s v="0"/>
    <n v="19"/>
    <s v="0"/>
    <n v="2803.69785"/>
  </r>
  <r>
    <x v="23"/>
    <x v="1"/>
    <x v="510"/>
    <x v="0"/>
    <x v="0"/>
    <n v="0"/>
    <x v="1280"/>
    <x v="2"/>
    <s v="0"/>
    <n v="51"/>
    <s v="0"/>
    <n v="9264.7970000000005"/>
  </r>
  <r>
    <x v="16"/>
    <x v="1"/>
    <x v="510"/>
    <x v="0"/>
    <x v="0"/>
    <n v="0"/>
    <x v="1281"/>
    <x v="2"/>
    <s v="0"/>
    <n v="19"/>
    <s v="0"/>
    <n v="1731.6769999999999"/>
  </r>
  <r>
    <x v="40"/>
    <x v="1"/>
    <x v="511"/>
    <x v="0"/>
    <x v="1"/>
    <n v="1"/>
    <x v="1282"/>
    <x v="1"/>
    <n v="24"/>
    <s v="0"/>
    <n v="14571.890799999999"/>
    <s v="0"/>
  </r>
  <r>
    <x v="9"/>
    <x v="1"/>
    <x v="511"/>
    <x v="0"/>
    <x v="0"/>
    <n v="0"/>
    <x v="1283"/>
    <x v="1"/>
    <s v="0"/>
    <n v="32"/>
    <s v="0"/>
    <n v="4544.2348000000002"/>
  </r>
  <r>
    <x v="16"/>
    <x v="0"/>
    <x v="512"/>
    <x v="0"/>
    <x v="0"/>
    <n v="0"/>
    <x v="1284"/>
    <x v="3"/>
    <s v="0"/>
    <n v="19"/>
    <s v="0"/>
    <n v="1625.4337499999999"/>
  </r>
  <r>
    <x v="43"/>
    <x v="0"/>
    <x v="513"/>
    <x v="0"/>
    <x v="0"/>
    <n v="0"/>
    <x v="1285"/>
    <x v="2"/>
    <s v="0"/>
    <n v="31"/>
    <s v="0"/>
    <n v="3260.1990000000001"/>
  </r>
  <r>
    <x v="41"/>
    <x v="0"/>
    <x v="514"/>
    <x v="4"/>
    <x v="0"/>
    <n v="0"/>
    <x v="1286"/>
    <x v="0"/>
    <s v="0"/>
    <n v="45"/>
    <s v="0"/>
    <n v="8605.3615000000009"/>
  </r>
  <r>
    <x v="16"/>
    <x v="0"/>
    <x v="515"/>
    <x v="0"/>
    <x v="0"/>
    <n v="0"/>
    <x v="1287"/>
    <x v="2"/>
    <s v="0"/>
    <n v="19"/>
    <s v="0"/>
    <n v="1242.26"/>
  </r>
  <r>
    <x v="19"/>
    <x v="1"/>
    <x v="516"/>
    <x v="1"/>
    <x v="1"/>
    <n v="1"/>
    <x v="1288"/>
    <x v="1"/>
    <n v="44"/>
    <s v="0"/>
    <n v="19594.809649999999"/>
    <s v="0"/>
  </r>
  <r>
    <x v="45"/>
    <x v="1"/>
    <x v="516"/>
    <x v="2"/>
    <x v="0"/>
    <n v="0"/>
    <x v="1289"/>
    <x v="3"/>
    <s v="0"/>
    <n v="29"/>
    <s v="0"/>
    <n v="4906.4096499999996"/>
  </r>
  <r>
    <x v="44"/>
    <x v="0"/>
    <x v="516"/>
    <x v="4"/>
    <x v="0"/>
    <n v="0"/>
    <x v="1290"/>
    <x v="1"/>
    <s v="0"/>
    <n v="21"/>
    <s v="0"/>
    <n v="3861.2096499999998"/>
  </r>
  <r>
    <x v="1"/>
    <x v="1"/>
    <x v="516"/>
    <x v="0"/>
    <x v="0"/>
    <n v="0"/>
    <x v="1291"/>
    <x v="3"/>
    <s v="0"/>
    <n v="22"/>
    <s v="0"/>
    <n v="2527.8186500000002"/>
  </r>
  <r>
    <x v="11"/>
    <x v="0"/>
    <x v="517"/>
    <x v="2"/>
    <x v="1"/>
    <n v="1"/>
    <x v="1292"/>
    <x v="0"/>
    <n v="43"/>
    <s v="0"/>
    <n v="18767.737700000001"/>
    <s v="0"/>
  </r>
  <r>
    <x v="20"/>
    <x v="1"/>
    <x v="518"/>
    <x v="1"/>
    <x v="0"/>
    <n v="0"/>
    <x v="1293"/>
    <x v="2"/>
    <s v="0"/>
    <n v="57"/>
    <s v="0"/>
    <n v="12032.325999999999"/>
  </r>
  <r>
    <x v="11"/>
    <x v="1"/>
    <x v="519"/>
    <x v="2"/>
    <x v="1"/>
    <n v="1"/>
    <x v="1294"/>
    <x v="1"/>
    <n v="43"/>
    <s v="0"/>
    <n v="19798.054550000001"/>
    <s v="0"/>
  </r>
  <r>
    <x v="13"/>
    <x v="1"/>
    <x v="519"/>
    <x v="4"/>
    <x v="1"/>
    <n v="1"/>
    <x v="1295"/>
    <x v="3"/>
    <n v="27"/>
    <s v="0"/>
    <n v="16420.494549999999"/>
    <s v="0"/>
  </r>
  <r>
    <x v="26"/>
    <x v="0"/>
    <x v="520"/>
    <x v="0"/>
    <x v="1"/>
    <n v="1"/>
    <x v="1296"/>
    <x v="1"/>
    <n v="56"/>
    <s v="0"/>
    <n v="22412.648499999999"/>
    <s v="0"/>
  </r>
  <r>
    <x v="4"/>
    <x v="1"/>
    <x v="520"/>
    <x v="2"/>
    <x v="0"/>
    <n v="0"/>
    <x v="1297"/>
    <x v="3"/>
    <s v="0"/>
    <n v="46"/>
    <s v="0"/>
    <n v="9193.8384999999998"/>
  </r>
  <r>
    <x v="36"/>
    <x v="1"/>
    <x v="520"/>
    <x v="2"/>
    <x v="0"/>
    <n v="0"/>
    <x v="1298"/>
    <x v="1"/>
    <s v="0"/>
    <n v="38"/>
    <s v="0"/>
    <n v="7133.9025000000001"/>
  </r>
  <r>
    <x v="36"/>
    <x v="0"/>
    <x v="520"/>
    <x v="1"/>
    <x v="0"/>
    <n v="0"/>
    <x v="1299"/>
    <x v="3"/>
    <s v="0"/>
    <n v="38"/>
    <s v="0"/>
    <n v="5855.9025000000001"/>
  </r>
  <r>
    <x v="17"/>
    <x v="1"/>
    <x v="520"/>
    <x v="4"/>
    <x v="0"/>
    <n v="0"/>
    <x v="1300"/>
    <x v="3"/>
    <s v="0"/>
    <n v="30"/>
    <s v="0"/>
    <n v="5693.4305000000004"/>
  </r>
  <r>
    <x v="1"/>
    <x v="0"/>
    <x v="520"/>
    <x v="4"/>
    <x v="0"/>
    <n v="0"/>
    <x v="1301"/>
    <x v="1"/>
    <s v="0"/>
    <n v="22"/>
    <s v="0"/>
    <n v="4005.4225000000001"/>
  </r>
  <r>
    <x v="4"/>
    <x v="0"/>
    <x v="521"/>
    <x v="0"/>
    <x v="0"/>
    <n v="0"/>
    <x v="1302"/>
    <x v="3"/>
    <s v="0"/>
    <n v="46"/>
    <s v="0"/>
    <n v="7526.7064499999997"/>
  </r>
  <r>
    <x v="27"/>
    <x v="1"/>
    <x v="521"/>
    <x v="0"/>
    <x v="0"/>
    <n v="0"/>
    <x v="1303"/>
    <x v="1"/>
    <s v="0"/>
    <n v="36"/>
    <s v="0"/>
    <n v="5458.0464499999998"/>
  </r>
  <r>
    <x v="28"/>
    <x v="0"/>
    <x v="522"/>
    <x v="1"/>
    <x v="1"/>
    <n v="1"/>
    <x v="1304"/>
    <x v="0"/>
    <n v="40"/>
    <s v="0"/>
    <n v="17179.522000000001"/>
    <s v="0"/>
  </r>
  <r>
    <x v="10"/>
    <x v="1"/>
    <x v="522"/>
    <x v="1"/>
    <x v="0"/>
    <n v="0"/>
    <x v="1305"/>
    <x v="2"/>
    <s v="0"/>
    <n v="26"/>
    <s v="0"/>
    <n v="3378.91"/>
  </r>
  <r>
    <x v="16"/>
    <x v="0"/>
    <x v="522"/>
    <x v="0"/>
    <x v="0"/>
    <n v="0"/>
    <x v="1306"/>
    <x v="2"/>
    <s v="0"/>
    <n v="19"/>
    <s v="0"/>
    <n v="1241.5650000000001"/>
  </r>
  <r>
    <x v="7"/>
    <x v="0"/>
    <x v="523"/>
    <x v="1"/>
    <x v="0"/>
    <n v="0"/>
    <x v="1307"/>
    <x v="3"/>
    <s v="0"/>
    <n v="47"/>
    <s v="0"/>
    <n v="8428.0692999999992"/>
  </r>
  <r>
    <x v="36"/>
    <x v="1"/>
    <x v="524"/>
    <x v="2"/>
    <x v="0"/>
    <n v="0"/>
    <x v="1308"/>
    <x v="3"/>
    <s v="0"/>
    <n v="38"/>
    <s v="0"/>
    <n v="6933.2422500000002"/>
  </r>
  <r>
    <x v="36"/>
    <x v="0"/>
    <x v="525"/>
    <x v="0"/>
    <x v="1"/>
    <n v="1"/>
    <x v="1309"/>
    <x v="2"/>
    <n v="38"/>
    <s v="0"/>
    <n v="15820.699000000001"/>
    <s v="0"/>
  </r>
  <r>
    <x v="7"/>
    <x v="0"/>
    <x v="526"/>
    <x v="1"/>
    <x v="0"/>
    <n v="0"/>
    <x v="1310"/>
    <x v="1"/>
    <s v="0"/>
    <n v="47"/>
    <s v="0"/>
    <n v="8627.5411000000004"/>
  </r>
  <r>
    <x v="22"/>
    <x v="1"/>
    <x v="527"/>
    <x v="2"/>
    <x v="1"/>
    <n v="1"/>
    <x v="1311"/>
    <x v="1"/>
    <n v="33"/>
    <s v="0"/>
    <n v="16776.304049999999"/>
    <s v="0"/>
  </r>
  <r>
    <x v="24"/>
    <x v="1"/>
    <x v="528"/>
    <x v="4"/>
    <x v="0"/>
    <n v="0"/>
    <x v="1312"/>
    <x v="1"/>
    <s v="0"/>
    <n v="34"/>
    <s v="0"/>
    <n v="6753.0379999999996"/>
  </r>
  <r>
    <x v="13"/>
    <x v="0"/>
    <x v="529"/>
    <x v="4"/>
    <x v="0"/>
    <n v="0"/>
    <x v="1313"/>
    <x v="1"/>
    <s v="0"/>
    <n v="27"/>
    <s v="0"/>
    <n v="4827.9049500000001"/>
  </r>
  <r>
    <x v="2"/>
    <x v="0"/>
    <x v="530"/>
    <x v="0"/>
    <x v="0"/>
    <n v="0"/>
    <x v="1314"/>
    <x v="3"/>
    <s v="0"/>
    <n v="23"/>
    <s v="0"/>
    <n v="21595.382290000001"/>
  </r>
  <r>
    <x v="16"/>
    <x v="1"/>
    <x v="531"/>
    <x v="0"/>
    <x v="0"/>
    <n v="0"/>
    <x v="1315"/>
    <x v="2"/>
    <s v="0"/>
    <n v="19"/>
    <s v="0"/>
    <n v="1728.8969999999999"/>
  </r>
  <r>
    <x v="22"/>
    <x v="1"/>
    <x v="532"/>
    <x v="1"/>
    <x v="0"/>
    <n v="0"/>
    <x v="1316"/>
    <x v="2"/>
    <s v="0"/>
    <n v="33"/>
    <s v="0"/>
    <n v="4766.0219999999999"/>
  </r>
  <r>
    <x v="34"/>
    <x v="1"/>
    <x v="533"/>
    <x v="0"/>
    <x v="0"/>
    <n v="0"/>
    <x v="1317"/>
    <x v="1"/>
    <s v="0"/>
    <n v="60"/>
    <s v="0"/>
    <n v="13204.28565"/>
  </r>
  <r>
    <x v="20"/>
    <x v="0"/>
    <x v="533"/>
    <x v="0"/>
    <x v="0"/>
    <n v="0"/>
    <x v="1318"/>
    <x v="1"/>
    <s v="0"/>
    <n v="57"/>
    <s v="0"/>
    <n v="11534.872649999999"/>
  </r>
  <r>
    <x v="5"/>
    <x v="1"/>
    <x v="533"/>
    <x v="0"/>
    <x v="0"/>
    <n v="0"/>
    <x v="1319"/>
    <x v="3"/>
    <s v="0"/>
    <n v="52"/>
    <s v="0"/>
    <n v="9991.0376500000002"/>
  </r>
  <r>
    <x v="15"/>
    <x v="1"/>
    <x v="534"/>
    <x v="3"/>
    <x v="1"/>
    <n v="1"/>
    <x v="1320"/>
    <x v="2"/>
    <n v="39"/>
    <s v="0"/>
    <n v="19023.259999999998"/>
    <s v="0"/>
  </r>
  <r>
    <x v="23"/>
    <x v="1"/>
    <x v="535"/>
    <x v="0"/>
    <x v="0"/>
    <n v="0"/>
    <x v="1321"/>
    <x v="3"/>
    <s v="0"/>
    <n v="51"/>
    <s v="0"/>
    <n v="9644.2525000000005"/>
  </r>
  <r>
    <x v="13"/>
    <x v="1"/>
    <x v="536"/>
    <x v="2"/>
    <x v="1"/>
    <n v="1"/>
    <x v="1322"/>
    <x v="1"/>
    <n v="27"/>
    <s v="0"/>
    <n v="15006.579449999999"/>
    <s v="0"/>
  </r>
  <r>
    <x v="21"/>
    <x v="0"/>
    <x v="537"/>
    <x v="1"/>
    <x v="0"/>
    <n v="0"/>
    <x v="1323"/>
    <x v="3"/>
    <s v="0"/>
    <n v="35"/>
    <s v="0"/>
    <n v="5116.5003999999999"/>
  </r>
  <r>
    <x v="16"/>
    <x v="1"/>
    <x v="538"/>
    <x v="0"/>
    <x v="0"/>
    <n v="0"/>
    <x v="1324"/>
    <x v="2"/>
    <s v="0"/>
    <n v="19"/>
    <s v="0"/>
    <n v="1727.7850000000001"/>
  </r>
  <r>
    <x v="9"/>
    <x v="1"/>
    <x v="539"/>
    <x v="2"/>
    <x v="1"/>
    <n v="1"/>
    <x v="1325"/>
    <x v="3"/>
    <n v="32"/>
    <s v="0"/>
    <n v="32734.186300000001"/>
    <s v="0"/>
  </r>
  <r>
    <x v="10"/>
    <x v="0"/>
    <x v="540"/>
    <x v="0"/>
    <x v="0"/>
    <n v="0"/>
    <x v="1326"/>
    <x v="3"/>
    <s v="0"/>
    <n v="26"/>
    <s v="0"/>
    <n v="2680.9493000000002"/>
  </r>
  <r>
    <x v="16"/>
    <x v="0"/>
    <x v="541"/>
    <x v="0"/>
    <x v="0"/>
    <n v="0"/>
    <x v="1327"/>
    <x v="3"/>
    <s v="0"/>
    <n v="19"/>
    <s v="0"/>
    <n v="1621.3402000000001"/>
  </r>
  <r>
    <x v="44"/>
    <x v="1"/>
    <x v="542"/>
    <x v="1"/>
    <x v="0"/>
    <n v="0"/>
    <x v="1328"/>
    <x v="2"/>
    <s v="0"/>
    <n v="21"/>
    <s v="0"/>
    <n v="2585.2689999999998"/>
  </r>
  <r>
    <x v="2"/>
    <x v="0"/>
    <x v="543"/>
    <x v="1"/>
    <x v="0"/>
    <n v="0"/>
    <x v="1329"/>
    <x v="3"/>
    <s v="0"/>
    <n v="23"/>
    <s v="0"/>
    <n v="2775.1921499999999"/>
  </r>
  <r>
    <x v="0"/>
    <x v="0"/>
    <x v="544"/>
    <x v="2"/>
    <x v="1"/>
    <n v="1"/>
    <x v="1330"/>
    <x v="1"/>
    <n v="18"/>
    <s v="0"/>
    <n v="12829.455099999999"/>
    <s v="0"/>
  </r>
  <r>
    <x v="6"/>
    <x v="1"/>
    <x v="544"/>
    <x v="2"/>
    <x v="0"/>
    <n v="0"/>
    <x v="1331"/>
    <x v="1"/>
    <s v="0"/>
    <n v="37"/>
    <s v="0"/>
    <n v="6877.9800999999998"/>
  </r>
  <r>
    <x v="46"/>
    <x v="1"/>
    <x v="544"/>
    <x v="0"/>
    <x v="0"/>
    <n v="0"/>
    <x v="1332"/>
    <x v="1"/>
    <s v="0"/>
    <n v="28"/>
    <s v="0"/>
    <n v="3732.6251000000002"/>
  </r>
  <r>
    <x v="10"/>
    <x v="1"/>
    <x v="545"/>
    <x v="2"/>
    <x v="1"/>
    <n v="1"/>
    <x v="1333"/>
    <x v="1"/>
    <n v="26"/>
    <s v="0"/>
    <n v="14455.644050000001"/>
    <s v="0"/>
  </r>
  <r>
    <x v="36"/>
    <x v="0"/>
    <x v="546"/>
    <x v="2"/>
    <x v="0"/>
    <n v="0"/>
    <x v="1334"/>
    <x v="1"/>
    <s v="0"/>
    <n v="38"/>
    <s v="0"/>
    <n v="6640.5448500000002"/>
  </r>
  <r>
    <x v="44"/>
    <x v="1"/>
    <x v="546"/>
    <x v="1"/>
    <x v="0"/>
    <n v="0"/>
    <x v="1335"/>
    <x v="1"/>
    <s v="0"/>
    <n v="21"/>
    <s v="0"/>
    <n v="3167.4558499999998"/>
  </r>
  <r>
    <x v="0"/>
    <x v="0"/>
    <x v="547"/>
    <x v="0"/>
    <x v="0"/>
    <n v="0"/>
    <x v="1336"/>
    <x v="1"/>
    <s v="0"/>
    <n v="18"/>
    <s v="0"/>
    <n v="1694.7963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2898C4-AF55-4B24-8DE9-BADD170A1339}" name="PivotTable32" cacheId="7"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No. of Children">
  <location ref="E26:F33" firstHeaderRow="1" firstDataRow="1" firstDataCol="1"/>
  <pivotFields count="12">
    <pivotField showAll="0"/>
    <pivotField showAll="0"/>
    <pivotField showAll="0"/>
    <pivotField axis="axisRow" showAll="0">
      <items count="7">
        <item x="0"/>
        <item x="1"/>
        <item x="2"/>
        <item x="4"/>
        <item x="5"/>
        <item x="3"/>
        <item t="default"/>
      </items>
    </pivotField>
    <pivotField showAll="0"/>
    <pivotField showAll="0"/>
    <pivotField dataField="1" numFmtId="44" showAll="0">
      <items count="10">
        <item x="0"/>
        <item x="1"/>
        <item x="2"/>
        <item x="3"/>
        <item x="4"/>
        <item x="5"/>
        <item x="6"/>
        <item x="7"/>
        <item x="8"/>
        <item t="default"/>
      </items>
    </pivotField>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Average of Charges" fld="6" subtotal="average" baseField="3"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755B7E-1DEC-4168-9B5E-F9E8352A8F09}" name="PivotTable25" cacheId="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B7" firstHeaderRow="1" firstDataRow="1" firstDataCol="1"/>
  <pivotFields count="12">
    <pivotField showAll="0"/>
    <pivotField showAll="0"/>
    <pivotField showAll="0">
      <items count="11">
        <item x="0"/>
        <item x="1"/>
        <item x="2"/>
        <item x="3"/>
        <item x="4"/>
        <item x="5"/>
        <item x="6"/>
        <item x="7"/>
        <item x="8"/>
        <item x="9"/>
        <item t="default"/>
      </items>
    </pivotField>
    <pivotField showAll="0"/>
    <pivotField showAll="0"/>
    <pivotField showAll="0"/>
    <pivotField dataField="1" numFmtId="44" showAll="0"/>
    <pivotField axis="axisRow" showAll="0">
      <items count="5">
        <item x="1"/>
        <item x="3"/>
        <item x="0"/>
        <item x="2"/>
        <item t="default"/>
      </items>
    </pivotField>
    <pivotField showAll="0"/>
    <pivotField showAll="0"/>
    <pivotField showAll="0"/>
    <pivotField showAll="0"/>
  </pivotFields>
  <rowFields count="1">
    <field x="7"/>
  </rowFields>
  <rowItems count="5">
    <i>
      <x/>
    </i>
    <i>
      <x v="1"/>
    </i>
    <i>
      <x v="2"/>
    </i>
    <i>
      <x v="3"/>
    </i>
    <i t="grand">
      <x/>
    </i>
  </rowItems>
  <colItems count="1">
    <i/>
  </colItems>
  <dataFields count="1">
    <dataField name="Sum of Charges" fld="6" baseField="6"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52B3B6-4672-432F-A7B2-937D210E7983}" name="Charges by Smoker Status" cacheId="7"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rowHeaderCaption="Smoker">
  <location ref="J14:K16" firstHeaderRow="1" firstDataRow="1" firstDataCol="1"/>
  <pivotFields count="12">
    <pivotField showAll="0">
      <items count="8">
        <item x="0"/>
        <item x="1"/>
        <item x="2"/>
        <item x="3"/>
        <item x="4"/>
        <item x="5"/>
        <item x="6"/>
        <item t="default"/>
      </items>
    </pivotField>
    <pivotField showAll="0">
      <items count="3">
        <item x="1"/>
        <item x="0"/>
        <item t="default"/>
      </items>
    </pivotField>
    <pivotField showAll="0"/>
    <pivotField showAll="0"/>
    <pivotField axis="axisRow" showAll="0">
      <items count="3">
        <item x="0"/>
        <item x="1"/>
        <item t="default"/>
      </items>
    </pivotField>
    <pivotField showAll="0"/>
    <pivotField dataField="1" numFmtId="44" showAll="0">
      <items count="10">
        <item x="0"/>
        <item x="1"/>
        <item x="2"/>
        <item x="3"/>
        <item x="4"/>
        <item x="5"/>
        <item x="6"/>
        <item x="7"/>
        <item x="8"/>
        <item t="default"/>
      </items>
    </pivotField>
    <pivotField showAll="0">
      <items count="5">
        <item x="1"/>
        <item x="3"/>
        <item x="0"/>
        <item x="2"/>
        <item t="default"/>
      </items>
    </pivotField>
    <pivotField showAll="0"/>
    <pivotField showAll="0"/>
    <pivotField showAll="0"/>
    <pivotField showAll="0"/>
  </pivotFields>
  <rowFields count="1">
    <field x="4"/>
  </rowFields>
  <rowItems count="2">
    <i>
      <x/>
    </i>
    <i>
      <x v="1"/>
    </i>
  </rowItems>
  <colItems count="1">
    <i/>
  </colItems>
  <dataFields count="1">
    <dataField name="Average of Charges" fld="6" subtotal="average" baseField="4" baseItem="0" numFmtId="44"/>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7E43E3-3303-4ECE-9E52-C3E04A7618F1}" name="Charges by BMI" cacheId="7"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 rowHeaderCaption="BMI">
  <location ref="K21:L29" firstHeaderRow="1" firstDataRow="1" firstDataCol="1"/>
  <pivotFields count="12">
    <pivotField showAll="0"/>
    <pivotField showAll="0">
      <items count="3">
        <item x="1"/>
        <item x="0"/>
        <item t="default"/>
      </items>
    </pivotField>
    <pivotField axis="axisRow" showAll="0">
      <items count="11">
        <item x="0"/>
        <item x="1"/>
        <item x="2"/>
        <item x="3"/>
        <item x="4"/>
        <item x="5"/>
        <item x="6"/>
        <item x="7"/>
        <item x="8"/>
        <item x="9"/>
        <item t="default"/>
      </items>
    </pivotField>
    <pivotField showAll="0"/>
    <pivotField showAll="0">
      <items count="3">
        <item x="0"/>
        <item x="1"/>
        <item t="default"/>
      </items>
    </pivotField>
    <pivotField showAll="0"/>
    <pivotField dataField="1" numFmtId="44" showAll="0"/>
    <pivotField showAll="0">
      <items count="5">
        <item x="1"/>
        <item x="3"/>
        <item x="0"/>
        <item x="2"/>
        <item t="default"/>
      </items>
    </pivotField>
    <pivotField showAll="0"/>
    <pivotField showAll="0"/>
    <pivotField showAll="0"/>
    <pivotField showAll="0"/>
  </pivotFields>
  <rowFields count="1">
    <field x="2"/>
  </rowFields>
  <rowItems count="8">
    <i>
      <x v="1"/>
    </i>
    <i>
      <x v="2"/>
    </i>
    <i>
      <x v="3"/>
    </i>
    <i>
      <x v="4"/>
    </i>
    <i>
      <x v="5"/>
    </i>
    <i>
      <x v="6"/>
    </i>
    <i>
      <x v="7"/>
    </i>
    <i>
      <x v="8"/>
    </i>
  </rowItems>
  <colItems count="1">
    <i/>
  </colItems>
  <dataFields count="1">
    <dataField name="Average of Charges" fld="6" subtotal="average" baseField="2" baseItem="4"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0915FA-FA17-4E74-8E13-44FE0A82190E}" name="Charges by Region" cacheId="7"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5" rowHeaderCaption="Region">
  <location ref="J3:K7" firstHeaderRow="1" firstDataRow="1" firstDataCol="1"/>
  <pivotFields count="12">
    <pivotField showAll="0"/>
    <pivotField showAll="0">
      <items count="3">
        <item x="1"/>
        <item x="0"/>
        <item t="default"/>
      </items>
    </pivotField>
    <pivotField showAll="0">
      <items count="11">
        <item x="0"/>
        <item x="1"/>
        <item x="2"/>
        <item x="3"/>
        <item x="4"/>
        <item x="5"/>
        <item x="6"/>
        <item x="7"/>
        <item x="8"/>
        <item x="9"/>
        <item t="default"/>
      </items>
    </pivotField>
    <pivotField showAll="0"/>
    <pivotField showAll="0">
      <items count="3">
        <item x="0"/>
        <item x="1"/>
        <item t="default"/>
      </items>
    </pivotField>
    <pivotField showAll="0"/>
    <pivotField dataField="1" numFmtId="44" showAll="0"/>
    <pivotField axis="axisRow" showAll="0">
      <items count="5">
        <item x="1"/>
        <item x="3"/>
        <item x="0"/>
        <item x="2"/>
        <item t="default"/>
      </items>
    </pivotField>
    <pivotField showAll="0"/>
    <pivotField showAll="0"/>
    <pivotField showAll="0"/>
    <pivotField showAll="0"/>
  </pivotFields>
  <rowFields count="1">
    <field x="7"/>
  </rowFields>
  <rowItems count="4">
    <i>
      <x/>
    </i>
    <i>
      <x v="1"/>
    </i>
    <i>
      <x v="2"/>
    </i>
    <i>
      <x v="3"/>
    </i>
  </rowItems>
  <colItems count="1">
    <i/>
  </colItems>
  <dataFields count="1">
    <dataField name="Sum of Charges" fld="6" baseField="7" baseItem="0" numFmtId="44"/>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 chart="1" format="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3DE06C-C63A-4AB8-8865-D9414807DED7}" name="Avg Charges by Age Range" cacheId="7"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9" rowHeaderCaption="Age Range">
  <location ref="E3:F8" firstHeaderRow="1" firstDataRow="1" firstDataCol="1"/>
  <pivotFields count="12">
    <pivotField axis="axisRow" showAll="0">
      <items count="8">
        <item x="0"/>
        <item x="1"/>
        <item x="2"/>
        <item x="3"/>
        <item x="4"/>
        <item x="5"/>
        <item x="6"/>
        <item t="default"/>
      </items>
    </pivotField>
    <pivotField showAll="0">
      <items count="3">
        <item x="1"/>
        <item x="0"/>
        <item t="default"/>
      </items>
    </pivotField>
    <pivotField showAll="0">
      <items count="11">
        <item x="0"/>
        <item x="1"/>
        <item x="2"/>
        <item x="3"/>
        <item x="4"/>
        <item x="5"/>
        <item x="6"/>
        <item x="7"/>
        <item x="8"/>
        <item x="9"/>
        <item t="default"/>
      </items>
    </pivotField>
    <pivotField showAll="0"/>
    <pivotField showAll="0">
      <items count="3">
        <item x="0"/>
        <item x="1"/>
        <item t="default"/>
      </items>
    </pivotField>
    <pivotField showAll="0"/>
    <pivotField dataField="1" numFmtId="44" showAll="0"/>
    <pivotField showAll="0">
      <items count="5">
        <item x="1"/>
        <item x="3"/>
        <item x="0"/>
        <item x="2"/>
        <item t="default"/>
      </items>
    </pivotField>
    <pivotField showAll="0"/>
    <pivotField showAll="0"/>
    <pivotField showAll="0"/>
    <pivotField showAll="0"/>
  </pivotFields>
  <rowFields count="1">
    <field x="0"/>
  </rowFields>
  <rowItems count="5">
    <i>
      <x v="1"/>
    </i>
    <i>
      <x v="2"/>
    </i>
    <i>
      <x v="3"/>
    </i>
    <i>
      <x v="4"/>
    </i>
    <i>
      <x v="5"/>
    </i>
  </rowItems>
  <colItems count="1">
    <i/>
  </colItems>
  <dataFields count="1">
    <dataField name="Average of Charges" fld="6" subtotal="average" baseField="0" baseItem="1" numFmtId="44"/>
  </dataFields>
  <chartFormats count="8">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0" count="1" selected="0">
            <x v="5"/>
          </reference>
        </references>
      </pivotArea>
    </chartFormat>
    <chartFormat chart="5" format="3">
      <pivotArea type="data" outline="0" fieldPosition="0">
        <references count="2">
          <reference field="4294967294" count="1" selected="0">
            <x v="0"/>
          </reference>
          <reference field="0" count="1" selected="0">
            <x v="4"/>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 chart="5" format="5">
      <pivotArea type="data" outline="0" fieldPosition="0">
        <references count="2">
          <reference field="4294967294" count="1" selected="0">
            <x v="0"/>
          </reference>
          <reference field="0" count="1" selected="0">
            <x v="2"/>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C073E7AD-06BE-4BCD-814C-7ADD6F2BCE33}" sourceName="Sex">
  <pivotTables>
    <pivotTable tabId="3" name="Avg Charges by Age Range"/>
    <pivotTable tabId="3" name="Charges by BMI"/>
    <pivotTable tabId="3" name="Charges by Region"/>
    <pivotTable tabId="3" name="Charges by Smoker Status"/>
  </pivotTables>
  <data>
    <tabular pivotCacheId="139029798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F0242B-1864-4125-A3C9-16C6D664D2F9}" sourceName="Region">
  <pivotTables>
    <pivotTable tabId="3" name="Avg Charges by Age Range"/>
    <pivotTable tabId="3" name="Charges by BMI"/>
    <pivotTable tabId="3" name="Charges by Region"/>
    <pivotTable tabId="3" name="Charges by Smoker Status"/>
  </pivotTables>
  <data>
    <tabular pivotCacheId="1390297983">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04E270FC-D2BB-4784-A951-0DF73E8A13E5}" sourceName="Smoker">
  <pivotTables>
    <pivotTable tabId="3" name="Avg Charges by Age Range"/>
    <pivotTable tabId="3" name="Charges by BMI"/>
    <pivotTable tabId="3" name="Charges by Region"/>
    <pivotTable tabId="3" name="Charges by Smoker Status"/>
  </pivotTables>
  <data>
    <tabular pivotCacheId="13902979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AFB16A5-51F5-43BA-8556-E2F055F3A3CF}" sourceName="Age">
  <pivotTables>
    <pivotTable tabId="3" name="Charges by Smoker Status"/>
  </pivotTables>
  <data>
    <tabular pivotCacheId="1390297983">
      <items count="7">
        <i x="1" s="1"/>
        <i x="2" s="1"/>
        <i x="3" s="1"/>
        <i x="4" s="1"/>
        <i x="5" s="1"/>
        <i x="0"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A2F06AD5-619F-4E8A-AE0B-660D452CBBE6}" cache="Slicer_Sex" caption="Sex" columnCount="2" style="Slicer Style 1" rowHeight="241300"/>
  <slicer name="Region" xr10:uid="{5A7FBD82-7ADC-40A9-8CA1-15CBE512BFEC}" cache="Slicer_Region" caption="Region" style="Slicer Style 1" rowHeight="241300"/>
  <slicer name="Smoker" xr10:uid="{20E264A5-E8C7-43C8-8F2A-8AAE3F4D5F77}" cache="Slicer_Smoker" caption="Smoker" columnCount="2" style="Slicer Style 1" rowHeight="241300"/>
  <slicer name="Age" xr10:uid="{22A18EA8-1A3F-429A-AC33-40F3B34A5ADA}" cache="Slicer_Age" caption="Age Rang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C9AF15-98F7-4026-9C45-4C4C28391B91}" name="Table1" displayName="Table1" ref="A1:L1340" totalsRowCount="1">
  <autoFilter ref="A1:L1339" xr:uid="{10C9AF15-98F7-4026-9C45-4C4C28391B91}"/>
  <sortState xmlns:xlrd2="http://schemas.microsoft.com/office/spreadsheetml/2017/richdata2" ref="A2:L1339">
    <sortCondition descending="1" ref="C1:C1339"/>
  </sortState>
  <tableColumns count="12">
    <tableColumn id="1" xr3:uid="{91152F46-BCAF-4CC5-8D50-AD8CBF6A2FE8}" name="Age"/>
    <tableColumn id="2" xr3:uid="{549EDC18-15D2-4334-99C4-03F68FF637BB}" name="Sex"/>
    <tableColumn id="3" xr3:uid="{A1BE8FF4-70F8-4591-8DCA-409F7005051A}" name="BMI"/>
    <tableColumn id="4" xr3:uid="{5B6E0D6F-72AD-4468-A8BA-FB2E1EE4A42E}" name="Children"/>
    <tableColumn id="5" xr3:uid="{32A75F0F-AE71-4E1B-86C9-A0E28EF6DEAB}" name="Smoker"/>
    <tableColumn id="20" xr3:uid="{FC6B937B-4F0E-4095-9D9D-E6D722375963}" name="Smokers Binary" dataDxfId="13" totalsRowDxfId="6">
      <calculatedColumnFormula>IF(Table1[[#This Row],[Smoker]]="yes",1,0)</calculatedColumnFormula>
    </tableColumn>
    <tableColumn id="7" xr3:uid="{66096E30-301A-4497-9272-710E2A794A49}" name="Charges" totalsRowFunction="custom" dataDxfId="12" totalsRowDxfId="5">
      <totalsRowFormula>SUM(G2:G1339)</totalsRowFormula>
    </tableColumn>
    <tableColumn id="15" xr3:uid="{8119A5D3-2F14-4E46-9F46-B91AA7196057}" name="Region" dataDxfId="11" totalsRowDxfId="4"/>
    <tableColumn id="16" xr3:uid="{F7C4B963-31FE-43BD-A91C-BE8963483F0E}" name="Smokers Age" dataDxfId="10" totalsRowDxfId="3">
      <calculatedColumnFormula>IF(Table1[[#This Row],[Smoker]]="yes", Table1[[#This Row],[Age]], "0")</calculatedColumnFormula>
    </tableColumn>
    <tableColumn id="17" xr3:uid="{205613B0-8850-4874-98E9-2C71CF83B4AB}" name="Non-Smokers Age" dataDxfId="9" totalsRowDxfId="2">
      <calculatedColumnFormula>IF(Table1[[#This Row],[Smoker]]="no",Table1[[#This Row],[Age]], "0")</calculatedColumnFormula>
    </tableColumn>
    <tableColumn id="18" xr3:uid="{7463D1E2-D869-4067-8DC6-C5343138867C}" name="Smokers Charges" dataDxfId="8" totalsRowDxfId="1">
      <calculatedColumnFormula>IF(Table1[[#This Row],[Smoker]]="yes",Table1[[#This Row],[Charges]],"0")</calculatedColumnFormula>
    </tableColumn>
    <tableColumn id="19" xr3:uid="{E5409621-BBEC-40C5-AD8C-CDF013ABA22A}" name="Column1" dataDxfId="7" totalsRowDxfId="0">
      <calculatedColumnFormula>IF(Table1[[#This Row],[Smoker]]="no",Table1[[#This Row],[Charges]],"0")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A15CC8-2299-478A-8FC2-23B9BD50990F}" name="Table4" displayName="Table4" ref="P4:Q8" totalsRowShown="0">
  <autoFilter ref="P4:Q8" xr:uid="{56A15CC8-2299-478A-8FC2-23B9BD50990F}"/>
  <tableColumns count="2">
    <tableColumn id="1" xr3:uid="{3C8FA99E-5483-4CA2-964D-F902CC668994}" name="Region"/>
    <tableColumn id="2" xr3:uid="{A20D8ACE-8A81-4AC0-9520-FAAB8810BB88}" name="Median Charge" dataDxfId="18">
      <calculatedColumnFormula array="1">MEDIAN(IF(Table1[Region]=P5, Table1[Charges]))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F5EBA9-1520-424E-97CF-01CDC2833B23}" name="Table2" displayName="Table2" ref="A1:B3" totalsRowShown="0">
  <autoFilter ref="A1:B3" xr:uid="{D1F5EBA9-1520-424E-97CF-01CDC2833B23}"/>
  <tableColumns count="2">
    <tableColumn id="1" xr3:uid="{9956A216-EEEE-4B91-912F-41EA04A841EB}" name="Condition"/>
    <tableColumn id="2" xr3:uid="{282FFD78-338B-4EEB-AFB1-64C78A9F02F9}" name="Average Charge" dataDxfId="17">
      <calculatedColumnFormula>AVERAGEIF(Table1[Smoker], "no", Table1[Charges])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6E3A44-326C-4E3E-AE39-10D1636E86CD}" name="Table3" displayName="Table3" ref="D1:E8" totalsRowShown="0">
  <autoFilter ref="D1:E8" xr:uid="{2C6E3A44-326C-4E3E-AE39-10D1636E86CD}"/>
  <tableColumns count="2">
    <tableColumn id="1" xr3:uid="{9001FD9F-0781-4158-B1FC-0A56D9A901B9}" name="Charges Range"/>
    <tableColumn id="2" xr3:uid="{D375A04E-2FDC-49E1-A682-BF71BDA960AF}" name="Number of Pati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2635D9-DCD2-49B2-9852-496F0204A7D3}" name="Table5" displayName="Table5" ref="G5:H13" totalsRowShown="0">
  <autoFilter ref="G5:H13" xr:uid="{9F2635D9-DCD2-49B2-9852-496F0204A7D3}"/>
  <tableColumns count="2">
    <tableColumn id="1" xr3:uid="{C53386ED-D190-4488-8BD8-2178B2DE0B64}" name="BMI"/>
    <tableColumn id="2" xr3:uid="{41759586-56DE-4BA7-8C12-225FE33C673B}" name="Average of Charg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93975-D593-43BB-8837-64E6A06E17FB}">
  <sheetPr>
    <pageSetUpPr fitToPage="1"/>
  </sheetPr>
  <dimension ref="P38"/>
  <sheetViews>
    <sheetView showGridLines="0" tabSelected="1" zoomScale="68" zoomScaleNormal="100" workbookViewId="0">
      <selection activeCell="R11" sqref="R11"/>
    </sheetView>
  </sheetViews>
  <sheetFormatPr defaultRowHeight="15" x14ac:dyDescent="0.25"/>
  <cols>
    <col min="7" max="15" width="9.140625" customWidth="1"/>
    <col min="16" max="16" width="9.140625" style="10" customWidth="1"/>
  </cols>
  <sheetData>
    <row r="38" spans="16:16" s="12" customFormat="1" x14ac:dyDescent="0.25">
      <c r="P38" s="11"/>
    </row>
  </sheetData>
  <printOptions horizontalCentered="1" verticalCentered="1"/>
  <pageMargins left="0.7" right="0.7" top="0.75" bottom="0.75" header="0.3" footer="0.3"/>
  <pageSetup scale="58"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E5123-0BC0-4617-9745-471BFD6137AA}">
  <dimension ref="A2:L33"/>
  <sheetViews>
    <sheetView workbookViewId="0">
      <selection activeCell="F3" sqref="F3"/>
    </sheetView>
  </sheetViews>
  <sheetFormatPr defaultRowHeight="15" x14ac:dyDescent="0.25"/>
  <cols>
    <col min="1" max="1" width="13.140625" bestFit="1" customWidth="1"/>
    <col min="2" max="2" width="15.28515625" bestFit="1" customWidth="1"/>
    <col min="5" max="5" width="12.5703125" bestFit="1" customWidth="1"/>
    <col min="6" max="6" width="18.28515625" bestFit="1" customWidth="1"/>
    <col min="7" max="7" width="10.5703125" bestFit="1" customWidth="1"/>
    <col min="8" max="8" width="13.140625" bestFit="1" customWidth="1"/>
    <col min="9" max="9" width="18.28515625" bestFit="1" customWidth="1"/>
    <col min="10" max="10" width="10" bestFit="1" customWidth="1"/>
    <col min="11" max="12" width="18.28515625" bestFit="1" customWidth="1"/>
    <col min="13" max="14" width="10.5703125" bestFit="1" customWidth="1"/>
    <col min="15" max="15" width="11.5703125" bestFit="1" customWidth="1"/>
    <col min="16" max="16" width="10.5703125" bestFit="1" customWidth="1"/>
    <col min="17" max="19" width="11.5703125" bestFit="1" customWidth="1"/>
    <col min="20" max="20" width="10.5703125" bestFit="1" customWidth="1"/>
    <col min="21" max="25" width="11.5703125" bestFit="1" customWidth="1"/>
    <col min="26" max="26" width="10.5703125" bestFit="1" customWidth="1"/>
    <col min="27" max="28" width="11.5703125" bestFit="1" customWidth="1"/>
    <col min="29" max="29" width="10.5703125" bestFit="1" customWidth="1"/>
    <col min="30" max="53" width="11.5703125" bestFit="1" customWidth="1"/>
  </cols>
  <sheetData>
    <row r="2" spans="1:11" x14ac:dyDescent="0.25">
      <c r="A2" s="4" t="s">
        <v>38</v>
      </c>
      <c r="B2" t="s">
        <v>40</v>
      </c>
    </row>
    <row r="3" spans="1:11" x14ac:dyDescent="0.25">
      <c r="A3" s="5" t="s">
        <v>8</v>
      </c>
      <c r="B3" s="1">
        <v>4343668.5833090022</v>
      </c>
      <c r="E3" s="4" t="s">
        <v>86</v>
      </c>
      <c r="F3" t="s">
        <v>46</v>
      </c>
      <c r="J3" s="4" t="s">
        <v>9</v>
      </c>
      <c r="K3" t="s">
        <v>40</v>
      </c>
    </row>
    <row r="4" spans="1:11" x14ac:dyDescent="0.25">
      <c r="A4" s="5" t="s">
        <v>6</v>
      </c>
      <c r="B4" s="1">
        <v>4035711.9965399988</v>
      </c>
      <c r="E4" s="5" t="s">
        <v>47</v>
      </c>
      <c r="F4" s="1">
        <v>9098.1922479530313</v>
      </c>
      <c r="J4" s="5" t="s">
        <v>8</v>
      </c>
      <c r="K4" s="1">
        <v>4343668.5833090022</v>
      </c>
    </row>
    <row r="5" spans="1:11" x14ac:dyDescent="0.25">
      <c r="A5" s="5" t="s">
        <v>5</v>
      </c>
      <c r="B5" s="1">
        <v>5363689.7632899974</v>
      </c>
      <c r="E5" s="5" t="s">
        <v>48</v>
      </c>
      <c r="F5" s="1">
        <v>11661.811603473287</v>
      </c>
      <c r="J5" s="5" t="s">
        <v>6</v>
      </c>
      <c r="K5" s="1">
        <v>4035711.9965399988</v>
      </c>
    </row>
    <row r="6" spans="1:11" x14ac:dyDescent="0.25">
      <c r="A6" s="5" t="s">
        <v>4</v>
      </c>
      <c r="B6" s="1">
        <v>4012754.6476200004</v>
      </c>
      <c r="E6" s="5" t="s">
        <v>49</v>
      </c>
      <c r="F6" s="1">
        <v>13730.042358419119</v>
      </c>
      <c r="J6" s="5" t="s">
        <v>5</v>
      </c>
      <c r="K6" s="1">
        <v>5363689.7632899974</v>
      </c>
    </row>
    <row r="7" spans="1:11" x14ac:dyDescent="0.25">
      <c r="A7" s="5" t="s">
        <v>39</v>
      </c>
      <c r="B7" s="1">
        <v>17755824.990759</v>
      </c>
      <c r="E7" s="5" t="s">
        <v>50</v>
      </c>
      <c r="F7" s="1">
        <v>15937.657551942444</v>
      </c>
      <c r="J7" s="5" t="s">
        <v>4</v>
      </c>
      <c r="K7" s="1">
        <v>4012754.6476200004</v>
      </c>
    </row>
    <row r="8" spans="1:11" x14ac:dyDescent="0.25">
      <c r="E8" s="5" t="s">
        <v>51</v>
      </c>
      <c r="F8" s="1">
        <v>19766.124609512201</v>
      </c>
    </row>
    <row r="14" spans="1:11" x14ac:dyDescent="0.25">
      <c r="J14" s="4" t="s">
        <v>11</v>
      </c>
      <c r="K14" t="s">
        <v>46</v>
      </c>
    </row>
    <row r="15" spans="1:11" x14ac:dyDescent="0.25">
      <c r="J15" s="5" t="s">
        <v>3</v>
      </c>
      <c r="K15" s="1">
        <v>8434.2682978561843</v>
      </c>
    </row>
    <row r="16" spans="1:11" x14ac:dyDescent="0.25">
      <c r="J16" s="5" t="s">
        <v>1</v>
      </c>
      <c r="K16" s="1">
        <v>32050.231831532841</v>
      </c>
    </row>
    <row r="21" spans="5:12" x14ac:dyDescent="0.25">
      <c r="K21" s="4" t="s">
        <v>13</v>
      </c>
      <c r="L21" t="s">
        <v>46</v>
      </c>
    </row>
    <row r="22" spans="5:12" x14ac:dyDescent="0.25">
      <c r="K22" s="5" t="s">
        <v>78</v>
      </c>
      <c r="L22" s="1">
        <v>8427.0116209374955</v>
      </c>
    </row>
    <row r="23" spans="5:12" x14ac:dyDescent="0.25">
      <c r="K23" s="5" t="s">
        <v>79</v>
      </c>
      <c r="L23" s="1">
        <v>10859.066001304349</v>
      </c>
    </row>
    <row r="24" spans="5:12" x14ac:dyDescent="0.25">
      <c r="K24" s="5" t="s">
        <v>80</v>
      </c>
      <c r="L24" s="1">
        <v>11756.593465690596</v>
      </c>
    </row>
    <row r="25" spans="5:12" x14ac:dyDescent="0.25">
      <c r="K25" s="5" t="s">
        <v>81</v>
      </c>
      <c r="L25" s="1">
        <v>14891.440277401123</v>
      </c>
    </row>
    <row r="26" spans="5:12" x14ac:dyDescent="0.25">
      <c r="E26" s="4" t="s">
        <v>87</v>
      </c>
      <c r="F26" t="s">
        <v>46</v>
      </c>
      <c r="K26" s="5" t="s">
        <v>82</v>
      </c>
      <c r="L26" s="1">
        <v>16833.614737487176</v>
      </c>
    </row>
    <row r="27" spans="5:12" x14ac:dyDescent="0.25">
      <c r="E27" s="5">
        <v>0</v>
      </c>
      <c r="F27" s="1">
        <v>12365.975601635895</v>
      </c>
      <c r="K27" s="5" t="s">
        <v>83</v>
      </c>
      <c r="L27" s="1">
        <v>16829.563800576925</v>
      </c>
    </row>
    <row r="28" spans="5:12" x14ac:dyDescent="0.25">
      <c r="E28" s="5">
        <v>1</v>
      </c>
      <c r="F28" s="1">
        <v>12731.171831635798</v>
      </c>
      <c r="K28" s="5" t="s">
        <v>84</v>
      </c>
      <c r="L28" s="1">
        <v>17468.705572142855</v>
      </c>
    </row>
    <row r="29" spans="5:12" x14ac:dyDescent="0.25">
      <c r="E29" s="5">
        <v>2</v>
      </c>
      <c r="F29" s="1">
        <v>15073.563733958339</v>
      </c>
      <c r="K29" s="5" t="s">
        <v>85</v>
      </c>
      <c r="L29" s="1">
        <v>22832.43045</v>
      </c>
    </row>
    <row r="30" spans="5:12" x14ac:dyDescent="0.25">
      <c r="E30" s="5">
        <v>3</v>
      </c>
      <c r="F30" s="1">
        <v>15355.318366815283</v>
      </c>
    </row>
    <row r="31" spans="5:12" x14ac:dyDescent="0.25">
      <c r="E31" s="5">
        <v>4</v>
      </c>
      <c r="F31" s="1">
        <v>13850.656311199999</v>
      </c>
    </row>
    <row r="32" spans="5:12" x14ac:dyDescent="0.25">
      <c r="E32" s="5">
        <v>5</v>
      </c>
      <c r="F32" s="1">
        <v>8786.0352472222239</v>
      </c>
    </row>
    <row r="33" spans="5:6" x14ac:dyDescent="0.25">
      <c r="E33" s="5" t="s">
        <v>39</v>
      </c>
      <c r="F33" s="1">
        <v>13270.422265141253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6F01-FFC3-43B0-B7A6-AFD6AC54F837}">
  <dimension ref="A1:T1340"/>
  <sheetViews>
    <sheetView topLeftCell="A1314" zoomScale="80" workbookViewId="0">
      <selection activeCell="G1340" sqref="G1340"/>
    </sheetView>
  </sheetViews>
  <sheetFormatPr defaultRowHeight="15" x14ac:dyDescent="0.25"/>
  <cols>
    <col min="4" max="4" width="10.42578125" customWidth="1"/>
    <col min="5" max="6" width="9.7109375" customWidth="1"/>
    <col min="7" max="7" width="15.7109375" style="1" customWidth="1"/>
    <col min="8" max="8" width="12" customWidth="1"/>
    <col min="16" max="16" width="17.7109375" customWidth="1"/>
    <col min="17" max="17" width="16.5703125" customWidth="1"/>
  </cols>
  <sheetData>
    <row r="1" spans="1:20" x14ac:dyDescent="0.25">
      <c r="A1" t="s">
        <v>15</v>
      </c>
      <c r="B1" t="s">
        <v>14</v>
      </c>
      <c r="C1" t="s">
        <v>13</v>
      </c>
      <c r="D1" t="s">
        <v>12</v>
      </c>
      <c r="E1" t="s">
        <v>11</v>
      </c>
      <c r="F1" t="s">
        <v>52</v>
      </c>
      <c r="G1" s="1" t="s">
        <v>10</v>
      </c>
      <c r="H1" t="s">
        <v>9</v>
      </c>
      <c r="I1" t="s">
        <v>43</v>
      </c>
      <c r="J1" t="s">
        <v>44</v>
      </c>
      <c r="K1" t="s">
        <v>45</v>
      </c>
      <c r="L1" t="s">
        <v>7</v>
      </c>
    </row>
    <row r="2" spans="1:20" x14ac:dyDescent="0.25">
      <c r="A2">
        <v>18</v>
      </c>
      <c r="B2" t="s">
        <v>2</v>
      </c>
      <c r="C2">
        <v>53.13</v>
      </c>
      <c r="D2">
        <v>0</v>
      </c>
      <c r="E2" t="s">
        <v>3</v>
      </c>
      <c r="F2">
        <f>IF(Table1[[#This Row],[Smoker]]="yes",1,0)</f>
        <v>0</v>
      </c>
      <c r="G2" s="1">
        <v>1163.4627</v>
      </c>
      <c r="H2" t="s">
        <v>5</v>
      </c>
      <c r="I2" t="str">
        <f>IF(Table1[[#This Row],[Smoker]]="yes", Table1[[#This Row],[Age]], "0")</f>
        <v>0</v>
      </c>
      <c r="J2">
        <f>IF(Table1[[#This Row],[Smoker]]="no",Table1[[#This Row],[Age]], "0")</f>
        <v>18</v>
      </c>
      <c r="K2" t="str">
        <f>IF(Table1[[#This Row],[Smoker]]="yes",Table1[[#This Row],[Charges]],"0")</f>
        <v>0</v>
      </c>
      <c r="L2">
        <f>IF(Table1[[#This Row],[Smoker]]="no",Table1[[#This Row],[Charges]],"0")</f>
        <v>1163.4627</v>
      </c>
    </row>
    <row r="3" spans="1:20" x14ac:dyDescent="0.25">
      <c r="A3">
        <v>22</v>
      </c>
      <c r="B3" t="s">
        <v>2</v>
      </c>
      <c r="C3">
        <v>52.58</v>
      </c>
      <c r="D3">
        <v>1</v>
      </c>
      <c r="E3" t="s">
        <v>1</v>
      </c>
      <c r="F3">
        <f>IF(Table1[[#This Row],[Smoker]]="yes",1,0)</f>
        <v>1</v>
      </c>
      <c r="G3" s="1">
        <v>44501.398200000003</v>
      </c>
      <c r="H3" t="s">
        <v>5</v>
      </c>
      <c r="I3">
        <f>IF(Table1[[#This Row],[Smoker]]="yes", Table1[[#This Row],[Age]], "0")</f>
        <v>22</v>
      </c>
      <c r="J3" t="str">
        <f>IF(Table1[[#This Row],[Smoker]]="no",Table1[[#This Row],[Age]], "0")</f>
        <v>0</v>
      </c>
      <c r="K3">
        <f>IF(Table1[[#This Row],[Smoker]]="yes",Table1[[#This Row],[Charges]],"0")</f>
        <v>44501.398200000003</v>
      </c>
      <c r="L3" t="str">
        <f>IF(Table1[[#This Row],[Smoker]]="no",Table1[[#This Row],[Charges]],"0")</f>
        <v>0</v>
      </c>
    </row>
    <row r="4" spans="1:20" x14ac:dyDescent="0.25">
      <c r="A4">
        <v>23</v>
      </c>
      <c r="B4" t="s">
        <v>2</v>
      </c>
      <c r="C4">
        <v>50.38</v>
      </c>
      <c r="D4">
        <v>1</v>
      </c>
      <c r="E4" t="s">
        <v>3</v>
      </c>
      <c r="F4">
        <f>IF(Table1[[#This Row],[Smoker]]="yes",1,0)</f>
        <v>0</v>
      </c>
      <c r="G4" s="1">
        <v>2438.0551999999998</v>
      </c>
      <c r="H4" t="s">
        <v>5</v>
      </c>
      <c r="I4" t="str">
        <f>IF(Table1[[#This Row],[Smoker]]="yes", Table1[[#This Row],[Age]], "0")</f>
        <v>0</v>
      </c>
      <c r="J4">
        <f>IF(Table1[[#This Row],[Smoker]]="no",Table1[[#This Row],[Age]], "0")</f>
        <v>23</v>
      </c>
      <c r="K4" t="str">
        <f>IF(Table1[[#This Row],[Smoker]]="yes",Table1[[#This Row],[Charges]],"0")</f>
        <v>0</v>
      </c>
      <c r="L4">
        <f>IF(Table1[[#This Row],[Smoker]]="no",Table1[[#This Row],[Charges]],"0")</f>
        <v>2438.0551999999998</v>
      </c>
      <c r="N4" t="s">
        <v>30</v>
      </c>
      <c r="P4" t="s">
        <v>9</v>
      </c>
      <c r="Q4" t="s">
        <v>41</v>
      </c>
    </row>
    <row r="5" spans="1:20" x14ac:dyDescent="0.25">
      <c r="A5">
        <v>58</v>
      </c>
      <c r="B5" t="s">
        <v>2</v>
      </c>
      <c r="C5">
        <v>49.06</v>
      </c>
      <c r="D5">
        <v>0</v>
      </c>
      <c r="E5" t="s">
        <v>3</v>
      </c>
      <c r="F5">
        <f>IF(Table1[[#This Row],[Smoker]]="yes",1,0)</f>
        <v>0</v>
      </c>
      <c r="G5" s="1">
        <v>11381.3254</v>
      </c>
      <c r="H5" t="s">
        <v>5</v>
      </c>
      <c r="I5" t="str">
        <f>IF(Table1[[#This Row],[Smoker]]="yes", Table1[[#This Row],[Age]], "0")</f>
        <v>0</v>
      </c>
      <c r="J5">
        <f>IF(Table1[[#This Row],[Smoker]]="no",Table1[[#This Row],[Age]], "0")</f>
        <v>58</v>
      </c>
      <c r="K5" t="str">
        <f>IF(Table1[[#This Row],[Smoker]]="yes",Table1[[#This Row],[Charges]],"0")</f>
        <v>0</v>
      </c>
      <c r="L5">
        <f>IF(Table1[[#This Row],[Smoker]]="no",Table1[[#This Row],[Charges]],"0")</f>
        <v>11381.3254</v>
      </c>
      <c r="N5">
        <v>10000</v>
      </c>
      <c r="P5" t="s">
        <v>6</v>
      </c>
      <c r="Q5" s="1">
        <f t="array" ref="Q5">MEDIAN(IF(Table1[Region]=P5, Table1[Charges]))</f>
        <v>8965.7957499999993</v>
      </c>
    </row>
    <row r="6" spans="1:20" x14ac:dyDescent="0.25">
      <c r="A6">
        <v>46</v>
      </c>
      <c r="B6" t="s">
        <v>0</v>
      </c>
      <c r="C6">
        <v>48.07</v>
      </c>
      <c r="D6">
        <v>2</v>
      </c>
      <c r="E6" t="s">
        <v>3</v>
      </c>
      <c r="F6">
        <f>IF(Table1[[#This Row],[Smoker]]="yes",1,0)</f>
        <v>0</v>
      </c>
      <c r="G6" s="1">
        <v>9432.9253000000008</v>
      </c>
      <c r="H6" t="s">
        <v>8</v>
      </c>
      <c r="I6" t="str">
        <f>IF(Table1[[#This Row],[Smoker]]="yes", Table1[[#This Row],[Age]], "0")</f>
        <v>0</v>
      </c>
      <c r="J6">
        <f>IF(Table1[[#This Row],[Smoker]]="no",Table1[[#This Row],[Age]], "0")</f>
        <v>46</v>
      </c>
      <c r="K6" t="str">
        <f>IF(Table1[[#This Row],[Smoker]]="yes",Table1[[#This Row],[Charges]],"0")</f>
        <v>0</v>
      </c>
      <c r="L6">
        <f>IF(Table1[[#This Row],[Smoker]]="no",Table1[[#This Row],[Charges]],"0")</f>
        <v>9432.9253000000008</v>
      </c>
      <c r="N6">
        <v>20000</v>
      </c>
      <c r="P6" t="s">
        <v>8</v>
      </c>
      <c r="Q6" s="1">
        <f t="array" ref="Q6">MEDIAN(IF(Table1[Region]=P6, Table1[Charges]))</f>
        <v>10057.652024999999</v>
      </c>
    </row>
    <row r="7" spans="1:20" x14ac:dyDescent="0.25">
      <c r="A7">
        <v>52</v>
      </c>
      <c r="B7" t="s">
        <v>2</v>
      </c>
      <c r="C7">
        <v>47.74</v>
      </c>
      <c r="D7">
        <v>1</v>
      </c>
      <c r="E7" t="s">
        <v>3</v>
      </c>
      <c r="F7">
        <f>IF(Table1[[#This Row],[Smoker]]="yes",1,0)</f>
        <v>0</v>
      </c>
      <c r="G7" s="1">
        <v>9748.9105999999992</v>
      </c>
      <c r="H7" t="s">
        <v>5</v>
      </c>
      <c r="I7" t="str">
        <f>IF(Table1[[#This Row],[Smoker]]="yes", Table1[[#This Row],[Age]], "0")</f>
        <v>0</v>
      </c>
      <c r="J7">
        <f>IF(Table1[[#This Row],[Smoker]]="no",Table1[[#This Row],[Age]], "0")</f>
        <v>52</v>
      </c>
      <c r="K7" t="str">
        <f>IF(Table1[[#This Row],[Smoker]]="yes",Table1[[#This Row],[Charges]],"0")</f>
        <v>0</v>
      </c>
      <c r="L7">
        <f>IF(Table1[[#This Row],[Smoker]]="no",Table1[[#This Row],[Charges]],"0")</f>
        <v>9748.9105999999992</v>
      </c>
      <c r="N7">
        <v>30000</v>
      </c>
      <c r="P7" t="s">
        <v>4</v>
      </c>
      <c r="Q7" s="1">
        <f t="array" ref="Q7">MEDIAN(IF(Table1[Region]=P7, Table1[Charges]))</f>
        <v>8798.5930000000008</v>
      </c>
    </row>
    <row r="8" spans="1:20" x14ac:dyDescent="0.25">
      <c r="A8">
        <v>37</v>
      </c>
      <c r="B8" t="s">
        <v>0</v>
      </c>
      <c r="C8">
        <v>47.6</v>
      </c>
      <c r="D8">
        <v>2</v>
      </c>
      <c r="E8" t="s">
        <v>1</v>
      </c>
      <c r="F8">
        <f>IF(Table1[[#This Row],[Smoker]]="yes",1,0)</f>
        <v>1</v>
      </c>
      <c r="G8" s="1">
        <v>46113.510999999999</v>
      </c>
      <c r="H8" t="s">
        <v>4</v>
      </c>
      <c r="I8">
        <f>IF(Table1[[#This Row],[Smoker]]="yes", Table1[[#This Row],[Age]], "0")</f>
        <v>37</v>
      </c>
      <c r="J8" t="str">
        <f>IF(Table1[[#This Row],[Smoker]]="no",Table1[[#This Row],[Age]], "0")</f>
        <v>0</v>
      </c>
      <c r="K8">
        <f>IF(Table1[[#This Row],[Smoker]]="yes",Table1[[#This Row],[Charges]],"0")</f>
        <v>46113.510999999999</v>
      </c>
      <c r="L8" t="str">
        <f>IF(Table1[[#This Row],[Smoker]]="no",Table1[[#This Row],[Charges]],"0")</f>
        <v>0</v>
      </c>
      <c r="N8">
        <v>40000</v>
      </c>
      <c r="P8" t="s">
        <v>5</v>
      </c>
      <c r="Q8" s="1">
        <f t="array" ref="Q8">MEDIAN(IF(Table1[Region]=P8, Table1[Charges]))</f>
        <v>9294.1319499999991</v>
      </c>
      <c r="T8" t="s">
        <v>15</v>
      </c>
    </row>
    <row r="9" spans="1:20" x14ac:dyDescent="0.25">
      <c r="A9">
        <v>47</v>
      </c>
      <c r="B9" t="s">
        <v>2</v>
      </c>
      <c r="C9">
        <v>47.52</v>
      </c>
      <c r="D9">
        <v>1</v>
      </c>
      <c r="E9" t="s">
        <v>3</v>
      </c>
      <c r="F9">
        <f>IF(Table1[[#This Row],[Smoker]]="yes",1,0)</f>
        <v>0</v>
      </c>
      <c r="G9" s="1">
        <v>8083.9197999999997</v>
      </c>
      <c r="H9" t="s">
        <v>5</v>
      </c>
      <c r="I9" t="str">
        <f>IF(Table1[[#This Row],[Smoker]]="yes", Table1[[#This Row],[Age]], "0")</f>
        <v>0</v>
      </c>
      <c r="J9">
        <f>IF(Table1[[#This Row],[Smoker]]="no",Table1[[#This Row],[Age]], "0")</f>
        <v>47</v>
      </c>
      <c r="K9" t="str">
        <f>IF(Table1[[#This Row],[Smoker]]="yes",Table1[[#This Row],[Charges]],"0")</f>
        <v>0</v>
      </c>
      <c r="L9">
        <f>IF(Table1[[#This Row],[Smoker]]="no",Table1[[#This Row],[Charges]],"0")</f>
        <v>8083.9197999999997</v>
      </c>
      <c r="N9">
        <v>50000</v>
      </c>
      <c r="T9" t="s">
        <v>14</v>
      </c>
    </row>
    <row r="10" spans="1:20" x14ac:dyDescent="0.25">
      <c r="A10">
        <v>54</v>
      </c>
      <c r="B10" t="s">
        <v>0</v>
      </c>
      <c r="C10">
        <v>47.41</v>
      </c>
      <c r="D10">
        <v>0</v>
      </c>
      <c r="E10" t="s">
        <v>1</v>
      </c>
      <c r="F10">
        <f>IF(Table1[[#This Row],[Smoker]]="yes",1,0)</f>
        <v>1</v>
      </c>
      <c r="G10" s="1">
        <v>63770.428010000003</v>
      </c>
      <c r="H10" t="s">
        <v>5</v>
      </c>
      <c r="I10">
        <f>IF(Table1[[#This Row],[Smoker]]="yes", Table1[[#This Row],[Age]], "0")</f>
        <v>54</v>
      </c>
      <c r="J10" t="str">
        <f>IF(Table1[[#This Row],[Smoker]]="no",Table1[[#This Row],[Age]], "0")</f>
        <v>0</v>
      </c>
      <c r="K10">
        <f>IF(Table1[[#This Row],[Smoker]]="yes",Table1[[#This Row],[Charges]],"0")</f>
        <v>63770.428010000003</v>
      </c>
      <c r="L10" t="str">
        <f>IF(Table1[[#This Row],[Smoker]]="no",Table1[[#This Row],[Charges]],"0")</f>
        <v>0</v>
      </c>
      <c r="N10">
        <v>60000</v>
      </c>
      <c r="T10" t="s">
        <v>16</v>
      </c>
    </row>
    <row r="11" spans="1:20" x14ac:dyDescent="0.25">
      <c r="A11">
        <v>52</v>
      </c>
      <c r="B11" t="s">
        <v>0</v>
      </c>
      <c r="C11">
        <v>46.75</v>
      </c>
      <c r="D11">
        <v>5</v>
      </c>
      <c r="E11" t="s">
        <v>3</v>
      </c>
      <c r="F11">
        <f>IF(Table1[[#This Row],[Smoker]]="yes",1,0)</f>
        <v>0</v>
      </c>
      <c r="G11" s="1">
        <v>12592.5345</v>
      </c>
      <c r="H11" t="s">
        <v>5</v>
      </c>
      <c r="I11" t="str">
        <f>IF(Table1[[#This Row],[Smoker]]="yes", Table1[[#This Row],[Age]], "0")</f>
        <v>0</v>
      </c>
      <c r="J11">
        <f>IF(Table1[[#This Row],[Smoker]]="no",Table1[[#This Row],[Age]], "0")</f>
        <v>52</v>
      </c>
      <c r="K11" t="str">
        <f>IF(Table1[[#This Row],[Smoker]]="yes",Table1[[#This Row],[Charges]],"0")</f>
        <v>0</v>
      </c>
      <c r="L11">
        <f>IF(Table1[[#This Row],[Smoker]]="no",Table1[[#This Row],[Charges]],"0")</f>
        <v>12592.5345</v>
      </c>
      <c r="N11">
        <v>70000</v>
      </c>
      <c r="T11" t="s">
        <v>9</v>
      </c>
    </row>
    <row r="12" spans="1:20" x14ac:dyDescent="0.25">
      <c r="A12">
        <v>54</v>
      </c>
      <c r="B12" t="s">
        <v>0</v>
      </c>
      <c r="C12">
        <v>46.7</v>
      </c>
      <c r="D12">
        <v>2</v>
      </c>
      <c r="E12" t="s">
        <v>3</v>
      </c>
      <c r="F12">
        <f>IF(Table1[[#This Row],[Smoker]]="yes",1,0)</f>
        <v>0</v>
      </c>
      <c r="G12" s="1">
        <v>11538.421</v>
      </c>
      <c r="H12" t="s">
        <v>4</v>
      </c>
      <c r="I12" t="str">
        <f>IF(Table1[[#This Row],[Smoker]]="yes", Table1[[#This Row],[Age]], "0")</f>
        <v>0</v>
      </c>
      <c r="J12">
        <f>IF(Table1[[#This Row],[Smoker]]="no",Table1[[#This Row],[Age]], "0")</f>
        <v>54</v>
      </c>
      <c r="K12" t="str">
        <f>IF(Table1[[#This Row],[Smoker]]="yes",Table1[[#This Row],[Charges]],"0")</f>
        <v>0</v>
      </c>
      <c r="L12">
        <f>IF(Table1[[#This Row],[Smoker]]="no",Table1[[#This Row],[Charges]],"0")</f>
        <v>11538.421</v>
      </c>
      <c r="P12" s="1">
        <v>20000</v>
      </c>
      <c r="Q12" s="6">
        <f>(COUNTIF(Table1[Charges],"&gt;20000")/1335)</f>
        <v>0.20449438202247192</v>
      </c>
      <c r="T12" t="s">
        <v>12</v>
      </c>
    </row>
    <row r="13" spans="1:20" x14ac:dyDescent="0.25">
      <c r="A13">
        <v>37</v>
      </c>
      <c r="B13" t="s">
        <v>2</v>
      </c>
      <c r="C13">
        <v>46.53</v>
      </c>
      <c r="D13">
        <v>3</v>
      </c>
      <c r="E13" t="s">
        <v>3</v>
      </c>
      <c r="F13">
        <f>IF(Table1[[#This Row],[Smoker]]="yes",1,0)</f>
        <v>0</v>
      </c>
      <c r="G13" s="1">
        <v>6435.6237000000001</v>
      </c>
      <c r="H13" t="s">
        <v>5</v>
      </c>
      <c r="I13" t="str">
        <f>IF(Table1[[#This Row],[Smoker]]="yes", Table1[[#This Row],[Age]], "0")</f>
        <v>0</v>
      </c>
      <c r="J13">
        <f>IF(Table1[[#This Row],[Smoker]]="no",Table1[[#This Row],[Age]], "0")</f>
        <v>37</v>
      </c>
      <c r="K13" t="str">
        <f>IF(Table1[[#This Row],[Smoker]]="yes",Table1[[#This Row],[Charges]],"0")</f>
        <v>0</v>
      </c>
      <c r="L13">
        <f>IF(Table1[[#This Row],[Smoker]]="no",Table1[[#This Row],[Charges]],"0")</f>
        <v>6435.6237000000001</v>
      </c>
    </row>
    <row r="14" spans="1:20" x14ac:dyDescent="0.25">
      <c r="A14">
        <v>32</v>
      </c>
      <c r="B14" t="s">
        <v>2</v>
      </c>
      <c r="C14">
        <v>46.53</v>
      </c>
      <c r="D14">
        <v>2</v>
      </c>
      <c r="E14" t="s">
        <v>3</v>
      </c>
      <c r="F14">
        <f>IF(Table1[[#This Row],[Smoker]]="yes",1,0)</f>
        <v>0</v>
      </c>
      <c r="G14" s="1">
        <v>4686.3887000000004</v>
      </c>
      <c r="H14" t="s">
        <v>5</v>
      </c>
      <c r="I14" t="str">
        <f>IF(Table1[[#This Row],[Smoker]]="yes", Table1[[#This Row],[Age]], "0")</f>
        <v>0</v>
      </c>
      <c r="J14">
        <f>IF(Table1[[#This Row],[Smoker]]="no",Table1[[#This Row],[Age]], "0")</f>
        <v>32</v>
      </c>
      <c r="K14" t="str">
        <f>IF(Table1[[#This Row],[Smoker]]="yes",Table1[[#This Row],[Charges]],"0")</f>
        <v>0</v>
      </c>
      <c r="L14">
        <f>IF(Table1[[#This Row],[Smoker]]="no",Table1[[#This Row],[Charges]],"0")</f>
        <v>4686.3887000000004</v>
      </c>
    </row>
    <row r="15" spans="1:20" x14ac:dyDescent="0.25">
      <c r="A15">
        <v>26</v>
      </c>
      <c r="B15" t="s">
        <v>2</v>
      </c>
      <c r="C15">
        <v>46.53</v>
      </c>
      <c r="D15">
        <v>1</v>
      </c>
      <c r="E15" t="s">
        <v>3</v>
      </c>
      <c r="F15">
        <f>IF(Table1[[#This Row],[Smoker]]="yes",1,0)</f>
        <v>0</v>
      </c>
      <c r="G15" s="1">
        <v>2927.0646999999999</v>
      </c>
      <c r="H15" t="s">
        <v>5</v>
      </c>
      <c r="I15" t="str">
        <f>IF(Table1[[#This Row],[Smoker]]="yes", Table1[[#This Row],[Age]], "0")</f>
        <v>0</v>
      </c>
      <c r="J15">
        <f>IF(Table1[[#This Row],[Smoker]]="no",Table1[[#This Row],[Age]], "0")</f>
        <v>26</v>
      </c>
      <c r="K15" t="str">
        <f>IF(Table1[[#This Row],[Smoker]]="yes",Table1[[#This Row],[Charges]],"0")</f>
        <v>0</v>
      </c>
      <c r="L15">
        <f>IF(Table1[[#This Row],[Smoker]]="no",Table1[[#This Row],[Charges]],"0")</f>
        <v>2927.0646999999999</v>
      </c>
    </row>
    <row r="16" spans="1:20" x14ac:dyDescent="0.25">
      <c r="A16">
        <v>43</v>
      </c>
      <c r="B16" t="s">
        <v>0</v>
      </c>
      <c r="C16">
        <v>46.2</v>
      </c>
      <c r="D16">
        <v>0</v>
      </c>
      <c r="E16" t="s">
        <v>1</v>
      </c>
      <c r="F16">
        <f>IF(Table1[[#This Row],[Smoker]]="yes",1,0)</f>
        <v>1</v>
      </c>
      <c r="G16" s="1">
        <v>45863.205000000002</v>
      </c>
      <c r="H16" t="s">
        <v>5</v>
      </c>
      <c r="I16">
        <f>IF(Table1[[#This Row],[Smoker]]="yes", Table1[[#This Row],[Age]], "0")</f>
        <v>43</v>
      </c>
      <c r="J16" t="str">
        <f>IF(Table1[[#This Row],[Smoker]]="no",Table1[[#This Row],[Age]], "0")</f>
        <v>0</v>
      </c>
      <c r="K16">
        <f>IF(Table1[[#This Row],[Smoker]]="yes",Table1[[#This Row],[Charges]],"0")</f>
        <v>45863.205000000002</v>
      </c>
      <c r="L16" t="str">
        <f>IF(Table1[[#This Row],[Smoker]]="no",Table1[[#This Row],[Charges]],"0")</f>
        <v>0</v>
      </c>
    </row>
    <row r="17" spans="1:12" x14ac:dyDescent="0.25">
      <c r="A17">
        <v>50</v>
      </c>
      <c r="B17" t="s">
        <v>0</v>
      </c>
      <c r="C17">
        <v>46.09</v>
      </c>
      <c r="D17">
        <v>1</v>
      </c>
      <c r="E17" t="s">
        <v>3</v>
      </c>
      <c r="F17">
        <f>IF(Table1[[#This Row],[Smoker]]="yes",1,0)</f>
        <v>0</v>
      </c>
      <c r="G17" s="1">
        <v>9549.5650999999998</v>
      </c>
      <c r="H17" t="s">
        <v>5</v>
      </c>
      <c r="I17" t="str">
        <f>IF(Table1[[#This Row],[Smoker]]="yes", Table1[[#This Row],[Age]], "0")</f>
        <v>0</v>
      </c>
      <c r="J17">
        <f>IF(Table1[[#This Row],[Smoker]]="no",Table1[[#This Row],[Age]], "0")</f>
        <v>50</v>
      </c>
      <c r="K17" t="str">
        <f>IF(Table1[[#This Row],[Smoker]]="yes",Table1[[#This Row],[Charges]],"0")</f>
        <v>0</v>
      </c>
      <c r="L17">
        <f>IF(Table1[[#This Row],[Smoker]]="no",Table1[[#This Row],[Charges]],"0")</f>
        <v>9549.5650999999998</v>
      </c>
    </row>
    <row r="18" spans="1:12" x14ac:dyDescent="0.25">
      <c r="A18">
        <v>27</v>
      </c>
      <c r="B18" t="s">
        <v>2</v>
      </c>
      <c r="C18">
        <v>45.9</v>
      </c>
      <c r="D18">
        <v>2</v>
      </c>
      <c r="E18" t="s">
        <v>3</v>
      </c>
      <c r="F18">
        <f>IF(Table1[[#This Row],[Smoker]]="yes",1,0)</f>
        <v>0</v>
      </c>
      <c r="G18" s="1">
        <v>3693.4279999999999</v>
      </c>
      <c r="H18" t="s">
        <v>4</v>
      </c>
      <c r="I18" t="str">
        <f>IF(Table1[[#This Row],[Smoker]]="yes", Table1[[#This Row],[Age]], "0")</f>
        <v>0</v>
      </c>
      <c r="J18">
        <f>IF(Table1[[#This Row],[Smoker]]="no",Table1[[#This Row],[Age]], "0")</f>
        <v>27</v>
      </c>
      <c r="K18" t="str">
        <f>IF(Table1[[#This Row],[Smoker]]="yes",Table1[[#This Row],[Charges]],"0")</f>
        <v>0</v>
      </c>
      <c r="L18">
        <f>IF(Table1[[#This Row],[Smoker]]="no",Table1[[#This Row],[Charges]],"0")</f>
        <v>3693.4279999999999</v>
      </c>
    </row>
    <row r="19" spans="1:12" x14ac:dyDescent="0.25">
      <c r="A19">
        <v>25</v>
      </c>
      <c r="B19" t="s">
        <v>2</v>
      </c>
      <c r="C19">
        <v>45.54</v>
      </c>
      <c r="D19">
        <v>2</v>
      </c>
      <c r="E19" t="s">
        <v>1</v>
      </c>
      <c r="F19">
        <f>IF(Table1[[#This Row],[Smoker]]="yes",1,0)</f>
        <v>1</v>
      </c>
      <c r="G19" s="1">
        <v>42112.2356</v>
      </c>
      <c r="H19" t="s">
        <v>5</v>
      </c>
      <c r="I19">
        <f>IF(Table1[[#This Row],[Smoker]]="yes", Table1[[#This Row],[Age]], "0")</f>
        <v>25</v>
      </c>
      <c r="J19" t="str">
        <f>IF(Table1[[#This Row],[Smoker]]="no",Table1[[#This Row],[Age]], "0")</f>
        <v>0</v>
      </c>
      <c r="K19">
        <f>IF(Table1[[#This Row],[Smoker]]="yes",Table1[[#This Row],[Charges]],"0")</f>
        <v>42112.2356</v>
      </c>
      <c r="L19" t="str">
        <f>IF(Table1[[#This Row],[Smoker]]="no",Table1[[#This Row],[Charges]],"0")</f>
        <v>0</v>
      </c>
    </row>
    <row r="20" spans="1:12" x14ac:dyDescent="0.25">
      <c r="A20">
        <v>39</v>
      </c>
      <c r="B20" t="s">
        <v>2</v>
      </c>
      <c r="C20">
        <v>45.43</v>
      </c>
      <c r="D20">
        <v>2</v>
      </c>
      <c r="E20" t="s">
        <v>3</v>
      </c>
      <c r="F20">
        <f>IF(Table1[[#This Row],[Smoker]]="yes",1,0)</f>
        <v>0</v>
      </c>
      <c r="G20" s="1">
        <v>6356.2707</v>
      </c>
      <c r="H20" t="s">
        <v>5</v>
      </c>
      <c r="I20" t="str">
        <f>IF(Table1[[#This Row],[Smoker]]="yes", Table1[[#This Row],[Age]], "0")</f>
        <v>0</v>
      </c>
      <c r="J20">
        <f>IF(Table1[[#This Row],[Smoker]]="no",Table1[[#This Row],[Age]], "0")</f>
        <v>39</v>
      </c>
      <c r="K20" t="str">
        <f>IF(Table1[[#This Row],[Smoker]]="yes",Table1[[#This Row],[Charges]],"0")</f>
        <v>0</v>
      </c>
      <c r="L20">
        <f>IF(Table1[[#This Row],[Smoker]]="no",Table1[[#This Row],[Charges]],"0")</f>
        <v>6356.2707</v>
      </c>
    </row>
    <row r="21" spans="1:12" x14ac:dyDescent="0.25">
      <c r="A21">
        <v>47</v>
      </c>
      <c r="B21" t="s">
        <v>0</v>
      </c>
      <c r="C21">
        <v>45.32</v>
      </c>
      <c r="D21">
        <v>1</v>
      </c>
      <c r="E21" t="s">
        <v>3</v>
      </c>
      <c r="F21">
        <f>IF(Table1[[#This Row],[Smoker]]="yes",1,0)</f>
        <v>0</v>
      </c>
      <c r="G21" s="1">
        <v>8569.8618000000006</v>
      </c>
      <c r="H21" t="s">
        <v>5</v>
      </c>
      <c r="I21" t="str">
        <f>IF(Table1[[#This Row],[Smoker]]="yes", Table1[[#This Row],[Age]], "0")</f>
        <v>0</v>
      </c>
      <c r="J21">
        <f>IF(Table1[[#This Row],[Smoker]]="no",Table1[[#This Row],[Age]], "0")</f>
        <v>47</v>
      </c>
      <c r="K21" t="str">
        <f>IF(Table1[[#This Row],[Smoker]]="yes",Table1[[#This Row],[Charges]],"0")</f>
        <v>0</v>
      </c>
      <c r="L21">
        <f>IF(Table1[[#This Row],[Smoker]]="no",Table1[[#This Row],[Charges]],"0")</f>
        <v>8569.8618000000006</v>
      </c>
    </row>
    <row r="22" spans="1:12" x14ac:dyDescent="0.25">
      <c r="A22">
        <v>19</v>
      </c>
      <c r="B22" t="s">
        <v>2</v>
      </c>
      <c r="C22">
        <v>44.88</v>
      </c>
      <c r="D22">
        <v>0</v>
      </c>
      <c r="E22" t="s">
        <v>1</v>
      </c>
      <c r="F22">
        <f>IF(Table1[[#This Row],[Smoker]]="yes",1,0)</f>
        <v>1</v>
      </c>
      <c r="G22" s="1">
        <v>39722.746200000001</v>
      </c>
      <c r="H22" t="s">
        <v>5</v>
      </c>
      <c r="I22">
        <f>IF(Table1[[#This Row],[Smoker]]="yes", Table1[[#This Row],[Age]], "0")</f>
        <v>19</v>
      </c>
      <c r="J22" t="str">
        <f>IF(Table1[[#This Row],[Smoker]]="no",Table1[[#This Row],[Age]], "0")</f>
        <v>0</v>
      </c>
      <c r="K22">
        <f>IF(Table1[[#This Row],[Smoker]]="yes",Table1[[#This Row],[Charges]],"0")</f>
        <v>39722.746200000001</v>
      </c>
      <c r="L22" t="str">
        <f>IF(Table1[[#This Row],[Smoker]]="no",Table1[[#This Row],[Charges]],"0")</f>
        <v>0</v>
      </c>
    </row>
    <row r="23" spans="1:12" x14ac:dyDescent="0.25">
      <c r="A23">
        <v>50</v>
      </c>
      <c r="B23" t="s">
        <v>2</v>
      </c>
      <c r="C23">
        <v>44.77</v>
      </c>
      <c r="D23">
        <v>1</v>
      </c>
      <c r="E23" t="s">
        <v>3</v>
      </c>
      <c r="F23">
        <f>IF(Table1[[#This Row],[Smoker]]="yes",1,0)</f>
        <v>0</v>
      </c>
      <c r="G23" s="1">
        <v>9058.7302999999993</v>
      </c>
      <c r="H23" t="s">
        <v>5</v>
      </c>
      <c r="I23" t="str">
        <f>IF(Table1[[#This Row],[Smoker]]="yes", Table1[[#This Row],[Age]], "0")</f>
        <v>0</v>
      </c>
      <c r="J23">
        <f>IF(Table1[[#This Row],[Smoker]]="no",Table1[[#This Row],[Age]], "0")</f>
        <v>50</v>
      </c>
      <c r="K23" t="str">
        <f>IF(Table1[[#This Row],[Smoker]]="yes",Table1[[#This Row],[Charges]],"0")</f>
        <v>0</v>
      </c>
      <c r="L23">
        <f>IF(Table1[[#This Row],[Smoker]]="no",Table1[[#This Row],[Charges]],"0")</f>
        <v>9058.7302999999993</v>
      </c>
    </row>
    <row r="24" spans="1:12" x14ac:dyDescent="0.25">
      <c r="A24">
        <v>50</v>
      </c>
      <c r="B24" t="s">
        <v>0</v>
      </c>
      <c r="C24">
        <v>44.744999999999997</v>
      </c>
      <c r="D24">
        <v>0</v>
      </c>
      <c r="E24" t="s">
        <v>3</v>
      </c>
      <c r="F24">
        <f>IF(Table1[[#This Row],[Smoker]]="yes",1,0)</f>
        <v>0</v>
      </c>
      <c r="G24" s="1">
        <v>9541.6955500000004</v>
      </c>
      <c r="H24" t="s">
        <v>8</v>
      </c>
      <c r="I24" t="str">
        <f>IF(Table1[[#This Row],[Smoker]]="yes", Table1[[#This Row],[Age]], "0")</f>
        <v>0</v>
      </c>
      <c r="J24">
        <f>IF(Table1[[#This Row],[Smoker]]="no",Table1[[#This Row],[Age]], "0")</f>
        <v>50</v>
      </c>
      <c r="K24" t="str">
        <f>IF(Table1[[#This Row],[Smoker]]="yes",Table1[[#This Row],[Charges]],"0")</f>
        <v>0</v>
      </c>
      <c r="L24">
        <f>IF(Table1[[#This Row],[Smoker]]="no",Table1[[#This Row],[Charges]],"0")</f>
        <v>9541.6955500000004</v>
      </c>
    </row>
    <row r="25" spans="1:12" x14ac:dyDescent="0.25">
      <c r="A25">
        <v>52</v>
      </c>
      <c r="B25" t="s">
        <v>0</v>
      </c>
      <c r="C25">
        <v>44.7</v>
      </c>
      <c r="D25">
        <v>3</v>
      </c>
      <c r="E25" t="s">
        <v>3</v>
      </c>
      <c r="F25">
        <f>IF(Table1[[#This Row],[Smoker]]="yes",1,0)</f>
        <v>0</v>
      </c>
      <c r="G25" s="1">
        <v>11411.684999999999</v>
      </c>
      <c r="H25" t="s">
        <v>4</v>
      </c>
      <c r="I25" t="str">
        <f>IF(Table1[[#This Row],[Smoker]]="yes", Table1[[#This Row],[Age]], "0")</f>
        <v>0</v>
      </c>
      <c r="J25">
        <f>IF(Table1[[#This Row],[Smoker]]="no",Table1[[#This Row],[Age]], "0")</f>
        <v>52</v>
      </c>
      <c r="K25" t="str">
        <f>IF(Table1[[#This Row],[Smoker]]="yes",Table1[[#This Row],[Charges]],"0")</f>
        <v>0</v>
      </c>
      <c r="L25">
        <f>IF(Table1[[#This Row],[Smoker]]="no",Table1[[#This Row],[Charges]],"0")</f>
        <v>11411.684999999999</v>
      </c>
    </row>
    <row r="26" spans="1:12" x14ac:dyDescent="0.25">
      <c r="A26">
        <v>30</v>
      </c>
      <c r="B26" t="s">
        <v>2</v>
      </c>
      <c r="C26">
        <v>44.22</v>
      </c>
      <c r="D26">
        <v>2</v>
      </c>
      <c r="E26" t="s">
        <v>3</v>
      </c>
      <c r="F26">
        <f>IF(Table1[[#This Row],[Smoker]]="yes",1,0)</f>
        <v>0</v>
      </c>
      <c r="G26" s="1">
        <v>4266.1657999999998</v>
      </c>
      <c r="H26" t="s">
        <v>5</v>
      </c>
      <c r="I26" t="str">
        <f>IF(Table1[[#This Row],[Smoker]]="yes", Table1[[#This Row],[Age]], "0")</f>
        <v>0</v>
      </c>
      <c r="J26">
        <f>IF(Table1[[#This Row],[Smoker]]="no",Table1[[#This Row],[Age]], "0")</f>
        <v>30</v>
      </c>
      <c r="K26" t="str">
        <f>IF(Table1[[#This Row],[Smoker]]="yes",Table1[[#This Row],[Charges]],"0")</f>
        <v>0</v>
      </c>
      <c r="L26">
        <f>IF(Table1[[#This Row],[Smoker]]="no",Table1[[#This Row],[Charges]],"0")</f>
        <v>4266.1657999999998</v>
      </c>
    </row>
    <row r="27" spans="1:12" x14ac:dyDescent="0.25">
      <c r="A27">
        <v>32</v>
      </c>
      <c r="B27" t="s">
        <v>0</v>
      </c>
      <c r="C27">
        <v>44.22</v>
      </c>
      <c r="D27">
        <v>0</v>
      </c>
      <c r="E27" t="s">
        <v>3</v>
      </c>
      <c r="F27">
        <f>IF(Table1[[#This Row],[Smoker]]="yes",1,0)</f>
        <v>0</v>
      </c>
      <c r="G27" s="1">
        <v>3994.1777999999999</v>
      </c>
      <c r="H27" t="s">
        <v>5</v>
      </c>
      <c r="I27" t="str">
        <f>IF(Table1[[#This Row],[Smoker]]="yes", Table1[[#This Row],[Age]], "0")</f>
        <v>0</v>
      </c>
      <c r="J27">
        <f>IF(Table1[[#This Row],[Smoker]]="no",Table1[[#This Row],[Age]], "0")</f>
        <v>32</v>
      </c>
      <c r="K27" t="str">
        <f>IF(Table1[[#This Row],[Smoker]]="yes",Table1[[#This Row],[Charges]],"0")</f>
        <v>0</v>
      </c>
      <c r="L27">
        <f>IF(Table1[[#This Row],[Smoker]]="no",Table1[[#This Row],[Charges]],"0")</f>
        <v>3994.1777999999999</v>
      </c>
    </row>
    <row r="28" spans="1:12" x14ac:dyDescent="0.25">
      <c r="A28">
        <v>61</v>
      </c>
      <c r="B28" t="s">
        <v>0</v>
      </c>
      <c r="C28">
        <v>44</v>
      </c>
      <c r="D28">
        <v>0</v>
      </c>
      <c r="E28" t="s">
        <v>3</v>
      </c>
      <c r="F28">
        <f>IF(Table1[[#This Row],[Smoker]]="yes",1,0)</f>
        <v>0</v>
      </c>
      <c r="G28" s="1">
        <v>13063.883</v>
      </c>
      <c r="H28" t="s">
        <v>4</v>
      </c>
      <c r="I28" t="str">
        <f>IF(Table1[[#This Row],[Smoker]]="yes", Table1[[#This Row],[Age]], "0")</f>
        <v>0</v>
      </c>
      <c r="J28">
        <f>IF(Table1[[#This Row],[Smoker]]="no",Table1[[#This Row],[Age]], "0")</f>
        <v>61</v>
      </c>
      <c r="K28" t="str">
        <f>IF(Table1[[#This Row],[Smoker]]="yes",Table1[[#This Row],[Charges]],"0")</f>
        <v>0</v>
      </c>
      <c r="L28">
        <f>IF(Table1[[#This Row],[Smoker]]="no",Table1[[#This Row],[Charges]],"0")</f>
        <v>13063.883</v>
      </c>
    </row>
    <row r="29" spans="1:12" x14ac:dyDescent="0.25">
      <c r="A29">
        <v>44</v>
      </c>
      <c r="B29" t="s">
        <v>0</v>
      </c>
      <c r="C29">
        <v>43.89</v>
      </c>
      <c r="D29">
        <v>2</v>
      </c>
      <c r="E29" t="s">
        <v>1</v>
      </c>
      <c r="F29">
        <f>IF(Table1[[#This Row],[Smoker]]="yes",1,0)</f>
        <v>1</v>
      </c>
      <c r="G29" s="1">
        <v>46200.985099999998</v>
      </c>
      <c r="H29" t="s">
        <v>5</v>
      </c>
      <c r="I29">
        <f>IF(Table1[[#This Row],[Smoker]]="yes", Table1[[#This Row],[Age]], "0")</f>
        <v>44</v>
      </c>
      <c r="J29" t="str">
        <f>IF(Table1[[#This Row],[Smoker]]="no",Table1[[#This Row],[Age]], "0")</f>
        <v>0</v>
      </c>
      <c r="K29">
        <f>IF(Table1[[#This Row],[Smoker]]="yes",Table1[[#This Row],[Charges]],"0")</f>
        <v>46200.985099999998</v>
      </c>
      <c r="L29" t="str">
        <f>IF(Table1[[#This Row],[Smoker]]="no",Table1[[#This Row],[Charges]],"0")</f>
        <v>0</v>
      </c>
    </row>
    <row r="30" spans="1:12" x14ac:dyDescent="0.25">
      <c r="A30">
        <v>46</v>
      </c>
      <c r="B30" t="s">
        <v>2</v>
      </c>
      <c r="C30">
        <v>43.89</v>
      </c>
      <c r="D30">
        <v>3</v>
      </c>
      <c r="E30" t="s">
        <v>3</v>
      </c>
      <c r="F30">
        <f>IF(Table1[[#This Row],[Smoker]]="yes",1,0)</f>
        <v>0</v>
      </c>
      <c r="G30" s="1">
        <v>8944.1151000000009</v>
      </c>
      <c r="H30" t="s">
        <v>5</v>
      </c>
      <c r="I30" t="str">
        <f>IF(Table1[[#This Row],[Smoker]]="yes", Table1[[#This Row],[Age]], "0")</f>
        <v>0</v>
      </c>
      <c r="J30">
        <f>IF(Table1[[#This Row],[Smoker]]="no",Table1[[#This Row],[Age]], "0")</f>
        <v>46</v>
      </c>
      <c r="K30" t="str">
        <f>IF(Table1[[#This Row],[Smoker]]="yes",Table1[[#This Row],[Charges]],"0")</f>
        <v>0</v>
      </c>
      <c r="L30">
        <f>IF(Table1[[#This Row],[Smoker]]="no",Table1[[#This Row],[Charges]],"0")</f>
        <v>8944.1151000000009</v>
      </c>
    </row>
    <row r="31" spans="1:12" x14ac:dyDescent="0.25">
      <c r="A31">
        <v>57</v>
      </c>
      <c r="B31" t="s">
        <v>2</v>
      </c>
      <c r="C31">
        <v>43.7</v>
      </c>
      <c r="D31">
        <v>1</v>
      </c>
      <c r="E31" t="s">
        <v>3</v>
      </c>
      <c r="F31">
        <f>IF(Table1[[#This Row],[Smoker]]="yes",1,0)</f>
        <v>0</v>
      </c>
      <c r="G31" s="1">
        <v>11576.13</v>
      </c>
      <c r="H31" t="s">
        <v>4</v>
      </c>
      <c r="I31" t="str">
        <f>IF(Table1[[#This Row],[Smoker]]="yes", Table1[[#This Row],[Age]], "0")</f>
        <v>0</v>
      </c>
      <c r="J31">
        <f>IF(Table1[[#This Row],[Smoker]]="no",Table1[[#This Row],[Age]], "0")</f>
        <v>57</v>
      </c>
      <c r="K31" t="str">
        <f>IF(Table1[[#This Row],[Smoker]]="yes",Table1[[#This Row],[Charges]],"0")</f>
        <v>0</v>
      </c>
      <c r="L31">
        <f>IF(Table1[[#This Row],[Smoker]]="no",Table1[[#This Row],[Charges]],"0")</f>
        <v>11576.13</v>
      </c>
    </row>
    <row r="32" spans="1:12" x14ac:dyDescent="0.25">
      <c r="A32">
        <v>61</v>
      </c>
      <c r="B32" t="s">
        <v>2</v>
      </c>
      <c r="C32">
        <v>43.4</v>
      </c>
      <c r="D32">
        <v>0</v>
      </c>
      <c r="E32" t="s">
        <v>3</v>
      </c>
      <c r="F32">
        <f>IF(Table1[[#This Row],[Smoker]]="yes",1,0)</f>
        <v>0</v>
      </c>
      <c r="G32" s="1">
        <v>12574.049000000001</v>
      </c>
      <c r="H32" t="s">
        <v>4</v>
      </c>
      <c r="I32" t="str">
        <f>IF(Table1[[#This Row],[Smoker]]="yes", Table1[[#This Row],[Age]], "0")</f>
        <v>0</v>
      </c>
      <c r="J32">
        <f>IF(Table1[[#This Row],[Smoker]]="no",Table1[[#This Row],[Age]], "0")</f>
        <v>61</v>
      </c>
      <c r="K32" t="str">
        <f>IF(Table1[[#This Row],[Smoker]]="yes",Table1[[#This Row],[Charges]],"0")</f>
        <v>0</v>
      </c>
      <c r="L32">
        <f>IF(Table1[[#This Row],[Smoker]]="no",Table1[[#This Row],[Charges]],"0")</f>
        <v>12574.049000000001</v>
      </c>
    </row>
    <row r="33" spans="1:12" x14ac:dyDescent="0.25">
      <c r="A33">
        <v>35</v>
      </c>
      <c r="B33" t="s">
        <v>0</v>
      </c>
      <c r="C33">
        <v>43.34</v>
      </c>
      <c r="D33">
        <v>2</v>
      </c>
      <c r="E33" t="s">
        <v>3</v>
      </c>
      <c r="F33">
        <f>IF(Table1[[#This Row],[Smoker]]="yes",1,0)</f>
        <v>0</v>
      </c>
      <c r="G33" s="1">
        <v>5846.9175999999998</v>
      </c>
      <c r="H33" t="s">
        <v>5</v>
      </c>
      <c r="I33" t="str">
        <f>IF(Table1[[#This Row],[Smoker]]="yes", Table1[[#This Row],[Age]], "0")</f>
        <v>0</v>
      </c>
      <c r="J33">
        <f>IF(Table1[[#This Row],[Smoker]]="no",Table1[[#This Row],[Age]], "0")</f>
        <v>35</v>
      </c>
      <c r="K33" t="str">
        <f>IF(Table1[[#This Row],[Smoker]]="yes",Table1[[#This Row],[Charges]],"0")</f>
        <v>0</v>
      </c>
      <c r="L33">
        <f>IF(Table1[[#This Row],[Smoker]]="no",Table1[[#This Row],[Charges]],"0")</f>
        <v>5846.9175999999998</v>
      </c>
    </row>
    <row r="34" spans="1:12" x14ac:dyDescent="0.25">
      <c r="A34">
        <v>30</v>
      </c>
      <c r="B34" t="s">
        <v>0</v>
      </c>
      <c r="C34">
        <v>43.12</v>
      </c>
      <c r="D34">
        <v>2</v>
      </c>
      <c r="E34" t="s">
        <v>3</v>
      </c>
      <c r="F34">
        <f>IF(Table1[[#This Row],[Smoker]]="yes",1,0)</f>
        <v>0</v>
      </c>
      <c r="G34" s="1">
        <v>4753.6368000000002</v>
      </c>
      <c r="H34" t="s">
        <v>5</v>
      </c>
      <c r="I34" t="str">
        <f>IF(Table1[[#This Row],[Smoker]]="yes", Table1[[#This Row],[Age]], "0")</f>
        <v>0</v>
      </c>
      <c r="J34">
        <f>IF(Table1[[#This Row],[Smoker]]="no",Table1[[#This Row],[Age]], "0")</f>
        <v>30</v>
      </c>
      <c r="K34" t="str">
        <f>IF(Table1[[#This Row],[Smoker]]="yes",Table1[[#This Row],[Charges]],"0")</f>
        <v>0</v>
      </c>
      <c r="L34">
        <f>IF(Table1[[#This Row],[Smoker]]="no",Table1[[#This Row],[Charges]],"0")</f>
        <v>4753.6368000000002</v>
      </c>
    </row>
    <row r="35" spans="1:12" x14ac:dyDescent="0.25">
      <c r="A35">
        <v>18</v>
      </c>
      <c r="B35" t="s">
        <v>2</v>
      </c>
      <c r="C35">
        <v>43.01</v>
      </c>
      <c r="D35">
        <v>0</v>
      </c>
      <c r="E35" t="s">
        <v>3</v>
      </c>
      <c r="F35">
        <f>IF(Table1[[#This Row],[Smoker]]="yes",1,0)</f>
        <v>0</v>
      </c>
      <c r="G35" s="1">
        <v>1149.3959</v>
      </c>
      <c r="H35" t="s">
        <v>5</v>
      </c>
      <c r="I35" t="str">
        <f>IF(Table1[[#This Row],[Smoker]]="yes", Table1[[#This Row],[Age]], "0")</f>
        <v>0</v>
      </c>
      <c r="J35">
        <f>IF(Table1[[#This Row],[Smoker]]="no",Table1[[#This Row],[Age]], "0")</f>
        <v>18</v>
      </c>
      <c r="K35" t="str">
        <f>IF(Table1[[#This Row],[Smoker]]="yes",Table1[[#This Row],[Charges]],"0")</f>
        <v>0</v>
      </c>
      <c r="L35">
        <f>IF(Table1[[#This Row],[Smoker]]="no",Table1[[#This Row],[Charges]],"0")</f>
        <v>1149.3959</v>
      </c>
    </row>
    <row r="36" spans="1:12" x14ac:dyDescent="0.25">
      <c r="A36">
        <v>33</v>
      </c>
      <c r="B36" t="s">
        <v>0</v>
      </c>
      <c r="C36">
        <v>42.94</v>
      </c>
      <c r="D36">
        <v>3</v>
      </c>
      <c r="E36" t="s">
        <v>3</v>
      </c>
      <c r="F36">
        <f>IF(Table1[[#This Row],[Smoker]]="yes",1,0)</f>
        <v>0</v>
      </c>
      <c r="G36" s="1">
        <v>6360.9935999999998</v>
      </c>
      <c r="H36" t="s">
        <v>6</v>
      </c>
      <c r="I36" t="str">
        <f>IF(Table1[[#This Row],[Smoker]]="yes", Table1[[#This Row],[Age]], "0")</f>
        <v>0</v>
      </c>
      <c r="J36">
        <f>IF(Table1[[#This Row],[Smoker]]="no",Table1[[#This Row],[Age]], "0")</f>
        <v>33</v>
      </c>
      <c r="K36" t="str">
        <f>IF(Table1[[#This Row],[Smoker]]="yes",Table1[[#This Row],[Charges]],"0")</f>
        <v>0</v>
      </c>
      <c r="L36">
        <f>IF(Table1[[#This Row],[Smoker]]="no",Table1[[#This Row],[Charges]],"0")</f>
        <v>6360.9935999999998</v>
      </c>
    </row>
    <row r="37" spans="1:12" x14ac:dyDescent="0.25">
      <c r="A37">
        <v>51</v>
      </c>
      <c r="B37" t="s">
        <v>2</v>
      </c>
      <c r="C37">
        <v>42.9</v>
      </c>
      <c r="D37">
        <v>2</v>
      </c>
      <c r="E37" t="s">
        <v>1</v>
      </c>
      <c r="F37">
        <f>IF(Table1[[#This Row],[Smoker]]="yes",1,0)</f>
        <v>1</v>
      </c>
      <c r="G37" s="1">
        <v>47462.894</v>
      </c>
      <c r="H37" t="s">
        <v>5</v>
      </c>
      <c r="I37">
        <f>IF(Table1[[#This Row],[Smoker]]="yes", Table1[[#This Row],[Age]], "0")</f>
        <v>51</v>
      </c>
      <c r="J37" t="str">
        <f>IF(Table1[[#This Row],[Smoker]]="no",Table1[[#This Row],[Age]], "0")</f>
        <v>0</v>
      </c>
      <c r="K37">
        <f>IF(Table1[[#This Row],[Smoker]]="yes",Table1[[#This Row],[Charges]],"0")</f>
        <v>47462.894</v>
      </c>
      <c r="L37" t="str">
        <f>IF(Table1[[#This Row],[Smoker]]="no",Table1[[#This Row],[Charges]],"0")</f>
        <v>0</v>
      </c>
    </row>
    <row r="38" spans="1:12" x14ac:dyDescent="0.25">
      <c r="A38">
        <v>34</v>
      </c>
      <c r="B38" t="s">
        <v>2</v>
      </c>
      <c r="C38">
        <v>42.9</v>
      </c>
      <c r="D38">
        <v>1</v>
      </c>
      <c r="E38" t="s">
        <v>3</v>
      </c>
      <c r="F38">
        <f>IF(Table1[[#This Row],[Smoker]]="yes",1,0)</f>
        <v>0</v>
      </c>
      <c r="G38" s="1">
        <v>4536.259</v>
      </c>
      <c r="H38" t="s">
        <v>4</v>
      </c>
      <c r="I38" t="str">
        <f>IF(Table1[[#This Row],[Smoker]]="yes", Table1[[#This Row],[Age]], "0")</f>
        <v>0</v>
      </c>
      <c r="J38">
        <f>IF(Table1[[#This Row],[Smoker]]="no",Table1[[#This Row],[Age]], "0")</f>
        <v>34</v>
      </c>
      <c r="K38" t="str">
        <f>IF(Table1[[#This Row],[Smoker]]="yes",Table1[[#This Row],[Charges]],"0")</f>
        <v>0</v>
      </c>
      <c r="L38">
        <f>IF(Table1[[#This Row],[Smoker]]="no",Table1[[#This Row],[Charges]],"0")</f>
        <v>4536.259</v>
      </c>
    </row>
    <row r="39" spans="1:12" x14ac:dyDescent="0.25">
      <c r="A39">
        <v>23</v>
      </c>
      <c r="B39" t="s">
        <v>0</v>
      </c>
      <c r="C39">
        <v>42.75</v>
      </c>
      <c r="D39">
        <v>1</v>
      </c>
      <c r="E39" t="s">
        <v>1</v>
      </c>
      <c r="F39">
        <f>IF(Table1[[#This Row],[Smoker]]="yes",1,0)</f>
        <v>1</v>
      </c>
      <c r="G39" s="1">
        <v>40904.199500000002</v>
      </c>
      <c r="H39" t="s">
        <v>8</v>
      </c>
      <c r="I39">
        <f>IF(Table1[[#This Row],[Smoker]]="yes", Table1[[#This Row],[Age]], "0")</f>
        <v>23</v>
      </c>
      <c r="J39" t="str">
        <f>IF(Table1[[#This Row],[Smoker]]="no",Table1[[#This Row],[Age]], "0")</f>
        <v>0</v>
      </c>
      <c r="K39">
        <f>IF(Table1[[#This Row],[Smoker]]="yes",Table1[[#This Row],[Charges]],"0")</f>
        <v>40904.199500000002</v>
      </c>
      <c r="L39" t="str">
        <f>IF(Table1[[#This Row],[Smoker]]="no",Table1[[#This Row],[Charges]],"0")</f>
        <v>0</v>
      </c>
    </row>
    <row r="40" spans="1:12" x14ac:dyDescent="0.25">
      <c r="A40">
        <v>49</v>
      </c>
      <c r="B40" t="s">
        <v>0</v>
      </c>
      <c r="C40">
        <v>42.68</v>
      </c>
      <c r="D40">
        <v>2</v>
      </c>
      <c r="E40" t="s">
        <v>3</v>
      </c>
      <c r="F40">
        <f>IF(Table1[[#This Row],[Smoker]]="yes",1,0)</f>
        <v>0</v>
      </c>
      <c r="G40" s="1">
        <v>9800.8881999999994</v>
      </c>
      <c r="H40" t="s">
        <v>5</v>
      </c>
      <c r="I40" t="str">
        <f>IF(Table1[[#This Row],[Smoker]]="yes", Table1[[#This Row],[Age]], "0")</f>
        <v>0</v>
      </c>
      <c r="J40">
        <f>IF(Table1[[#This Row],[Smoker]]="no",Table1[[#This Row],[Age]], "0")</f>
        <v>49</v>
      </c>
      <c r="K40" t="str">
        <f>IF(Table1[[#This Row],[Smoker]]="yes",Table1[[#This Row],[Charges]],"0")</f>
        <v>0</v>
      </c>
      <c r="L40">
        <f>IF(Table1[[#This Row],[Smoker]]="no",Table1[[#This Row],[Charges]],"0")</f>
        <v>9800.8881999999994</v>
      </c>
    </row>
    <row r="41" spans="1:12" x14ac:dyDescent="0.25">
      <c r="A41">
        <v>39</v>
      </c>
      <c r="B41" t="s">
        <v>2</v>
      </c>
      <c r="C41">
        <v>42.655000000000001</v>
      </c>
      <c r="D41">
        <v>0</v>
      </c>
      <c r="E41" t="s">
        <v>3</v>
      </c>
      <c r="F41">
        <f>IF(Table1[[#This Row],[Smoker]]="yes",1,0)</f>
        <v>0</v>
      </c>
      <c r="G41" s="1">
        <v>5757.41345</v>
      </c>
      <c r="H41" t="s">
        <v>8</v>
      </c>
      <c r="I41" t="str">
        <f>IF(Table1[[#This Row],[Smoker]]="yes", Table1[[#This Row],[Age]], "0")</f>
        <v>0</v>
      </c>
      <c r="J41">
        <f>IF(Table1[[#This Row],[Smoker]]="no",Table1[[#This Row],[Age]], "0")</f>
        <v>39</v>
      </c>
      <c r="K41" t="str">
        <f>IF(Table1[[#This Row],[Smoker]]="yes",Table1[[#This Row],[Charges]],"0")</f>
        <v>0</v>
      </c>
      <c r="L41">
        <f>IF(Table1[[#This Row],[Smoker]]="no",Table1[[#This Row],[Charges]],"0")</f>
        <v>5757.41345</v>
      </c>
    </row>
    <row r="42" spans="1:12" x14ac:dyDescent="0.25">
      <c r="A42">
        <v>33</v>
      </c>
      <c r="B42" t="s">
        <v>2</v>
      </c>
      <c r="C42">
        <v>42.46</v>
      </c>
      <c r="D42">
        <v>1</v>
      </c>
      <c r="E42" t="s">
        <v>3</v>
      </c>
      <c r="F42">
        <f>IF(Table1[[#This Row],[Smoker]]="yes",1,0)</f>
        <v>0</v>
      </c>
      <c r="G42" s="1">
        <v>11326.71487</v>
      </c>
      <c r="H42" t="s">
        <v>5</v>
      </c>
      <c r="I42" t="str">
        <f>IF(Table1[[#This Row],[Smoker]]="yes", Table1[[#This Row],[Age]], "0")</f>
        <v>0</v>
      </c>
      <c r="J42">
        <f>IF(Table1[[#This Row],[Smoker]]="no",Table1[[#This Row],[Age]], "0")</f>
        <v>33</v>
      </c>
      <c r="K42" t="str">
        <f>IF(Table1[[#This Row],[Smoker]]="yes",Table1[[#This Row],[Charges]],"0")</f>
        <v>0</v>
      </c>
      <c r="L42">
        <f>IF(Table1[[#This Row],[Smoker]]="no",Table1[[#This Row],[Charges]],"0")</f>
        <v>11326.71487</v>
      </c>
    </row>
    <row r="43" spans="1:12" x14ac:dyDescent="0.25">
      <c r="A43">
        <v>33</v>
      </c>
      <c r="B43" t="s">
        <v>2</v>
      </c>
      <c r="C43">
        <v>42.4</v>
      </c>
      <c r="D43">
        <v>5</v>
      </c>
      <c r="E43" t="s">
        <v>3</v>
      </c>
      <c r="F43">
        <f>IF(Table1[[#This Row],[Smoker]]="yes",1,0)</f>
        <v>0</v>
      </c>
      <c r="G43" s="1">
        <v>6666.2430000000004</v>
      </c>
      <c r="H43" t="s">
        <v>4</v>
      </c>
      <c r="I43" t="str">
        <f>IF(Table1[[#This Row],[Smoker]]="yes", Table1[[#This Row],[Age]], "0")</f>
        <v>0</v>
      </c>
      <c r="J43">
        <f>IF(Table1[[#This Row],[Smoker]]="no",Table1[[#This Row],[Age]], "0")</f>
        <v>33</v>
      </c>
      <c r="K43" t="str">
        <f>IF(Table1[[#This Row],[Smoker]]="yes",Table1[[#This Row],[Charges]],"0")</f>
        <v>0</v>
      </c>
      <c r="L43">
        <f>IF(Table1[[#This Row],[Smoker]]="no",Table1[[#This Row],[Charges]],"0")</f>
        <v>6666.2430000000004</v>
      </c>
    </row>
    <row r="44" spans="1:12" x14ac:dyDescent="0.25">
      <c r="A44">
        <v>26</v>
      </c>
      <c r="B44" t="s">
        <v>0</v>
      </c>
      <c r="C44">
        <v>42.4</v>
      </c>
      <c r="D44">
        <v>1</v>
      </c>
      <c r="E44" t="s">
        <v>3</v>
      </c>
      <c r="F44">
        <f>IF(Table1[[#This Row],[Smoker]]="yes",1,0)</f>
        <v>0</v>
      </c>
      <c r="G44" s="1">
        <v>3410.3240000000001</v>
      </c>
      <c r="H44" t="s">
        <v>4</v>
      </c>
      <c r="I44" t="str">
        <f>IF(Table1[[#This Row],[Smoker]]="yes", Table1[[#This Row],[Age]], "0")</f>
        <v>0</v>
      </c>
      <c r="J44">
        <f>IF(Table1[[#This Row],[Smoker]]="no",Table1[[#This Row],[Age]], "0")</f>
        <v>26</v>
      </c>
      <c r="K44" t="str">
        <f>IF(Table1[[#This Row],[Smoker]]="yes",Table1[[#This Row],[Charges]],"0")</f>
        <v>0</v>
      </c>
      <c r="L44">
        <f>IF(Table1[[#This Row],[Smoker]]="no",Table1[[#This Row],[Charges]],"0")</f>
        <v>3410.3240000000001</v>
      </c>
    </row>
    <row r="45" spans="1:12" x14ac:dyDescent="0.25">
      <c r="A45">
        <v>46</v>
      </c>
      <c r="B45" t="s">
        <v>2</v>
      </c>
      <c r="C45">
        <v>42.35</v>
      </c>
      <c r="D45">
        <v>3</v>
      </c>
      <c r="E45" t="s">
        <v>1</v>
      </c>
      <c r="F45">
        <f>IF(Table1[[#This Row],[Smoker]]="yes",1,0)</f>
        <v>1</v>
      </c>
      <c r="G45" s="1">
        <v>46151.124499999998</v>
      </c>
      <c r="H45" t="s">
        <v>5</v>
      </c>
      <c r="I45">
        <f>IF(Table1[[#This Row],[Smoker]]="yes", Table1[[#This Row],[Age]], "0")</f>
        <v>46</v>
      </c>
      <c r="J45" t="str">
        <f>IF(Table1[[#This Row],[Smoker]]="no",Table1[[#This Row],[Age]], "0")</f>
        <v>0</v>
      </c>
      <c r="K45">
        <f>IF(Table1[[#This Row],[Smoker]]="yes",Table1[[#This Row],[Charges]],"0")</f>
        <v>46151.124499999998</v>
      </c>
      <c r="L45" t="str">
        <f>IF(Table1[[#This Row],[Smoker]]="no",Table1[[#This Row],[Charges]],"0")</f>
        <v>0</v>
      </c>
    </row>
    <row r="46" spans="1:12" x14ac:dyDescent="0.25">
      <c r="A46">
        <v>18</v>
      </c>
      <c r="B46" t="s">
        <v>0</v>
      </c>
      <c r="C46">
        <v>42.24</v>
      </c>
      <c r="D46">
        <v>0</v>
      </c>
      <c r="E46" t="s">
        <v>1</v>
      </c>
      <c r="F46">
        <f>IF(Table1[[#This Row],[Smoker]]="yes",1,0)</f>
        <v>1</v>
      </c>
      <c r="G46" s="1">
        <v>38792.685599999997</v>
      </c>
      <c r="H46" t="s">
        <v>5</v>
      </c>
      <c r="I46">
        <f>IF(Table1[[#This Row],[Smoker]]="yes", Table1[[#This Row],[Age]], "0")</f>
        <v>18</v>
      </c>
      <c r="J46" t="str">
        <f>IF(Table1[[#This Row],[Smoker]]="no",Table1[[#This Row],[Age]], "0")</f>
        <v>0</v>
      </c>
      <c r="K46">
        <f>IF(Table1[[#This Row],[Smoker]]="yes",Table1[[#This Row],[Charges]],"0")</f>
        <v>38792.685599999997</v>
      </c>
      <c r="L46" t="str">
        <f>IF(Table1[[#This Row],[Smoker]]="no",Table1[[#This Row],[Charges]],"0")</f>
        <v>0</v>
      </c>
    </row>
    <row r="47" spans="1:12" x14ac:dyDescent="0.25">
      <c r="A47">
        <v>57</v>
      </c>
      <c r="B47" t="s">
        <v>2</v>
      </c>
      <c r="C47">
        <v>42.13</v>
      </c>
      <c r="D47">
        <v>1</v>
      </c>
      <c r="E47" t="s">
        <v>1</v>
      </c>
      <c r="F47">
        <f>IF(Table1[[#This Row],[Smoker]]="yes",1,0)</f>
        <v>1</v>
      </c>
      <c r="G47" s="1">
        <v>48675.517699999997</v>
      </c>
      <c r="H47" t="s">
        <v>5</v>
      </c>
      <c r="I47">
        <f>IF(Table1[[#This Row],[Smoker]]="yes", Table1[[#This Row],[Age]], "0")</f>
        <v>57</v>
      </c>
      <c r="J47" t="str">
        <f>IF(Table1[[#This Row],[Smoker]]="no",Table1[[#This Row],[Age]], "0")</f>
        <v>0</v>
      </c>
      <c r="K47">
        <f>IF(Table1[[#This Row],[Smoker]]="yes",Table1[[#This Row],[Charges]],"0")</f>
        <v>48675.517699999997</v>
      </c>
      <c r="L47" t="str">
        <f>IF(Table1[[#This Row],[Smoker]]="no",Table1[[#This Row],[Charges]],"0")</f>
        <v>0</v>
      </c>
    </row>
    <row r="48" spans="1:12" x14ac:dyDescent="0.25">
      <c r="A48">
        <v>27</v>
      </c>
      <c r="B48" t="s">
        <v>2</v>
      </c>
      <c r="C48">
        <v>42.13</v>
      </c>
      <c r="D48">
        <v>0</v>
      </c>
      <c r="E48" t="s">
        <v>1</v>
      </c>
      <c r="F48">
        <f>IF(Table1[[#This Row],[Smoker]]="yes",1,0)</f>
        <v>1</v>
      </c>
      <c r="G48" s="1">
        <v>39611.757700000002</v>
      </c>
      <c r="H48" t="s">
        <v>5</v>
      </c>
      <c r="I48">
        <f>IF(Table1[[#This Row],[Smoker]]="yes", Table1[[#This Row],[Age]], "0")</f>
        <v>27</v>
      </c>
      <c r="J48" t="str">
        <f>IF(Table1[[#This Row],[Smoker]]="no",Table1[[#This Row],[Age]], "0")</f>
        <v>0</v>
      </c>
      <c r="K48">
        <f>IF(Table1[[#This Row],[Smoker]]="yes",Table1[[#This Row],[Charges]],"0")</f>
        <v>39611.757700000002</v>
      </c>
      <c r="L48" t="str">
        <f>IF(Table1[[#This Row],[Smoker]]="no",Table1[[#This Row],[Charges]],"0")</f>
        <v>0</v>
      </c>
    </row>
    <row r="49" spans="1:12" x14ac:dyDescent="0.25">
      <c r="A49">
        <v>34</v>
      </c>
      <c r="B49" t="s">
        <v>2</v>
      </c>
      <c r="C49">
        <v>42.13</v>
      </c>
      <c r="D49">
        <v>2</v>
      </c>
      <c r="E49" t="s">
        <v>3</v>
      </c>
      <c r="F49">
        <f>IF(Table1[[#This Row],[Smoker]]="yes",1,0)</f>
        <v>0</v>
      </c>
      <c r="G49" s="1">
        <v>5124.1886999999997</v>
      </c>
      <c r="H49" t="s">
        <v>5</v>
      </c>
      <c r="I49" t="str">
        <f>IF(Table1[[#This Row],[Smoker]]="yes", Table1[[#This Row],[Age]], "0")</f>
        <v>0</v>
      </c>
      <c r="J49">
        <f>IF(Table1[[#This Row],[Smoker]]="no",Table1[[#This Row],[Age]], "0")</f>
        <v>34</v>
      </c>
      <c r="K49" t="str">
        <f>IF(Table1[[#This Row],[Smoker]]="yes",Table1[[#This Row],[Charges]],"0")</f>
        <v>0</v>
      </c>
      <c r="L49">
        <f>IF(Table1[[#This Row],[Smoker]]="no",Table1[[#This Row],[Charges]],"0")</f>
        <v>5124.1886999999997</v>
      </c>
    </row>
    <row r="50" spans="1:12" x14ac:dyDescent="0.25">
      <c r="A50">
        <v>25</v>
      </c>
      <c r="B50" t="s">
        <v>0</v>
      </c>
      <c r="C50">
        <v>42.13</v>
      </c>
      <c r="D50">
        <v>1</v>
      </c>
      <c r="E50" t="s">
        <v>3</v>
      </c>
      <c r="F50">
        <f>IF(Table1[[#This Row],[Smoker]]="yes",1,0)</f>
        <v>0</v>
      </c>
      <c r="G50" s="1">
        <v>3238.4357</v>
      </c>
      <c r="H50" t="s">
        <v>5</v>
      </c>
      <c r="I50" t="str">
        <f>IF(Table1[[#This Row],[Smoker]]="yes", Table1[[#This Row],[Age]], "0")</f>
        <v>0</v>
      </c>
      <c r="J50">
        <f>IF(Table1[[#This Row],[Smoker]]="no",Table1[[#This Row],[Age]], "0")</f>
        <v>25</v>
      </c>
      <c r="K50" t="str">
        <f>IF(Table1[[#This Row],[Smoker]]="yes",Table1[[#This Row],[Charges]],"0")</f>
        <v>0</v>
      </c>
      <c r="L50">
        <f>IF(Table1[[#This Row],[Smoker]]="no",Table1[[#This Row],[Charges]],"0")</f>
        <v>3238.4357</v>
      </c>
    </row>
    <row r="51" spans="1:12" x14ac:dyDescent="0.25">
      <c r="A51">
        <v>58</v>
      </c>
      <c r="B51" t="s">
        <v>0</v>
      </c>
      <c r="C51">
        <v>41.91</v>
      </c>
      <c r="D51">
        <v>0</v>
      </c>
      <c r="E51" t="s">
        <v>3</v>
      </c>
      <c r="F51">
        <f>IF(Table1[[#This Row],[Smoker]]="yes",1,0)</f>
        <v>0</v>
      </c>
      <c r="G51" s="1">
        <v>24227.337240000001</v>
      </c>
      <c r="H51" t="s">
        <v>5</v>
      </c>
      <c r="I51" t="str">
        <f>IF(Table1[[#This Row],[Smoker]]="yes", Table1[[#This Row],[Age]], "0")</f>
        <v>0</v>
      </c>
      <c r="J51">
        <f>IF(Table1[[#This Row],[Smoker]]="no",Table1[[#This Row],[Age]], "0")</f>
        <v>58</v>
      </c>
      <c r="K51" t="str">
        <f>IF(Table1[[#This Row],[Smoker]]="yes",Table1[[#This Row],[Charges]],"0")</f>
        <v>0</v>
      </c>
      <c r="L51">
        <f>IF(Table1[[#This Row],[Smoker]]="no",Table1[[#This Row],[Charges]],"0")</f>
        <v>24227.337240000001</v>
      </c>
    </row>
    <row r="52" spans="1:12" x14ac:dyDescent="0.25">
      <c r="A52">
        <v>56</v>
      </c>
      <c r="B52" t="s">
        <v>0</v>
      </c>
      <c r="C52">
        <v>41.91</v>
      </c>
      <c r="D52">
        <v>0</v>
      </c>
      <c r="E52" t="s">
        <v>3</v>
      </c>
      <c r="F52">
        <f>IF(Table1[[#This Row],[Smoker]]="yes",1,0)</f>
        <v>0</v>
      </c>
      <c r="G52" s="1">
        <v>11093.6229</v>
      </c>
      <c r="H52" t="s">
        <v>5</v>
      </c>
      <c r="I52" t="str">
        <f>IF(Table1[[#This Row],[Smoker]]="yes", Table1[[#This Row],[Age]], "0")</f>
        <v>0</v>
      </c>
      <c r="J52">
        <f>IF(Table1[[#This Row],[Smoker]]="no",Table1[[#This Row],[Age]], "0")</f>
        <v>56</v>
      </c>
      <c r="K52" t="str">
        <f>IF(Table1[[#This Row],[Smoker]]="yes",Table1[[#This Row],[Charges]],"0")</f>
        <v>0</v>
      </c>
      <c r="L52">
        <f>IF(Table1[[#This Row],[Smoker]]="no",Table1[[#This Row],[Charges]],"0")</f>
        <v>11093.6229</v>
      </c>
    </row>
    <row r="53" spans="1:12" x14ac:dyDescent="0.25">
      <c r="A53">
        <v>23</v>
      </c>
      <c r="B53" t="s">
        <v>2</v>
      </c>
      <c r="C53">
        <v>41.91</v>
      </c>
      <c r="D53">
        <v>0</v>
      </c>
      <c r="E53" t="s">
        <v>3</v>
      </c>
      <c r="F53">
        <f>IF(Table1[[#This Row],[Smoker]]="yes",1,0)</f>
        <v>0</v>
      </c>
      <c r="G53" s="1">
        <v>1837.2819</v>
      </c>
      <c r="H53" t="s">
        <v>5</v>
      </c>
      <c r="I53" t="str">
        <f>IF(Table1[[#This Row],[Smoker]]="yes", Table1[[#This Row],[Age]], "0")</f>
        <v>0</v>
      </c>
      <c r="J53">
        <f>IF(Table1[[#This Row],[Smoker]]="no",Table1[[#This Row],[Age]], "0")</f>
        <v>23</v>
      </c>
      <c r="K53" t="str">
        <f>IF(Table1[[#This Row],[Smoker]]="yes",Table1[[#This Row],[Charges]],"0")</f>
        <v>0</v>
      </c>
      <c r="L53">
        <f>IF(Table1[[#This Row],[Smoker]]="no",Table1[[#This Row],[Charges]],"0")</f>
        <v>1837.2819</v>
      </c>
    </row>
    <row r="54" spans="1:12" x14ac:dyDescent="0.25">
      <c r="A54">
        <v>36</v>
      </c>
      <c r="B54" t="s">
        <v>2</v>
      </c>
      <c r="C54">
        <v>41.895000000000003</v>
      </c>
      <c r="D54">
        <v>3</v>
      </c>
      <c r="E54" t="s">
        <v>1</v>
      </c>
      <c r="F54">
        <f>IF(Table1[[#This Row],[Smoker]]="yes",1,0)</f>
        <v>1</v>
      </c>
      <c r="G54" s="1">
        <v>43753.337050000002</v>
      </c>
      <c r="H54" t="s">
        <v>8</v>
      </c>
      <c r="I54">
        <f>IF(Table1[[#This Row],[Smoker]]="yes", Table1[[#This Row],[Age]], "0")</f>
        <v>36</v>
      </c>
      <c r="J54" t="str">
        <f>IF(Table1[[#This Row],[Smoker]]="no",Table1[[#This Row],[Age]], "0")</f>
        <v>0</v>
      </c>
      <c r="K54">
        <f>IF(Table1[[#This Row],[Smoker]]="yes",Table1[[#This Row],[Charges]],"0")</f>
        <v>43753.337050000002</v>
      </c>
      <c r="L54" t="str">
        <f>IF(Table1[[#This Row],[Smoker]]="no",Table1[[#This Row],[Charges]],"0")</f>
        <v>0</v>
      </c>
    </row>
    <row r="55" spans="1:12" x14ac:dyDescent="0.25">
      <c r="A55">
        <v>52</v>
      </c>
      <c r="B55" t="s">
        <v>2</v>
      </c>
      <c r="C55">
        <v>41.8</v>
      </c>
      <c r="D55">
        <v>2</v>
      </c>
      <c r="E55" t="s">
        <v>1</v>
      </c>
      <c r="F55">
        <f>IF(Table1[[#This Row],[Smoker]]="yes",1,0)</f>
        <v>1</v>
      </c>
      <c r="G55" s="1">
        <v>47269.853999999999</v>
      </c>
      <c r="H55" t="s">
        <v>5</v>
      </c>
      <c r="I55">
        <f>IF(Table1[[#This Row],[Smoker]]="yes", Table1[[#This Row],[Age]], "0")</f>
        <v>52</v>
      </c>
      <c r="J55" t="str">
        <f>IF(Table1[[#This Row],[Smoker]]="no",Table1[[#This Row],[Age]], "0")</f>
        <v>0</v>
      </c>
      <c r="K55">
        <f>IF(Table1[[#This Row],[Smoker]]="yes",Table1[[#This Row],[Charges]],"0")</f>
        <v>47269.853999999999</v>
      </c>
      <c r="L55" t="str">
        <f>IF(Table1[[#This Row],[Smoker]]="no",Table1[[#This Row],[Charges]],"0")</f>
        <v>0</v>
      </c>
    </row>
    <row r="56" spans="1:12" x14ac:dyDescent="0.25">
      <c r="A56">
        <v>39</v>
      </c>
      <c r="B56" t="s">
        <v>0</v>
      </c>
      <c r="C56">
        <v>41.8</v>
      </c>
      <c r="D56">
        <v>0</v>
      </c>
      <c r="E56" t="s">
        <v>3</v>
      </c>
      <c r="F56">
        <f>IF(Table1[[#This Row],[Smoker]]="yes",1,0)</f>
        <v>0</v>
      </c>
      <c r="G56" s="1">
        <v>5662.2250000000004</v>
      </c>
      <c r="H56" t="s">
        <v>5</v>
      </c>
      <c r="I56" t="str">
        <f>IF(Table1[[#This Row],[Smoker]]="yes", Table1[[#This Row],[Age]], "0")</f>
        <v>0</v>
      </c>
      <c r="J56">
        <f>IF(Table1[[#This Row],[Smoker]]="no",Table1[[#This Row],[Age]], "0")</f>
        <v>39</v>
      </c>
      <c r="K56" t="str">
        <f>IF(Table1[[#This Row],[Smoker]]="yes",Table1[[#This Row],[Charges]],"0")</f>
        <v>0</v>
      </c>
      <c r="L56">
        <f>IF(Table1[[#This Row],[Smoker]]="no",Table1[[#This Row],[Charges]],"0")</f>
        <v>5662.2250000000004</v>
      </c>
    </row>
    <row r="57" spans="1:12" x14ac:dyDescent="0.25">
      <c r="A57">
        <v>40</v>
      </c>
      <c r="B57" t="s">
        <v>2</v>
      </c>
      <c r="C57">
        <v>41.69</v>
      </c>
      <c r="D57">
        <v>0</v>
      </c>
      <c r="E57" t="s">
        <v>3</v>
      </c>
      <c r="F57">
        <f>IF(Table1[[#This Row],[Smoker]]="yes",1,0)</f>
        <v>0</v>
      </c>
      <c r="G57" s="1">
        <v>5438.7491</v>
      </c>
      <c r="H57" t="s">
        <v>5</v>
      </c>
      <c r="I57" t="str">
        <f>IF(Table1[[#This Row],[Smoker]]="yes", Table1[[#This Row],[Age]], "0")</f>
        <v>0</v>
      </c>
      <c r="J57">
        <f>IF(Table1[[#This Row],[Smoker]]="no",Table1[[#This Row],[Age]], "0")</f>
        <v>40</v>
      </c>
      <c r="K57" t="str">
        <f>IF(Table1[[#This Row],[Smoker]]="yes",Table1[[#This Row],[Charges]],"0")</f>
        <v>0</v>
      </c>
      <c r="L57">
        <f>IF(Table1[[#This Row],[Smoker]]="no",Table1[[#This Row],[Charges]],"0")</f>
        <v>5438.7491</v>
      </c>
    </row>
    <row r="58" spans="1:12" x14ac:dyDescent="0.25">
      <c r="A58">
        <v>63</v>
      </c>
      <c r="B58" t="s">
        <v>2</v>
      </c>
      <c r="C58">
        <v>41.47</v>
      </c>
      <c r="D58">
        <v>0</v>
      </c>
      <c r="E58" t="s">
        <v>3</v>
      </c>
      <c r="F58">
        <f>IF(Table1[[#This Row],[Smoker]]="yes",1,0)</f>
        <v>0</v>
      </c>
      <c r="G58" s="1">
        <v>13405.390299999999</v>
      </c>
      <c r="H58" t="s">
        <v>5</v>
      </c>
      <c r="I58" t="str">
        <f>IF(Table1[[#This Row],[Smoker]]="yes", Table1[[#This Row],[Age]], "0")</f>
        <v>0</v>
      </c>
      <c r="J58">
        <f>IF(Table1[[#This Row],[Smoker]]="no",Table1[[#This Row],[Age]], "0")</f>
        <v>63</v>
      </c>
      <c r="K58" t="str">
        <f>IF(Table1[[#This Row],[Smoker]]="yes",Table1[[#This Row],[Charges]],"0")</f>
        <v>0</v>
      </c>
      <c r="L58">
        <f>IF(Table1[[#This Row],[Smoker]]="no",Table1[[#This Row],[Charges]],"0")</f>
        <v>13405.390299999999</v>
      </c>
    </row>
    <row r="59" spans="1:12" x14ac:dyDescent="0.25">
      <c r="A59">
        <v>49</v>
      </c>
      <c r="B59" t="s">
        <v>0</v>
      </c>
      <c r="C59">
        <v>41.47</v>
      </c>
      <c r="D59">
        <v>4</v>
      </c>
      <c r="E59" t="s">
        <v>3</v>
      </c>
      <c r="F59">
        <f>IF(Table1[[#This Row],[Smoker]]="yes",1,0)</f>
        <v>0</v>
      </c>
      <c r="G59" s="1">
        <v>10977.2063</v>
      </c>
      <c r="H59" t="s">
        <v>5</v>
      </c>
      <c r="I59" t="str">
        <f>IF(Table1[[#This Row],[Smoker]]="yes", Table1[[#This Row],[Age]], "0")</f>
        <v>0</v>
      </c>
      <c r="J59">
        <f>IF(Table1[[#This Row],[Smoker]]="no",Table1[[#This Row],[Age]], "0")</f>
        <v>49</v>
      </c>
      <c r="K59" t="str">
        <f>IF(Table1[[#This Row],[Smoker]]="yes",Table1[[#This Row],[Charges]],"0")</f>
        <v>0</v>
      </c>
      <c r="L59">
        <f>IF(Table1[[#This Row],[Smoker]]="no",Table1[[#This Row],[Charges]],"0")</f>
        <v>10977.2063</v>
      </c>
    </row>
    <row r="60" spans="1:12" x14ac:dyDescent="0.25">
      <c r="A60">
        <v>53</v>
      </c>
      <c r="B60" t="s">
        <v>2</v>
      </c>
      <c r="C60">
        <v>41.47</v>
      </c>
      <c r="D60">
        <v>0</v>
      </c>
      <c r="E60" t="s">
        <v>3</v>
      </c>
      <c r="F60">
        <f>IF(Table1[[#This Row],[Smoker]]="yes",1,0)</f>
        <v>0</v>
      </c>
      <c r="G60" s="1">
        <v>9504.3102999999992</v>
      </c>
      <c r="H60" t="s">
        <v>5</v>
      </c>
      <c r="I60" t="str">
        <f>IF(Table1[[#This Row],[Smoker]]="yes", Table1[[#This Row],[Age]], "0")</f>
        <v>0</v>
      </c>
      <c r="J60">
        <f>IF(Table1[[#This Row],[Smoker]]="no",Table1[[#This Row],[Age]], "0")</f>
        <v>53</v>
      </c>
      <c r="K60" t="str">
        <f>IF(Table1[[#This Row],[Smoker]]="yes",Table1[[#This Row],[Charges]],"0")</f>
        <v>0</v>
      </c>
      <c r="L60">
        <f>IF(Table1[[#This Row],[Smoker]]="no",Table1[[#This Row],[Charges]],"0")</f>
        <v>9504.3102999999992</v>
      </c>
    </row>
    <row r="61" spans="1:12" x14ac:dyDescent="0.25">
      <c r="A61">
        <v>40</v>
      </c>
      <c r="B61" t="s">
        <v>0</v>
      </c>
      <c r="C61">
        <v>41.42</v>
      </c>
      <c r="D61">
        <v>1</v>
      </c>
      <c r="E61" t="s">
        <v>3</v>
      </c>
      <c r="F61">
        <f>IF(Table1[[#This Row],[Smoker]]="yes",1,0)</f>
        <v>0</v>
      </c>
      <c r="G61" s="1">
        <v>28476.734990000001</v>
      </c>
      <c r="H61" t="s">
        <v>6</v>
      </c>
      <c r="I61" t="str">
        <f>IF(Table1[[#This Row],[Smoker]]="yes", Table1[[#This Row],[Age]], "0")</f>
        <v>0</v>
      </c>
      <c r="J61">
        <f>IF(Table1[[#This Row],[Smoker]]="no",Table1[[#This Row],[Age]], "0")</f>
        <v>40</v>
      </c>
      <c r="K61" t="str">
        <f>IF(Table1[[#This Row],[Smoker]]="yes",Table1[[#This Row],[Charges]],"0")</f>
        <v>0</v>
      </c>
      <c r="L61">
        <f>IF(Table1[[#This Row],[Smoker]]="no",Table1[[#This Row],[Charges]],"0")</f>
        <v>28476.734990000001</v>
      </c>
    </row>
    <row r="62" spans="1:12" x14ac:dyDescent="0.25">
      <c r="A62">
        <v>25</v>
      </c>
      <c r="B62" t="s">
        <v>0</v>
      </c>
      <c r="C62">
        <v>41.325000000000003</v>
      </c>
      <c r="D62">
        <v>0</v>
      </c>
      <c r="E62" t="s">
        <v>3</v>
      </c>
      <c r="F62">
        <f>IF(Table1[[#This Row],[Smoker]]="yes",1,0)</f>
        <v>0</v>
      </c>
      <c r="G62" s="1">
        <v>17878.900679999999</v>
      </c>
      <c r="H62" t="s">
        <v>8</v>
      </c>
      <c r="I62" t="str">
        <f>IF(Table1[[#This Row],[Smoker]]="yes", Table1[[#This Row],[Age]], "0")</f>
        <v>0</v>
      </c>
      <c r="J62">
        <f>IF(Table1[[#This Row],[Smoker]]="no",Table1[[#This Row],[Age]], "0")</f>
        <v>25</v>
      </c>
      <c r="K62" t="str">
        <f>IF(Table1[[#This Row],[Smoker]]="yes",Table1[[#This Row],[Charges]],"0")</f>
        <v>0</v>
      </c>
      <c r="L62">
        <f>IF(Table1[[#This Row],[Smoker]]="no",Table1[[#This Row],[Charges]],"0")</f>
        <v>17878.900679999999</v>
      </c>
    </row>
    <row r="63" spans="1:12" x14ac:dyDescent="0.25">
      <c r="A63">
        <v>63</v>
      </c>
      <c r="B63" t="s">
        <v>2</v>
      </c>
      <c r="C63">
        <v>41.325000000000003</v>
      </c>
      <c r="D63">
        <v>3</v>
      </c>
      <c r="E63" t="s">
        <v>3</v>
      </c>
      <c r="F63">
        <f>IF(Table1[[#This Row],[Smoker]]="yes",1,0)</f>
        <v>0</v>
      </c>
      <c r="G63" s="1">
        <v>15555.188749999999</v>
      </c>
      <c r="H63" t="s">
        <v>6</v>
      </c>
      <c r="I63" t="str">
        <f>IF(Table1[[#This Row],[Smoker]]="yes", Table1[[#This Row],[Age]], "0")</f>
        <v>0</v>
      </c>
      <c r="J63">
        <f>IF(Table1[[#This Row],[Smoker]]="no",Table1[[#This Row],[Age]], "0")</f>
        <v>63</v>
      </c>
      <c r="K63" t="str">
        <f>IF(Table1[[#This Row],[Smoker]]="yes",Table1[[#This Row],[Charges]],"0")</f>
        <v>0</v>
      </c>
      <c r="L63">
        <f>IF(Table1[[#This Row],[Smoker]]="no",Table1[[#This Row],[Charges]],"0")</f>
        <v>15555.188749999999</v>
      </c>
    </row>
    <row r="64" spans="1:12" x14ac:dyDescent="0.25">
      <c r="A64">
        <v>42</v>
      </c>
      <c r="B64" t="s">
        <v>0</v>
      </c>
      <c r="C64">
        <v>41.325000000000003</v>
      </c>
      <c r="D64">
        <v>1</v>
      </c>
      <c r="E64" t="s">
        <v>3</v>
      </c>
      <c r="F64">
        <f>IF(Table1[[#This Row],[Smoker]]="yes",1,0)</f>
        <v>0</v>
      </c>
      <c r="G64" s="1">
        <v>7650.7737500000003</v>
      </c>
      <c r="H64" t="s">
        <v>8</v>
      </c>
      <c r="I64" t="str">
        <f>IF(Table1[[#This Row],[Smoker]]="yes", Table1[[#This Row],[Age]], "0")</f>
        <v>0</v>
      </c>
      <c r="J64">
        <f>IF(Table1[[#This Row],[Smoker]]="no",Table1[[#This Row],[Age]], "0")</f>
        <v>42</v>
      </c>
      <c r="K64" t="str">
        <f>IF(Table1[[#This Row],[Smoker]]="yes",Table1[[#This Row],[Charges]],"0")</f>
        <v>0</v>
      </c>
      <c r="L64">
        <f>IF(Table1[[#This Row],[Smoker]]="no",Table1[[#This Row],[Charges]],"0")</f>
        <v>7650.7737500000003</v>
      </c>
    </row>
    <row r="65" spans="1:12" x14ac:dyDescent="0.25">
      <c r="A65">
        <v>48</v>
      </c>
      <c r="B65" t="s">
        <v>0</v>
      </c>
      <c r="C65">
        <v>41.23</v>
      </c>
      <c r="D65">
        <v>4</v>
      </c>
      <c r="E65" t="s">
        <v>3</v>
      </c>
      <c r="F65">
        <f>IF(Table1[[#This Row],[Smoker]]="yes",1,0)</f>
        <v>0</v>
      </c>
      <c r="G65" s="1">
        <v>11033.661700000001</v>
      </c>
      <c r="H65" t="s">
        <v>6</v>
      </c>
      <c r="I65" t="str">
        <f>IF(Table1[[#This Row],[Smoker]]="yes", Table1[[#This Row],[Age]], "0")</f>
        <v>0</v>
      </c>
      <c r="J65">
        <f>IF(Table1[[#This Row],[Smoker]]="no",Table1[[#This Row],[Age]], "0")</f>
        <v>48</v>
      </c>
      <c r="K65" t="str">
        <f>IF(Table1[[#This Row],[Smoker]]="yes",Table1[[#This Row],[Charges]],"0")</f>
        <v>0</v>
      </c>
      <c r="L65">
        <f>IF(Table1[[#This Row],[Smoker]]="no",Table1[[#This Row],[Charges]],"0")</f>
        <v>11033.661700000001</v>
      </c>
    </row>
    <row r="66" spans="1:12" x14ac:dyDescent="0.25">
      <c r="A66">
        <v>40</v>
      </c>
      <c r="B66" t="s">
        <v>2</v>
      </c>
      <c r="C66">
        <v>41.23</v>
      </c>
      <c r="D66">
        <v>1</v>
      </c>
      <c r="E66" t="s">
        <v>3</v>
      </c>
      <c r="F66">
        <f>IF(Table1[[#This Row],[Smoker]]="yes",1,0)</f>
        <v>0</v>
      </c>
      <c r="G66" s="1">
        <v>6610.1097</v>
      </c>
      <c r="H66" t="s">
        <v>8</v>
      </c>
      <c r="I66" t="str">
        <f>IF(Table1[[#This Row],[Smoker]]="yes", Table1[[#This Row],[Age]], "0")</f>
        <v>0</v>
      </c>
      <c r="J66">
        <f>IF(Table1[[#This Row],[Smoker]]="no",Table1[[#This Row],[Age]], "0")</f>
        <v>40</v>
      </c>
      <c r="K66" t="str">
        <f>IF(Table1[[#This Row],[Smoker]]="yes",Table1[[#This Row],[Charges]],"0")</f>
        <v>0</v>
      </c>
      <c r="L66">
        <f>IF(Table1[[#This Row],[Smoker]]="no",Table1[[#This Row],[Charges]],"0")</f>
        <v>6610.1097</v>
      </c>
    </row>
    <row r="67" spans="1:12" x14ac:dyDescent="0.25">
      <c r="A67">
        <v>59</v>
      </c>
      <c r="B67" t="s">
        <v>2</v>
      </c>
      <c r="C67">
        <v>41.14</v>
      </c>
      <c r="D67">
        <v>1</v>
      </c>
      <c r="E67" t="s">
        <v>1</v>
      </c>
      <c r="F67">
        <f>IF(Table1[[#This Row],[Smoker]]="yes",1,0)</f>
        <v>1</v>
      </c>
      <c r="G67" s="1">
        <v>48970.247600000002</v>
      </c>
      <c r="H67" t="s">
        <v>5</v>
      </c>
      <c r="I67">
        <f>IF(Table1[[#This Row],[Smoker]]="yes", Table1[[#This Row],[Age]], "0")</f>
        <v>59</v>
      </c>
      <c r="J67" t="str">
        <f>IF(Table1[[#This Row],[Smoker]]="no",Table1[[#This Row],[Age]], "0")</f>
        <v>0</v>
      </c>
      <c r="K67">
        <f>IF(Table1[[#This Row],[Smoker]]="yes",Table1[[#This Row],[Charges]],"0")</f>
        <v>48970.247600000002</v>
      </c>
      <c r="L67" t="str">
        <f>IF(Table1[[#This Row],[Smoker]]="no",Table1[[#This Row],[Charges]],"0")</f>
        <v>0</v>
      </c>
    </row>
    <row r="68" spans="1:12" x14ac:dyDescent="0.25">
      <c r="A68">
        <v>18</v>
      </c>
      <c r="B68" t="s">
        <v>2</v>
      </c>
      <c r="C68">
        <v>41.14</v>
      </c>
      <c r="D68">
        <v>0</v>
      </c>
      <c r="E68" t="s">
        <v>3</v>
      </c>
      <c r="F68">
        <f>IF(Table1[[#This Row],[Smoker]]="yes",1,0)</f>
        <v>0</v>
      </c>
      <c r="G68" s="1">
        <v>1146.7965999999999</v>
      </c>
      <c r="H68" t="s">
        <v>5</v>
      </c>
      <c r="I68" t="str">
        <f>IF(Table1[[#This Row],[Smoker]]="yes", Table1[[#This Row],[Age]], "0")</f>
        <v>0</v>
      </c>
      <c r="J68">
        <f>IF(Table1[[#This Row],[Smoker]]="no",Table1[[#This Row],[Age]], "0")</f>
        <v>18</v>
      </c>
      <c r="K68" t="str">
        <f>IF(Table1[[#This Row],[Smoker]]="yes",Table1[[#This Row],[Charges]],"0")</f>
        <v>0</v>
      </c>
      <c r="L68">
        <f>IF(Table1[[#This Row],[Smoker]]="no",Table1[[#This Row],[Charges]],"0")</f>
        <v>1146.7965999999999</v>
      </c>
    </row>
    <row r="69" spans="1:12" x14ac:dyDescent="0.25">
      <c r="A69">
        <v>32</v>
      </c>
      <c r="B69" t="s">
        <v>0</v>
      </c>
      <c r="C69">
        <v>41.1</v>
      </c>
      <c r="D69">
        <v>0</v>
      </c>
      <c r="E69" t="s">
        <v>3</v>
      </c>
      <c r="F69">
        <f>IF(Table1[[#This Row],[Smoker]]="yes",1,0)</f>
        <v>0</v>
      </c>
      <c r="G69" s="1">
        <v>3989.8409999999999</v>
      </c>
      <c r="H69" t="s">
        <v>4</v>
      </c>
      <c r="I69" t="str">
        <f>IF(Table1[[#This Row],[Smoker]]="yes", Table1[[#This Row],[Age]], "0")</f>
        <v>0</v>
      </c>
      <c r="J69">
        <f>IF(Table1[[#This Row],[Smoker]]="no",Table1[[#This Row],[Age]], "0")</f>
        <v>32</v>
      </c>
      <c r="K69" t="str">
        <f>IF(Table1[[#This Row],[Smoker]]="yes",Table1[[#This Row],[Charges]],"0")</f>
        <v>0</v>
      </c>
      <c r="L69">
        <f>IF(Table1[[#This Row],[Smoker]]="no",Table1[[#This Row],[Charges]],"0")</f>
        <v>3989.8409999999999</v>
      </c>
    </row>
    <row r="70" spans="1:12" x14ac:dyDescent="0.25">
      <c r="A70">
        <v>57</v>
      </c>
      <c r="B70" t="s">
        <v>2</v>
      </c>
      <c r="C70">
        <v>40.945</v>
      </c>
      <c r="D70">
        <v>0</v>
      </c>
      <c r="E70" t="s">
        <v>3</v>
      </c>
      <c r="F70">
        <f>IF(Table1[[#This Row],[Smoker]]="yes",1,0)</f>
        <v>0</v>
      </c>
      <c r="G70" s="1">
        <v>11566.30055</v>
      </c>
      <c r="H70" t="s">
        <v>8</v>
      </c>
      <c r="I70" t="str">
        <f>IF(Table1[[#This Row],[Smoker]]="yes", Table1[[#This Row],[Age]], "0")</f>
        <v>0</v>
      </c>
      <c r="J70">
        <f>IF(Table1[[#This Row],[Smoker]]="no",Table1[[#This Row],[Age]], "0")</f>
        <v>57</v>
      </c>
      <c r="K70" t="str">
        <f>IF(Table1[[#This Row],[Smoker]]="yes",Table1[[#This Row],[Charges]],"0")</f>
        <v>0</v>
      </c>
      <c r="L70">
        <f>IF(Table1[[#This Row],[Smoker]]="no",Table1[[#This Row],[Charges]],"0")</f>
        <v>11566.30055</v>
      </c>
    </row>
    <row r="71" spans="1:12" x14ac:dyDescent="0.25">
      <c r="A71">
        <v>60</v>
      </c>
      <c r="B71" t="s">
        <v>2</v>
      </c>
      <c r="C71">
        <v>40.92</v>
      </c>
      <c r="D71">
        <v>0</v>
      </c>
      <c r="E71" t="s">
        <v>1</v>
      </c>
      <c r="F71">
        <f>IF(Table1[[#This Row],[Smoker]]="yes",1,0)</f>
        <v>1</v>
      </c>
      <c r="G71" s="1">
        <v>48673.558799999999</v>
      </c>
      <c r="H71" t="s">
        <v>5</v>
      </c>
      <c r="I71">
        <f>IF(Table1[[#This Row],[Smoker]]="yes", Table1[[#This Row],[Age]], "0")</f>
        <v>60</v>
      </c>
      <c r="J71" t="str">
        <f>IF(Table1[[#This Row],[Smoker]]="no",Table1[[#This Row],[Age]], "0")</f>
        <v>0</v>
      </c>
      <c r="K71">
        <f>IF(Table1[[#This Row],[Smoker]]="yes",Table1[[#This Row],[Charges]],"0")</f>
        <v>48673.558799999999</v>
      </c>
      <c r="L71" t="str">
        <f>IF(Table1[[#This Row],[Smoker]]="no",Table1[[#This Row],[Charges]],"0")</f>
        <v>0</v>
      </c>
    </row>
    <row r="72" spans="1:12" x14ac:dyDescent="0.25">
      <c r="A72">
        <v>55</v>
      </c>
      <c r="B72" t="s">
        <v>0</v>
      </c>
      <c r="C72">
        <v>40.81</v>
      </c>
      <c r="D72">
        <v>3</v>
      </c>
      <c r="E72" t="s">
        <v>3</v>
      </c>
      <c r="F72">
        <f>IF(Table1[[#This Row],[Smoker]]="yes",1,0)</f>
        <v>0</v>
      </c>
      <c r="G72" s="1">
        <v>12485.8009</v>
      </c>
      <c r="H72" t="s">
        <v>5</v>
      </c>
      <c r="I72" t="str">
        <f>IF(Table1[[#This Row],[Smoker]]="yes", Table1[[#This Row],[Age]], "0")</f>
        <v>0</v>
      </c>
      <c r="J72">
        <f>IF(Table1[[#This Row],[Smoker]]="no",Table1[[#This Row],[Age]], "0")</f>
        <v>55</v>
      </c>
      <c r="K72" t="str">
        <f>IF(Table1[[#This Row],[Smoker]]="yes",Table1[[#This Row],[Charges]],"0")</f>
        <v>0</v>
      </c>
      <c r="L72">
        <f>IF(Table1[[#This Row],[Smoker]]="no",Table1[[#This Row],[Charges]],"0")</f>
        <v>12485.8009</v>
      </c>
    </row>
    <row r="73" spans="1:12" x14ac:dyDescent="0.25">
      <c r="A73">
        <v>51</v>
      </c>
      <c r="B73" t="s">
        <v>0</v>
      </c>
      <c r="C73">
        <v>40.659999999999997</v>
      </c>
      <c r="D73">
        <v>0</v>
      </c>
      <c r="E73" t="s">
        <v>3</v>
      </c>
      <c r="F73">
        <f>IF(Table1[[#This Row],[Smoker]]="yes",1,0)</f>
        <v>0</v>
      </c>
      <c r="G73" s="1">
        <v>9875.6803999999993</v>
      </c>
      <c r="H73" t="s">
        <v>8</v>
      </c>
      <c r="I73" t="str">
        <f>IF(Table1[[#This Row],[Smoker]]="yes", Table1[[#This Row],[Age]], "0")</f>
        <v>0</v>
      </c>
      <c r="J73">
        <f>IF(Table1[[#This Row],[Smoker]]="no",Table1[[#This Row],[Age]], "0")</f>
        <v>51</v>
      </c>
      <c r="K73" t="str">
        <f>IF(Table1[[#This Row],[Smoker]]="yes",Table1[[#This Row],[Charges]],"0")</f>
        <v>0</v>
      </c>
      <c r="L73">
        <f>IF(Table1[[#This Row],[Smoker]]="no",Table1[[#This Row],[Charges]],"0")</f>
        <v>9875.6803999999993</v>
      </c>
    </row>
    <row r="74" spans="1:12" x14ac:dyDescent="0.25">
      <c r="A74">
        <v>54</v>
      </c>
      <c r="B74" t="s">
        <v>2</v>
      </c>
      <c r="C74">
        <v>40.564999999999998</v>
      </c>
      <c r="D74">
        <v>3</v>
      </c>
      <c r="E74" t="s">
        <v>1</v>
      </c>
      <c r="F74">
        <f>IF(Table1[[#This Row],[Smoker]]="yes",1,0)</f>
        <v>1</v>
      </c>
      <c r="G74" s="1">
        <v>48549.178350000002</v>
      </c>
      <c r="H74" t="s">
        <v>8</v>
      </c>
      <c r="I74">
        <f>IF(Table1[[#This Row],[Smoker]]="yes", Table1[[#This Row],[Age]], "0")</f>
        <v>54</v>
      </c>
      <c r="J74" t="str">
        <f>IF(Table1[[#This Row],[Smoker]]="no",Table1[[#This Row],[Age]], "0")</f>
        <v>0</v>
      </c>
      <c r="K74">
        <f>IF(Table1[[#This Row],[Smoker]]="yes",Table1[[#This Row],[Charges]],"0")</f>
        <v>48549.178350000002</v>
      </c>
      <c r="L74" t="str">
        <f>IF(Table1[[#This Row],[Smoker]]="no",Table1[[#This Row],[Charges]],"0")</f>
        <v>0</v>
      </c>
    </row>
    <row r="75" spans="1:12" x14ac:dyDescent="0.25">
      <c r="A75">
        <v>48</v>
      </c>
      <c r="B75" t="s">
        <v>2</v>
      </c>
      <c r="C75">
        <v>40.564999999999998</v>
      </c>
      <c r="D75">
        <v>2</v>
      </c>
      <c r="E75" t="s">
        <v>1</v>
      </c>
      <c r="F75">
        <f>IF(Table1[[#This Row],[Smoker]]="yes",1,0)</f>
        <v>1</v>
      </c>
      <c r="G75" s="1">
        <v>45702.022349999999</v>
      </c>
      <c r="H75" t="s">
        <v>6</v>
      </c>
      <c r="I75">
        <f>IF(Table1[[#This Row],[Smoker]]="yes", Table1[[#This Row],[Age]], "0")</f>
        <v>48</v>
      </c>
      <c r="J75" t="str">
        <f>IF(Table1[[#This Row],[Smoker]]="no",Table1[[#This Row],[Age]], "0")</f>
        <v>0</v>
      </c>
      <c r="K75">
        <f>IF(Table1[[#This Row],[Smoker]]="yes",Table1[[#This Row],[Charges]],"0")</f>
        <v>45702.022349999999</v>
      </c>
      <c r="L75" t="str">
        <f>IF(Table1[[#This Row],[Smoker]]="no",Table1[[#This Row],[Charges]],"0")</f>
        <v>0</v>
      </c>
    </row>
    <row r="76" spans="1:12" x14ac:dyDescent="0.25">
      <c r="A76">
        <v>38</v>
      </c>
      <c r="B76" t="s">
        <v>0</v>
      </c>
      <c r="C76">
        <v>40.564999999999998</v>
      </c>
      <c r="D76">
        <v>1</v>
      </c>
      <c r="E76" t="s">
        <v>3</v>
      </c>
      <c r="F76">
        <f>IF(Table1[[#This Row],[Smoker]]="yes",1,0)</f>
        <v>0</v>
      </c>
      <c r="G76" s="1">
        <v>6373.55735</v>
      </c>
      <c r="H76" t="s">
        <v>6</v>
      </c>
      <c r="I76" t="str">
        <f>IF(Table1[[#This Row],[Smoker]]="yes", Table1[[#This Row],[Age]], "0")</f>
        <v>0</v>
      </c>
      <c r="J76">
        <f>IF(Table1[[#This Row],[Smoker]]="no",Table1[[#This Row],[Age]], "0")</f>
        <v>38</v>
      </c>
      <c r="K76" t="str">
        <f>IF(Table1[[#This Row],[Smoker]]="yes",Table1[[#This Row],[Charges]],"0")</f>
        <v>0</v>
      </c>
      <c r="L76">
        <f>IF(Table1[[#This Row],[Smoker]]="no",Table1[[#This Row],[Charges]],"0")</f>
        <v>6373.55735</v>
      </c>
    </row>
    <row r="77" spans="1:12" x14ac:dyDescent="0.25">
      <c r="A77">
        <v>19</v>
      </c>
      <c r="B77" t="s">
        <v>0</v>
      </c>
      <c r="C77">
        <v>40.5</v>
      </c>
      <c r="D77">
        <v>0</v>
      </c>
      <c r="E77" t="s">
        <v>3</v>
      </c>
      <c r="F77">
        <f>IF(Table1[[#This Row],[Smoker]]="yes",1,0)</f>
        <v>0</v>
      </c>
      <c r="G77" s="1">
        <v>1759.338</v>
      </c>
      <c r="H77" t="s">
        <v>4</v>
      </c>
      <c r="I77" t="str">
        <f>IF(Table1[[#This Row],[Smoker]]="yes", Table1[[#This Row],[Age]], "0")</f>
        <v>0</v>
      </c>
      <c r="J77">
        <f>IF(Table1[[#This Row],[Smoker]]="no",Table1[[#This Row],[Age]], "0")</f>
        <v>19</v>
      </c>
      <c r="K77" t="str">
        <f>IF(Table1[[#This Row],[Smoker]]="yes",Table1[[#This Row],[Charges]],"0")</f>
        <v>0</v>
      </c>
      <c r="L77">
        <f>IF(Table1[[#This Row],[Smoker]]="no",Table1[[#This Row],[Charges]],"0")</f>
        <v>1759.338</v>
      </c>
    </row>
    <row r="78" spans="1:12" x14ac:dyDescent="0.25">
      <c r="A78">
        <v>64</v>
      </c>
      <c r="B78" t="s">
        <v>2</v>
      </c>
      <c r="C78">
        <v>40.479999999999997</v>
      </c>
      <c r="D78">
        <v>0</v>
      </c>
      <c r="E78" t="s">
        <v>3</v>
      </c>
      <c r="F78">
        <f>IF(Table1[[#This Row],[Smoker]]="yes",1,0)</f>
        <v>0</v>
      </c>
      <c r="G78" s="1">
        <v>13831.1152</v>
      </c>
      <c r="H78" t="s">
        <v>5</v>
      </c>
      <c r="I78" t="str">
        <f>IF(Table1[[#This Row],[Smoker]]="yes", Table1[[#This Row],[Age]], "0")</f>
        <v>0</v>
      </c>
      <c r="J78">
        <f>IF(Table1[[#This Row],[Smoker]]="no",Table1[[#This Row],[Age]], "0")</f>
        <v>64</v>
      </c>
      <c r="K78" t="str">
        <f>IF(Table1[[#This Row],[Smoker]]="yes",Table1[[#This Row],[Charges]],"0")</f>
        <v>0</v>
      </c>
      <c r="L78">
        <f>IF(Table1[[#This Row],[Smoker]]="no",Table1[[#This Row],[Charges]],"0")</f>
        <v>13831.1152</v>
      </c>
    </row>
    <row r="79" spans="1:12" x14ac:dyDescent="0.25">
      <c r="A79">
        <v>20</v>
      </c>
      <c r="B79" t="s">
        <v>2</v>
      </c>
      <c r="C79">
        <v>40.47</v>
      </c>
      <c r="D79">
        <v>0</v>
      </c>
      <c r="E79" t="s">
        <v>3</v>
      </c>
      <c r="F79">
        <f>IF(Table1[[#This Row],[Smoker]]="yes",1,0)</f>
        <v>0</v>
      </c>
      <c r="G79" s="1">
        <v>1984.4532999999999</v>
      </c>
      <c r="H79" t="s">
        <v>8</v>
      </c>
      <c r="I79" t="str">
        <f>IF(Table1[[#This Row],[Smoker]]="yes", Table1[[#This Row],[Age]], "0")</f>
        <v>0</v>
      </c>
      <c r="J79">
        <f>IF(Table1[[#This Row],[Smoker]]="no",Table1[[#This Row],[Age]], "0")</f>
        <v>20</v>
      </c>
      <c r="K79" t="str">
        <f>IF(Table1[[#This Row],[Smoker]]="yes",Table1[[#This Row],[Charges]],"0")</f>
        <v>0</v>
      </c>
      <c r="L79">
        <f>IF(Table1[[#This Row],[Smoker]]="no",Table1[[#This Row],[Charges]],"0")</f>
        <v>1984.4532999999999</v>
      </c>
    </row>
    <row r="80" spans="1:12" x14ac:dyDescent="0.25">
      <c r="A80">
        <v>46</v>
      </c>
      <c r="B80" t="s">
        <v>2</v>
      </c>
      <c r="C80">
        <v>40.375</v>
      </c>
      <c r="D80">
        <v>2</v>
      </c>
      <c r="E80" t="s">
        <v>3</v>
      </c>
      <c r="F80">
        <f>IF(Table1[[#This Row],[Smoker]]="yes",1,0)</f>
        <v>0</v>
      </c>
      <c r="G80" s="1">
        <v>8733.2292500000003</v>
      </c>
      <c r="H80" t="s">
        <v>6</v>
      </c>
      <c r="I80" t="str">
        <f>IF(Table1[[#This Row],[Smoker]]="yes", Table1[[#This Row],[Age]], "0")</f>
        <v>0</v>
      </c>
      <c r="J80">
        <f>IF(Table1[[#This Row],[Smoker]]="no",Table1[[#This Row],[Age]], "0")</f>
        <v>46</v>
      </c>
      <c r="K80" t="str">
        <f>IF(Table1[[#This Row],[Smoker]]="yes",Table1[[#This Row],[Charges]],"0")</f>
        <v>0</v>
      </c>
      <c r="L80">
        <f>IF(Table1[[#This Row],[Smoker]]="no",Table1[[#This Row],[Charges]],"0")</f>
        <v>8733.2292500000003</v>
      </c>
    </row>
    <row r="81" spans="1:12" x14ac:dyDescent="0.25">
      <c r="A81">
        <v>42</v>
      </c>
      <c r="B81" t="s">
        <v>0</v>
      </c>
      <c r="C81">
        <v>40.369999999999997</v>
      </c>
      <c r="D81">
        <v>2</v>
      </c>
      <c r="E81" t="s">
        <v>1</v>
      </c>
      <c r="F81">
        <f>IF(Table1[[#This Row],[Smoker]]="yes",1,0)</f>
        <v>1</v>
      </c>
      <c r="G81" s="1">
        <v>43896.376300000004</v>
      </c>
      <c r="H81" t="s">
        <v>5</v>
      </c>
      <c r="I81">
        <f>IF(Table1[[#This Row],[Smoker]]="yes", Table1[[#This Row],[Age]], "0")</f>
        <v>42</v>
      </c>
      <c r="J81" t="str">
        <f>IF(Table1[[#This Row],[Smoker]]="no",Table1[[#This Row],[Age]], "0")</f>
        <v>0</v>
      </c>
      <c r="K81">
        <f>IF(Table1[[#This Row],[Smoker]]="yes",Table1[[#This Row],[Charges]],"0")</f>
        <v>43896.376300000004</v>
      </c>
      <c r="L81" t="str">
        <f>IF(Table1[[#This Row],[Smoker]]="no",Table1[[#This Row],[Charges]],"0")</f>
        <v>0</v>
      </c>
    </row>
    <row r="82" spans="1:12" x14ac:dyDescent="0.25">
      <c r="A82">
        <v>57</v>
      </c>
      <c r="B82" t="s">
        <v>2</v>
      </c>
      <c r="C82">
        <v>40.369999999999997</v>
      </c>
      <c r="D82">
        <v>0</v>
      </c>
      <c r="E82" t="s">
        <v>3</v>
      </c>
      <c r="F82">
        <f>IF(Table1[[#This Row],[Smoker]]="yes",1,0)</f>
        <v>0</v>
      </c>
      <c r="G82" s="1">
        <v>10982.5013</v>
      </c>
      <c r="H82" t="s">
        <v>5</v>
      </c>
      <c r="I82" t="str">
        <f>IF(Table1[[#This Row],[Smoker]]="yes", Table1[[#This Row],[Age]], "0")</f>
        <v>0</v>
      </c>
      <c r="J82">
        <f>IF(Table1[[#This Row],[Smoker]]="no",Table1[[#This Row],[Age]], "0")</f>
        <v>57</v>
      </c>
      <c r="K82" t="str">
        <f>IF(Table1[[#This Row],[Smoker]]="yes",Table1[[#This Row],[Charges]],"0")</f>
        <v>0</v>
      </c>
      <c r="L82">
        <f>IF(Table1[[#This Row],[Smoker]]="no",Table1[[#This Row],[Charges]],"0")</f>
        <v>10982.5013</v>
      </c>
    </row>
    <row r="83" spans="1:12" x14ac:dyDescent="0.25">
      <c r="A83">
        <v>56</v>
      </c>
      <c r="B83" t="s">
        <v>2</v>
      </c>
      <c r="C83">
        <v>40.299999999999997</v>
      </c>
      <c r="D83">
        <v>0</v>
      </c>
      <c r="E83" t="s">
        <v>3</v>
      </c>
      <c r="F83">
        <f>IF(Table1[[#This Row],[Smoker]]="yes",1,0)</f>
        <v>0</v>
      </c>
      <c r="G83" s="1">
        <v>10602.385</v>
      </c>
      <c r="H83" t="s">
        <v>4</v>
      </c>
      <c r="I83" t="str">
        <f>IF(Table1[[#This Row],[Smoker]]="yes", Table1[[#This Row],[Age]], "0")</f>
        <v>0</v>
      </c>
      <c r="J83">
        <f>IF(Table1[[#This Row],[Smoker]]="no",Table1[[#This Row],[Age]], "0")</f>
        <v>56</v>
      </c>
      <c r="K83" t="str">
        <f>IF(Table1[[#This Row],[Smoker]]="yes",Table1[[#This Row],[Charges]],"0")</f>
        <v>0</v>
      </c>
      <c r="L83">
        <f>IF(Table1[[#This Row],[Smoker]]="no",Table1[[#This Row],[Charges]],"0")</f>
        <v>10602.385</v>
      </c>
    </row>
    <row r="84" spans="1:12" x14ac:dyDescent="0.25">
      <c r="A84">
        <v>57</v>
      </c>
      <c r="B84" t="s">
        <v>2</v>
      </c>
      <c r="C84">
        <v>40.28</v>
      </c>
      <c r="D84">
        <v>0</v>
      </c>
      <c r="E84" t="s">
        <v>3</v>
      </c>
      <c r="F84">
        <f>IF(Table1[[#This Row],[Smoker]]="yes",1,0)</f>
        <v>0</v>
      </c>
      <c r="G84" s="1">
        <v>20709.020339999999</v>
      </c>
      <c r="H84" t="s">
        <v>8</v>
      </c>
      <c r="I84" t="str">
        <f>IF(Table1[[#This Row],[Smoker]]="yes", Table1[[#This Row],[Age]], "0")</f>
        <v>0</v>
      </c>
      <c r="J84">
        <f>IF(Table1[[#This Row],[Smoker]]="no",Table1[[#This Row],[Age]], "0")</f>
        <v>57</v>
      </c>
      <c r="K84" t="str">
        <f>IF(Table1[[#This Row],[Smoker]]="yes",Table1[[#This Row],[Charges]],"0")</f>
        <v>0</v>
      </c>
      <c r="L84">
        <f>IF(Table1[[#This Row],[Smoker]]="no",Table1[[#This Row],[Charges]],"0")</f>
        <v>20709.020339999999</v>
      </c>
    </row>
    <row r="85" spans="1:12" x14ac:dyDescent="0.25">
      <c r="A85">
        <v>18</v>
      </c>
      <c r="B85" t="s">
        <v>0</v>
      </c>
      <c r="C85">
        <v>40.28</v>
      </c>
      <c r="D85">
        <v>0</v>
      </c>
      <c r="E85" t="s">
        <v>3</v>
      </c>
      <c r="F85">
        <f>IF(Table1[[#This Row],[Smoker]]="yes",1,0)</f>
        <v>0</v>
      </c>
      <c r="G85" s="1">
        <v>2217.6012000000001</v>
      </c>
      <c r="H85" t="s">
        <v>8</v>
      </c>
      <c r="I85" t="str">
        <f>IF(Table1[[#This Row],[Smoker]]="yes", Table1[[#This Row],[Age]], "0")</f>
        <v>0</v>
      </c>
      <c r="J85">
        <f>IF(Table1[[#This Row],[Smoker]]="no",Table1[[#This Row],[Age]], "0")</f>
        <v>18</v>
      </c>
      <c r="K85" t="str">
        <f>IF(Table1[[#This Row],[Smoker]]="yes",Table1[[#This Row],[Charges]],"0")</f>
        <v>0</v>
      </c>
      <c r="L85">
        <f>IF(Table1[[#This Row],[Smoker]]="no",Table1[[#This Row],[Charges]],"0")</f>
        <v>2217.6012000000001</v>
      </c>
    </row>
    <row r="86" spans="1:12" x14ac:dyDescent="0.25">
      <c r="A86">
        <v>41</v>
      </c>
      <c r="B86" t="s">
        <v>2</v>
      </c>
      <c r="C86">
        <v>40.26</v>
      </c>
      <c r="D86">
        <v>0</v>
      </c>
      <c r="E86" t="s">
        <v>3</v>
      </c>
      <c r="F86">
        <f>IF(Table1[[#This Row],[Smoker]]="yes",1,0)</f>
        <v>0</v>
      </c>
      <c r="G86" s="1">
        <v>5709.1643999999997</v>
      </c>
      <c r="H86" t="s">
        <v>5</v>
      </c>
      <c r="I86" t="str">
        <f>IF(Table1[[#This Row],[Smoker]]="yes", Table1[[#This Row],[Age]], "0")</f>
        <v>0</v>
      </c>
      <c r="J86">
        <f>IF(Table1[[#This Row],[Smoker]]="no",Table1[[#This Row],[Age]], "0")</f>
        <v>41</v>
      </c>
      <c r="K86" t="str">
        <f>IF(Table1[[#This Row],[Smoker]]="yes",Table1[[#This Row],[Charges]],"0")</f>
        <v>0</v>
      </c>
      <c r="L86">
        <f>IF(Table1[[#This Row],[Smoker]]="no",Table1[[#This Row],[Charges]],"0")</f>
        <v>5709.1643999999997</v>
      </c>
    </row>
    <row r="87" spans="1:12" x14ac:dyDescent="0.25">
      <c r="A87">
        <v>18</v>
      </c>
      <c r="B87" t="s">
        <v>0</v>
      </c>
      <c r="C87">
        <v>40.26</v>
      </c>
      <c r="D87">
        <v>0</v>
      </c>
      <c r="E87" t="s">
        <v>3</v>
      </c>
      <c r="F87">
        <f>IF(Table1[[#This Row],[Smoker]]="yes",1,0)</f>
        <v>0</v>
      </c>
      <c r="G87" s="1">
        <v>1634.5734</v>
      </c>
      <c r="H87" t="s">
        <v>5</v>
      </c>
      <c r="I87" t="str">
        <f>IF(Table1[[#This Row],[Smoker]]="yes", Table1[[#This Row],[Age]], "0")</f>
        <v>0</v>
      </c>
      <c r="J87">
        <f>IF(Table1[[#This Row],[Smoker]]="no",Table1[[#This Row],[Age]], "0")</f>
        <v>18</v>
      </c>
      <c r="K87" t="str">
        <f>IF(Table1[[#This Row],[Smoker]]="yes",Table1[[#This Row],[Charges]],"0")</f>
        <v>0</v>
      </c>
      <c r="L87">
        <f>IF(Table1[[#This Row],[Smoker]]="no",Table1[[#This Row],[Charges]],"0")</f>
        <v>1634.5734</v>
      </c>
    </row>
    <row r="88" spans="1:12" x14ac:dyDescent="0.25">
      <c r="A88">
        <v>26</v>
      </c>
      <c r="B88" t="s">
        <v>0</v>
      </c>
      <c r="C88">
        <v>40.185000000000002</v>
      </c>
      <c r="D88">
        <v>0</v>
      </c>
      <c r="E88" t="s">
        <v>3</v>
      </c>
      <c r="F88">
        <f>IF(Table1[[#This Row],[Smoker]]="yes",1,0)</f>
        <v>0</v>
      </c>
      <c r="G88" s="1">
        <v>3201.2451500000002</v>
      </c>
      <c r="H88" t="s">
        <v>6</v>
      </c>
      <c r="I88" t="str">
        <f>IF(Table1[[#This Row],[Smoker]]="yes", Table1[[#This Row],[Age]], "0")</f>
        <v>0</v>
      </c>
      <c r="J88">
        <f>IF(Table1[[#This Row],[Smoker]]="no",Table1[[#This Row],[Age]], "0")</f>
        <v>26</v>
      </c>
      <c r="K88" t="str">
        <f>IF(Table1[[#This Row],[Smoker]]="yes",Table1[[#This Row],[Charges]],"0")</f>
        <v>0</v>
      </c>
      <c r="L88">
        <f>IF(Table1[[#This Row],[Smoker]]="no",Table1[[#This Row],[Charges]],"0")</f>
        <v>3201.2451500000002</v>
      </c>
    </row>
    <row r="89" spans="1:12" x14ac:dyDescent="0.25">
      <c r="A89">
        <v>18</v>
      </c>
      <c r="B89" t="s">
        <v>0</v>
      </c>
      <c r="C89">
        <v>40.185000000000002</v>
      </c>
      <c r="D89">
        <v>0</v>
      </c>
      <c r="E89" t="s">
        <v>3</v>
      </c>
      <c r="F89">
        <f>IF(Table1[[#This Row],[Smoker]]="yes",1,0)</f>
        <v>0</v>
      </c>
      <c r="G89" s="1">
        <v>2217.4691499999999</v>
      </c>
      <c r="H89" t="s">
        <v>8</v>
      </c>
      <c r="I89" t="str">
        <f>IF(Table1[[#This Row],[Smoker]]="yes", Table1[[#This Row],[Age]], "0")</f>
        <v>0</v>
      </c>
      <c r="J89">
        <f>IF(Table1[[#This Row],[Smoker]]="no",Table1[[#This Row],[Age]], "0")</f>
        <v>18</v>
      </c>
      <c r="K89" t="str">
        <f>IF(Table1[[#This Row],[Smoker]]="yes",Table1[[#This Row],[Charges]],"0")</f>
        <v>0</v>
      </c>
      <c r="L89">
        <f>IF(Table1[[#This Row],[Smoker]]="no",Table1[[#This Row],[Charges]],"0")</f>
        <v>2217.4691499999999</v>
      </c>
    </row>
    <row r="90" spans="1:12" x14ac:dyDescent="0.25">
      <c r="A90">
        <v>24</v>
      </c>
      <c r="B90" t="s">
        <v>2</v>
      </c>
      <c r="C90">
        <v>40.15</v>
      </c>
      <c r="D90">
        <v>0</v>
      </c>
      <c r="E90" t="s">
        <v>1</v>
      </c>
      <c r="F90">
        <f>IF(Table1[[#This Row],[Smoker]]="yes",1,0)</f>
        <v>1</v>
      </c>
      <c r="G90" s="1">
        <v>38126.246500000001</v>
      </c>
      <c r="H90" t="s">
        <v>5</v>
      </c>
      <c r="I90">
        <f>IF(Table1[[#This Row],[Smoker]]="yes", Table1[[#This Row],[Age]], "0")</f>
        <v>24</v>
      </c>
      <c r="J90" t="str">
        <f>IF(Table1[[#This Row],[Smoker]]="no",Table1[[#This Row],[Age]], "0")</f>
        <v>0</v>
      </c>
      <c r="K90">
        <f>IF(Table1[[#This Row],[Smoker]]="yes",Table1[[#This Row],[Charges]],"0")</f>
        <v>38126.246500000001</v>
      </c>
      <c r="L90" t="str">
        <f>IF(Table1[[#This Row],[Smoker]]="no",Table1[[#This Row],[Charges]],"0")</f>
        <v>0</v>
      </c>
    </row>
    <row r="91" spans="1:12" x14ac:dyDescent="0.25">
      <c r="A91">
        <v>48</v>
      </c>
      <c r="B91" t="s">
        <v>2</v>
      </c>
      <c r="C91">
        <v>40.15</v>
      </c>
      <c r="D91">
        <v>0</v>
      </c>
      <c r="E91" t="s">
        <v>3</v>
      </c>
      <c r="F91">
        <f>IF(Table1[[#This Row],[Smoker]]="yes",1,0)</f>
        <v>0</v>
      </c>
      <c r="G91" s="1">
        <v>7804.1605</v>
      </c>
      <c r="H91" t="s">
        <v>5</v>
      </c>
      <c r="I91" t="str">
        <f>IF(Table1[[#This Row],[Smoker]]="yes", Table1[[#This Row],[Age]], "0")</f>
        <v>0</v>
      </c>
      <c r="J91">
        <f>IF(Table1[[#This Row],[Smoker]]="no",Table1[[#This Row],[Age]], "0")</f>
        <v>48</v>
      </c>
      <c r="K91" t="str">
        <f>IF(Table1[[#This Row],[Smoker]]="yes",Table1[[#This Row],[Charges]],"0")</f>
        <v>0</v>
      </c>
      <c r="L91">
        <f>IF(Table1[[#This Row],[Smoker]]="no",Table1[[#This Row],[Charges]],"0")</f>
        <v>7804.1605</v>
      </c>
    </row>
    <row r="92" spans="1:12" x14ac:dyDescent="0.25">
      <c r="A92">
        <v>38</v>
      </c>
      <c r="B92" t="s">
        <v>0</v>
      </c>
      <c r="C92">
        <v>40.15</v>
      </c>
      <c r="D92">
        <v>0</v>
      </c>
      <c r="E92" t="s">
        <v>3</v>
      </c>
      <c r="F92">
        <f>IF(Table1[[#This Row],[Smoker]]="yes",1,0)</f>
        <v>0</v>
      </c>
      <c r="G92" s="1">
        <v>5400.9804999999997</v>
      </c>
      <c r="H92" t="s">
        <v>5</v>
      </c>
      <c r="I92" t="str">
        <f>IF(Table1[[#This Row],[Smoker]]="yes", Table1[[#This Row],[Age]], "0")</f>
        <v>0</v>
      </c>
      <c r="J92">
        <f>IF(Table1[[#This Row],[Smoker]]="no",Table1[[#This Row],[Age]], "0")</f>
        <v>38</v>
      </c>
      <c r="K92" t="str">
        <f>IF(Table1[[#This Row],[Smoker]]="yes",Table1[[#This Row],[Charges]],"0")</f>
        <v>0</v>
      </c>
      <c r="L92">
        <f>IF(Table1[[#This Row],[Smoker]]="no",Table1[[#This Row],[Charges]],"0")</f>
        <v>5400.9804999999997</v>
      </c>
    </row>
    <row r="93" spans="1:12" x14ac:dyDescent="0.25">
      <c r="A93">
        <v>45</v>
      </c>
      <c r="B93" t="s">
        <v>0</v>
      </c>
      <c r="C93">
        <v>39.994999999999997</v>
      </c>
      <c r="D93">
        <v>3</v>
      </c>
      <c r="E93" t="s">
        <v>3</v>
      </c>
      <c r="F93">
        <f>IF(Table1[[#This Row],[Smoker]]="yes",1,0)</f>
        <v>0</v>
      </c>
      <c r="G93" s="1">
        <v>9704.6680500000002</v>
      </c>
      <c r="H93" t="s">
        <v>8</v>
      </c>
      <c r="I93" t="str">
        <f>IF(Table1[[#This Row],[Smoker]]="yes", Table1[[#This Row],[Age]], "0")</f>
        <v>0</v>
      </c>
      <c r="J93">
        <f>IF(Table1[[#This Row],[Smoker]]="no",Table1[[#This Row],[Age]], "0")</f>
        <v>45</v>
      </c>
      <c r="K93" t="str">
        <f>IF(Table1[[#This Row],[Smoker]]="yes",Table1[[#This Row],[Charges]],"0")</f>
        <v>0</v>
      </c>
      <c r="L93">
        <f>IF(Table1[[#This Row],[Smoker]]="no",Table1[[#This Row],[Charges]],"0")</f>
        <v>9704.6680500000002</v>
      </c>
    </row>
    <row r="94" spans="1:12" x14ac:dyDescent="0.25">
      <c r="A94">
        <v>62</v>
      </c>
      <c r="B94" t="s">
        <v>2</v>
      </c>
      <c r="C94">
        <v>39.93</v>
      </c>
      <c r="D94">
        <v>0</v>
      </c>
      <c r="E94" t="s">
        <v>3</v>
      </c>
      <c r="F94">
        <f>IF(Table1[[#This Row],[Smoker]]="yes",1,0)</f>
        <v>0</v>
      </c>
      <c r="G94" s="1">
        <v>12982.8747</v>
      </c>
      <c r="H94" t="s">
        <v>5</v>
      </c>
      <c r="I94" t="str">
        <f>IF(Table1[[#This Row],[Smoker]]="yes", Table1[[#This Row],[Age]], "0")</f>
        <v>0</v>
      </c>
      <c r="J94">
        <f>IF(Table1[[#This Row],[Smoker]]="no",Table1[[#This Row],[Age]], "0")</f>
        <v>62</v>
      </c>
      <c r="K94" t="str">
        <f>IF(Table1[[#This Row],[Smoker]]="yes",Table1[[#This Row],[Charges]],"0")</f>
        <v>0</v>
      </c>
      <c r="L94">
        <f>IF(Table1[[#This Row],[Smoker]]="no",Table1[[#This Row],[Charges]],"0")</f>
        <v>12982.8747</v>
      </c>
    </row>
    <row r="95" spans="1:12" x14ac:dyDescent="0.25">
      <c r="A95">
        <v>60</v>
      </c>
      <c r="B95" t="s">
        <v>2</v>
      </c>
      <c r="C95">
        <v>39.9</v>
      </c>
      <c r="D95">
        <v>0</v>
      </c>
      <c r="E95" t="s">
        <v>1</v>
      </c>
      <c r="F95">
        <f>IF(Table1[[#This Row],[Smoker]]="yes",1,0)</f>
        <v>1</v>
      </c>
      <c r="G95" s="1">
        <v>48173.360999999997</v>
      </c>
      <c r="H95" t="s">
        <v>4</v>
      </c>
      <c r="I95">
        <f>IF(Table1[[#This Row],[Smoker]]="yes", Table1[[#This Row],[Age]], "0")</f>
        <v>60</v>
      </c>
      <c r="J95" t="str">
        <f>IF(Table1[[#This Row],[Smoker]]="no",Table1[[#This Row],[Age]], "0")</f>
        <v>0</v>
      </c>
      <c r="K95">
        <f>IF(Table1[[#This Row],[Smoker]]="yes",Table1[[#This Row],[Charges]],"0")</f>
        <v>48173.360999999997</v>
      </c>
      <c r="L95" t="str">
        <f>IF(Table1[[#This Row],[Smoker]]="no",Table1[[#This Row],[Charges]],"0")</f>
        <v>0</v>
      </c>
    </row>
    <row r="96" spans="1:12" x14ac:dyDescent="0.25">
      <c r="A96">
        <v>56</v>
      </c>
      <c r="B96" t="s">
        <v>0</v>
      </c>
      <c r="C96">
        <v>39.82</v>
      </c>
      <c r="D96">
        <v>0</v>
      </c>
      <c r="E96" t="s">
        <v>3</v>
      </c>
      <c r="F96">
        <f>IF(Table1[[#This Row],[Smoker]]="yes",1,0)</f>
        <v>0</v>
      </c>
      <c r="G96" s="1">
        <v>11090.7178</v>
      </c>
      <c r="H96" t="s">
        <v>5</v>
      </c>
      <c r="I96" t="str">
        <f>IF(Table1[[#This Row],[Smoker]]="yes", Table1[[#This Row],[Age]], "0")</f>
        <v>0</v>
      </c>
      <c r="J96">
        <f>IF(Table1[[#This Row],[Smoker]]="no",Table1[[#This Row],[Age]], "0")</f>
        <v>56</v>
      </c>
      <c r="K96" t="str">
        <f>IF(Table1[[#This Row],[Smoker]]="yes",Table1[[#This Row],[Charges]],"0")</f>
        <v>0</v>
      </c>
      <c r="L96">
        <f>IF(Table1[[#This Row],[Smoker]]="no",Table1[[#This Row],[Charges]],"0")</f>
        <v>11090.7178</v>
      </c>
    </row>
    <row r="97" spans="1:12" x14ac:dyDescent="0.25">
      <c r="A97">
        <v>33</v>
      </c>
      <c r="B97" t="s">
        <v>0</v>
      </c>
      <c r="C97">
        <v>39.82</v>
      </c>
      <c r="D97">
        <v>1</v>
      </c>
      <c r="E97" t="s">
        <v>3</v>
      </c>
      <c r="F97">
        <f>IF(Table1[[#This Row],[Smoker]]="yes",1,0)</f>
        <v>0</v>
      </c>
      <c r="G97" s="1">
        <v>4795.6567999999997</v>
      </c>
      <c r="H97" t="s">
        <v>5</v>
      </c>
      <c r="I97" t="str">
        <f>IF(Table1[[#This Row],[Smoker]]="yes", Table1[[#This Row],[Age]], "0")</f>
        <v>0</v>
      </c>
      <c r="J97">
        <f>IF(Table1[[#This Row],[Smoker]]="no",Table1[[#This Row],[Age]], "0")</f>
        <v>33</v>
      </c>
      <c r="K97" t="str">
        <f>IF(Table1[[#This Row],[Smoker]]="yes",Table1[[#This Row],[Charges]],"0")</f>
        <v>0</v>
      </c>
      <c r="L97">
        <f>IF(Table1[[#This Row],[Smoker]]="no",Table1[[#This Row],[Charges]],"0")</f>
        <v>4795.6567999999997</v>
      </c>
    </row>
    <row r="98" spans="1:12" x14ac:dyDescent="0.25">
      <c r="A98">
        <v>18</v>
      </c>
      <c r="B98" t="s">
        <v>0</v>
      </c>
      <c r="C98">
        <v>39.82</v>
      </c>
      <c r="D98">
        <v>0</v>
      </c>
      <c r="E98" t="s">
        <v>3</v>
      </c>
      <c r="F98">
        <f>IF(Table1[[#This Row],[Smoker]]="yes",1,0)</f>
        <v>0</v>
      </c>
      <c r="G98" s="1">
        <v>1633.9618</v>
      </c>
      <c r="H98" t="s">
        <v>5</v>
      </c>
      <c r="I98" t="str">
        <f>IF(Table1[[#This Row],[Smoker]]="yes", Table1[[#This Row],[Age]], "0")</f>
        <v>0</v>
      </c>
      <c r="J98">
        <f>IF(Table1[[#This Row],[Smoker]]="no",Table1[[#This Row],[Age]], "0")</f>
        <v>18</v>
      </c>
      <c r="K98" t="str">
        <f>IF(Table1[[#This Row],[Smoker]]="yes",Table1[[#This Row],[Charges]],"0")</f>
        <v>0</v>
      </c>
      <c r="L98">
        <f>IF(Table1[[#This Row],[Smoker]]="no",Table1[[#This Row],[Charges]],"0")</f>
        <v>1633.9618</v>
      </c>
    </row>
    <row r="99" spans="1:12" x14ac:dyDescent="0.25">
      <c r="A99">
        <v>45</v>
      </c>
      <c r="B99" t="s">
        <v>2</v>
      </c>
      <c r="C99">
        <v>39.805</v>
      </c>
      <c r="D99">
        <v>0</v>
      </c>
      <c r="E99" t="s">
        <v>3</v>
      </c>
      <c r="F99">
        <f>IF(Table1[[#This Row],[Smoker]]="yes",1,0)</f>
        <v>0</v>
      </c>
      <c r="G99" s="1">
        <v>7448.4039499999999</v>
      </c>
      <c r="H99" t="s">
        <v>8</v>
      </c>
      <c r="I99" t="str">
        <f>IF(Table1[[#This Row],[Smoker]]="yes", Table1[[#This Row],[Age]], "0")</f>
        <v>0</v>
      </c>
      <c r="J99">
        <f>IF(Table1[[#This Row],[Smoker]]="no",Table1[[#This Row],[Age]], "0")</f>
        <v>45</v>
      </c>
      <c r="K99" t="str">
        <f>IF(Table1[[#This Row],[Smoker]]="yes",Table1[[#This Row],[Charges]],"0")</f>
        <v>0</v>
      </c>
      <c r="L99">
        <f>IF(Table1[[#This Row],[Smoker]]="no",Table1[[#This Row],[Charges]],"0")</f>
        <v>7448.4039499999999</v>
      </c>
    </row>
    <row r="100" spans="1:12" x14ac:dyDescent="0.25">
      <c r="A100">
        <v>22</v>
      </c>
      <c r="B100" t="s">
        <v>0</v>
      </c>
      <c r="C100">
        <v>39.805</v>
      </c>
      <c r="D100">
        <v>0</v>
      </c>
      <c r="E100" t="s">
        <v>3</v>
      </c>
      <c r="F100">
        <f>IF(Table1[[#This Row],[Smoker]]="yes",1,0)</f>
        <v>0</v>
      </c>
      <c r="G100" s="1">
        <v>2755.0209500000001</v>
      </c>
      <c r="H100" t="s">
        <v>8</v>
      </c>
      <c r="I100" t="str">
        <f>IF(Table1[[#This Row],[Smoker]]="yes", Table1[[#This Row],[Age]], "0")</f>
        <v>0</v>
      </c>
      <c r="J100">
        <f>IF(Table1[[#This Row],[Smoker]]="no",Table1[[#This Row],[Age]], "0")</f>
        <v>22</v>
      </c>
      <c r="K100" t="str">
        <f>IF(Table1[[#This Row],[Smoker]]="yes",Table1[[#This Row],[Charges]],"0")</f>
        <v>0</v>
      </c>
      <c r="L100">
        <f>IF(Table1[[#This Row],[Smoker]]="no",Table1[[#This Row],[Charges]],"0")</f>
        <v>2755.0209500000001</v>
      </c>
    </row>
    <row r="101" spans="1:12" x14ac:dyDescent="0.25">
      <c r="A101">
        <v>63</v>
      </c>
      <c r="B101" t="s">
        <v>2</v>
      </c>
      <c r="C101">
        <v>39.799999999999997</v>
      </c>
      <c r="D101">
        <v>3</v>
      </c>
      <c r="E101" t="s">
        <v>3</v>
      </c>
      <c r="F101">
        <f>IF(Table1[[#This Row],[Smoker]]="yes",1,0)</f>
        <v>0</v>
      </c>
      <c r="G101" s="1">
        <v>15170.069</v>
      </c>
      <c r="H101" t="s">
        <v>4</v>
      </c>
      <c r="I101" t="str">
        <f>IF(Table1[[#This Row],[Smoker]]="yes", Table1[[#This Row],[Age]], "0")</f>
        <v>0</v>
      </c>
      <c r="J101">
        <f>IF(Table1[[#This Row],[Smoker]]="no",Table1[[#This Row],[Age]], "0")</f>
        <v>63</v>
      </c>
      <c r="K101" t="str">
        <f>IF(Table1[[#This Row],[Smoker]]="yes",Table1[[#This Row],[Charges]],"0")</f>
        <v>0</v>
      </c>
      <c r="L101">
        <f>IF(Table1[[#This Row],[Smoker]]="no",Table1[[#This Row],[Charges]],"0")</f>
        <v>15170.069</v>
      </c>
    </row>
    <row r="102" spans="1:12" x14ac:dyDescent="0.25">
      <c r="A102">
        <v>35</v>
      </c>
      <c r="B102" t="s">
        <v>2</v>
      </c>
      <c r="C102">
        <v>39.71</v>
      </c>
      <c r="D102">
        <v>4</v>
      </c>
      <c r="E102" t="s">
        <v>3</v>
      </c>
      <c r="F102">
        <f>IF(Table1[[#This Row],[Smoker]]="yes",1,0)</f>
        <v>0</v>
      </c>
      <c r="G102" s="1">
        <v>19496.71917</v>
      </c>
      <c r="H102" t="s">
        <v>8</v>
      </c>
      <c r="I102" t="str">
        <f>IF(Table1[[#This Row],[Smoker]]="yes", Table1[[#This Row],[Age]], "0")</f>
        <v>0</v>
      </c>
      <c r="J102">
        <f>IF(Table1[[#This Row],[Smoker]]="no",Table1[[#This Row],[Age]], "0")</f>
        <v>35</v>
      </c>
      <c r="K102" t="str">
        <f>IF(Table1[[#This Row],[Smoker]]="yes",Table1[[#This Row],[Charges]],"0")</f>
        <v>0</v>
      </c>
      <c r="L102">
        <f>IF(Table1[[#This Row],[Smoker]]="no",Table1[[#This Row],[Charges]],"0")</f>
        <v>19496.71917</v>
      </c>
    </row>
    <row r="103" spans="1:12" x14ac:dyDescent="0.25">
      <c r="A103">
        <v>64</v>
      </c>
      <c r="B103" t="s">
        <v>0</v>
      </c>
      <c r="C103">
        <v>39.700000000000003</v>
      </c>
      <c r="D103">
        <v>0</v>
      </c>
      <c r="E103" t="s">
        <v>3</v>
      </c>
      <c r="F103">
        <f>IF(Table1[[#This Row],[Smoker]]="yes",1,0)</f>
        <v>0</v>
      </c>
      <c r="G103" s="1">
        <v>14319.031000000001</v>
      </c>
      <c r="H103" t="s">
        <v>4</v>
      </c>
      <c r="I103" t="str">
        <f>IF(Table1[[#This Row],[Smoker]]="yes", Table1[[#This Row],[Age]], "0")</f>
        <v>0</v>
      </c>
      <c r="J103">
        <f>IF(Table1[[#This Row],[Smoker]]="no",Table1[[#This Row],[Age]], "0")</f>
        <v>64</v>
      </c>
      <c r="K103" t="str">
        <f>IF(Table1[[#This Row],[Smoker]]="yes",Table1[[#This Row],[Charges]],"0")</f>
        <v>0</v>
      </c>
      <c r="L103">
        <f>IF(Table1[[#This Row],[Smoker]]="no",Table1[[#This Row],[Charges]],"0")</f>
        <v>14319.031000000001</v>
      </c>
    </row>
    <row r="104" spans="1:12" x14ac:dyDescent="0.25">
      <c r="A104">
        <v>51</v>
      </c>
      <c r="B104" t="s">
        <v>2</v>
      </c>
      <c r="C104">
        <v>39.700000000000003</v>
      </c>
      <c r="D104">
        <v>1</v>
      </c>
      <c r="E104" t="s">
        <v>3</v>
      </c>
      <c r="F104">
        <f>IF(Table1[[#This Row],[Smoker]]="yes",1,0)</f>
        <v>0</v>
      </c>
      <c r="G104" s="1">
        <v>9391.3459999999995</v>
      </c>
      <c r="H104" t="s">
        <v>4</v>
      </c>
      <c r="I104" t="str">
        <f>IF(Table1[[#This Row],[Smoker]]="yes", Table1[[#This Row],[Age]], "0")</f>
        <v>0</v>
      </c>
      <c r="J104">
        <f>IF(Table1[[#This Row],[Smoker]]="no",Table1[[#This Row],[Age]], "0")</f>
        <v>51</v>
      </c>
      <c r="K104" t="str">
        <f>IF(Table1[[#This Row],[Smoker]]="yes",Table1[[#This Row],[Charges]],"0")</f>
        <v>0</v>
      </c>
      <c r="L104">
        <f>IF(Table1[[#This Row],[Smoker]]="no",Table1[[#This Row],[Charges]],"0")</f>
        <v>9391.3459999999995</v>
      </c>
    </row>
    <row r="105" spans="1:12" x14ac:dyDescent="0.25">
      <c r="A105">
        <v>19</v>
      </c>
      <c r="B105" t="s">
        <v>0</v>
      </c>
      <c r="C105">
        <v>39.615000000000002</v>
      </c>
      <c r="D105">
        <v>1</v>
      </c>
      <c r="E105" t="s">
        <v>3</v>
      </c>
      <c r="F105">
        <f>IF(Table1[[#This Row],[Smoker]]="yes",1,0)</f>
        <v>0</v>
      </c>
      <c r="G105" s="1">
        <v>2730.1078499999999</v>
      </c>
      <c r="H105" t="s">
        <v>6</v>
      </c>
      <c r="I105" t="str">
        <f>IF(Table1[[#This Row],[Smoker]]="yes", Table1[[#This Row],[Age]], "0")</f>
        <v>0</v>
      </c>
      <c r="J105">
        <f>IF(Table1[[#This Row],[Smoker]]="no",Table1[[#This Row],[Age]], "0")</f>
        <v>19</v>
      </c>
      <c r="K105" t="str">
        <f>IF(Table1[[#This Row],[Smoker]]="yes",Table1[[#This Row],[Charges]],"0")</f>
        <v>0</v>
      </c>
      <c r="L105">
        <f>IF(Table1[[#This Row],[Smoker]]="no",Table1[[#This Row],[Charges]],"0")</f>
        <v>2730.1078499999999</v>
      </c>
    </row>
    <row r="106" spans="1:12" x14ac:dyDescent="0.25">
      <c r="A106">
        <v>56</v>
      </c>
      <c r="B106" t="s">
        <v>2</v>
      </c>
      <c r="C106">
        <v>39.6</v>
      </c>
      <c r="D106">
        <v>0</v>
      </c>
      <c r="E106" t="s">
        <v>3</v>
      </c>
      <c r="F106">
        <f>IF(Table1[[#This Row],[Smoker]]="yes",1,0)</f>
        <v>0</v>
      </c>
      <c r="G106" s="1">
        <v>10601.412</v>
      </c>
      <c r="H106" t="s">
        <v>4</v>
      </c>
      <c r="I106" t="str">
        <f>IF(Table1[[#This Row],[Smoker]]="yes", Table1[[#This Row],[Age]], "0")</f>
        <v>0</v>
      </c>
      <c r="J106">
        <f>IF(Table1[[#This Row],[Smoker]]="no",Table1[[#This Row],[Age]], "0")</f>
        <v>56</v>
      </c>
      <c r="K106" t="str">
        <f>IF(Table1[[#This Row],[Smoker]]="yes",Table1[[#This Row],[Charges]],"0")</f>
        <v>0</v>
      </c>
      <c r="L106">
        <f>IF(Table1[[#This Row],[Smoker]]="no",Table1[[#This Row],[Charges]],"0")</f>
        <v>10601.412</v>
      </c>
    </row>
    <row r="107" spans="1:12" x14ac:dyDescent="0.25">
      <c r="A107">
        <v>53</v>
      </c>
      <c r="B107" t="s">
        <v>0</v>
      </c>
      <c r="C107">
        <v>39.6</v>
      </c>
      <c r="D107">
        <v>1</v>
      </c>
      <c r="E107" t="s">
        <v>3</v>
      </c>
      <c r="F107">
        <f>IF(Table1[[#This Row],[Smoker]]="yes",1,0)</f>
        <v>0</v>
      </c>
      <c r="G107" s="1">
        <v>10579.710999999999</v>
      </c>
      <c r="H107" t="s">
        <v>5</v>
      </c>
      <c r="I107" t="str">
        <f>IF(Table1[[#This Row],[Smoker]]="yes", Table1[[#This Row],[Age]], "0")</f>
        <v>0</v>
      </c>
      <c r="J107">
        <f>IF(Table1[[#This Row],[Smoker]]="no",Table1[[#This Row],[Age]], "0")</f>
        <v>53</v>
      </c>
      <c r="K107" t="str">
        <f>IF(Table1[[#This Row],[Smoker]]="yes",Table1[[#This Row],[Charges]],"0")</f>
        <v>0</v>
      </c>
      <c r="L107">
        <f>IF(Table1[[#This Row],[Smoker]]="no",Table1[[#This Row],[Charges]],"0")</f>
        <v>10579.710999999999</v>
      </c>
    </row>
    <row r="108" spans="1:12" x14ac:dyDescent="0.25">
      <c r="A108">
        <v>54</v>
      </c>
      <c r="B108" t="s">
        <v>2</v>
      </c>
      <c r="C108">
        <v>39.6</v>
      </c>
      <c r="D108">
        <v>1</v>
      </c>
      <c r="E108" t="s">
        <v>3</v>
      </c>
      <c r="F108">
        <f>IF(Table1[[#This Row],[Smoker]]="yes",1,0)</f>
        <v>0</v>
      </c>
      <c r="G108" s="1">
        <v>10450.552</v>
      </c>
      <c r="H108" t="s">
        <v>4</v>
      </c>
      <c r="I108" t="str">
        <f>IF(Table1[[#This Row],[Smoker]]="yes", Table1[[#This Row],[Age]], "0")</f>
        <v>0</v>
      </c>
      <c r="J108">
        <f>IF(Table1[[#This Row],[Smoker]]="no",Table1[[#This Row],[Age]], "0")</f>
        <v>54</v>
      </c>
      <c r="K108" t="str">
        <f>IF(Table1[[#This Row],[Smoker]]="yes",Table1[[#This Row],[Charges]],"0")</f>
        <v>0</v>
      </c>
      <c r="L108">
        <f>IF(Table1[[#This Row],[Smoker]]="no",Table1[[#This Row],[Charges]],"0")</f>
        <v>10450.552</v>
      </c>
    </row>
    <row r="109" spans="1:12" x14ac:dyDescent="0.25">
      <c r="A109">
        <v>44</v>
      </c>
      <c r="B109" t="s">
        <v>2</v>
      </c>
      <c r="C109">
        <v>39.520000000000003</v>
      </c>
      <c r="D109">
        <v>0</v>
      </c>
      <c r="E109" t="s">
        <v>3</v>
      </c>
      <c r="F109">
        <f>IF(Table1[[#This Row],[Smoker]]="yes",1,0)</f>
        <v>0</v>
      </c>
      <c r="G109" s="1">
        <v>6948.7007999999996</v>
      </c>
      <c r="H109" t="s">
        <v>6</v>
      </c>
      <c r="I109" t="str">
        <f>IF(Table1[[#This Row],[Smoker]]="yes", Table1[[#This Row],[Age]], "0")</f>
        <v>0</v>
      </c>
      <c r="J109">
        <f>IF(Table1[[#This Row],[Smoker]]="no",Table1[[#This Row],[Age]], "0")</f>
        <v>44</v>
      </c>
      <c r="K109" t="str">
        <f>IF(Table1[[#This Row],[Smoker]]="yes",Table1[[#This Row],[Charges]],"0")</f>
        <v>0</v>
      </c>
      <c r="L109">
        <f>IF(Table1[[#This Row],[Smoker]]="no",Table1[[#This Row],[Charges]],"0")</f>
        <v>6948.7007999999996</v>
      </c>
    </row>
    <row r="110" spans="1:12" x14ac:dyDescent="0.25">
      <c r="A110">
        <v>51</v>
      </c>
      <c r="B110" t="s">
        <v>0</v>
      </c>
      <c r="C110">
        <v>39.5</v>
      </c>
      <c r="D110">
        <v>1</v>
      </c>
      <c r="E110" t="s">
        <v>3</v>
      </c>
      <c r="F110">
        <f>IF(Table1[[#This Row],[Smoker]]="yes",1,0)</f>
        <v>0</v>
      </c>
      <c r="G110" s="1">
        <v>9880.0679999999993</v>
      </c>
      <c r="H110" t="s">
        <v>4</v>
      </c>
      <c r="I110" t="str">
        <f>IF(Table1[[#This Row],[Smoker]]="yes", Table1[[#This Row],[Age]], "0")</f>
        <v>0</v>
      </c>
      <c r="J110">
        <f>IF(Table1[[#This Row],[Smoker]]="no",Table1[[#This Row],[Age]], "0")</f>
        <v>51</v>
      </c>
      <c r="K110" t="str">
        <f>IF(Table1[[#This Row],[Smoker]]="yes",Table1[[#This Row],[Charges]],"0")</f>
        <v>0</v>
      </c>
      <c r="L110">
        <f>IF(Table1[[#This Row],[Smoker]]="no",Table1[[#This Row],[Charges]],"0")</f>
        <v>9880.0679999999993</v>
      </c>
    </row>
    <row r="111" spans="1:12" x14ac:dyDescent="0.25">
      <c r="A111">
        <v>22</v>
      </c>
      <c r="B111" t="s">
        <v>2</v>
      </c>
      <c r="C111">
        <v>39.5</v>
      </c>
      <c r="D111">
        <v>0</v>
      </c>
      <c r="E111" t="s">
        <v>3</v>
      </c>
      <c r="F111">
        <f>IF(Table1[[#This Row],[Smoker]]="yes",1,0)</f>
        <v>0</v>
      </c>
      <c r="G111" s="1">
        <v>1682.597</v>
      </c>
      <c r="H111" t="s">
        <v>4</v>
      </c>
      <c r="I111" t="str">
        <f>IF(Table1[[#This Row],[Smoker]]="yes", Table1[[#This Row],[Age]], "0")</f>
        <v>0</v>
      </c>
      <c r="J111">
        <f>IF(Table1[[#This Row],[Smoker]]="no",Table1[[#This Row],[Age]], "0")</f>
        <v>22</v>
      </c>
      <c r="K111" t="str">
        <f>IF(Table1[[#This Row],[Smoker]]="yes",Table1[[#This Row],[Charges]],"0")</f>
        <v>0</v>
      </c>
      <c r="L111">
        <f>IF(Table1[[#This Row],[Smoker]]="no",Table1[[#This Row],[Charges]],"0")</f>
        <v>1682.597</v>
      </c>
    </row>
    <row r="112" spans="1:12" x14ac:dyDescent="0.25">
      <c r="A112">
        <v>31</v>
      </c>
      <c r="B112" t="s">
        <v>2</v>
      </c>
      <c r="C112">
        <v>39.49</v>
      </c>
      <c r="D112">
        <v>1</v>
      </c>
      <c r="E112" t="s">
        <v>3</v>
      </c>
      <c r="F112">
        <f>IF(Table1[[#This Row],[Smoker]]="yes",1,0)</f>
        <v>0</v>
      </c>
      <c r="G112" s="1">
        <v>3875.7341000000001</v>
      </c>
      <c r="H112" t="s">
        <v>5</v>
      </c>
      <c r="I112" t="str">
        <f>IF(Table1[[#This Row],[Smoker]]="yes", Table1[[#This Row],[Age]], "0")</f>
        <v>0</v>
      </c>
      <c r="J112">
        <f>IF(Table1[[#This Row],[Smoker]]="no",Table1[[#This Row],[Age]], "0")</f>
        <v>31</v>
      </c>
      <c r="K112" t="str">
        <f>IF(Table1[[#This Row],[Smoker]]="yes",Table1[[#This Row],[Charges]],"0")</f>
        <v>0</v>
      </c>
      <c r="L112">
        <f>IF(Table1[[#This Row],[Smoker]]="no",Table1[[#This Row],[Charges]],"0")</f>
        <v>3875.7341000000001</v>
      </c>
    </row>
    <row r="113" spans="1:12" x14ac:dyDescent="0.25">
      <c r="A113">
        <v>24</v>
      </c>
      <c r="B113" t="s">
        <v>0</v>
      </c>
      <c r="C113">
        <v>39.49</v>
      </c>
      <c r="D113">
        <v>0</v>
      </c>
      <c r="E113" t="s">
        <v>3</v>
      </c>
      <c r="F113">
        <f>IF(Table1[[#This Row],[Smoker]]="yes",1,0)</f>
        <v>0</v>
      </c>
      <c r="G113" s="1">
        <v>2480.9791</v>
      </c>
      <c r="H113" t="s">
        <v>5</v>
      </c>
      <c r="I113" t="str">
        <f>IF(Table1[[#This Row],[Smoker]]="yes", Table1[[#This Row],[Age]], "0")</f>
        <v>0</v>
      </c>
      <c r="J113">
        <f>IF(Table1[[#This Row],[Smoker]]="no",Table1[[#This Row],[Age]], "0")</f>
        <v>24</v>
      </c>
      <c r="K113" t="str">
        <f>IF(Table1[[#This Row],[Smoker]]="yes",Table1[[#This Row],[Charges]],"0")</f>
        <v>0</v>
      </c>
      <c r="L113">
        <f>IF(Table1[[#This Row],[Smoker]]="no",Table1[[#This Row],[Charges]],"0")</f>
        <v>2480.9791</v>
      </c>
    </row>
    <row r="114" spans="1:12" x14ac:dyDescent="0.25">
      <c r="A114">
        <v>21</v>
      </c>
      <c r="B114" t="s">
        <v>0</v>
      </c>
      <c r="C114">
        <v>39.49</v>
      </c>
      <c r="D114">
        <v>0</v>
      </c>
      <c r="E114" t="s">
        <v>3</v>
      </c>
      <c r="F114">
        <f>IF(Table1[[#This Row],[Smoker]]="yes",1,0)</f>
        <v>0</v>
      </c>
      <c r="G114" s="1">
        <v>2026.9740999999999</v>
      </c>
      <c r="H114" t="s">
        <v>5</v>
      </c>
      <c r="I114" t="str">
        <f>IF(Table1[[#This Row],[Smoker]]="yes", Table1[[#This Row],[Age]], "0")</f>
        <v>0</v>
      </c>
      <c r="J114">
        <f>IF(Table1[[#This Row],[Smoker]]="no",Table1[[#This Row],[Age]], "0")</f>
        <v>21</v>
      </c>
      <c r="K114" t="str">
        <f>IF(Table1[[#This Row],[Smoker]]="yes",Table1[[#This Row],[Charges]],"0")</f>
        <v>0</v>
      </c>
      <c r="L114">
        <f>IF(Table1[[#This Row],[Smoker]]="no",Table1[[#This Row],[Charges]],"0")</f>
        <v>2026.9740999999999</v>
      </c>
    </row>
    <row r="115" spans="1:12" x14ac:dyDescent="0.25">
      <c r="A115">
        <v>46</v>
      </c>
      <c r="B115" t="s">
        <v>2</v>
      </c>
      <c r="C115">
        <v>39.424999999999997</v>
      </c>
      <c r="D115">
        <v>1</v>
      </c>
      <c r="E115" t="s">
        <v>3</v>
      </c>
      <c r="F115">
        <f>IF(Table1[[#This Row],[Smoker]]="yes",1,0)</f>
        <v>0</v>
      </c>
      <c r="G115" s="1">
        <v>8342.9087500000005</v>
      </c>
      <c r="H115" t="s">
        <v>8</v>
      </c>
      <c r="I115" t="str">
        <f>IF(Table1[[#This Row],[Smoker]]="yes", Table1[[#This Row],[Age]], "0")</f>
        <v>0</v>
      </c>
      <c r="J115">
        <f>IF(Table1[[#This Row],[Smoker]]="no",Table1[[#This Row],[Age]], "0")</f>
        <v>46</v>
      </c>
      <c r="K115" t="str">
        <f>IF(Table1[[#This Row],[Smoker]]="yes",Table1[[#This Row],[Charges]],"0")</f>
        <v>0</v>
      </c>
      <c r="L115">
        <f>IF(Table1[[#This Row],[Smoker]]="no",Table1[[#This Row],[Charges]],"0")</f>
        <v>8342.9087500000005</v>
      </c>
    </row>
    <row r="116" spans="1:12" x14ac:dyDescent="0.25">
      <c r="A116">
        <v>20</v>
      </c>
      <c r="B116" t="s">
        <v>2</v>
      </c>
      <c r="C116">
        <v>39.4</v>
      </c>
      <c r="D116">
        <v>2</v>
      </c>
      <c r="E116" t="s">
        <v>1</v>
      </c>
      <c r="F116">
        <f>IF(Table1[[#This Row],[Smoker]]="yes",1,0)</f>
        <v>1</v>
      </c>
      <c r="G116" s="1">
        <v>38344.565999999999</v>
      </c>
      <c r="H116" t="s">
        <v>4</v>
      </c>
      <c r="I116">
        <f>IF(Table1[[#This Row],[Smoker]]="yes", Table1[[#This Row],[Age]], "0")</f>
        <v>20</v>
      </c>
      <c r="J116" t="str">
        <f>IF(Table1[[#This Row],[Smoker]]="no",Table1[[#This Row],[Age]], "0")</f>
        <v>0</v>
      </c>
      <c r="K116">
        <f>IF(Table1[[#This Row],[Smoker]]="yes",Table1[[#This Row],[Charges]],"0")</f>
        <v>38344.565999999999</v>
      </c>
      <c r="L116" t="str">
        <f>IF(Table1[[#This Row],[Smoker]]="no",Table1[[#This Row],[Charges]],"0")</f>
        <v>0</v>
      </c>
    </row>
    <row r="117" spans="1:12" x14ac:dyDescent="0.25">
      <c r="A117">
        <v>64</v>
      </c>
      <c r="B117" t="s">
        <v>0</v>
      </c>
      <c r="C117">
        <v>39.33</v>
      </c>
      <c r="D117">
        <v>0</v>
      </c>
      <c r="E117" t="s">
        <v>3</v>
      </c>
      <c r="F117">
        <f>IF(Table1[[#This Row],[Smoker]]="yes",1,0)</f>
        <v>0</v>
      </c>
      <c r="G117" s="1">
        <v>14901.5167</v>
      </c>
      <c r="H117" t="s">
        <v>8</v>
      </c>
      <c r="I117" t="str">
        <f>IF(Table1[[#This Row],[Smoker]]="yes", Table1[[#This Row],[Age]], "0")</f>
        <v>0</v>
      </c>
      <c r="J117">
        <f>IF(Table1[[#This Row],[Smoker]]="no",Table1[[#This Row],[Age]], "0")</f>
        <v>64</v>
      </c>
      <c r="K117" t="str">
        <f>IF(Table1[[#This Row],[Smoker]]="yes",Table1[[#This Row],[Charges]],"0")</f>
        <v>0</v>
      </c>
      <c r="L117">
        <f>IF(Table1[[#This Row],[Smoker]]="no",Table1[[#This Row],[Charges]],"0")</f>
        <v>14901.5167</v>
      </c>
    </row>
    <row r="118" spans="1:12" x14ac:dyDescent="0.25">
      <c r="A118">
        <v>23</v>
      </c>
      <c r="B118" t="s">
        <v>0</v>
      </c>
      <c r="C118">
        <v>39.270000000000003</v>
      </c>
      <c r="D118">
        <v>2</v>
      </c>
      <c r="E118" t="s">
        <v>3</v>
      </c>
      <c r="F118">
        <f>IF(Table1[[#This Row],[Smoker]]="yes",1,0)</f>
        <v>0</v>
      </c>
      <c r="G118" s="1">
        <v>3500.6122999999998</v>
      </c>
      <c r="H118" t="s">
        <v>5</v>
      </c>
      <c r="I118" t="str">
        <f>IF(Table1[[#This Row],[Smoker]]="yes", Table1[[#This Row],[Age]], "0")</f>
        <v>0</v>
      </c>
      <c r="J118">
        <f>IF(Table1[[#This Row],[Smoker]]="no",Table1[[#This Row],[Age]], "0")</f>
        <v>23</v>
      </c>
      <c r="K118" t="str">
        <f>IF(Table1[[#This Row],[Smoker]]="yes",Table1[[#This Row],[Charges]],"0")</f>
        <v>0</v>
      </c>
      <c r="L118">
        <f>IF(Table1[[#This Row],[Smoker]]="no",Table1[[#This Row],[Charges]],"0")</f>
        <v>3500.6122999999998</v>
      </c>
    </row>
    <row r="119" spans="1:12" x14ac:dyDescent="0.25">
      <c r="A119">
        <v>62</v>
      </c>
      <c r="B119" t="s">
        <v>0</v>
      </c>
      <c r="C119">
        <v>39.200000000000003</v>
      </c>
      <c r="D119">
        <v>0</v>
      </c>
      <c r="E119" t="s">
        <v>3</v>
      </c>
      <c r="F119">
        <f>IF(Table1[[#This Row],[Smoker]]="yes",1,0)</f>
        <v>0</v>
      </c>
      <c r="G119" s="1">
        <v>13470.86</v>
      </c>
      <c r="H119" t="s">
        <v>4</v>
      </c>
      <c r="I119" t="str">
        <f>IF(Table1[[#This Row],[Smoker]]="yes", Table1[[#This Row],[Age]], "0")</f>
        <v>0</v>
      </c>
      <c r="J119">
        <f>IF(Table1[[#This Row],[Smoker]]="no",Table1[[#This Row],[Age]], "0")</f>
        <v>62</v>
      </c>
      <c r="K119" t="str">
        <f>IF(Table1[[#This Row],[Smoker]]="yes",Table1[[#This Row],[Charges]],"0")</f>
        <v>0</v>
      </c>
      <c r="L119">
        <f>IF(Table1[[#This Row],[Smoker]]="no",Table1[[#This Row],[Charges]],"0")</f>
        <v>13470.86</v>
      </c>
    </row>
    <row r="120" spans="1:12" x14ac:dyDescent="0.25">
      <c r="A120">
        <v>64</v>
      </c>
      <c r="B120" t="s">
        <v>2</v>
      </c>
      <c r="C120">
        <v>39.159999999999997</v>
      </c>
      <c r="D120">
        <v>1</v>
      </c>
      <c r="E120" t="s">
        <v>3</v>
      </c>
      <c r="F120">
        <f>IF(Table1[[#This Row],[Smoker]]="yes",1,0)</f>
        <v>0</v>
      </c>
      <c r="G120" s="1">
        <v>14418.2804</v>
      </c>
      <c r="H120" t="s">
        <v>5</v>
      </c>
      <c r="I120" t="str">
        <f>IF(Table1[[#This Row],[Smoker]]="yes", Table1[[#This Row],[Age]], "0")</f>
        <v>0</v>
      </c>
      <c r="J120">
        <f>IF(Table1[[#This Row],[Smoker]]="no",Table1[[#This Row],[Age]], "0")</f>
        <v>64</v>
      </c>
      <c r="K120" t="str">
        <f>IF(Table1[[#This Row],[Smoker]]="yes",Table1[[#This Row],[Charges]],"0")</f>
        <v>0</v>
      </c>
      <c r="L120">
        <f>IF(Table1[[#This Row],[Smoker]]="no",Table1[[#This Row],[Charges]],"0")</f>
        <v>14418.2804</v>
      </c>
    </row>
    <row r="121" spans="1:12" x14ac:dyDescent="0.25">
      <c r="A121">
        <v>62</v>
      </c>
      <c r="B121" t="s">
        <v>0</v>
      </c>
      <c r="C121">
        <v>39.159999999999997</v>
      </c>
      <c r="D121">
        <v>0</v>
      </c>
      <c r="E121" t="s">
        <v>3</v>
      </c>
      <c r="F121">
        <f>IF(Table1[[#This Row],[Smoker]]="yes",1,0)</f>
        <v>0</v>
      </c>
      <c r="G121" s="1">
        <v>13470.804400000001</v>
      </c>
      <c r="H121" t="s">
        <v>5</v>
      </c>
      <c r="I121" t="str">
        <f>IF(Table1[[#This Row],[Smoker]]="yes", Table1[[#This Row],[Age]], "0")</f>
        <v>0</v>
      </c>
      <c r="J121">
        <f>IF(Table1[[#This Row],[Smoker]]="no",Table1[[#This Row],[Age]], "0")</f>
        <v>62</v>
      </c>
      <c r="K121" t="str">
        <f>IF(Table1[[#This Row],[Smoker]]="yes",Table1[[#This Row],[Charges]],"0")</f>
        <v>0</v>
      </c>
      <c r="L121">
        <f>IF(Table1[[#This Row],[Smoker]]="no",Table1[[#This Row],[Charges]],"0")</f>
        <v>13470.804400000001</v>
      </c>
    </row>
    <row r="122" spans="1:12" x14ac:dyDescent="0.25">
      <c r="A122">
        <v>18</v>
      </c>
      <c r="B122" t="s">
        <v>0</v>
      </c>
      <c r="C122">
        <v>39.159999999999997</v>
      </c>
      <c r="D122">
        <v>0</v>
      </c>
      <c r="E122" t="s">
        <v>3</v>
      </c>
      <c r="F122">
        <f>IF(Table1[[#This Row],[Smoker]]="yes",1,0)</f>
        <v>0</v>
      </c>
      <c r="G122" s="1">
        <v>1633.0444</v>
      </c>
      <c r="H122" t="s">
        <v>5</v>
      </c>
      <c r="I122" t="str">
        <f>IF(Table1[[#This Row],[Smoker]]="yes", Table1[[#This Row],[Age]], "0")</f>
        <v>0</v>
      </c>
      <c r="J122">
        <f>IF(Table1[[#This Row],[Smoker]]="no",Table1[[#This Row],[Age]], "0")</f>
        <v>18</v>
      </c>
      <c r="K122" t="str">
        <f>IF(Table1[[#This Row],[Smoker]]="yes",Table1[[#This Row],[Charges]],"0")</f>
        <v>0</v>
      </c>
      <c r="L122">
        <f>IF(Table1[[#This Row],[Smoker]]="no",Table1[[#This Row],[Charges]],"0")</f>
        <v>1633.0444</v>
      </c>
    </row>
    <row r="123" spans="1:12" x14ac:dyDescent="0.25">
      <c r="A123">
        <v>18</v>
      </c>
      <c r="B123" t="s">
        <v>2</v>
      </c>
      <c r="C123">
        <v>39.14</v>
      </c>
      <c r="D123">
        <v>0</v>
      </c>
      <c r="E123" t="s">
        <v>3</v>
      </c>
      <c r="F123">
        <f>IF(Table1[[#This Row],[Smoker]]="yes",1,0)</f>
        <v>0</v>
      </c>
      <c r="G123" s="1">
        <v>12890.057650000001</v>
      </c>
      <c r="H123" t="s">
        <v>8</v>
      </c>
      <c r="I123" t="str">
        <f>IF(Table1[[#This Row],[Smoker]]="yes", Table1[[#This Row],[Age]], "0")</f>
        <v>0</v>
      </c>
      <c r="J123">
        <f>IF(Table1[[#This Row],[Smoker]]="no",Table1[[#This Row],[Age]], "0")</f>
        <v>18</v>
      </c>
      <c r="K123" t="str">
        <f>IF(Table1[[#This Row],[Smoker]]="yes",Table1[[#This Row],[Charges]],"0")</f>
        <v>0</v>
      </c>
      <c r="L123">
        <f>IF(Table1[[#This Row],[Smoker]]="no",Table1[[#This Row],[Charges]],"0")</f>
        <v>12890.057650000001</v>
      </c>
    </row>
    <row r="124" spans="1:12" x14ac:dyDescent="0.25">
      <c r="A124">
        <v>61</v>
      </c>
      <c r="B124" t="s">
        <v>0</v>
      </c>
      <c r="C124">
        <v>39.1</v>
      </c>
      <c r="D124">
        <v>2</v>
      </c>
      <c r="E124" t="s">
        <v>3</v>
      </c>
      <c r="F124">
        <f>IF(Table1[[#This Row],[Smoker]]="yes",1,0)</f>
        <v>0</v>
      </c>
      <c r="G124" s="1">
        <v>14235.072</v>
      </c>
      <c r="H124" t="s">
        <v>4</v>
      </c>
      <c r="I124" t="str">
        <f>IF(Table1[[#This Row],[Smoker]]="yes", Table1[[#This Row],[Age]], "0")</f>
        <v>0</v>
      </c>
      <c r="J124">
        <f>IF(Table1[[#This Row],[Smoker]]="no",Table1[[#This Row],[Age]], "0")</f>
        <v>61</v>
      </c>
      <c r="K124" t="str">
        <f>IF(Table1[[#This Row],[Smoker]]="yes",Table1[[#This Row],[Charges]],"0")</f>
        <v>0</v>
      </c>
      <c r="L124">
        <f>IF(Table1[[#This Row],[Smoker]]="no",Table1[[#This Row],[Charges]],"0")</f>
        <v>14235.072</v>
      </c>
    </row>
    <row r="125" spans="1:12" x14ac:dyDescent="0.25">
      <c r="A125">
        <v>30</v>
      </c>
      <c r="B125" t="s">
        <v>0</v>
      </c>
      <c r="C125">
        <v>39.049999999999997</v>
      </c>
      <c r="D125">
        <v>3</v>
      </c>
      <c r="E125" t="s">
        <v>1</v>
      </c>
      <c r="F125">
        <f>IF(Table1[[#This Row],[Smoker]]="yes",1,0)</f>
        <v>1</v>
      </c>
      <c r="G125" s="1">
        <v>40932.429499999998</v>
      </c>
      <c r="H125" t="s">
        <v>5</v>
      </c>
      <c r="I125">
        <f>IF(Table1[[#This Row],[Smoker]]="yes", Table1[[#This Row],[Age]], "0")</f>
        <v>30</v>
      </c>
      <c r="J125" t="str">
        <f>IF(Table1[[#This Row],[Smoker]]="no",Table1[[#This Row],[Age]], "0")</f>
        <v>0</v>
      </c>
      <c r="K125">
        <f>IF(Table1[[#This Row],[Smoker]]="yes",Table1[[#This Row],[Charges]],"0")</f>
        <v>40932.429499999998</v>
      </c>
      <c r="L125" t="str">
        <f>IF(Table1[[#This Row],[Smoker]]="no",Table1[[#This Row],[Charges]],"0")</f>
        <v>0</v>
      </c>
    </row>
    <row r="126" spans="1:12" x14ac:dyDescent="0.25">
      <c r="A126">
        <v>64</v>
      </c>
      <c r="B126" t="s">
        <v>0</v>
      </c>
      <c r="C126">
        <v>39.049999999999997</v>
      </c>
      <c r="D126">
        <v>3</v>
      </c>
      <c r="E126" t="s">
        <v>3</v>
      </c>
      <c r="F126">
        <f>IF(Table1[[#This Row],[Smoker]]="yes",1,0)</f>
        <v>0</v>
      </c>
      <c r="G126" s="1">
        <v>16085.127500000001</v>
      </c>
      <c r="H126" t="s">
        <v>5</v>
      </c>
      <c r="I126" t="str">
        <f>IF(Table1[[#This Row],[Smoker]]="yes", Table1[[#This Row],[Age]], "0")</f>
        <v>0</v>
      </c>
      <c r="J126">
        <f>IF(Table1[[#This Row],[Smoker]]="no",Table1[[#This Row],[Age]], "0")</f>
        <v>64</v>
      </c>
      <c r="K126" t="str">
        <f>IF(Table1[[#This Row],[Smoker]]="yes",Table1[[#This Row],[Charges]],"0")</f>
        <v>0</v>
      </c>
      <c r="L126">
        <f>IF(Table1[[#This Row],[Smoker]]="no",Table1[[#This Row],[Charges]],"0")</f>
        <v>16085.127500000001</v>
      </c>
    </row>
    <row r="127" spans="1:12" x14ac:dyDescent="0.25">
      <c r="A127">
        <v>58</v>
      </c>
      <c r="B127" t="s">
        <v>0</v>
      </c>
      <c r="C127">
        <v>39.049999999999997</v>
      </c>
      <c r="D127">
        <v>0</v>
      </c>
      <c r="E127" t="s">
        <v>3</v>
      </c>
      <c r="F127">
        <f>IF(Table1[[#This Row],[Smoker]]="yes",1,0)</f>
        <v>0</v>
      </c>
      <c r="G127" s="1">
        <v>11856.4115</v>
      </c>
      <c r="H127" t="s">
        <v>5</v>
      </c>
      <c r="I127" t="str">
        <f>IF(Table1[[#This Row],[Smoker]]="yes", Table1[[#This Row],[Age]], "0")</f>
        <v>0</v>
      </c>
      <c r="J127">
        <f>IF(Table1[[#This Row],[Smoker]]="no",Table1[[#This Row],[Age]], "0")</f>
        <v>58</v>
      </c>
      <c r="K127" t="str">
        <f>IF(Table1[[#This Row],[Smoker]]="yes",Table1[[#This Row],[Charges]],"0")</f>
        <v>0</v>
      </c>
      <c r="L127">
        <f>IF(Table1[[#This Row],[Smoker]]="no",Table1[[#This Row],[Charges]],"0")</f>
        <v>11856.4115</v>
      </c>
    </row>
    <row r="128" spans="1:12" x14ac:dyDescent="0.25">
      <c r="A128">
        <v>44</v>
      </c>
      <c r="B128" t="s">
        <v>0</v>
      </c>
      <c r="C128">
        <v>38.950000000000003</v>
      </c>
      <c r="D128">
        <v>0</v>
      </c>
      <c r="E128" t="s">
        <v>1</v>
      </c>
      <c r="F128">
        <f>IF(Table1[[#This Row],[Smoker]]="yes",1,0)</f>
        <v>1</v>
      </c>
      <c r="G128" s="1">
        <v>42983.458500000001</v>
      </c>
      <c r="H128" t="s">
        <v>6</v>
      </c>
      <c r="I128">
        <f>IF(Table1[[#This Row],[Smoker]]="yes", Table1[[#This Row],[Age]], "0")</f>
        <v>44</v>
      </c>
      <c r="J128" t="str">
        <f>IF(Table1[[#This Row],[Smoker]]="no",Table1[[#This Row],[Age]], "0")</f>
        <v>0</v>
      </c>
      <c r="K128">
        <f>IF(Table1[[#This Row],[Smoker]]="yes",Table1[[#This Row],[Charges]],"0")</f>
        <v>42983.458500000001</v>
      </c>
      <c r="L128" t="str">
        <f>IF(Table1[[#This Row],[Smoker]]="no",Table1[[#This Row],[Charges]],"0")</f>
        <v>0</v>
      </c>
    </row>
    <row r="129" spans="1:12" x14ac:dyDescent="0.25">
      <c r="A129">
        <v>47</v>
      </c>
      <c r="B129" t="s">
        <v>2</v>
      </c>
      <c r="C129">
        <v>38.94</v>
      </c>
      <c r="D129">
        <v>2</v>
      </c>
      <c r="E129" t="s">
        <v>1</v>
      </c>
      <c r="F129">
        <f>IF(Table1[[#This Row],[Smoker]]="yes",1,0)</f>
        <v>1</v>
      </c>
      <c r="G129" s="1">
        <v>44202.653599999998</v>
      </c>
      <c r="H129" t="s">
        <v>5</v>
      </c>
      <c r="I129">
        <f>IF(Table1[[#This Row],[Smoker]]="yes", Table1[[#This Row],[Age]], "0")</f>
        <v>47</v>
      </c>
      <c r="J129" t="str">
        <f>IF(Table1[[#This Row],[Smoker]]="no",Table1[[#This Row],[Age]], "0")</f>
        <v>0</v>
      </c>
      <c r="K129">
        <f>IF(Table1[[#This Row],[Smoker]]="yes",Table1[[#This Row],[Charges]],"0")</f>
        <v>44202.653599999998</v>
      </c>
      <c r="L129" t="str">
        <f>IF(Table1[[#This Row],[Smoker]]="no",Table1[[#This Row],[Charges]],"0")</f>
        <v>0</v>
      </c>
    </row>
    <row r="130" spans="1:12" x14ac:dyDescent="0.25">
      <c r="A130">
        <v>29</v>
      </c>
      <c r="B130" t="s">
        <v>2</v>
      </c>
      <c r="C130">
        <v>38.94</v>
      </c>
      <c r="D130">
        <v>1</v>
      </c>
      <c r="E130" t="s">
        <v>3</v>
      </c>
      <c r="F130">
        <f>IF(Table1[[#This Row],[Smoker]]="yes",1,0)</f>
        <v>0</v>
      </c>
      <c r="G130" s="1">
        <v>3471.4096</v>
      </c>
      <c r="H130" t="s">
        <v>5</v>
      </c>
      <c r="I130" t="str">
        <f>IF(Table1[[#This Row],[Smoker]]="yes", Table1[[#This Row],[Age]], "0")</f>
        <v>0</v>
      </c>
      <c r="J130">
        <f>IF(Table1[[#This Row],[Smoker]]="no",Table1[[#This Row],[Age]], "0")</f>
        <v>29</v>
      </c>
      <c r="K130" t="str">
        <f>IF(Table1[[#This Row],[Smoker]]="yes",Table1[[#This Row],[Charges]],"0")</f>
        <v>0</v>
      </c>
      <c r="L130">
        <f>IF(Table1[[#This Row],[Smoker]]="no",Table1[[#This Row],[Charges]],"0")</f>
        <v>3471.4096</v>
      </c>
    </row>
    <row r="131" spans="1:12" x14ac:dyDescent="0.25">
      <c r="A131">
        <v>33</v>
      </c>
      <c r="B131" t="s">
        <v>0</v>
      </c>
      <c r="C131">
        <v>38.9</v>
      </c>
      <c r="D131">
        <v>3</v>
      </c>
      <c r="E131" t="s">
        <v>3</v>
      </c>
      <c r="F131">
        <f>IF(Table1[[#This Row],[Smoker]]="yes",1,0)</f>
        <v>0</v>
      </c>
      <c r="G131" s="1">
        <v>5972.3779999999997</v>
      </c>
      <c r="H131" t="s">
        <v>4</v>
      </c>
      <c r="I131" t="str">
        <f>IF(Table1[[#This Row],[Smoker]]="yes", Table1[[#This Row],[Age]], "0")</f>
        <v>0</v>
      </c>
      <c r="J131">
        <f>IF(Table1[[#This Row],[Smoker]]="no",Table1[[#This Row],[Age]], "0")</f>
        <v>33</v>
      </c>
      <c r="K131" t="str">
        <f>IF(Table1[[#This Row],[Smoker]]="yes",Table1[[#This Row],[Charges]],"0")</f>
        <v>0</v>
      </c>
      <c r="L131">
        <f>IF(Table1[[#This Row],[Smoker]]="no",Table1[[#This Row],[Charges]],"0")</f>
        <v>5972.3779999999997</v>
      </c>
    </row>
    <row r="132" spans="1:12" x14ac:dyDescent="0.25">
      <c r="A132">
        <v>30</v>
      </c>
      <c r="B132" t="s">
        <v>2</v>
      </c>
      <c r="C132">
        <v>38.83</v>
      </c>
      <c r="D132">
        <v>1</v>
      </c>
      <c r="E132" t="s">
        <v>3</v>
      </c>
      <c r="F132">
        <f>IF(Table1[[#This Row],[Smoker]]="yes",1,0)</f>
        <v>0</v>
      </c>
      <c r="G132" s="1">
        <v>18963.171920000001</v>
      </c>
      <c r="H132" t="s">
        <v>5</v>
      </c>
      <c r="I132" t="str">
        <f>IF(Table1[[#This Row],[Smoker]]="yes", Table1[[#This Row],[Age]], "0")</f>
        <v>0</v>
      </c>
      <c r="J132">
        <f>IF(Table1[[#This Row],[Smoker]]="no",Table1[[#This Row],[Age]], "0")</f>
        <v>30</v>
      </c>
      <c r="K132" t="str">
        <f>IF(Table1[[#This Row],[Smoker]]="yes",Table1[[#This Row],[Charges]],"0")</f>
        <v>0</v>
      </c>
      <c r="L132">
        <f>IF(Table1[[#This Row],[Smoker]]="no",Table1[[#This Row],[Charges]],"0")</f>
        <v>18963.171920000001</v>
      </c>
    </row>
    <row r="133" spans="1:12" x14ac:dyDescent="0.25">
      <c r="A133">
        <v>62</v>
      </c>
      <c r="B133" t="s">
        <v>2</v>
      </c>
      <c r="C133">
        <v>38.83</v>
      </c>
      <c r="D133">
        <v>0</v>
      </c>
      <c r="E133" t="s">
        <v>3</v>
      </c>
      <c r="F133">
        <f>IF(Table1[[#This Row],[Smoker]]="yes",1,0)</f>
        <v>0</v>
      </c>
      <c r="G133" s="1">
        <v>12981.3457</v>
      </c>
      <c r="H133" t="s">
        <v>5</v>
      </c>
      <c r="I133" t="str">
        <f>IF(Table1[[#This Row],[Smoker]]="yes", Table1[[#This Row],[Age]], "0")</f>
        <v>0</v>
      </c>
      <c r="J133">
        <f>IF(Table1[[#This Row],[Smoker]]="no",Table1[[#This Row],[Age]], "0")</f>
        <v>62</v>
      </c>
      <c r="K133" t="str">
        <f>IF(Table1[[#This Row],[Smoker]]="yes",Table1[[#This Row],[Charges]],"0")</f>
        <v>0</v>
      </c>
      <c r="L133">
        <f>IF(Table1[[#This Row],[Smoker]]="no",Table1[[#This Row],[Charges]],"0")</f>
        <v>12981.3457</v>
      </c>
    </row>
    <row r="134" spans="1:12" x14ac:dyDescent="0.25">
      <c r="A134">
        <v>29</v>
      </c>
      <c r="B134" t="s">
        <v>0</v>
      </c>
      <c r="C134">
        <v>38.83</v>
      </c>
      <c r="D134">
        <v>3</v>
      </c>
      <c r="E134" t="s">
        <v>3</v>
      </c>
      <c r="F134">
        <f>IF(Table1[[#This Row],[Smoker]]="yes",1,0)</f>
        <v>0</v>
      </c>
      <c r="G134" s="1">
        <v>5138.2566999999999</v>
      </c>
      <c r="H134" t="s">
        <v>5</v>
      </c>
      <c r="I134" t="str">
        <f>IF(Table1[[#This Row],[Smoker]]="yes", Table1[[#This Row],[Age]], "0")</f>
        <v>0</v>
      </c>
      <c r="J134">
        <f>IF(Table1[[#This Row],[Smoker]]="no",Table1[[#This Row],[Age]], "0")</f>
        <v>29</v>
      </c>
      <c r="K134" t="str">
        <f>IF(Table1[[#This Row],[Smoker]]="yes",Table1[[#This Row],[Charges]],"0")</f>
        <v>0</v>
      </c>
      <c r="L134">
        <f>IF(Table1[[#This Row],[Smoker]]="no",Table1[[#This Row],[Charges]],"0")</f>
        <v>5138.2566999999999</v>
      </c>
    </row>
    <row r="135" spans="1:12" x14ac:dyDescent="0.25">
      <c r="A135">
        <v>18</v>
      </c>
      <c r="B135" t="s">
        <v>0</v>
      </c>
      <c r="C135">
        <v>38.664999999999999</v>
      </c>
      <c r="D135">
        <v>2</v>
      </c>
      <c r="E135" t="s">
        <v>3</v>
      </c>
      <c r="F135">
        <f>IF(Table1[[#This Row],[Smoker]]="yes",1,0)</f>
        <v>0</v>
      </c>
      <c r="G135" s="1">
        <v>3393.35635</v>
      </c>
      <c r="H135" t="s">
        <v>8</v>
      </c>
      <c r="I135" t="str">
        <f>IF(Table1[[#This Row],[Smoker]]="yes", Table1[[#This Row],[Age]], "0")</f>
        <v>0</v>
      </c>
      <c r="J135">
        <f>IF(Table1[[#This Row],[Smoker]]="no",Table1[[#This Row],[Age]], "0")</f>
        <v>18</v>
      </c>
      <c r="K135" t="str">
        <f>IF(Table1[[#This Row],[Smoker]]="yes",Table1[[#This Row],[Charges]],"0")</f>
        <v>0</v>
      </c>
      <c r="L135">
        <f>IF(Table1[[#This Row],[Smoker]]="no",Table1[[#This Row],[Charges]],"0")</f>
        <v>3393.35635</v>
      </c>
    </row>
    <row r="136" spans="1:12" x14ac:dyDescent="0.25">
      <c r="A136">
        <v>52</v>
      </c>
      <c r="B136" t="s">
        <v>2</v>
      </c>
      <c r="C136">
        <v>38.6</v>
      </c>
      <c r="D136">
        <v>2</v>
      </c>
      <c r="E136" t="s">
        <v>3</v>
      </c>
      <c r="F136">
        <f>IF(Table1[[#This Row],[Smoker]]="yes",1,0)</f>
        <v>0</v>
      </c>
      <c r="G136" s="1">
        <v>10325.206</v>
      </c>
      <c r="H136" t="s">
        <v>4</v>
      </c>
      <c r="I136" t="str">
        <f>IF(Table1[[#This Row],[Smoker]]="yes", Table1[[#This Row],[Age]], "0")</f>
        <v>0</v>
      </c>
      <c r="J136">
        <f>IF(Table1[[#This Row],[Smoker]]="no",Table1[[#This Row],[Age]], "0")</f>
        <v>52</v>
      </c>
      <c r="K136" t="str">
        <f>IF(Table1[[#This Row],[Smoker]]="yes",Table1[[#This Row],[Charges]],"0")</f>
        <v>0</v>
      </c>
      <c r="L136">
        <f>IF(Table1[[#This Row],[Smoker]]="no",Table1[[#This Row],[Charges]],"0")</f>
        <v>10325.206</v>
      </c>
    </row>
    <row r="137" spans="1:12" x14ac:dyDescent="0.25">
      <c r="A137">
        <v>35</v>
      </c>
      <c r="B137" t="s">
        <v>2</v>
      </c>
      <c r="C137">
        <v>38.6</v>
      </c>
      <c r="D137">
        <v>1</v>
      </c>
      <c r="E137" t="s">
        <v>3</v>
      </c>
      <c r="F137">
        <f>IF(Table1[[#This Row],[Smoker]]="yes",1,0)</f>
        <v>0</v>
      </c>
      <c r="G137" s="1">
        <v>4762.3289999999997</v>
      </c>
      <c r="H137" t="s">
        <v>4</v>
      </c>
      <c r="I137" t="str">
        <f>IF(Table1[[#This Row],[Smoker]]="yes", Table1[[#This Row],[Age]], "0")</f>
        <v>0</v>
      </c>
      <c r="J137">
        <f>IF(Table1[[#This Row],[Smoker]]="no",Table1[[#This Row],[Age]], "0")</f>
        <v>35</v>
      </c>
      <c r="K137" t="str">
        <f>IF(Table1[[#This Row],[Smoker]]="yes",Table1[[#This Row],[Charges]],"0")</f>
        <v>0</v>
      </c>
      <c r="L137">
        <f>IF(Table1[[#This Row],[Smoker]]="no",Table1[[#This Row],[Charges]],"0")</f>
        <v>4762.3289999999997</v>
      </c>
    </row>
    <row r="138" spans="1:12" x14ac:dyDescent="0.25">
      <c r="A138">
        <v>38</v>
      </c>
      <c r="B138" t="s">
        <v>2</v>
      </c>
      <c r="C138">
        <v>38.39</v>
      </c>
      <c r="D138">
        <v>3</v>
      </c>
      <c r="E138" t="s">
        <v>1</v>
      </c>
      <c r="F138">
        <f>IF(Table1[[#This Row],[Smoker]]="yes",1,0)</f>
        <v>1</v>
      </c>
      <c r="G138" s="1">
        <v>41949.244100000004</v>
      </c>
      <c r="H138" t="s">
        <v>5</v>
      </c>
      <c r="I138">
        <f>IF(Table1[[#This Row],[Smoker]]="yes", Table1[[#This Row],[Age]], "0")</f>
        <v>38</v>
      </c>
      <c r="J138" t="str">
        <f>IF(Table1[[#This Row],[Smoker]]="no",Table1[[#This Row],[Age]], "0")</f>
        <v>0</v>
      </c>
      <c r="K138">
        <f>IF(Table1[[#This Row],[Smoker]]="yes",Table1[[#This Row],[Charges]],"0")</f>
        <v>41949.244100000004</v>
      </c>
      <c r="L138" t="str">
        <f>IF(Table1[[#This Row],[Smoker]]="no",Table1[[#This Row],[Charges]],"0")</f>
        <v>0</v>
      </c>
    </row>
    <row r="139" spans="1:12" x14ac:dyDescent="0.25">
      <c r="A139">
        <v>37</v>
      </c>
      <c r="B139" t="s">
        <v>0</v>
      </c>
      <c r="C139">
        <v>38.39</v>
      </c>
      <c r="D139">
        <v>0</v>
      </c>
      <c r="E139" t="s">
        <v>1</v>
      </c>
      <c r="F139">
        <f>IF(Table1[[#This Row],[Smoker]]="yes",1,0)</f>
        <v>1</v>
      </c>
      <c r="G139" s="1">
        <v>40419.019099999998</v>
      </c>
      <c r="H139" t="s">
        <v>5</v>
      </c>
      <c r="I139">
        <f>IF(Table1[[#This Row],[Smoker]]="yes", Table1[[#This Row],[Age]], "0")</f>
        <v>37</v>
      </c>
      <c r="J139" t="str">
        <f>IF(Table1[[#This Row],[Smoker]]="no",Table1[[#This Row],[Age]], "0")</f>
        <v>0</v>
      </c>
      <c r="K139">
        <f>IF(Table1[[#This Row],[Smoker]]="yes",Table1[[#This Row],[Charges]],"0")</f>
        <v>40419.019099999998</v>
      </c>
      <c r="L139" t="str">
        <f>IF(Table1[[#This Row],[Smoker]]="no",Table1[[#This Row],[Charges]],"0")</f>
        <v>0</v>
      </c>
    </row>
    <row r="140" spans="1:12" x14ac:dyDescent="0.25">
      <c r="A140">
        <v>31</v>
      </c>
      <c r="B140" t="s">
        <v>2</v>
      </c>
      <c r="C140">
        <v>38.39</v>
      </c>
      <c r="D140">
        <v>2</v>
      </c>
      <c r="E140" t="s">
        <v>3</v>
      </c>
      <c r="F140">
        <f>IF(Table1[[#This Row],[Smoker]]="yes",1,0)</f>
        <v>0</v>
      </c>
      <c r="G140" s="1">
        <v>4463.2051000000001</v>
      </c>
      <c r="H140" t="s">
        <v>5</v>
      </c>
      <c r="I140" t="str">
        <f>IF(Table1[[#This Row],[Smoker]]="yes", Table1[[#This Row],[Age]], "0")</f>
        <v>0</v>
      </c>
      <c r="J140">
        <f>IF(Table1[[#This Row],[Smoker]]="no",Table1[[#This Row],[Age]], "0")</f>
        <v>31</v>
      </c>
      <c r="K140" t="str">
        <f>IF(Table1[[#This Row],[Smoker]]="yes",Table1[[#This Row],[Charges]],"0")</f>
        <v>0</v>
      </c>
      <c r="L140">
        <f>IF(Table1[[#This Row],[Smoker]]="no",Table1[[#This Row],[Charges]],"0")</f>
        <v>4463.2051000000001</v>
      </c>
    </row>
    <row r="141" spans="1:12" x14ac:dyDescent="0.25">
      <c r="A141">
        <v>61</v>
      </c>
      <c r="B141" t="s">
        <v>2</v>
      </c>
      <c r="C141">
        <v>38.380000000000003</v>
      </c>
      <c r="D141">
        <v>0</v>
      </c>
      <c r="E141" t="s">
        <v>3</v>
      </c>
      <c r="F141">
        <f>IF(Table1[[#This Row],[Smoker]]="yes",1,0)</f>
        <v>0</v>
      </c>
      <c r="G141" s="1">
        <v>12950.0712</v>
      </c>
      <c r="H141" t="s">
        <v>6</v>
      </c>
      <c r="I141" t="str">
        <f>IF(Table1[[#This Row],[Smoker]]="yes", Table1[[#This Row],[Age]], "0")</f>
        <v>0</v>
      </c>
      <c r="J141">
        <f>IF(Table1[[#This Row],[Smoker]]="no",Table1[[#This Row],[Age]], "0")</f>
        <v>61</v>
      </c>
      <c r="K141" t="str">
        <f>IF(Table1[[#This Row],[Smoker]]="yes",Table1[[#This Row],[Charges]],"0")</f>
        <v>0</v>
      </c>
      <c r="L141">
        <f>IF(Table1[[#This Row],[Smoker]]="no",Table1[[#This Row],[Charges]],"0")</f>
        <v>12950.0712</v>
      </c>
    </row>
    <row r="142" spans="1:12" x14ac:dyDescent="0.25">
      <c r="A142">
        <v>52</v>
      </c>
      <c r="B142" t="s">
        <v>0</v>
      </c>
      <c r="C142">
        <v>38.380000000000003</v>
      </c>
      <c r="D142">
        <v>2</v>
      </c>
      <c r="E142" t="s">
        <v>3</v>
      </c>
      <c r="F142">
        <f>IF(Table1[[#This Row],[Smoker]]="yes",1,0)</f>
        <v>0</v>
      </c>
      <c r="G142" s="1">
        <v>11396.9002</v>
      </c>
      <c r="H142" t="s">
        <v>8</v>
      </c>
      <c r="I142" t="str">
        <f>IF(Table1[[#This Row],[Smoker]]="yes", Table1[[#This Row],[Age]], "0")</f>
        <v>0</v>
      </c>
      <c r="J142">
        <f>IF(Table1[[#This Row],[Smoker]]="no",Table1[[#This Row],[Age]], "0")</f>
        <v>52</v>
      </c>
      <c r="K142" t="str">
        <f>IF(Table1[[#This Row],[Smoker]]="yes",Table1[[#This Row],[Charges]],"0")</f>
        <v>0</v>
      </c>
      <c r="L142">
        <f>IF(Table1[[#This Row],[Smoker]]="no",Table1[[#This Row],[Charges]],"0")</f>
        <v>11396.9002</v>
      </c>
    </row>
    <row r="143" spans="1:12" x14ac:dyDescent="0.25">
      <c r="A143">
        <v>45</v>
      </c>
      <c r="B143" t="s">
        <v>0</v>
      </c>
      <c r="C143">
        <v>38.284999999999997</v>
      </c>
      <c r="D143">
        <v>0</v>
      </c>
      <c r="E143" t="s">
        <v>3</v>
      </c>
      <c r="F143">
        <f>IF(Table1[[#This Row],[Smoker]]="yes",1,0)</f>
        <v>0</v>
      </c>
      <c r="G143" s="1">
        <v>7935.29115</v>
      </c>
      <c r="H143" t="s">
        <v>8</v>
      </c>
      <c r="I143" t="str">
        <f>IF(Table1[[#This Row],[Smoker]]="yes", Table1[[#This Row],[Age]], "0")</f>
        <v>0</v>
      </c>
      <c r="J143">
        <f>IF(Table1[[#This Row],[Smoker]]="no",Table1[[#This Row],[Age]], "0")</f>
        <v>45</v>
      </c>
      <c r="K143" t="str">
        <f>IF(Table1[[#This Row],[Smoker]]="yes",Table1[[#This Row],[Charges]],"0")</f>
        <v>0</v>
      </c>
      <c r="L143">
        <f>IF(Table1[[#This Row],[Smoker]]="no",Table1[[#This Row],[Charges]],"0")</f>
        <v>7935.29115</v>
      </c>
    </row>
    <row r="144" spans="1:12" x14ac:dyDescent="0.25">
      <c r="A144">
        <v>18</v>
      </c>
      <c r="B144" t="s">
        <v>0</v>
      </c>
      <c r="C144">
        <v>38.28</v>
      </c>
      <c r="D144">
        <v>0</v>
      </c>
      <c r="E144" t="s">
        <v>3</v>
      </c>
      <c r="F144">
        <f>IF(Table1[[#This Row],[Smoker]]="yes",1,0)</f>
        <v>0</v>
      </c>
      <c r="G144" s="1">
        <v>14133.03775</v>
      </c>
      <c r="H144" t="s">
        <v>5</v>
      </c>
      <c r="I144" t="str">
        <f>IF(Table1[[#This Row],[Smoker]]="yes", Table1[[#This Row],[Age]], "0")</f>
        <v>0</v>
      </c>
      <c r="J144">
        <f>IF(Table1[[#This Row],[Smoker]]="no",Table1[[#This Row],[Age]], "0")</f>
        <v>18</v>
      </c>
      <c r="K144" t="str">
        <f>IF(Table1[[#This Row],[Smoker]]="yes",Table1[[#This Row],[Charges]],"0")</f>
        <v>0</v>
      </c>
      <c r="L144">
        <f>IF(Table1[[#This Row],[Smoker]]="no",Table1[[#This Row],[Charges]],"0")</f>
        <v>14133.03775</v>
      </c>
    </row>
    <row r="145" spans="1:12" x14ac:dyDescent="0.25">
      <c r="A145">
        <v>55</v>
      </c>
      <c r="B145" t="s">
        <v>2</v>
      </c>
      <c r="C145">
        <v>38.28</v>
      </c>
      <c r="D145">
        <v>0</v>
      </c>
      <c r="E145" t="s">
        <v>3</v>
      </c>
      <c r="F145">
        <f>IF(Table1[[#This Row],[Smoker]]="yes",1,0)</f>
        <v>0</v>
      </c>
      <c r="G145" s="1">
        <v>10226.2842</v>
      </c>
      <c r="H145" t="s">
        <v>5</v>
      </c>
      <c r="I145" t="str">
        <f>IF(Table1[[#This Row],[Smoker]]="yes", Table1[[#This Row],[Age]], "0")</f>
        <v>0</v>
      </c>
      <c r="J145">
        <f>IF(Table1[[#This Row],[Smoker]]="no",Table1[[#This Row],[Age]], "0")</f>
        <v>55</v>
      </c>
      <c r="K145" t="str">
        <f>IF(Table1[[#This Row],[Smoker]]="yes",Table1[[#This Row],[Charges]],"0")</f>
        <v>0</v>
      </c>
      <c r="L145">
        <f>IF(Table1[[#This Row],[Smoker]]="no",Table1[[#This Row],[Charges]],"0")</f>
        <v>10226.2842</v>
      </c>
    </row>
    <row r="146" spans="1:12" x14ac:dyDescent="0.25">
      <c r="A146">
        <v>18</v>
      </c>
      <c r="B146" t="s">
        <v>0</v>
      </c>
      <c r="C146">
        <v>38.28</v>
      </c>
      <c r="D146">
        <v>0</v>
      </c>
      <c r="E146" t="s">
        <v>3</v>
      </c>
      <c r="F146">
        <f>IF(Table1[[#This Row],[Smoker]]="yes",1,0)</f>
        <v>0</v>
      </c>
      <c r="G146" s="1">
        <v>1631.8212000000001</v>
      </c>
      <c r="H146" t="s">
        <v>5</v>
      </c>
      <c r="I146" t="str">
        <f>IF(Table1[[#This Row],[Smoker]]="yes", Table1[[#This Row],[Age]], "0")</f>
        <v>0</v>
      </c>
      <c r="J146">
        <f>IF(Table1[[#This Row],[Smoker]]="no",Table1[[#This Row],[Age]], "0")</f>
        <v>18</v>
      </c>
      <c r="K146" t="str">
        <f>IF(Table1[[#This Row],[Smoker]]="yes",Table1[[#This Row],[Charges]],"0")</f>
        <v>0</v>
      </c>
      <c r="L146">
        <f>IF(Table1[[#This Row],[Smoker]]="no",Table1[[#This Row],[Charges]],"0")</f>
        <v>1631.8212000000001</v>
      </c>
    </row>
    <row r="147" spans="1:12" x14ac:dyDescent="0.25">
      <c r="A147">
        <v>64</v>
      </c>
      <c r="B147" t="s">
        <v>2</v>
      </c>
      <c r="C147">
        <v>38.19</v>
      </c>
      <c r="D147">
        <v>0</v>
      </c>
      <c r="E147" t="s">
        <v>3</v>
      </c>
      <c r="F147">
        <f>IF(Table1[[#This Row],[Smoker]]="yes",1,0)</f>
        <v>0</v>
      </c>
      <c r="G147" s="1">
        <v>14410.9321</v>
      </c>
      <c r="H147" t="s">
        <v>8</v>
      </c>
      <c r="I147" t="str">
        <f>IF(Table1[[#This Row],[Smoker]]="yes", Table1[[#This Row],[Age]], "0")</f>
        <v>0</v>
      </c>
      <c r="J147">
        <f>IF(Table1[[#This Row],[Smoker]]="no",Table1[[#This Row],[Age]], "0")</f>
        <v>64</v>
      </c>
      <c r="K147" t="str">
        <f>IF(Table1[[#This Row],[Smoker]]="yes",Table1[[#This Row],[Charges]],"0")</f>
        <v>0</v>
      </c>
      <c r="L147">
        <f>IF(Table1[[#This Row],[Smoker]]="no",Table1[[#This Row],[Charges]],"0")</f>
        <v>14410.9321</v>
      </c>
    </row>
    <row r="148" spans="1:12" x14ac:dyDescent="0.25">
      <c r="A148">
        <v>18</v>
      </c>
      <c r="B148" t="s">
        <v>2</v>
      </c>
      <c r="C148">
        <v>38.17</v>
      </c>
      <c r="D148">
        <v>0</v>
      </c>
      <c r="E148" t="s">
        <v>1</v>
      </c>
      <c r="F148">
        <f>IF(Table1[[#This Row],[Smoker]]="yes",1,0)</f>
        <v>1</v>
      </c>
      <c r="G148" s="1">
        <v>36307.798300000002</v>
      </c>
      <c r="H148" t="s">
        <v>5</v>
      </c>
      <c r="I148">
        <f>IF(Table1[[#This Row],[Smoker]]="yes", Table1[[#This Row],[Age]], "0")</f>
        <v>18</v>
      </c>
      <c r="J148" t="str">
        <f>IF(Table1[[#This Row],[Smoker]]="no",Table1[[#This Row],[Age]], "0")</f>
        <v>0</v>
      </c>
      <c r="K148">
        <f>IF(Table1[[#This Row],[Smoker]]="yes",Table1[[#This Row],[Charges]],"0")</f>
        <v>36307.798300000002</v>
      </c>
      <c r="L148" t="str">
        <f>IF(Table1[[#This Row],[Smoker]]="no",Table1[[#This Row],[Charges]],"0")</f>
        <v>0</v>
      </c>
    </row>
    <row r="149" spans="1:12" x14ac:dyDescent="0.25">
      <c r="A149">
        <v>46</v>
      </c>
      <c r="B149" t="s">
        <v>2</v>
      </c>
      <c r="C149">
        <v>38.17</v>
      </c>
      <c r="D149">
        <v>2</v>
      </c>
      <c r="E149" t="s">
        <v>3</v>
      </c>
      <c r="F149">
        <f>IF(Table1[[#This Row],[Smoker]]="yes",1,0)</f>
        <v>0</v>
      </c>
      <c r="G149" s="1">
        <v>8347.1643000000004</v>
      </c>
      <c r="H149" t="s">
        <v>5</v>
      </c>
      <c r="I149" t="str">
        <f>IF(Table1[[#This Row],[Smoker]]="yes", Table1[[#This Row],[Age]], "0")</f>
        <v>0</v>
      </c>
      <c r="J149">
        <f>IF(Table1[[#This Row],[Smoker]]="no",Table1[[#This Row],[Age]], "0")</f>
        <v>46</v>
      </c>
      <c r="K149" t="str">
        <f>IF(Table1[[#This Row],[Smoker]]="yes",Table1[[#This Row],[Charges]],"0")</f>
        <v>0</v>
      </c>
      <c r="L149">
        <f>IF(Table1[[#This Row],[Smoker]]="no",Table1[[#This Row],[Charges]],"0")</f>
        <v>8347.1643000000004</v>
      </c>
    </row>
    <row r="150" spans="1:12" x14ac:dyDescent="0.25">
      <c r="A150">
        <v>18</v>
      </c>
      <c r="B150" t="s">
        <v>0</v>
      </c>
      <c r="C150">
        <v>38.17</v>
      </c>
      <c r="D150">
        <v>0</v>
      </c>
      <c r="E150" t="s">
        <v>3</v>
      </c>
      <c r="F150">
        <f>IF(Table1[[#This Row],[Smoker]]="yes",1,0)</f>
        <v>0</v>
      </c>
      <c r="G150" s="1">
        <v>1631.6683</v>
      </c>
      <c r="H150" t="s">
        <v>5</v>
      </c>
      <c r="I150" t="str">
        <f>IF(Table1[[#This Row],[Smoker]]="yes", Table1[[#This Row],[Age]], "0")</f>
        <v>0</v>
      </c>
      <c r="J150">
        <f>IF(Table1[[#This Row],[Smoker]]="no",Table1[[#This Row],[Age]], "0")</f>
        <v>18</v>
      </c>
      <c r="K150" t="str">
        <f>IF(Table1[[#This Row],[Smoker]]="yes",Table1[[#This Row],[Charges]],"0")</f>
        <v>0</v>
      </c>
      <c r="L150">
        <f>IF(Table1[[#This Row],[Smoker]]="no",Table1[[#This Row],[Charges]],"0")</f>
        <v>1631.6683</v>
      </c>
    </row>
    <row r="151" spans="1:12" x14ac:dyDescent="0.25">
      <c r="A151">
        <v>31</v>
      </c>
      <c r="B151" t="s">
        <v>0</v>
      </c>
      <c r="C151">
        <v>38.094999999999999</v>
      </c>
      <c r="D151">
        <v>1</v>
      </c>
      <c r="E151" t="s">
        <v>1</v>
      </c>
      <c r="F151">
        <f>IF(Table1[[#This Row],[Smoker]]="yes",1,0)</f>
        <v>1</v>
      </c>
      <c r="G151" s="1">
        <v>58571.074480000003</v>
      </c>
      <c r="H151" t="s">
        <v>8</v>
      </c>
      <c r="I151">
        <f>IF(Table1[[#This Row],[Smoker]]="yes", Table1[[#This Row],[Age]], "0")</f>
        <v>31</v>
      </c>
      <c r="J151" t="str">
        <f>IF(Table1[[#This Row],[Smoker]]="no",Table1[[#This Row],[Age]], "0")</f>
        <v>0</v>
      </c>
      <c r="K151">
        <f>IF(Table1[[#This Row],[Smoker]]="yes",Table1[[#This Row],[Charges]],"0")</f>
        <v>58571.074480000003</v>
      </c>
      <c r="L151" t="str">
        <f>IF(Table1[[#This Row],[Smoker]]="no",Table1[[#This Row],[Charges]],"0")</f>
        <v>0</v>
      </c>
    </row>
    <row r="152" spans="1:12" x14ac:dyDescent="0.25">
      <c r="A152">
        <v>35</v>
      </c>
      <c r="B152" t="s">
        <v>0</v>
      </c>
      <c r="C152">
        <v>38.094999999999999</v>
      </c>
      <c r="D152">
        <v>2</v>
      </c>
      <c r="E152" t="s">
        <v>3</v>
      </c>
      <c r="F152">
        <f>IF(Table1[[#This Row],[Smoker]]="yes",1,0)</f>
        <v>0</v>
      </c>
      <c r="G152" s="1">
        <v>24915.046259999999</v>
      </c>
      <c r="H152" t="s">
        <v>8</v>
      </c>
      <c r="I152" t="str">
        <f>IF(Table1[[#This Row],[Smoker]]="yes", Table1[[#This Row],[Age]], "0")</f>
        <v>0</v>
      </c>
      <c r="J152">
        <f>IF(Table1[[#This Row],[Smoker]]="no",Table1[[#This Row],[Age]], "0")</f>
        <v>35</v>
      </c>
      <c r="K152" t="str">
        <f>IF(Table1[[#This Row],[Smoker]]="yes",Table1[[#This Row],[Charges]],"0")</f>
        <v>0</v>
      </c>
      <c r="L152">
        <f>IF(Table1[[#This Row],[Smoker]]="no",Table1[[#This Row],[Charges]],"0")</f>
        <v>24915.046259999999</v>
      </c>
    </row>
    <row r="153" spans="1:12" x14ac:dyDescent="0.25">
      <c r="A153">
        <v>62</v>
      </c>
      <c r="B153" t="s">
        <v>0</v>
      </c>
      <c r="C153">
        <v>38.094999999999999</v>
      </c>
      <c r="D153">
        <v>2</v>
      </c>
      <c r="E153" t="s">
        <v>3</v>
      </c>
      <c r="F153">
        <f>IF(Table1[[#This Row],[Smoker]]="yes",1,0)</f>
        <v>0</v>
      </c>
      <c r="G153" s="1">
        <v>15230.324049999999</v>
      </c>
      <c r="H153" t="s">
        <v>8</v>
      </c>
      <c r="I153" t="str">
        <f>IF(Table1[[#This Row],[Smoker]]="yes", Table1[[#This Row],[Age]], "0")</f>
        <v>0</v>
      </c>
      <c r="J153">
        <f>IF(Table1[[#This Row],[Smoker]]="no",Table1[[#This Row],[Age]], "0")</f>
        <v>62</v>
      </c>
      <c r="K153" t="str">
        <f>IF(Table1[[#This Row],[Smoker]]="yes",Table1[[#This Row],[Charges]],"0")</f>
        <v>0</v>
      </c>
      <c r="L153">
        <f>IF(Table1[[#This Row],[Smoker]]="no",Table1[[#This Row],[Charges]],"0")</f>
        <v>15230.324049999999</v>
      </c>
    </row>
    <row r="154" spans="1:12" x14ac:dyDescent="0.25">
      <c r="A154">
        <v>44</v>
      </c>
      <c r="B154" t="s">
        <v>0</v>
      </c>
      <c r="C154">
        <v>38.06</v>
      </c>
      <c r="D154">
        <v>0</v>
      </c>
      <c r="E154" t="s">
        <v>1</v>
      </c>
      <c r="F154">
        <f>IF(Table1[[#This Row],[Smoker]]="yes",1,0)</f>
        <v>1</v>
      </c>
      <c r="G154" s="1">
        <v>48885.135609999998</v>
      </c>
      <c r="H154" t="s">
        <v>5</v>
      </c>
      <c r="I154">
        <f>IF(Table1[[#This Row],[Smoker]]="yes", Table1[[#This Row],[Age]], "0")</f>
        <v>44</v>
      </c>
      <c r="J154" t="str">
        <f>IF(Table1[[#This Row],[Smoker]]="no",Table1[[#This Row],[Age]], "0")</f>
        <v>0</v>
      </c>
      <c r="K154">
        <f>IF(Table1[[#This Row],[Smoker]]="yes",Table1[[#This Row],[Charges]],"0")</f>
        <v>48885.135609999998</v>
      </c>
      <c r="L154" t="str">
        <f>IF(Table1[[#This Row],[Smoker]]="no",Table1[[#This Row],[Charges]],"0")</f>
        <v>0</v>
      </c>
    </row>
    <row r="155" spans="1:12" x14ac:dyDescent="0.25">
      <c r="A155">
        <v>51</v>
      </c>
      <c r="B155" t="s">
        <v>0</v>
      </c>
      <c r="C155">
        <v>38.06</v>
      </c>
      <c r="D155">
        <v>0</v>
      </c>
      <c r="E155" t="s">
        <v>1</v>
      </c>
      <c r="F155">
        <f>IF(Table1[[#This Row],[Smoker]]="yes",1,0)</f>
        <v>1</v>
      </c>
      <c r="G155" s="1">
        <v>44400.4064</v>
      </c>
      <c r="H155" t="s">
        <v>5</v>
      </c>
      <c r="I155">
        <f>IF(Table1[[#This Row],[Smoker]]="yes", Table1[[#This Row],[Age]], "0")</f>
        <v>51</v>
      </c>
      <c r="J155" t="str">
        <f>IF(Table1[[#This Row],[Smoker]]="no",Table1[[#This Row],[Age]], "0")</f>
        <v>0</v>
      </c>
      <c r="K155">
        <f>IF(Table1[[#This Row],[Smoker]]="yes",Table1[[#This Row],[Charges]],"0")</f>
        <v>44400.4064</v>
      </c>
      <c r="L155" t="str">
        <f>IF(Table1[[#This Row],[Smoker]]="no",Table1[[#This Row],[Charges]],"0")</f>
        <v>0</v>
      </c>
    </row>
    <row r="156" spans="1:12" x14ac:dyDescent="0.25">
      <c r="A156">
        <v>43</v>
      </c>
      <c r="B156" t="s">
        <v>2</v>
      </c>
      <c r="C156">
        <v>38.06</v>
      </c>
      <c r="D156">
        <v>2</v>
      </c>
      <c r="E156" t="s">
        <v>1</v>
      </c>
      <c r="F156">
        <f>IF(Table1[[#This Row],[Smoker]]="yes",1,0)</f>
        <v>1</v>
      </c>
      <c r="G156" s="1">
        <v>42560.430399999997</v>
      </c>
      <c r="H156" t="s">
        <v>5</v>
      </c>
      <c r="I156">
        <f>IF(Table1[[#This Row],[Smoker]]="yes", Table1[[#This Row],[Age]], "0")</f>
        <v>43</v>
      </c>
      <c r="J156" t="str">
        <f>IF(Table1[[#This Row],[Smoker]]="no",Table1[[#This Row],[Age]], "0")</f>
        <v>0</v>
      </c>
      <c r="K156">
        <f>IF(Table1[[#This Row],[Smoker]]="yes",Table1[[#This Row],[Charges]],"0")</f>
        <v>42560.430399999997</v>
      </c>
      <c r="L156" t="str">
        <f>IF(Table1[[#This Row],[Smoker]]="no",Table1[[#This Row],[Charges]],"0")</f>
        <v>0</v>
      </c>
    </row>
    <row r="157" spans="1:12" x14ac:dyDescent="0.25">
      <c r="A157">
        <v>53</v>
      </c>
      <c r="B157" t="s">
        <v>0</v>
      </c>
      <c r="C157">
        <v>38.06</v>
      </c>
      <c r="D157">
        <v>3</v>
      </c>
      <c r="E157" t="s">
        <v>3</v>
      </c>
      <c r="F157">
        <f>IF(Table1[[#This Row],[Smoker]]="yes",1,0)</f>
        <v>0</v>
      </c>
      <c r="G157" s="1">
        <v>20462.997660000001</v>
      </c>
      <c r="H157" t="s">
        <v>5</v>
      </c>
      <c r="I157" t="str">
        <f>IF(Table1[[#This Row],[Smoker]]="yes", Table1[[#This Row],[Age]], "0")</f>
        <v>0</v>
      </c>
      <c r="J157">
        <f>IF(Table1[[#This Row],[Smoker]]="no",Table1[[#This Row],[Age]], "0")</f>
        <v>53</v>
      </c>
      <c r="K157" t="str">
        <f>IF(Table1[[#This Row],[Smoker]]="yes",Table1[[#This Row],[Charges]],"0")</f>
        <v>0</v>
      </c>
      <c r="L157">
        <f>IF(Table1[[#This Row],[Smoker]]="no",Table1[[#This Row],[Charges]],"0")</f>
        <v>20462.997660000001</v>
      </c>
    </row>
    <row r="158" spans="1:12" x14ac:dyDescent="0.25">
      <c r="A158">
        <v>60</v>
      </c>
      <c r="B158" t="s">
        <v>0</v>
      </c>
      <c r="C158">
        <v>38.06</v>
      </c>
      <c r="D158">
        <v>0</v>
      </c>
      <c r="E158" t="s">
        <v>3</v>
      </c>
      <c r="F158">
        <f>IF(Table1[[#This Row],[Smoker]]="yes",1,0)</f>
        <v>0</v>
      </c>
      <c r="G158" s="1">
        <v>12648.7034</v>
      </c>
      <c r="H158" t="s">
        <v>5</v>
      </c>
      <c r="I158" t="str">
        <f>IF(Table1[[#This Row],[Smoker]]="yes", Table1[[#This Row],[Age]], "0")</f>
        <v>0</v>
      </c>
      <c r="J158">
        <f>IF(Table1[[#This Row],[Smoker]]="no",Table1[[#This Row],[Age]], "0")</f>
        <v>60</v>
      </c>
      <c r="K158" t="str">
        <f>IF(Table1[[#This Row],[Smoker]]="yes",Table1[[#This Row],[Charges]],"0")</f>
        <v>0</v>
      </c>
      <c r="L158">
        <f>IF(Table1[[#This Row],[Smoker]]="no",Table1[[#This Row],[Charges]],"0")</f>
        <v>12648.7034</v>
      </c>
    </row>
    <row r="159" spans="1:12" x14ac:dyDescent="0.25">
      <c r="A159">
        <v>44</v>
      </c>
      <c r="B159" t="s">
        <v>2</v>
      </c>
      <c r="C159">
        <v>38.06</v>
      </c>
      <c r="D159">
        <v>1</v>
      </c>
      <c r="E159" t="s">
        <v>3</v>
      </c>
      <c r="F159">
        <f>IF(Table1[[#This Row],[Smoker]]="yes",1,0)</f>
        <v>0</v>
      </c>
      <c r="G159" s="1">
        <v>7152.6714000000002</v>
      </c>
      <c r="H159" t="s">
        <v>5</v>
      </c>
      <c r="I159" t="str">
        <f>IF(Table1[[#This Row],[Smoker]]="yes", Table1[[#This Row],[Age]], "0")</f>
        <v>0</v>
      </c>
      <c r="J159">
        <f>IF(Table1[[#This Row],[Smoker]]="no",Table1[[#This Row],[Age]], "0")</f>
        <v>44</v>
      </c>
      <c r="K159" t="str">
        <f>IF(Table1[[#This Row],[Smoker]]="yes",Table1[[#This Row],[Charges]],"0")</f>
        <v>0</v>
      </c>
      <c r="L159">
        <f>IF(Table1[[#This Row],[Smoker]]="no",Table1[[#This Row],[Charges]],"0")</f>
        <v>7152.6714000000002</v>
      </c>
    </row>
    <row r="160" spans="1:12" x14ac:dyDescent="0.25">
      <c r="A160">
        <v>28</v>
      </c>
      <c r="B160" t="s">
        <v>2</v>
      </c>
      <c r="C160">
        <v>38.06</v>
      </c>
      <c r="D160">
        <v>0</v>
      </c>
      <c r="E160" t="s">
        <v>3</v>
      </c>
      <c r="F160">
        <f>IF(Table1[[#This Row],[Smoker]]="yes",1,0)</f>
        <v>0</v>
      </c>
      <c r="G160" s="1">
        <v>2689.4953999999998</v>
      </c>
      <c r="H160" t="s">
        <v>5</v>
      </c>
      <c r="I160" t="str">
        <f>IF(Table1[[#This Row],[Smoker]]="yes", Table1[[#This Row],[Age]], "0")</f>
        <v>0</v>
      </c>
      <c r="J160">
        <f>IF(Table1[[#This Row],[Smoker]]="no",Table1[[#This Row],[Age]], "0")</f>
        <v>28</v>
      </c>
      <c r="K160" t="str">
        <f>IF(Table1[[#This Row],[Smoker]]="yes",Table1[[#This Row],[Charges]],"0")</f>
        <v>0</v>
      </c>
      <c r="L160">
        <f>IF(Table1[[#This Row],[Smoker]]="no",Table1[[#This Row],[Charges]],"0")</f>
        <v>2689.4953999999998</v>
      </c>
    </row>
    <row r="161" spans="1:12" x14ac:dyDescent="0.25">
      <c r="A161">
        <v>57</v>
      </c>
      <c r="B161" t="s">
        <v>0</v>
      </c>
      <c r="C161">
        <v>38</v>
      </c>
      <c r="D161">
        <v>2</v>
      </c>
      <c r="E161" t="s">
        <v>3</v>
      </c>
      <c r="F161">
        <f>IF(Table1[[#This Row],[Smoker]]="yes",1,0)</f>
        <v>0</v>
      </c>
      <c r="G161" s="1">
        <v>12646.207</v>
      </c>
      <c r="H161" t="s">
        <v>4</v>
      </c>
      <c r="I161" t="str">
        <f>IF(Table1[[#This Row],[Smoker]]="yes", Table1[[#This Row],[Age]], "0")</f>
        <v>0</v>
      </c>
      <c r="J161">
        <f>IF(Table1[[#This Row],[Smoker]]="no",Table1[[#This Row],[Age]], "0")</f>
        <v>57</v>
      </c>
      <c r="K161" t="str">
        <f>IF(Table1[[#This Row],[Smoker]]="yes",Table1[[#This Row],[Charges]],"0")</f>
        <v>0</v>
      </c>
      <c r="L161">
        <f>IF(Table1[[#This Row],[Smoker]]="no",Table1[[#This Row],[Charges]],"0")</f>
        <v>12646.207</v>
      </c>
    </row>
    <row r="162" spans="1:12" x14ac:dyDescent="0.25">
      <c r="A162">
        <v>58</v>
      </c>
      <c r="B162" t="s">
        <v>2</v>
      </c>
      <c r="C162">
        <v>38</v>
      </c>
      <c r="D162">
        <v>0</v>
      </c>
      <c r="E162" t="s">
        <v>3</v>
      </c>
      <c r="F162">
        <f>IF(Table1[[#This Row],[Smoker]]="yes",1,0)</f>
        <v>0</v>
      </c>
      <c r="G162" s="1">
        <v>11365.951999999999</v>
      </c>
      <c r="H162" t="s">
        <v>4</v>
      </c>
      <c r="I162" t="str">
        <f>IF(Table1[[#This Row],[Smoker]]="yes", Table1[[#This Row],[Age]], "0")</f>
        <v>0</v>
      </c>
      <c r="J162">
        <f>IF(Table1[[#This Row],[Smoker]]="no",Table1[[#This Row],[Age]], "0")</f>
        <v>58</v>
      </c>
      <c r="K162" t="str">
        <f>IF(Table1[[#This Row],[Smoker]]="yes",Table1[[#This Row],[Charges]],"0")</f>
        <v>0</v>
      </c>
      <c r="L162">
        <f>IF(Table1[[#This Row],[Smoker]]="no",Table1[[#This Row],[Charges]],"0")</f>
        <v>11365.951999999999</v>
      </c>
    </row>
    <row r="163" spans="1:12" x14ac:dyDescent="0.25">
      <c r="A163">
        <v>34</v>
      </c>
      <c r="B163" t="s">
        <v>0</v>
      </c>
      <c r="C163">
        <v>38</v>
      </c>
      <c r="D163">
        <v>3</v>
      </c>
      <c r="E163" t="s">
        <v>3</v>
      </c>
      <c r="F163">
        <f>IF(Table1[[#This Row],[Smoker]]="yes",1,0)</f>
        <v>0</v>
      </c>
      <c r="G163" s="1">
        <v>6196.4480000000003</v>
      </c>
      <c r="H163" t="s">
        <v>4</v>
      </c>
      <c r="I163" t="str">
        <f>IF(Table1[[#This Row],[Smoker]]="yes", Table1[[#This Row],[Age]], "0")</f>
        <v>0</v>
      </c>
      <c r="J163">
        <f>IF(Table1[[#This Row],[Smoker]]="no",Table1[[#This Row],[Age]], "0")</f>
        <v>34</v>
      </c>
      <c r="K163" t="str">
        <f>IF(Table1[[#This Row],[Smoker]]="yes",Table1[[#This Row],[Charges]],"0")</f>
        <v>0</v>
      </c>
      <c r="L163">
        <f>IF(Table1[[#This Row],[Smoker]]="no",Table1[[#This Row],[Charges]],"0")</f>
        <v>6196.4480000000003</v>
      </c>
    </row>
    <row r="164" spans="1:12" x14ac:dyDescent="0.25">
      <c r="A164">
        <v>64</v>
      </c>
      <c r="B164" t="s">
        <v>2</v>
      </c>
      <c r="C164">
        <v>37.905000000000001</v>
      </c>
      <c r="D164">
        <v>0</v>
      </c>
      <c r="E164" t="s">
        <v>3</v>
      </c>
      <c r="F164">
        <f>IF(Table1[[#This Row],[Smoker]]="yes",1,0)</f>
        <v>0</v>
      </c>
      <c r="G164" s="1">
        <v>14210.53595</v>
      </c>
      <c r="H164" t="s">
        <v>6</v>
      </c>
      <c r="I164" t="str">
        <f>IF(Table1[[#This Row],[Smoker]]="yes", Table1[[#This Row],[Age]], "0")</f>
        <v>0</v>
      </c>
      <c r="J164">
        <f>IF(Table1[[#This Row],[Smoker]]="no",Table1[[#This Row],[Age]], "0")</f>
        <v>64</v>
      </c>
      <c r="K164" t="str">
        <f>IF(Table1[[#This Row],[Smoker]]="yes",Table1[[#This Row],[Charges]],"0")</f>
        <v>0</v>
      </c>
      <c r="L164">
        <f>IF(Table1[[#This Row],[Smoker]]="no",Table1[[#This Row],[Charges]],"0")</f>
        <v>14210.53595</v>
      </c>
    </row>
    <row r="165" spans="1:12" x14ac:dyDescent="0.25">
      <c r="A165">
        <v>42</v>
      </c>
      <c r="B165" t="s">
        <v>0</v>
      </c>
      <c r="C165">
        <v>37.9</v>
      </c>
      <c r="D165">
        <v>0</v>
      </c>
      <c r="E165" t="s">
        <v>3</v>
      </c>
      <c r="F165">
        <f>IF(Table1[[#This Row],[Smoker]]="yes",1,0)</f>
        <v>0</v>
      </c>
      <c r="G165" s="1">
        <v>6474.0129999999999</v>
      </c>
      <c r="H165" t="s">
        <v>4</v>
      </c>
      <c r="I165" t="str">
        <f>IF(Table1[[#This Row],[Smoker]]="yes", Table1[[#This Row],[Age]], "0")</f>
        <v>0</v>
      </c>
      <c r="J165">
        <f>IF(Table1[[#This Row],[Smoker]]="no",Table1[[#This Row],[Age]], "0")</f>
        <v>42</v>
      </c>
      <c r="K165" t="str">
        <f>IF(Table1[[#This Row],[Smoker]]="yes",Table1[[#This Row],[Charges]],"0")</f>
        <v>0</v>
      </c>
      <c r="L165">
        <f>IF(Table1[[#This Row],[Smoker]]="no",Table1[[#This Row],[Charges]],"0")</f>
        <v>6474.0129999999999</v>
      </c>
    </row>
    <row r="166" spans="1:12" x14ac:dyDescent="0.25">
      <c r="A166">
        <v>30</v>
      </c>
      <c r="B166" t="s">
        <v>2</v>
      </c>
      <c r="C166">
        <v>37.799999999999997</v>
      </c>
      <c r="D166">
        <v>2</v>
      </c>
      <c r="E166" t="s">
        <v>1</v>
      </c>
      <c r="F166">
        <f>IF(Table1[[#This Row],[Smoker]]="yes",1,0)</f>
        <v>1</v>
      </c>
      <c r="G166" s="1">
        <v>39241.442000000003</v>
      </c>
      <c r="H166" t="s">
        <v>4</v>
      </c>
      <c r="I166">
        <f>IF(Table1[[#This Row],[Smoker]]="yes", Table1[[#This Row],[Age]], "0")</f>
        <v>30</v>
      </c>
      <c r="J166" t="str">
        <f>IF(Table1[[#This Row],[Smoker]]="no",Table1[[#This Row],[Age]], "0")</f>
        <v>0</v>
      </c>
      <c r="K166">
        <f>IF(Table1[[#This Row],[Smoker]]="yes",Table1[[#This Row],[Charges]],"0")</f>
        <v>39241.442000000003</v>
      </c>
      <c r="L166" t="str">
        <f>IF(Table1[[#This Row],[Smoker]]="no",Table1[[#This Row],[Charges]],"0")</f>
        <v>0</v>
      </c>
    </row>
    <row r="167" spans="1:12" x14ac:dyDescent="0.25">
      <c r="A167">
        <v>51</v>
      </c>
      <c r="B167" t="s">
        <v>0</v>
      </c>
      <c r="C167">
        <v>37.729999999999997</v>
      </c>
      <c r="D167">
        <v>1</v>
      </c>
      <c r="E167" t="s">
        <v>3</v>
      </c>
      <c r="F167">
        <f>IF(Table1[[#This Row],[Smoker]]="yes",1,0)</f>
        <v>0</v>
      </c>
      <c r="G167" s="1">
        <v>9877.6077000000005</v>
      </c>
      <c r="H167" t="s">
        <v>5</v>
      </c>
      <c r="I167" t="str">
        <f>IF(Table1[[#This Row],[Smoker]]="yes", Table1[[#This Row],[Age]], "0")</f>
        <v>0</v>
      </c>
      <c r="J167">
        <f>IF(Table1[[#This Row],[Smoker]]="no",Table1[[#This Row],[Age]], "0")</f>
        <v>51</v>
      </c>
      <c r="K167" t="str">
        <f>IF(Table1[[#This Row],[Smoker]]="yes",Table1[[#This Row],[Charges]],"0")</f>
        <v>0</v>
      </c>
      <c r="L167">
        <f>IF(Table1[[#This Row],[Smoker]]="no",Table1[[#This Row],[Charges]],"0")</f>
        <v>9877.6077000000005</v>
      </c>
    </row>
    <row r="168" spans="1:12" x14ac:dyDescent="0.25">
      <c r="A168">
        <v>38</v>
      </c>
      <c r="B168" t="s">
        <v>0</v>
      </c>
      <c r="C168">
        <v>37.729999999999997</v>
      </c>
      <c r="D168">
        <v>0</v>
      </c>
      <c r="E168" t="s">
        <v>3</v>
      </c>
      <c r="F168">
        <f>IF(Table1[[#This Row],[Smoker]]="yes",1,0)</f>
        <v>0</v>
      </c>
      <c r="G168" s="1">
        <v>5397.6166999999996</v>
      </c>
      <c r="H168" t="s">
        <v>5</v>
      </c>
      <c r="I168" t="str">
        <f>IF(Table1[[#This Row],[Smoker]]="yes", Table1[[#This Row],[Age]], "0")</f>
        <v>0</v>
      </c>
      <c r="J168">
        <f>IF(Table1[[#This Row],[Smoker]]="no",Table1[[#This Row],[Age]], "0")</f>
        <v>38</v>
      </c>
      <c r="K168" t="str">
        <f>IF(Table1[[#This Row],[Smoker]]="yes",Table1[[#This Row],[Charges]],"0")</f>
        <v>0</v>
      </c>
      <c r="L168">
        <f>IF(Table1[[#This Row],[Smoker]]="no",Table1[[#This Row],[Charges]],"0")</f>
        <v>5397.6166999999996</v>
      </c>
    </row>
    <row r="169" spans="1:12" x14ac:dyDescent="0.25">
      <c r="A169">
        <v>55</v>
      </c>
      <c r="B169" t="s">
        <v>2</v>
      </c>
      <c r="C169">
        <v>37.715000000000003</v>
      </c>
      <c r="D169">
        <v>3</v>
      </c>
      <c r="E169" t="s">
        <v>3</v>
      </c>
      <c r="F169">
        <f>IF(Table1[[#This Row],[Smoker]]="yes",1,0)</f>
        <v>0</v>
      </c>
      <c r="G169" s="1">
        <v>30063.580549999999</v>
      </c>
      <c r="H169" t="s">
        <v>6</v>
      </c>
      <c r="I169" t="str">
        <f>IF(Table1[[#This Row],[Smoker]]="yes", Table1[[#This Row],[Age]], "0")</f>
        <v>0</v>
      </c>
      <c r="J169">
        <f>IF(Table1[[#This Row],[Smoker]]="no",Table1[[#This Row],[Age]], "0")</f>
        <v>55</v>
      </c>
      <c r="K169" t="str">
        <f>IF(Table1[[#This Row],[Smoker]]="yes",Table1[[#This Row],[Charges]],"0")</f>
        <v>0</v>
      </c>
      <c r="L169">
        <f>IF(Table1[[#This Row],[Smoker]]="no",Table1[[#This Row],[Charges]],"0")</f>
        <v>30063.580549999999</v>
      </c>
    </row>
    <row r="170" spans="1:12" x14ac:dyDescent="0.25">
      <c r="A170">
        <v>63</v>
      </c>
      <c r="B170" t="s">
        <v>0</v>
      </c>
      <c r="C170">
        <v>37.700000000000003</v>
      </c>
      <c r="D170">
        <v>0</v>
      </c>
      <c r="E170" t="s">
        <v>1</v>
      </c>
      <c r="F170">
        <f>IF(Table1[[#This Row],[Smoker]]="yes",1,0)</f>
        <v>1</v>
      </c>
      <c r="G170" s="1">
        <v>48824.45</v>
      </c>
      <c r="H170" t="s">
        <v>4</v>
      </c>
      <c r="I170">
        <f>IF(Table1[[#This Row],[Smoker]]="yes", Table1[[#This Row],[Age]], "0")</f>
        <v>63</v>
      </c>
      <c r="J170" t="str">
        <f>IF(Table1[[#This Row],[Smoker]]="no",Table1[[#This Row],[Age]], "0")</f>
        <v>0</v>
      </c>
      <c r="K170">
        <f>IF(Table1[[#This Row],[Smoker]]="yes",Table1[[#This Row],[Charges]],"0")</f>
        <v>48824.45</v>
      </c>
      <c r="L170" t="str">
        <f>IF(Table1[[#This Row],[Smoker]]="no",Table1[[#This Row],[Charges]],"0")</f>
        <v>0</v>
      </c>
    </row>
    <row r="171" spans="1:12" x14ac:dyDescent="0.25">
      <c r="A171">
        <v>22</v>
      </c>
      <c r="B171" t="s">
        <v>2</v>
      </c>
      <c r="C171">
        <v>37.619999999999997</v>
      </c>
      <c r="D171">
        <v>1</v>
      </c>
      <c r="E171" t="s">
        <v>1</v>
      </c>
      <c r="F171">
        <f>IF(Table1[[#This Row],[Smoker]]="yes",1,0)</f>
        <v>1</v>
      </c>
      <c r="G171" s="1">
        <v>37165.163800000002</v>
      </c>
      <c r="H171" t="s">
        <v>5</v>
      </c>
      <c r="I171">
        <f>IF(Table1[[#This Row],[Smoker]]="yes", Table1[[#This Row],[Age]], "0")</f>
        <v>22</v>
      </c>
      <c r="J171" t="str">
        <f>IF(Table1[[#This Row],[Smoker]]="no",Table1[[#This Row],[Age]], "0")</f>
        <v>0</v>
      </c>
      <c r="K171">
        <f>IF(Table1[[#This Row],[Smoker]]="yes",Table1[[#This Row],[Charges]],"0")</f>
        <v>37165.163800000002</v>
      </c>
      <c r="L171" t="str">
        <f>IF(Table1[[#This Row],[Smoker]]="no",Table1[[#This Row],[Charges]],"0")</f>
        <v>0</v>
      </c>
    </row>
    <row r="172" spans="1:12" x14ac:dyDescent="0.25">
      <c r="A172">
        <v>28</v>
      </c>
      <c r="B172" t="s">
        <v>0</v>
      </c>
      <c r="C172">
        <v>37.619999999999997</v>
      </c>
      <c r="D172">
        <v>1</v>
      </c>
      <c r="E172" t="s">
        <v>3</v>
      </c>
      <c r="F172">
        <f>IF(Table1[[#This Row],[Smoker]]="yes",1,0)</f>
        <v>0</v>
      </c>
      <c r="G172" s="1">
        <v>3766.8838000000001</v>
      </c>
      <c r="H172" t="s">
        <v>5</v>
      </c>
      <c r="I172" t="str">
        <f>IF(Table1[[#This Row],[Smoker]]="yes", Table1[[#This Row],[Age]], "0")</f>
        <v>0</v>
      </c>
      <c r="J172">
        <f>IF(Table1[[#This Row],[Smoker]]="no",Table1[[#This Row],[Age]], "0")</f>
        <v>28</v>
      </c>
      <c r="K172" t="str">
        <f>IF(Table1[[#This Row],[Smoker]]="yes",Table1[[#This Row],[Charges]],"0")</f>
        <v>0</v>
      </c>
      <c r="L172">
        <f>IF(Table1[[#This Row],[Smoker]]="no",Table1[[#This Row],[Charges]],"0")</f>
        <v>3766.8838000000001</v>
      </c>
    </row>
    <row r="173" spans="1:12" x14ac:dyDescent="0.25">
      <c r="A173">
        <v>52</v>
      </c>
      <c r="B173" t="s">
        <v>0</v>
      </c>
      <c r="C173">
        <v>37.524999999999999</v>
      </c>
      <c r="D173">
        <v>2</v>
      </c>
      <c r="E173" t="s">
        <v>3</v>
      </c>
      <c r="F173">
        <f>IF(Table1[[#This Row],[Smoker]]="yes",1,0)</f>
        <v>0</v>
      </c>
      <c r="G173" s="1">
        <v>33471.971890000001</v>
      </c>
      <c r="H173" t="s">
        <v>6</v>
      </c>
      <c r="I173" t="str">
        <f>IF(Table1[[#This Row],[Smoker]]="yes", Table1[[#This Row],[Age]], "0")</f>
        <v>0</v>
      </c>
      <c r="J173">
        <f>IF(Table1[[#This Row],[Smoker]]="no",Table1[[#This Row],[Age]], "0")</f>
        <v>52</v>
      </c>
      <c r="K173" t="str">
        <f>IF(Table1[[#This Row],[Smoker]]="yes",Table1[[#This Row],[Charges]],"0")</f>
        <v>0</v>
      </c>
      <c r="L173">
        <f>IF(Table1[[#This Row],[Smoker]]="no",Table1[[#This Row],[Charges]],"0")</f>
        <v>33471.971890000001</v>
      </c>
    </row>
    <row r="174" spans="1:12" x14ac:dyDescent="0.25">
      <c r="A174">
        <v>56</v>
      </c>
      <c r="B174" t="s">
        <v>0</v>
      </c>
      <c r="C174">
        <v>37.51</v>
      </c>
      <c r="D174">
        <v>2</v>
      </c>
      <c r="E174" t="s">
        <v>3</v>
      </c>
      <c r="F174">
        <f>IF(Table1[[#This Row],[Smoker]]="yes",1,0)</f>
        <v>0</v>
      </c>
      <c r="G174" s="1">
        <v>12265.5069</v>
      </c>
      <c r="H174" t="s">
        <v>5</v>
      </c>
      <c r="I174" t="str">
        <f>IF(Table1[[#This Row],[Smoker]]="yes", Table1[[#This Row],[Age]], "0")</f>
        <v>0</v>
      </c>
      <c r="J174">
        <f>IF(Table1[[#This Row],[Smoker]]="no",Table1[[#This Row],[Age]], "0")</f>
        <v>56</v>
      </c>
      <c r="K174" t="str">
        <f>IF(Table1[[#This Row],[Smoker]]="yes",Table1[[#This Row],[Charges]],"0")</f>
        <v>0</v>
      </c>
      <c r="L174">
        <f>IF(Table1[[#This Row],[Smoker]]="no",Table1[[#This Row],[Charges]],"0")</f>
        <v>12265.5069</v>
      </c>
    </row>
    <row r="175" spans="1:12" x14ac:dyDescent="0.25">
      <c r="A175">
        <v>49</v>
      </c>
      <c r="B175" t="s">
        <v>2</v>
      </c>
      <c r="C175">
        <v>37.51</v>
      </c>
      <c r="D175">
        <v>2</v>
      </c>
      <c r="E175" t="s">
        <v>3</v>
      </c>
      <c r="F175">
        <f>IF(Table1[[#This Row],[Smoker]]="yes",1,0)</f>
        <v>0</v>
      </c>
      <c r="G175" s="1">
        <v>9304.7019</v>
      </c>
      <c r="H175" t="s">
        <v>5</v>
      </c>
      <c r="I175" t="str">
        <f>IF(Table1[[#This Row],[Smoker]]="yes", Table1[[#This Row],[Age]], "0")</f>
        <v>0</v>
      </c>
      <c r="J175">
        <f>IF(Table1[[#This Row],[Smoker]]="no",Table1[[#This Row],[Age]], "0")</f>
        <v>49</v>
      </c>
      <c r="K175" t="str">
        <f>IF(Table1[[#This Row],[Smoker]]="yes",Table1[[#This Row],[Charges]],"0")</f>
        <v>0</v>
      </c>
      <c r="L175">
        <f>IF(Table1[[#This Row],[Smoker]]="no",Table1[[#This Row],[Charges]],"0")</f>
        <v>9304.7019</v>
      </c>
    </row>
    <row r="176" spans="1:12" x14ac:dyDescent="0.25">
      <c r="A176">
        <v>53</v>
      </c>
      <c r="B176" t="s">
        <v>0</v>
      </c>
      <c r="C176">
        <v>37.43</v>
      </c>
      <c r="D176">
        <v>1</v>
      </c>
      <c r="E176" t="s">
        <v>3</v>
      </c>
      <c r="F176">
        <f>IF(Table1[[#This Row],[Smoker]]="yes",1,0)</f>
        <v>0</v>
      </c>
      <c r="G176" s="1">
        <v>10959.6947</v>
      </c>
      <c r="H176" t="s">
        <v>6</v>
      </c>
      <c r="I176" t="str">
        <f>IF(Table1[[#This Row],[Smoker]]="yes", Table1[[#This Row],[Age]], "0")</f>
        <v>0</v>
      </c>
      <c r="J176">
        <f>IF(Table1[[#This Row],[Smoker]]="no",Table1[[#This Row],[Age]], "0")</f>
        <v>53</v>
      </c>
      <c r="K176" t="str">
        <f>IF(Table1[[#This Row],[Smoker]]="yes",Table1[[#This Row],[Charges]],"0")</f>
        <v>0</v>
      </c>
      <c r="L176">
        <f>IF(Table1[[#This Row],[Smoker]]="no",Table1[[#This Row],[Charges]],"0")</f>
        <v>10959.6947</v>
      </c>
    </row>
    <row r="177" spans="1:12" x14ac:dyDescent="0.25">
      <c r="A177">
        <v>30</v>
      </c>
      <c r="B177" t="s">
        <v>2</v>
      </c>
      <c r="C177">
        <v>37.43</v>
      </c>
      <c r="D177">
        <v>3</v>
      </c>
      <c r="E177" t="s">
        <v>3</v>
      </c>
      <c r="F177">
        <f>IF(Table1[[#This Row],[Smoker]]="yes",1,0)</f>
        <v>0</v>
      </c>
      <c r="G177" s="1">
        <v>5428.7277000000004</v>
      </c>
      <c r="H177" t="s">
        <v>8</v>
      </c>
      <c r="I177" t="str">
        <f>IF(Table1[[#This Row],[Smoker]]="yes", Table1[[#This Row],[Age]], "0")</f>
        <v>0</v>
      </c>
      <c r="J177">
        <f>IF(Table1[[#This Row],[Smoker]]="no",Table1[[#This Row],[Age]], "0")</f>
        <v>30</v>
      </c>
      <c r="K177" t="str">
        <f>IF(Table1[[#This Row],[Smoker]]="yes",Table1[[#This Row],[Charges]],"0")</f>
        <v>0</v>
      </c>
      <c r="L177">
        <f>IF(Table1[[#This Row],[Smoker]]="no",Table1[[#This Row],[Charges]],"0")</f>
        <v>5428.7277000000004</v>
      </c>
    </row>
    <row r="178" spans="1:12" x14ac:dyDescent="0.25">
      <c r="A178">
        <v>19</v>
      </c>
      <c r="B178" t="s">
        <v>0</v>
      </c>
      <c r="C178">
        <v>37.43</v>
      </c>
      <c r="D178">
        <v>0</v>
      </c>
      <c r="E178" t="s">
        <v>3</v>
      </c>
      <c r="F178">
        <f>IF(Table1[[#This Row],[Smoker]]="yes",1,0)</f>
        <v>0</v>
      </c>
      <c r="G178" s="1">
        <v>2138.0707000000002</v>
      </c>
      <c r="H178" t="s">
        <v>6</v>
      </c>
      <c r="I178" t="str">
        <f>IF(Table1[[#This Row],[Smoker]]="yes", Table1[[#This Row],[Age]], "0")</f>
        <v>0</v>
      </c>
      <c r="J178">
        <f>IF(Table1[[#This Row],[Smoker]]="no",Table1[[#This Row],[Age]], "0")</f>
        <v>19</v>
      </c>
      <c r="K178" t="str">
        <f>IF(Table1[[#This Row],[Smoker]]="yes",Table1[[#This Row],[Charges]],"0")</f>
        <v>0</v>
      </c>
      <c r="L178">
        <f>IF(Table1[[#This Row],[Smoker]]="no",Table1[[#This Row],[Charges]],"0")</f>
        <v>2138.0707000000002</v>
      </c>
    </row>
    <row r="179" spans="1:12" x14ac:dyDescent="0.25">
      <c r="A179">
        <v>59</v>
      </c>
      <c r="B179" t="s">
        <v>2</v>
      </c>
      <c r="C179">
        <v>37.4</v>
      </c>
      <c r="D179">
        <v>0</v>
      </c>
      <c r="E179" t="s">
        <v>3</v>
      </c>
      <c r="F179">
        <f>IF(Table1[[#This Row],[Smoker]]="yes",1,0)</f>
        <v>0</v>
      </c>
      <c r="G179" s="1">
        <v>21797.000400000001</v>
      </c>
      <c r="H179" t="s">
        <v>4</v>
      </c>
      <c r="I179" t="str">
        <f>IF(Table1[[#This Row],[Smoker]]="yes", Table1[[#This Row],[Age]], "0")</f>
        <v>0</v>
      </c>
      <c r="J179">
        <f>IF(Table1[[#This Row],[Smoker]]="no",Table1[[#This Row],[Age]], "0")</f>
        <v>59</v>
      </c>
      <c r="K179" t="str">
        <f>IF(Table1[[#This Row],[Smoker]]="yes",Table1[[#This Row],[Charges]],"0")</f>
        <v>0</v>
      </c>
      <c r="L179">
        <f>IF(Table1[[#This Row],[Smoker]]="no",Table1[[#This Row],[Charges]],"0")</f>
        <v>21797.000400000001</v>
      </c>
    </row>
    <row r="180" spans="1:12" x14ac:dyDescent="0.25">
      <c r="A180">
        <v>62</v>
      </c>
      <c r="B180" t="s">
        <v>2</v>
      </c>
      <c r="C180">
        <v>37.4</v>
      </c>
      <c r="D180">
        <v>0</v>
      </c>
      <c r="E180" t="s">
        <v>3</v>
      </c>
      <c r="F180">
        <f>IF(Table1[[#This Row],[Smoker]]="yes",1,0)</f>
        <v>0</v>
      </c>
      <c r="G180" s="1">
        <v>12979.358</v>
      </c>
      <c r="H180" t="s">
        <v>4</v>
      </c>
      <c r="I180" t="str">
        <f>IF(Table1[[#This Row],[Smoker]]="yes", Table1[[#This Row],[Age]], "0")</f>
        <v>0</v>
      </c>
      <c r="J180">
        <f>IF(Table1[[#This Row],[Smoker]]="no",Table1[[#This Row],[Age]], "0")</f>
        <v>62</v>
      </c>
      <c r="K180" t="str">
        <f>IF(Table1[[#This Row],[Smoker]]="yes",Table1[[#This Row],[Charges]],"0")</f>
        <v>0</v>
      </c>
      <c r="L180">
        <f>IF(Table1[[#This Row],[Smoker]]="no",Table1[[#This Row],[Charges]],"0")</f>
        <v>12979.358</v>
      </c>
    </row>
    <row r="181" spans="1:12" x14ac:dyDescent="0.25">
      <c r="A181">
        <v>52</v>
      </c>
      <c r="B181" t="s">
        <v>0</v>
      </c>
      <c r="C181">
        <v>37.4</v>
      </c>
      <c r="D181">
        <v>0</v>
      </c>
      <c r="E181" t="s">
        <v>3</v>
      </c>
      <c r="F181">
        <f>IF(Table1[[#This Row],[Smoker]]="yes",1,0)</f>
        <v>0</v>
      </c>
      <c r="G181" s="1">
        <v>9634.5380000000005</v>
      </c>
      <c r="H181" t="s">
        <v>4</v>
      </c>
      <c r="I181" t="str">
        <f>IF(Table1[[#This Row],[Smoker]]="yes", Table1[[#This Row],[Age]], "0")</f>
        <v>0</v>
      </c>
      <c r="J181">
        <f>IF(Table1[[#This Row],[Smoker]]="no",Table1[[#This Row],[Age]], "0")</f>
        <v>52</v>
      </c>
      <c r="K181" t="str">
        <f>IF(Table1[[#This Row],[Smoker]]="yes",Table1[[#This Row],[Charges]],"0")</f>
        <v>0</v>
      </c>
      <c r="L181">
        <f>IF(Table1[[#This Row],[Smoker]]="no",Table1[[#This Row],[Charges]],"0")</f>
        <v>9634.5380000000005</v>
      </c>
    </row>
    <row r="182" spans="1:12" x14ac:dyDescent="0.25">
      <c r="A182">
        <v>34</v>
      </c>
      <c r="B182" t="s">
        <v>0</v>
      </c>
      <c r="C182">
        <v>37.335000000000001</v>
      </c>
      <c r="D182">
        <v>2</v>
      </c>
      <c r="E182" t="s">
        <v>3</v>
      </c>
      <c r="F182">
        <f>IF(Table1[[#This Row],[Smoker]]="yes",1,0)</f>
        <v>0</v>
      </c>
      <c r="G182" s="1">
        <v>5989.5236500000001</v>
      </c>
      <c r="H182" t="s">
        <v>6</v>
      </c>
      <c r="I182" t="str">
        <f>IF(Table1[[#This Row],[Smoker]]="yes", Table1[[#This Row],[Age]], "0")</f>
        <v>0</v>
      </c>
      <c r="J182">
        <f>IF(Table1[[#This Row],[Smoker]]="no",Table1[[#This Row],[Age]], "0")</f>
        <v>34</v>
      </c>
      <c r="K182" t="str">
        <f>IF(Table1[[#This Row],[Smoker]]="yes",Table1[[#This Row],[Charges]],"0")</f>
        <v>0</v>
      </c>
      <c r="L182">
        <f>IF(Table1[[#This Row],[Smoker]]="no",Table1[[#This Row],[Charges]],"0")</f>
        <v>5989.5236500000001</v>
      </c>
    </row>
    <row r="183" spans="1:12" x14ac:dyDescent="0.25">
      <c r="A183">
        <v>32</v>
      </c>
      <c r="B183" t="s">
        <v>2</v>
      </c>
      <c r="C183">
        <v>37.335000000000001</v>
      </c>
      <c r="D183">
        <v>1</v>
      </c>
      <c r="E183" t="s">
        <v>3</v>
      </c>
      <c r="F183">
        <f>IF(Table1[[#This Row],[Smoker]]="yes",1,0)</f>
        <v>0</v>
      </c>
      <c r="G183" s="1">
        <v>4667.6076499999999</v>
      </c>
      <c r="H183" t="s">
        <v>8</v>
      </c>
      <c r="I183" t="str">
        <f>IF(Table1[[#This Row],[Smoker]]="yes", Table1[[#This Row],[Age]], "0")</f>
        <v>0</v>
      </c>
      <c r="J183">
        <f>IF(Table1[[#This Row],[Smoker]]="no",Table1[[#This Row],[Age]], "0")</f>
        <v>32</v>
      </c>
      <c r="K183" t="str">
        <f>IF(Table1[[#This Row],[Smoker]]="yes",Table1[[#This Row],[Charges]],"0")</f>
        <v>0</v>
      </c>
      <c r="L183">
        <f>IF(Table1[[#This Row],[Smoker]]="no",Table1[[#This Row],[Charges]],"0")</f>
        <v>4667.6076499999999</v>
      </c>
    </row>
    <row r="184" spans="1:12" x14ac:dyDescent="0.25">
      <c r="A184">
        <v>55</v>
      </c>
      <c r="B184" t="s">
        <v>2</v>
      </c>
      <c r="C184">
        <v>37.299999999999997</v>
      </c>
      <c r="D184">
        <v>0</v>
      </c>
      <c r="E184" t="s">
        <v>3</v>
      </c>
      <c r="F184">
        <f>IF(Table1[[#This Row],[Smoker]]="yes",1,0)</f>
        <v>0</v>
      </c>
      <c r="G184" s="1">
        <v>20630.283510000001</v>
      </c>
      <c r="H184" t="s">
        <v>4</v>
      </c>
      <c r="I184" t="str">
        <f>IF(Table1[[#This Row],[Smoker]]="yes", Table1[[#This Row],[Age]], "0")</f>
        <v>0</v>
      </c>
      <c r="J184">
        <f>IF(Table1[[#This Row],[Smoker]]="no",Table1[[#This Row],[Age]], "0")</f>
        <v>55</v>
      </c>
      <c r="K184" t="str">
        <f>IF(Table1[[#This Row],[Smoker]]="yes",Table1[[#This Row],[Charges]],"0")</f>
        <v>0</v>
      </c>
      <c r="L184">
        <f>IF(Table1[[#This Row],[Smoker]]="no",Table1[[#This Row],[Charges]],"0")</f>
        <v>20630.283510000001</v>
      </c>
    </row>
    <row r="185" spans="1:12" x14ac:dyDescent="0.25">
      <c r="A185">
        <v>48</v>
      </c>
      <c r="B185" t="s">
        <v>2</v>
      </c>
      <c r="C185">
        <v>37.29</v>
      </c>
      <c r="D185">
        <v>2</v>
      </c>
      <c r="E185" t="s">
        <v>3</v>
      </c>
      <c r="F185">
        <f>IF(Table1[[#This Row],[Smoker]]="yes",1,0)</f>
        <v>0</v>
      </c>
      <c r="G185" s="1">
        <v>8978.1851000000006</v>
      </c>
      <c r="H185" t="s">
        <v>5</v>
      </c>
      <c r="I185" t="str">
        <f>IF(Table1[[#This Row],[Smoker]]="yes", Table1[[#This Row],[Age]], "0")</f>
        <v>0</v>
      </c>
      <c r="J185">
        <f>IF(Table1[[#This Row],[Smoker]]="no",Table1[[#This Row],[Age]], "0")</f>
        <v>48</v>
      </c>
      <c r="K185" t="str">
        <f>IF(Table1[[#This Row],[Smoker]]="yes",Table1[[#This Row],[Charges]],"0")</f>
        <v>0</v>
      </c>
      <c r="L185">
        <f>IF(Table1[[#This Row],[Smoker]]="no",Table1[[#This Row],[Charges]],"0")</f>
        <v>8978.1851000000006</v>
      </c>
    </row>
    <row r="186" spans="1:12" x14ac:dyDescent="0.25">
      <c r="A186">
        <v>29</v>
      </c>
      <c r="B186" t="s">
        <v>2</v>
      </c>
      <c r="C186">
        <v>37.29</v>
      </c>
      <c r="D186">
        <v>2</v>
      </c>
      <c r="E186" t="s">
        <v>3</v>
      </c>
      <c r="F186">
        <f>IF(Table1[[#This Row],[Smoker]]="yes",1,0)</f>
        <v>0</v>
      </c>
      <c r="G186" s="1">
        <v>4058.1161000000002</v>
      </c>
      <c r="H186" t="s">
        <v>5</v>
      </c>
      <c r="I186" t="str">
        <f>IF(Table1[[#This Row],[Smoker]]="yes", Table1[[#This Row],[Age]], "0")</f>
        <v>0</v>
      </c>
      <c r="J186">
        <f>IF(Table1[[#This Row],[Smoker]]="no",Table1[[#This Row],[Age]], "0")</f>
        <v>29</v>
      </c>
      <c r="K186" t="str">
        <f>IF(Table1[[#This Row],[Smoker]]="yes",Table1[[#This Row],[Charges]],"0")</f>
        <v>0</v>
      </c>
      <c r="L186">
        <f>IF(Table1[[#This Row],[Smoker]]="no",Table1[[#This Row],[Charges]],"0")</f>
        <v>4058.1161000000002</v>
      </c>
    </row>
    <row r="187" spans="1:12" x14ac:dyDescent="0.25">
      <c r="A187">
        <v>18</v>
      </c>
      <c r="B187" t="s">
        <v>0</v>
      </c>
      <c r="C187">
        <v>37.29</v>
      </c>
      <c r="D187">
        <v>1</v>
      </c>
      <c r="E187" t="s">
        <v>3</v>
      </c>
      <c r="F187">
        <f>IF(Table1[[#This Row],[Smoker]]="yes",1,0)</f>
        <v>0</v>
      </c>
      <c r="G187" s="1">
        <v>2219.4450999999999</v>
      </c>
      <c r="H187" t="s">
        <v>5</v>
      </c>
      <c r="I187" t="str">
        <f>IF(Table1[[#This Row],[Smoker]]="yes", Table1[[#This Row],[Age]], "0")</f>
        <v>0</v>
      </c>
      <c r="J187">
        <f>IF(Table1[[#This Row],[Smoker]]="no",Table1[[#This Row],[Age]], "0")</f>
        <v>18</v>
      </c>
      <c r="K187" t="str">
        <f>IF(Table1[[#This Row],[Smoker]]="yes",Table1[[#This Row],[Charges]],"0")</f>
        <v>0</v>
      </c>
      <c r="L187">
        <f>IF(Table1[[#This Row],[Smoker]]="no",Table1[[#This Row],[Charges]],"0")</f>
        <v>2219.4450999999999</v>
      </c>
    </row>
    <row r="188" spans="1:12" x14ac:dyDescent="0.25">
      <c r="A188">
        <v>18</v>
      </c>
      <c r="B188" t="s">
        <v>2</v>
      </c>
      <c r="C188">
        <v>37.29</v>
      </c>
      <c r="D188">
        <v>0</v>
      </c>
      <c r="E188" t="s">
        <v>3</v>
      </c>
      <c r="F188">
        <f>IF(Table1[[#This Row],[Smoker]]="yes",1,0)</f>
        <v>0</v>
      </c>
      <c r="G188" s="1">
        <v>1141.4450999999999</v>
      </c>
      <c r="H188" t="s">
        <v>5</v>
      </c>
      <c r="I188" t="str">
        <f>IF(Table1[[#This Row],[Smoker]]="yes", Table1[[#This Row],[Age]], "0")</f>
        <v>0</v>
      </c>
      <c r="J188">
        <f>IF(Table1[[#This Row],[Smoker]]="no",Table1[[#This Row],[Age]], "0")</f>
        <v>18</v>
      </c>
      <c r="K188" t="str">
        <f>IF(Table1[[#This Row],[Smoker]]="yes",Table1[[#This Row],[Charges]],"0")</f>
        <v>0</v>
      </c>
      <c r="L188">
        <f>IF(Table1[[#This Row],[Smoker]]="no",Table1[[#This Row],[Charges]],"0")</f>
        <v>1141.4450999999999</v>
      </c>
    </row>
    <row r="189" spans="1:12" x14ac:dyDescent="0.25">
      <c r="A189">
        <v>42</v>
      </c>
      <c r="B189" t="s">
        <v>2</v>
      </c>
      <c r="C189">
        <v>37.18</v>
      </c>
      <c r="D189">
        <v>2</v>
      </c>
      <c r="E189" t="s">
        <v>3</v>
      </c>
      <c r="F189">
        <f>IF(Table1[[#This Row],[Smoker]]="yes",1,0)</f>
        <v>0</v>
      </c>
      <c r="G189" s="1">
        <v>7162.0122000000001</v>
      </c>
      <c r="H189" t="s">
        <v>5</v>
      </c>
      <c r="I189" t="str">
        <f>IF(Table1[[#This Row],[Smoker]]="yes", Table1[[#This Row],[Age]], "0")</f>
        <v>0</v>
      </c>
      <c r="J189">
        <f>IF(Table1[[#This Row],[Smoker]]="no",Table1[[#This Row],[Age]], "0")</f>
        <v>42</v>
      </c>
      <c r="K189" t="str">
        <f>IF(Table1[[#This Row],[Smoker]]="yes",Table1[[#This Row],[Charges]],"0")</f>
        <v>0</v>
      </c>
      <c r="L189">
        <f>IF(Table1[[#This Row],[Smoker]]="no",Table1[[#This Row],[Charges]],"0")</f>
        <v>7162.0122000000001</v>
      </c>
    </row>
    <row r="190" spans="1:12" x14ac:dyDescent="0.25">
      <c r="A190">
        <v>32</v>
      </c>
      <c r="B190" t="s">
        <v>2</v>
      </c>
      <c r="C190">
        <v>37.18</v>
      </c>
      <c r="D190">
        <v>2</v>
      </c>
      <c r="E190" t="s">
        <v>3</v>
      </c>
      <c r="F190">
        <f>IF(Table1[[#This Row],[Smoker]]="yes",1,0)</f>
        <v>0</v>
      </c>
      <c r="G190" s="1">
        <v>4673.3922000000002</v>
      </c>
      <c r="H190" t="s">
        <v>5</v>
      </c>
      <c r="I190" t="str">
        <f>IF(Table1[[#This Row],[Smoker]]="yes", Table1[[#This Row],[Age]], "0")</f>
        <v>0</v>
      </c>
      <c r="J190">
        <f>IF(Table1[[#This Row],[Smoker]]="no",Table1[[#This Row],[Age]], "0")</f>
        <v>32</v>
      </c>
      <c r="K190" t="str">
        <f>IF(Table1[[#This Row],[Smoker]]="yes",Table1[[#This Row],[Charges]],"0")</f>
        <v>0</v>
      </c>
      <c r="L190">
        <f>IF(Table1[[#This Row],[Smoker]]="no",Table1[[#This Row],[Charges]],"0")</f>
        <v>4673.3922000000002</v>
      </c>
    </row>
    <row r="191" spans="1:12" x14ac:dyDescent="0.25">
      <c r="A191">
        <v>32</v>
      </c>
      <c r="B191" t="s">
        <v>0</v>
      </c>
      <c r="C191">
        <v>37.145000000000003</v>
      </c>
      <c r="D191">
        <v>3</v>
      </c>
      <c r="E191" t="s">
        <v>3</v>
      </c>
      <c r="F191">
        <f>IF(Table1[[#This Row],[Smoker]]="yes",1,0)</f>
        <v>0</v>
      </c>
      <c r="G191" s="1">
        <v>6334.3435499999996</v>
      </c>
      <c r="H191" t="s">
        <v>8</v>
      </c>
      <c r="I191" t="str">
        <f>IF(Table1[[#This Row],[Smoker]]="yes", Table1[[#This Row],[Age]], "0")</f>
        <v>0</v>
      </c>
      <c r="J191">
        <f>IF(Table1[[#This Row],[Smoker]]="no",Table1[[#This Row],[Age]], "0")</f>
        <v>32</v>
      </c>
      <c r="K191" t="str">
        <f>IF(Table1[[#This Row],[Smoker]]="yes",Table1[[#This Row],[Charges]],"0")</f>
        <v>0</v>
      </c>
      <c r="L191">
        <f>IF(Table1[[#This Row],[Smoker]]="no",Table1[[#This Row],[Charges]],"0")</f>
        <v>6334.3435499999996</v>
      </c>
    </row>
    <row r="192" spans="1:12" x14ac:dyDescent="0.25">
      <c r="A192">
        <v>59</v>
      </c>
      <c r="B192" t="s">
        <v>2</v>
      </c>
      <c r="C192">
        <v>37.1</v>
      </c>
      <c r="D192">
        <v>1</v>
      </c>
      <c r="E192" t="s">
        <v>3</v>
      </c>
      <c r="F192">
        <f>IF(Table1[[#This Row],[Smoker]]="yes",1,0)</f>
        <v>0</v>
      </c>
      <c r="G192" s="1">
        <v>12347.172</v>
      </c>
      <c r="H192" t="s">
        <v>4</v>
      </c>
      <c r="I192" t="str">
        <f>IF(Table1[[#This Row],[Smoker]]="yes", Table1[[#This Row],[Age]], "0")</f>
        <v>0</v>
      </c>
      <c r="J192">
        <f>IF(Table1[[#This Row],[Smoker]]="no",Table1[[#This Row],[Age]], "0")</f>
        <v>59</v>
      </c>
      <c r="K192" t="str">
        <f>IF(Table1[[#This Row],[Smoker]]="yes",Table1[[#This Row],[Charges]],"0")</f>
        <v>0</v>
      </c>
      <c r="L192">
        <f>IF(Table1[[#This Row],[Smoker]]="no",Table1[[#This Row],[Charges]],"0")</f>
        <v>12347.172</v>
      </c>
    </row>
    <row r="193" spans="1:12" x14ac:dyDescent="0.25">
      <c r="A193">
        <v>55</v>
      </c>
      <c r="B193" t="s">
        <v>0</v>
      </c>
      <c r="C193">
        <v>37.1</v>
      </c>
      <c r="D193">
        <v>0</v>
      </c>
      <c r="E193" t="s">
        <v>3</v>
      </c>
      <c r="F193">
        <f>IF(Table1[[#This Row],[Smoker]]="yes",1,0)</f>
        <v>0</v>
      </c>
      <c r="G193" s="1">
        <v>10713.644</v>
      </c>
      <c r="H193" t="s">
        <v>4</v>
      </c>
      <c r="I193" t="str">
        <f>IF(Table1[[#This Row],[Smoker]]="yes", Table1[[#This Row],[Age]], "0")</f>
        <v>0</v>
      </c>
      <c r="J193">
        <f>IF(Table1[[#This Row],[Smoker]]="no",Table1[[#This Row],[Age]], "0")</f>
        <v>55</v>
      </c>
      <c r="K193" t="str">
        <f>IF(Table1[[#This Row],[Smoker]]="yes",Table1[[#This Row],[Charges]],"0")</f>
        <v>0</v>
      </c>
      <c r="L193">
        <f>IF(Table1[[#This Row],[Smoker]]="no",Table1[[#This Row],[Charges]],"0")</f>
        <v>10713.644</v>
      </c>
    </row>
    <row r="194" spans="1:12" x14ac:dyDescent="0.25">
      <c r="A194">
        <v>44</v>
      </c>
      <c r="B194" t="s">
        <v>2</v>
      </c>
      <c r="C194">
        <v>37.1</v>
      </c>
      <c r="D194">
        <v>2</v>
      </c>
      <c r="E194" t="s">
        <v>3</v>
      </c>
      <c r="F194">
        <f>IF(Table1[[#This Row],[Smoker]]="yes",1,0)</f>
        <v>0</v>
      </c>
      <c r="G194" s="1">
        <v>7740.3370000000004</v>
      </c>
      <c r="H194" t="s">
        <v>4</v>
      </c>
      <c r="I194" t="str">
        <f>IF(Table1[[#This Row],[Smoker]]="yes", Table1[[#This Row],[Age]], "0")</f>
        <v>0</v>
      </c>
      <c r="J194">
        <f>IF(Table1[[#This Row],[Smoker]]="no",Table1[[#This Row],[Age]], "0")</f>
        <v>44</v>
      </c>
      <c r="K194" t="str">
        <f>IF(Table1[[#This Row],[Smoker]]="yes",Table1[[#This Row],[Charges]],"0")</f>
        <v>0</v>
      </c>
      <c r="L194">
        <f>IF(Table1[[#This Row],[Smoker]]="no",Table1[[#This Row],[Charges]],"0")</f>
        <v>7740.3370000000004</v>
      </c>
    </row>
    <row r="195" spans="1:12" x14ac:dyDescent="0.25">
      <c r="A195">
        <v>41</v>
      </c>
      <c r="B195" t="s">
        <v>0</v>
      </c>
      <c r="C195">
        <v>37.1</v>
      </c>
      <c r="D195">
        <v>2</v>
      </c>
      <c r="E195" t="s">
        <v>3</v>
      </c>
      <c r="F195">
        <f>IF(Table1[[#This Row],[Smoker]]="yes",1,0)</f>
        <v>0</v>
      </c>
      <c r="G195" s="1">
        <v>7371.7719999999999</v>
      </c>
      <c r="H195" t="s">
        <v>4</v>
      </c>
      <c r="I195" t="str">
        <f>IF(Table1[[#This Row],[Smoker]]="yes", Table1[[#This Row],[Age]], "0")</f>
        <v>0</v>
      </c>
      <c r="J195">
        <f>IF(Table1[[#This Row],[Smoker]]="no",Table1[[#This Row],[Age]], "0")</f>
        <v>41</v>
      </c>
      <c r="K195" t="str">
        <f>IF(Table1[[#This Row],[Smoker]]="yes",Table1[[#This Row],[Charges]],"0")</f>
        <v>0</v>
      </c>
      <c r="L195">
        <f>IF(Table1[[#This Row],[Smoker]]="no",Table1[[#This Row],[Charges]],"0")</f>
        <v>7371.7719999999999</v>
      </c>
    </row>
    <row r="196" spans="1:12" x14ac:dyDescent="0.25">
      <c r="A196">
        <v>23</v>
      </c>
      <c r="B196" t="s">
        <v>2</v>
      </c>
      <c r="C196">
        <v>37.1</v>
      </c>
      <c r="D196">
        <v>3</v>
      </c>
      <c r="E196" t="s">
        <v>3</v>
      </c>
      <c r="F196">
        <f>IF(Table1[[#This Row],[Smoker]]="yes",1,0)</f>
        <v>0</v>
      </c>
      <c r="G196" s="1">
        <v>3597.596</v>
      </c>
      <c r="H196" t="s">
        <v>4</v>
      </c>
      <c r="I196" t="str">
        <f>IF(Table1[[#This Row],[Smoker]]="yes", Table1[[#This Row],[Age]], "0")</f>
        <v>0</v>
      </c>
      <c r="J196">
        <f>IF(Table1[[#This Row],[Smoker]]="no",Table1[[#This Row],[Age]], "0")</f>
        <v>23</v>
      </c>
      <c r="K196" t="str">
        <f>IF(Table1[[#This Row],[Smoker]]="yes",Table1[[#This Row],[Charges]],"0")</f>
        <v>0</v>
      </c>
      <c r="L196">
        <f>IF(Table1[[#This Row],[Smoker]]="no",Table1[[#This Row],[Charges]],"0")</f>
        <v>3597.596</v>
      </c>
    </row>
    <row r="197" spans="1:12" x14ac:dyDescent="0.25">
      <c r="A197">
        <v>28</v>
      </c>
      <c r="B197" t="s">
        <v>2</v>
      </c>
      <c r="C197">
        <v>37.1</v>
      </c>
      <c r="D197">
        <v>1</v>
      </c>
      <c r="E197" t="s">
        <v>3</v>
      </c>
      <c r="F197">
        <f>IF(Table1[[#This Row],[Smoker]]="yes",1,0)</f>
        <v>0</v>
      </c>
      <c r="G197" s="1">
        <v>3277.1610000000001</v>
      </c>
      <c r="H197" t="s">
        <v>4</v>
      </c>
      <c r="I197" t="str">
        <f>IF(Table1[[#This Row],[Smoker]]="yes", Table1[[#This Row],[Age]], "0")</f>
        <v>0</v>
      </c>
      <c r="J197">
        <f>IF(Table1[[#This Row],[Smoker]]="no",Table1[[#This Row],[Age]], "0")</f>
        <v>28</v>
      </c>
      <c r="K197" t="str">
        <f>IF(Table1[[#This Row],[Smoker]]="yes",Table1[[#This Row],[Charges]],"0")</f>
        <v>0</v>
      </c>
      <c r="L197">
        <f>IF(Table1[[#This Row],[Smoker]]="no",Table1[[#This Row],[Charges]],"0")</f>
        <v>3277.1610000000001</v>
      </c>
    </row>
    <row r="198" spans="1:12" x14ac:dyDescent="0.25">
      <c r="A198">
        <v>37</v>
      </c>
      <c r="B198" t="s">
        <v>2</v>
      </c>
      <c r="C198">
        <v>37.07</v>
      </c>
      <c r="D198">
        <v>1</v>
      </c>
      <c r="E198" t="s">
        <v>1</v>
      </c>
      <c r="F198">
        <f>IF(Table1[[#This Row],[Smoker]]="yes",1,0)</f>
        <v>1</v>
      </c>
      <c r="G198" s="1">
        <v>39871.704299999998</v>
      </c>
      <c r="H198" t="s">
        <v>5</v>
      </c>
      <c r="I198">
        <f>IF(Table1[[#This Row],[Smoker]]="yes", Table1[[#This Row],[Age]], "0")</f>
        <v>37</v>
      </c>
      <c r="J198" t="str">
        <f>IF(Table1[[#This Row],[Smoker]]="no",Table1[[#This Row],[Age]], "0")</f>
        <v>0</v>
      </c>
      <c r="K198">
        <f>IF(Table1[[#This Row],[Smoker]]="yes",Table1[[#This Row],[Charges]],"0")</f>
        <v>39871.704299999998</v>
      </c>
      <c r="L198" t="str">
        <f>IF(Table1[[#This Row],[Smoker]]="no",Table1[[#This Row],[Charges]],"0")</f>
        <v>0</v>
      </c>
    </row>
    <row r="199" spans="1:12" x14ac:dyDescent="0.25">
      <c r="A199">
        <v>22</v>
      </c>
      <c r="B199" t="s">
        <v>2</v>
      </c>
      <c r="C199">
        <v>37.07</v>
      </c>
      <c r="D199">
        <v>2</v>
      </c>
      <c r="E199" t="s">
        <v>1</v>
      </c>
      <c r="F199">
        <f>IF(Table1[[#This Row],[Smoker]]="yes",1,0)</f>
        <v>1</v>
      </c>
      <c r="G199" s="1">
        <v>37484.4493</v>
      </c>
      <c r="H199" t="s">
        <v>5</v>
      </c>
      <c r="I199">
        <f>IF(Table1[[#This Row],[Smoker]]="yes", Table1[[#This Row],[Age]], "0")</f>
        <v>22</v>
      </c>
      <c r="J199" t="str">
        <f>IF(Table1[[#This Row],[Smoker]]="no",Table1[[#This Row],[Age]], "0")</f>
        <v>0</v>
      </c>
      <c r="K199">
        <f>IF(Table1[[#This Row],[Smoker]]="yes",Table1[[#This Row],[Charges]],"0")</f>
        <v>37484.4493</v>
      </c>
      <c r="L199" t="str">
        <f>IF(Table1[[#This Row],[Smoker]]="no",Table1[[#This Row],[Charges]],"0")</f>
        <v>0</v>
      </c>
    </row>
    <row r="200" spans="1:12" x14ac:dyDescent="0.25">
      <c r="A200">
        <v>50</v>
      </c>
      <c r="B200" t="s">
        <v>2</v>
      </c>
      <c r="C200">
        <v>37.07</v>
      </c>
      <c r="D200">
        <v>1</v>
      </c>
      <c r="E200" t="s">
        <v>3</v>
      </c>
      <c r="F200">
        <f>IF(Table1[[#This Row],[Smoker]]="yes",1,0)</f>
        <v>0</v>
      </c>
      <c r="G200" s="1">
        <v>9048.0272999999997</v>
      </c>
      <c r="H200" t="s">
        <v>5</v>
      </c>
      <c r="I200" t="str">
        <f>IF(Table1[[#This Row],[Smoker]]="yes", Table1[[#This Row],[Age]], "0")</f>
        <v>0</v>
      </c>
      <c r="J200">
        <f>IF(Table1[[#This Row],[Smoker]]="no",Table1[[#This Row],[Age]], "0")</f>
        <v>50</v>
      </c>
      <c r="K200" t="str">
        <f>IF(Table1[[#This Row],[Smoker]]="yes",Table1[[#This Row],[Charges]],"0")</f>
        <v>0</v>
      </c>
      <c r="L200">
        <f>IF(Table1[[#This Row],[Smoker]]="no",Table1[[#This Row],[Charges]],"0")</f>
        <v>9048.0272999999997</v>
      </c>
    </row>
    <row r="201" spans="1:12" x14ac:dyDescent="0.25">
      <c r="A201">
        <v>51</v>
      </c>
      <c r="B201" t="s">
        <v>0</v>
      </c>
      <c r="C201">
        <v>37.049999999999997</v>
      </c>
      <c r="D201">
        <v>3</v>
      </c>
      <c r="E201" t="s">
        <v>1</v>
      </c>
      <c r="F201">
        <f>IF(Table1[[#This Row],[Smoker]]="yes",1,0)</f>
        <v>1</v>
      </c>
      <c r="G201" s="1">
        <v>46255.112500000003</v>
      </c>
      <c r="H201" t="s">
        <v>8</v>
      </c>
      <c r="I201">
        <f>IF(Table1[[#This Row],[Smoker]]="yes", Table1[[#This Row],[Age]], "0")</f>
        <v>51</v>
      </c>
      <c r="J201" t="str">
        <f>IF(Table1[[#This Row],[Smoker]]="no",Table1[[#This Row],[Age]], "0")</f>
        <v>0</v>
      </c>
      <c r="K201">
        <f>IF(Table1[[#This Row],[Smoker]]="yes",Table1[[#This Row],[Charges]],"0")</f>
        <v>46255.112500000003</v>
      </c>
      <c r="L201" t="str">
        <f>IF(Table1[[#This Row],[Smoker]]="no",Table1[[#This Row],[Charges]],"0")</f>
        <v>0</v>
      </c>
    </row>
    <row r="202" spans="1:12" x14ac:dyDescent="0.25">
      <c r="A202">
        <v>41</v>
      </c>
      <c r="B202" t="s">
        <v>2</v>
      </c>
      <c r="C202">
        <v>37.049999999999997</v>
      </c>
      <c r="D202">
        <v>2</v>
      </c>
      <c r="E202" t="s">
        <v>3</v>
      </c>
      <c r="F202">
        <f>IF(Table1[[#This Row],[Smoker]]="yes",1,0)</f>
        <v>0</v>
      </c>
      <c r="G202" s="1">
        <v>7265.7025000000003</v>
      </c>
      <c r="H202" t="s">
        <v>6</v>
      </c>
      <c r="I202" t="str">
        <f>IF(Table1[[#This Row],[Smoker]]="yes", Table1[[#This Row],[Age]], "0")</f>
        <v>0</v>
      </c>
      <c r="J202">
        <f>IF(Table1[[#This Row],[Smoker]]="no",Table1[[#This Row],[Age]], "0")</f>
        <v>41</v>
      </c>
      <c r="K202" t="str">
        <f>IF(Table1[[#This Row],[Smoker]]="yes",Table1[[#This Row],[Charges]],"0")</f>
        <v>0</v>
      </c>
      <c r="L202">
        <f>IF(Table1[[#This Row],[Smoker]]="no",Table1[[#This Row],[Charges]],"0")</f>
        <v>7265.7025000000003</v>
      </c>
    </row>
    <row r="203" spans="1:12" x14ac:dyDescent="0.25">
      <c r="A203">
        <v>38</v>
      </c>
      <c r="B203" t="s">
        <v>2</v>
      </c>
      <c r="C203">
        <v>37.049999999999997</v>
      </c>
      <c r="D203">
        <v>1</v>
      </c>
      <c r="E203" t="s">
        <v>3</v>
      </c>
      <c r="F203">
        <f>IF(Table1[[#This Row],[Smoker]]="yes",1,0)</f>
        <v>0</v>
      </c>
      <c r="G203" s="1">
        <v>6079.6715000000004</v>
      </c>
      <c r="H203" t="s">
        <v>8</v>
      </c>
      <c r="I203" t="str">
        <f>IF(Table1[[#This Row],[Smoker]]="yes", Table1[[#This Row],[Age]], "0")</f>
        <v>0</v>
      </c>
      <c r="J203">
        <f>IF(Table1[[#This Row],[Smoker]]="no",Table1[[#This Row],[Age]], "0")</f>
        <v>38</v>
      </c>
      <c r="K203" t="str">
        <f>IF(Table1[[#This Row],[Smoker]]="yes",Table1[[#This Row],[Charges]],"0")</f>
        <v>0</v>
      </c>
      <c r="L203">
        <f>IF(Table1[[#This Row],[Smoker]]="no",Table1[[#This Row],[Charges]],"0")</f>
        <v>6079.6715000000004</v>
      </c>
    </row>
    <row r="204" spans="1:12" x14ac:dyDescent="0.25">
      <c r="A204">
        <v>51</v>
      </c>
      <c r="B204" t="s">
        <v>2</v>
      </c>
      <c r="C204">
        <v>37</v>
      </c>
      <c r="D204">
        <v>0</v>
      </c>
      <c r="E204" t="s">
        <v>3</v>
      </c>
      <c r="F204">
        <f>IF(Table1[[#This Row],[Smoker]]="yes",1,0)</f>
        <v>0</v>
      </c>
      <c r="G204" s="1">
        <v>8798.5930000000008</v>
      </c>
      <c r="H204" t="s">
        <v>4</v>
      </c>
      <c r="I204" t="str">
        <f>IF(Table1[[#This Row],[Smoker]]="yes", Table1[[#This Row],[Age]], "0")</f>
        <v>0</v>
      </c>
      <c r="J204">
        <f>IF(Table1[[#This Row],[Smoker]]="no",Table1[[#This Row],[Age]], "0")</f>
        <v>51</v>
      </c>
      <c r="K204" t="str">
        <f>IF(Table1[[#This Row],[Smoker]]="yes",Table1[[#This Row],[Charges]],"0")</f>
        <v>0</v>
      </c>
      <c r="L204">
        <f>IF(Table1[[#This Row],[Smoker]]="no",Table1[[#This Row],[Charges]],"0")</f>
        <v>8798.5930000000008</v>
      </c>
    </row>
    <row r="205" spans="1:12" x14ac:dyDescent="0.25">
      <c r="A205">
        <v>20</v>
      </c>
      <c r="B205" t="s">
        <v>0</v>
      </c>
      <c r="C205">
        <v>37</v>
      </c>
      <c r="D205">
        <v>5</v>
      </c>
      <c r="E205" t="s">
        <v>3</v>
      </c>
      <c r="F205">
        <f>IF(Table1[[#This Row],[Smoker]]="yes",1,0)</f>
        <v>0</v>
      </c>
      <c r="G205" s="1">
        <v>4830.63</v>
      </c>
      <c r="H205" t="s">
        <v>4</v>
      </c>
      <c r="I205" t="str">
        <f>IF(Table1[[#This Row],[Smoker]]="yes", Table1[[#This Row],[Age]], "0")</f>
        <v>0</v>
      </c>
      <c r="J205">
        <f>IF(Table1[[#This Row],[Smoker]]="no",Table1[[#This Row],[Age]], "0")</f>
        <v>20</v>
      </c>
      <c r="K205" t="str">
        <f>IF(Table1[[#This Row],[Smoker]]="yes",Table1[[#This Row],[Charges]],"0")</f>
        <v>0</v>
      </c>
      <c r="L205">
        <f>IF(Table1[[#This Row],[Smoker]]="no",Table1[[#This Row],[Charges]],"0")</f>
        <v>4830.63</v>
      </c>
    </row>
    <row r="206" spans="1:12" x14ac:dyDescent="0.25">
      <c r="A206">
        <v>64</v>
      </c>
      <c r="B206" t="s">
        <v>2</v>
      </c>
      <c r="C206">
        <v>36.96</v>
      </c>
      <c r="D206">
        <v>2</v>
      </c>
      <c r="E206" t="s">
        <v>1</v>
      </c>
      <c r="F206">
        <f>IF(Table1[[#This Row],[Smoker]]="yes",1,0)</f>
        <v>1</v>
      </c>
      <c r="G206" s="1">
        <v>49577.662400000001</v>
      </c>
      <c r="H206" t="s">
        <v>5</v>
      </c>
      <c r="I206">
        <f>IF(Table1[[#This Row],[Smoker]]="yes", Table1[[#This Row],[Age]], "0")</f>
        <v>64</v>
      </c>
      <c r="J206" t="str">
        <f>IF(Table1[[#This Row],[Smoker]]="no",Table1[[#This Row],[Age]], "0")</f>
        <v>0</v>
      </c>
      <c r="K206">
        <f>IF(Table1[[#This Row],[Smoker]]="yes",Table1[[#This Row],[Charges]],"0")</f>
        <v>49577.662400000001</v>
      </c>
      <c r="L206" t="str">
        <f>IF(Table1[[#This Row],[Smoker]]="no",Table1[[#This Row],[Charges]],"0")</f>
        <v>0</v>
      </c>
    </row>
    <row r="207" spans="1:12" x14ac:dyDescent="0.25">
      <c r="A207">
        <v>58</v>
      </c>
      <c r="B207" t="s">
        <v>2</v>
      </c>
      <c r="C207">
        <v>36.954999999999998</v>
      </c>
      <c r="D207">
        <v>2</v>
      </c>
      <c r="E207" t="s">
        <v>1</v>
      </c>
      <c r="F207">
        <f>IF(Table1[[#This Row],[Smoker]]="yes",1,0)</f>
        <v>1</v>
      </c>
      <c r="G207" s="1">
        <v>47496.494449999998</v>
      </c>
      <c r="H207" t="s">
        <v>6</v>
      </c>
      <c r="I207">
        <f>IF(Table1[[#This Row],[Smoker]]="yes", Table1[[#This Row],[Age]], "0")</f>
        <v>58</v>
      </c>
      <c r="J207" t="str">
        <f>IF(Table1[[#This Row],[Smoker]]="no",Table1[[#This Row],[Age]], "0")</f>
        <v>0</v>
      </c>
      <c r="K207">
        <f>IF(Table1[[#This Row],[Smoker]]="yes",Table1[[#This Row],[Charges]],"0")</f>
        <v>47496.494449999998</v>
      </c>
      <c r="L207" t="str">
        <f>IF(Table1[[#This Row],[Smoker]]="no",Table1[[#This Row],[Charges]],"0")</f>
        <v>0</v>
      </c>
    </row>
    <row r="208" spans="1:12" x14ac:dyDescent="0.25">
      <c r="A208">
        <v>19</v>
      </c>
      <c r="B208" t="s">
        <v>2</v>
      </c>
      <c r="C208">
        <v>36.954999999999998</v>
      </c>
      <c r="D208">
        <v>0</v>
      </c>
      <c r="E208" t="s">
        <v>1</v>
      </c>
      <c r="F208">
        <f>IF(Table1[[#This Row],[Smoker]]="yes",1,0)</f>
        <v>1</v>
      </c>
      <c r="G208" s="1">
        <v>36219.405449999998</v>
      </c>
      <c r="H208" t="s">
        <v>6</v>
      </c>
      <c r="I208">
        <f>IF(Table1[[#This Row],[Smoker]]="yes", Table1[[#This Row],[Age]], "0")</f>
        <v>19</v>
      </c>
      <c r="J208" t="str">
        <f>IF(Table1[[#This Row],[Smoker]]="no",Table1[[#This Row],[Age]], "0")</f>
        <v>0</v>
      </c>
      <c r="K208">
        <f>IF(Table1[[#This Row],[Smoker]]="yes",Table1[[#This Row],[Charges]],"0")</f>
        <v>36219.405449999998</v>
      </c>
      <c r="L208" t="str">
        <f>IF(Table1[[#This Row],[Smoker]]="no",Table1[[#This Row],[Charges]],"0")</f>
        <v>0</v>
      </c>
    </row>
    <row r="209" spans="1:12" x14ac:dyDescent="0.25">
      <c r="A209">
        <v>60</v>
      </c>
      <c r="B209" t="s">
        <v>2</v>
      </c>
      <c r="C209">
        <v>36.954999999999998</v>
      </c>
      <c r="D209">
        <v>0</v>
      </c>
      <c r="E209" t="s">
        <v>3</v>
      </c>
      <c r="F209">
        <f>IF(Table1[[#This Row],[Smoker]]="yes",1,0)</f>
        <v>0</v>
      </c>
      <c r="G209" s="1">
        <v>12741.167450000001</v>
      </c>
      <c r="H209" t="s">
        <v>8</v>
      </c>
      <c r="I209" t="str">
        <f>IF(Table1[[#This Row],[Smoker]]="yes", Table1[[#This Row],[Age]], "0")</f>
        <v>0</v>
      </c>
      <c r="J209">
        <f>IF(Table1[[#This Row],[Smoker]]="no",Table1[[#This Row],[Age]], "0")</f>
        <v>60</v>
      </c>
      <c r="K209" t="str">
        <f>IF(Table1[[#This Row],[Smoker]]="yes",Table1[[#This Row],[Charges]],"0")</f>
        <v>0</v>
      </c>
      <c r="L209">
        <f>IF(Table1[[#This Row],[Smoker]]="no",Table1[[#This Row],[Charges]],"0")</f>
        <v>12741.167450000001</v>
      </c>
    </row>
    <row r="210" spans="1:12" x14ac:dyDescent="0.25">
      <c r="A210">
        <v>44</v>
      </c>
      <c r="B210" t="s">
        <v>0</v>
      </c>
      <c r="C210">
        <v>36.954999999999998</v>
      </c>
      <c r="D210">
        <v>1</v>
      </c>
      <c r="E210" t="s">
        <v>3</v>
      </c>
      <c r="F210">
        <f>IF(Table1[[#This Row],[Smoker]]="yes",1,0)</f>
        <v>0</v>
      </c>
      <c r="G210" s="1">
        <v>8023.1354499999998</v>
      </c>
      <c r="H210" t="s">
        <v>6</v>
      </c>
      <c r="I210" t="str">
        <f>IF(Table1[[#This Row],[Smoker]]="yes", Table1[[#This Row],[Age]], "0")</f>
        <v>0</v>
      </c>
      <c r="J210">
        <f>IF(Table1[[#This Row],[Smoker]]="no",Table1[[#This Row],[Age]], "0")</f>
        <v>44</v>
      </c>
      <c r="K210" t="str">
        <f>IF(Table1[[#This Row],[Smoker]]="yes",Table1[[#This Row],[Charges]],"0")</f>
        <v>0</v>
      </c>
      <c r="L210">
        <f>IF(Table1[[#This Row],[Smoker]]="no",Table1[[#This Row],[Charges]],"0")</f>
        <v>8023.1354499999998</v>
      </c>
    </row>
    <row r="211" spans="1:12" x14ac:dyDescent="0.25">
      <c r="A211">
        <v>53</v>
      </c>
      <c r="B211" t="s">
        <v>0</v>
      </c>
      <c r="C211">
        <v>36.86</v>
      </c>
      <c r="D211">
        <v>3</v>
      </c>
      <c r="E211" t="s">
        <v>1</v>
      </c>
      <c r="F211">
        <f>IF(Table1[[#This Row],[Smoker]]="yes",1,0)</f>
        <v>1</v>
      </c>
      <c r="G211" s="1">
        <v>46661.4424</v>
      </c>
      <c r="H211" t="s">
        <v>6</v>
      </c>
      <c r="I211">
        <f>IF(Table1[[#This Row],[Smoker]]="yes", Table1[[#This Row],[Age]], "0")</f>
        <v>53</v>
      </c>
      <c r="J211" t="str">
        <f>IF(Table1[[#This Row],[Smoker]]="no",Table1[[#This Row],[Age]], "0")</f>
        <v>0</v>
      </c>
      <c r="K211">
        <f>IF(Table1[[#This Row],[Smoker]]="yes",Table1[[#This Row],[Charges]],"0")</f>
        <v>46661.4424</v>
      </c>
      <c r="L211" t="str">
        <f>IF(Table1[[#This Row],[Smoker]]="no",Table1[[#This Row],[Charges]],"0")</f>
        <v>0</v>
      </c>
    </row>
    <row r="212" spans="1:12" x14ac:dyDescent="0.25">
      <c r="A212">
        <v>62</v>
      </c>
      <c r="B212" t="s">
        <v>0</v>
      </c>
      <c r="C212">
        <v>36.86</v>
      </c>
      <c r="D212">
        <v>1</v>
      </c>
      <c r="E212" t="s">
        <v>3</v>
      </c>
      <c r="F212">
        <f>IF(Table1[[#This Row],[Smoker]]="yes",1,0)</f>
        <v>0</v>
      </c>
      <c r="G212" s="1">
        <v>31620.001059999999</v>
      </c>
      <c r="H212" t="s">
        <v>8</v>
      </c>
      <c r="I212" t="str">
        <f>IF(Table1[[#This Row],[Smoker]]="yes", Table1[[#This Row],[Age]], "0")</f>
        <v>0</v>
      </c>
      <c r="J212">
        <f>IF(Table1[[#This Row],[Smoker]]="no",Table1[[#This Row],[Age]], "0")</f>
        <v>62</v>
      </c>
      <c r="K212" t="str">
        <f>IF(Table1[[#This Row],[Smoker]]="yes",Table1[[#This Row],[Charges]],"0")</f>
        <v>0</v>
      </c>
      <c r="L212">
        <f>IF(Table1[[#This Row],[Smoker]]="no",Table1[[#This Row],[Charges]],"0")</f>
        <v>31620.001059999999</v>
      </c>
    </row>
    <row r="213" spans="1:12" x14ac:dyDescent="0.25">
      <c r="A213">
        <v>21</v>
      </c>
      <c r="B213" t="s">
        <v>2</v>
      </c>
      <c r="C213">
        <v>36.86</v>
      </c>
      <c r="D213">
        <v>0</v>
      </c>
      <c r="E213" t="s">
        <v>3</v>
      </c>
      <c r="F213">
        <f>IF(Table1[[#This Row],[Smoker]]="yes",1,0)</f>
        <v>0</v>
      </c>
      <c r="G213" s="1">
        <v>1917.3184000000001</v>
      </c>
      <c r="H213" t="s">
        <v>6</v>
      </c>
      <c r="I213" t="str">
        <f>IF(Table1[[#This Row],[Smoker]]="yes", Table1[[#This Row],[Age]], "0")</f>
        <v>0</v>
      </c>
      <c r="J213">
        <f>IF(Table1[[#This Row],[Smoker]]="no",Table1[[#This Row],[Age]], "0")</f>
        <v>21</v>
      </c>
      <c r="K213" t="str">
        <f>IF(Table1[[#This Row],[Smoker]]="yes",Table1[[#This Row],[Charges]],"0")</f>
        <v>0</v>
      </c>
      <c r="L213">
        <f>IF(Table1[[#This Row],[Smoker]]="no",Table1[[#This Row],[Charges]],"0")</f>
        <v>1917.3184000000001</v>
      </c>
    </row>
    <row r="214" spans="1:12" x14ac:dyDescent="0.25">
      <c r="A214">
        <v>18</v>
      </c>
      <c r="B214" t="s">
        <v>0</v>
      </c>
      <c r="C214">
        <v>36.85</v>
      </c>
      <c r="D214">
        <v>0</v>
      </c>
      <c r="E214" t="s">
        <v>1</v>
      </c>
      <c r="F214">
        <f>IF(Table1[[#This Row],[Smoker]]="yes",1,0)</f>
        <v>1</v>
      </c>
      <c r="G214" s="1">
        <v>36149.483500000002</v>
      </c>
      <c r="H214" t="s">
        <v>5</v>
      </c>
      <c r="I214">
        <f>IF(Table1[[#This Row],[Smoker]]="yes", Table1[[#This Row],[Age]], "0")</f>
        <v>18</v>
      </c>
      <c r="J214" t="str">
        <f>IF(Table1[[#This Row],[Smoker]]="no",Table1[[#This Row],[Age]], "0")</f>
        <v>0</v>
      </c>
      <c r="K214">
        <f>IF(Table1[[#This Row],[Smoker]]="yes",Table1[[#This Row],[Charges]],"0")</f>
        <v>36149.483500000002</v>
      </c>
      <c r="L214" t="str">
        <f>IF(Table1[[#This Row],[Smoker]]="no",Table1[[#This Row],[Charges]],"0")</f>
        <v>0</v>
      </c>
    </row>
    <row r="215" spans="1:12" x14ac:dyDescent="0.25">
      <c r="A215">
        <v>63</v>
      </c>
      <c r="B215" t="s">
        <v>0</v>
      </c>
      <c r="C215">
        <v>36.85</v>
      </c>
      <c r="D215">
        <v>0</v>
      </c>
      <c r="E215" t="s">
        <v>3</v>
      </c>
      <c r="F215">
        <f>IF(Table1[[#This Row],[Smoker]]="yes",1,0)</f>
        <v>0</v>
      </c>
      <c r="G215" s="1">
        <v>13887.968500000001</v>
      </c>
      <c r="H215" t="s">
        <v>5</v>
      </c>
      <c r="I215" t="str">
        <f>IF(Table1[[#This Row],[Smoker]]="yes", Table1[[#This Row],[Age]], "0")</f>
        <v>0</v>
      </c>
      <c r="J215">
        <f>IF(Table1[[#This Row],[Smoker]]="no",Table1[[#This Row],[Age]], "0")</f>
        <v>63</v>
      </c>
      <c r="K215" t="str">
        <f>IF(Table1[[#This Row],[Smoker]]="yes",Table1[[#This Row],[Charges]],"0")</f>
        <v>0</v>
      </c>
      <c r="L215">
        <f>IF(Table1[[#This Row],[Smoker]]="no",Table1[[#This Row],[Charges]],"0")</f>
        <v>13887.968500000001</v>
      </c>
    </row>
    <row r="216" spans="1:12" x14ac:dyDescent="0.25">
      <c r="A216">
        <v>49</v>
      </c>
      <c r="B216" t="s">
        <v>2</v>
      </c>
      <c r="C216">
        <v>36.85</v>
      </c>
      <c r="D216">
        <v>0</v>
      </c>
      <c r="E216" t="s">
        <v>3</v>
      </c>
      <c r="F216">
        <f>IF(Table1[[#This Row],[Smoker]]="yes",1,0)</f>
        <v>0</v>
      </c>
      <c r="G216" s="1">
        <v>8125.7844999999998</v>
      </c>
      <c r="H216" t="s">
        <v>5</v>
      </c>
      <c r="I216" t="str">
        <f>IF(Table1[[#This Row],[Smoker]]="yes", Table1[[#This Row],[Age]], "0")</f>
        <v>0</v>
      </c>
      <c r="J216">
        <f>IF(Table1[[#This Row],[Smoker]]="no",Table1[[#This Row],[Age]], "0")</f>
        <v>49</v>
      </c>
      <c r="K216" t="str">
        <f>IF(Table1[[#This Row],[Smoker]]="yes",Table1[[#This Row],[Charges]],"0")</f>
        <v>0</v>
      </c>
      <c r="L216">
        <f>IF(Table1[[#This Row],[Smoker]]="no",Table1[[#This Row],[Charges]],"0")</f>
        <v>8125.7844999999998</v>
      </c>
    </row>
    <row r="217" spans="1:12" x14ac:dyDescent="0.25">
      <c r="A217">
        <v>18</v>
      </c>
      <c r="B217" t="s">
        <v>0</v>
      </c>
      <c r="C217">
        <v>36.85</v>
      </c>
      <c r="D217">
        <v>0</v>
      </c>
      <c r="E217" t="s">
        <v>3</v>
      </c>
      <c r="F217">
        <f>IF(Table1[[#This Row],[Smoker]]="yes",1,0)</f>
        <v>0</v>
      </c>
      <c r="G217" s="1">
        <v>1629.8335</v>
      </c>
      <c r="H217" t="s">
        <v>5</v>
      </c>
      <c r="I217" t="str">
        <f>IF(Table1[[#This Row],[Smoker]]="yes", Table1[[#This Row],[Age]], "0")</f>
        <v>0</v>
      </c>
      <c r="J217">
        <f>IF(Table1[[#This Row],[Smoker]]="no",Table1[[#This Row],[Age]], "0")</f>
        <v>18</v>
      </c>
      <c r="K217" t="str">
        <f>IF(Table1[[#This Row],[Smoker]]="yes",Table1[[#This Row],[Charges]],"0")</f>
        <v>0</v>
      </c>
      <c r="L217">
        <f>IF(Table1[[#This Row],[Smoker]]="no",Table1[[#This Row],[Charges]],"0")</f>
        <v>1629.8335</v>
      </c>
    </row>
    <row r="218" spans="1:12" x14ac:dyDescent="0.25">
      <c r="A218">
        <v>21</v>
      </c>
      <c r="B218" t="s">
        <v>2</v>
      </c>
      <c r="C218">
        <v>36.85</v>
      </c>
      <c r="D218">
        <v>0</v>
      </c>
      <c r="E218" t="s">
        <v>3</v>
      </c>
      <c r="F218">
        <f>IF(Table1[[#This Row],[Smoker]]="yes",1,0)</f>
        <v>0</v>
      </c>
      <c r="G218" s="1">
        <v>1534.3045</v>
      </c>
      <c r="H218" t="s">
        <v>5</v>
      </c>
      <c r="I218" t="str">
        <f>IF(Table1[[#This Row],[Smoker]]="yes", Table1[[#This Row],[Age]], "0")</f>
        <v>0</v>
      </c>
      <c r="J218">
        <f>IF(Table1[[#This Row],[Smoker]]="no",Table1[[#This Row],[Age]], "0")</f>
        <v>21</v>
      </c>
      <c r="K218" t="str">
        <f>IF(Table1[[#This Row],[Smoker]]="yes",Table1[[#This Row],[Charges]],"0")</f>
        <v>0</v>
      </c>
      <c r="L218">
        <f>IF(Table1[[#This Row],[Smoker]]="no",Table1[[#This Row],[Charges]],"0")</f>
        <v>1534.3045</v>
      </c>
    </row>
    <row r="219" spans="1:12" x14ac:dyDescent="0.25">
      <c r="A219">
        <v>59</v>
      </c>
      <c r="B219" t="s">
        <v>0</v>
      </c>
      <c r="C219">
        <v>36.765000000000001</v>
      </c>
      <c r="D219">
        <v>1</v>
      </c>
      <c r="E219" t="s">
        <v>1</v>
      </c>
      <c r="F219">
        <f>IF(Table1[[#This Row],[Smoker]]="yes",1,0)</f>
        <v>1</v>
      </c>
      <c r="G219" s="1">
        <v>47896.79135</v>
      </c>
      <c r="H219" t="s">
        <v>8</v>
      </c>
      <c r="I219">
        <f>IF(Table1[[#This Row],[Smoker]]="yes", Table1[[#This Row],[Age]], "0")</f>
        <v>59</v>
      </c>
      <c r="J219" t="str">
        <f>IF(Table1[[#This Row],[Smoker]]="no",Table1[[#This Row],[Age]], "0")</f>
        <v>0</v>
      </c>
      <c r="K219">
        <f>IF(Table1[[#This Row],[Smoker]]="yes",Table1[[#This Row],[Charges]],"0")</f>
        <v>47896.79135</v>
      </c>
      <c r="L219" t="str">
        <f>IF(Table1[[#This Row],[Smoker]]="no",Table1[[#This Row],[Charges]],"0")</f>
        <v>0</v>
      </c>
    </row>
    <row r="220" spans="1:12" x14ac:dyDescent="0.25">
      <c r="A220">
        <v>52</v>
      </c>
      <c r="B220" t="s">
        <v>2</v>
      </c>
      <c r="C220">
        <v>36.765000000000001</v>
      </c>
      <c r="D220">
        <v>2</v>
      </c>
      <c r="E220" t="s">
        <v>3</v>
      </c>
      <c r="F220">
        <f>IF(Table1[[#This Row],[Smoker]]="yes",1,0)</f>
        <v>0</v>
      </c>
      <c r="G220" s="1">
        <v>26467.09737</v>
      </c>
      <c r="H220" t="s">
        <v>6</v>
      </c>
      <c r="I220" t="str">
        <f>IF(Table1[[#This Row],[Smoker]]="yes", Table1[[#This Row],[Age]], "0")</f>
        <v>0</v>
      </c>
      <c r="J220">
        <f>IF(Table1[[#This Row],[Smoker]]="no",Table1[[#This Row],[Age]], "0")</f>
        <v>52</v>
      </c>
      <c r="K220" t="str">
        <f>IF(Table1[[#This Row],[Smoker]]="yes",Table1[[#This Row],[Charges]],"0")</f>
        <v>0</v>
      </c>
      <c r="L220">
        <f>IF(Table1[[#This Row],[Smoker]]="no",Table1[[#This Row],[Charges]],"0")</f>
        <v>26467.09737</v>
      </c>
    </row>
    <row r="221" spans="1:12" x14ac:dyDescent="0.25">
      <c r="A221">
        <v>63</v>
      </c>
      <c r="B221" t="s">
        <v>2</v>
      </c>
      <c r="C221">
        <v>36.765000000000001</v>
      </c>
      <c r="D221">
        <v>0</v>
      </c>
      <c r="E221" t="s">
        <v>3</v>
      </c>
      <c r="F221">
        <f>IF(Table1[[#This Row],[Smoker]]="yes",1,0)</f>
        <v>0</v>
      </c>
      <c r="G221" s="1">
        <v>13981.850350000001</v>
      </c>
      <c r="H221" t="s">
        <v>8</v>
      </c>
      <c r="I221" t="str">
        <f>IF(Table1[[#This Row],[Smoker]]="yes", Table1[[#This Row],[Age]], "0")</f>
        <v>0</v>
      </c>
      <c r="J221">
        <f>IF(Table1[[#This Row],[Smoker]]="no",Table1[[#This Row],[Age]], "0")</f>
        <v>63</v>
      </c>
      <c r="K221" t="str">
        <f>IF(Table1[[#This Row],[Smoker]]="yes",Table1[[#This Row],[Charges]],"0")</f>
        <v>0</v>
      </c>
      <c r="L221">
        <f>IF(Table1[[#This Row],[Smoker]]="no",Table1[[#This Row],[Charges]],"0")</f>
        <v>13981.850350000001</v>
      </c>
    </row>
    <row r="222" spans="1:12" x14ac:dyDescent="0.25">
      <c r="A222">
        <v>52</v>
      </c>
      <c r="B222" t="s">
        <v>2</v>
      </c>
      <c r="C222">
        <v>36.700000000000003</v>
      </c>
      <c r="D222">
        <v>0</v>
      </c>
      <c r="E222" t="s">
        <v>3</v>
      </c>
      <c r="F222">
        <f>IF(Table1[[#This Row],[Smoker]]="yes",1,0)</f>
        <v>0</v>
      </c>
      <c r="G222" s="1">
        <v>9144.5650000000005</v>
      </c>
      <c r="H222" t="s">
        <v>4</v>
      </c>
      <c r="I222" t="str">
        <f>IF(Table1[[#This Row],[Smoker]]="yes", Table1[[#This Row],[Age]], "0")</f>
        <v>0</v>
      </c>
      <c r="J222">
        <f>IF(Table1[[#This Row],[Smoker]]="no",Table1[[#This Row],[Age]], "0")</f>
        <v>52</v>
      </c>
      <c r="K222" t="str">
        <f>IF(Table1[[#This Row],[Smoker]]="yes",Table1[[#This Row],[Charges]],"0")</f>
        <v>0</v>
      </c>
      <c r="L222">
        <f>IF(Table1[[#This Row],[Smoker]]="no",Table1[[#This Row],[Charges]],"0")</f>
        <v>9144.5650000000005</v>
      </c>
    </row>
    <row r="223" spans="1:12" x14ac:dyDescent="0.25">
      <c r="A223">
        <v>35</v>
      </c>
      <c r="B223" t="s">
        <v>2</v>
      </c>
      <c r="C223">
        <v>36.67</v>
      </c>
      <c r="D223">
        <v>1</v>
      </c>
      <c r="E223" t="s">
        <v>1</v>
      </c>
      <c r="F223">
        <f>IF(Table1[[#This Row],[Smoker]]="yes",1,0)</f>
        <v>1</v>
      </c>
      <c r="G223" s="1">
        <v>39774.276299999998</v>
      </c>
      <c r="H223" t="s">
        <v>8</v>
      </c>
      <c r="I223">
        <f>IF(Table1[[#This Row],[Smoker]]="yes", Table1[[#This Row],[Age]], "0")</f>
        <v>35</v>
      </c>
      <c r="J223" t="str">
        <f>IF(Table1[[#This Row],[Smoker]]="no",Table1[[#This Row],[Age]], "0")</f>
        <v>0</v>
      </c>
      <c r="K223">
        <f>IF(Table1[[#This Row],[Smoker]]="yes",Table1[[#This Row],[Charges]],"0")</f>
        <v>39774.276299999998</v>
      </c>
      <c r="L223" t="str">
        <f>IF(Table1[[#This Row],[Smoker]]="no",Table1[[#This Row],[Charges]],"0")</f>
        <v>0</v>
      </c>
    </row>
    <row r="224" spans="1:12" x14ac:dyDescent="0.25">
      <c r="A224">
        <v>23</v>
      </c>
      <c r="B224" t="s">
        <v>0</v>
      </c>
      <c r="C224">
        <v>36.67</v>
      </c>
      <c r="D224">
        <v>2</v>
      </c>
      <c r="E224" t="s">
        <v>1</v>
      </c>
      <c r="F224">
        <f>IF(Table1[[#This Row],[Smoker]]="yes",1,0)</f>
        <v>1</v>
      </c>
      <c r="G224" s="1">
        <v>38511.628299999997</v>
      </c>
      <c r="H224" t="s">
        <v>8</v>
      </c>
      <c r="I224">
        <f>IF(Table1[[#This Row],[Smoker]]="yes", Table1[[#This Row],[Age]], "0")</f>
        <v>23</v>
      </c>
      <c r="J224" t="str">
        <f>IF(Table1[[#This Row],[Smoker]]="no",Table1[[#This Row],[Age]], "0")</f>
        <v>0</v>
      </c>
      <c r="K224">
        <f>IF(Table1[[#This Row],[Smoker]]="yes",Table1[[#This Row],[Charges]],"0")</f>
        <v>38511.628299999997</v>
      </c>
      <c r="L224" t="str">
        <f>IF(Table1[[#This Row],[Smoker]]="no",Table1[[#This Row],[Charges]],"0")</f>
        <v>0</v>
      </c>
    </row>
    <row r="225" spans="1:12" x14ac:dyDescent="0.25">
      <c r="A225">
        <v>48</v>
      </c>
      <c r="B225" t="s">
        <v>2</v>
      </c>
      <c r="C225">
        <v>36.67</v>
      </c>
      <c r="D225">
        <v>1</v>
      </c>
      <c r="E225" t="s">
        <v>3</v>
      </c>
      <c r="F225">
        <f>IF(Table1[[#This Row],[Smoker]]="yes",1,0)</f>
        <v>0</v>
      </c>
      <c r="G225" s="1">
        <v>28468.919010000001</v>
      </c>
      <c r="H225" t="s">
        <v>6</v>
      </c>
      <c r="I225" t="str">
        <f>IF(Table1[[#This Row],[Smoker]]="yes", Table1[[#This Row],[Age]], "0")</f>
        <v>0</v>
      </c>
      <c r="J225">
        <f>IF(Table1[[#This Row],[Smoker]]="no",Table1[[#This Row],[Age]], "0")</f>
        <v>48</v>
      </c>
      <c r="K225" t="str">
        <f>IF(Table1[[#This Row],[Smoker]]="yes",Table1[[#This Row],[Charges]],"0")</f>
        <v>0</v>
      </c>
      <c r="L225">
        <f>IF(Table1[[#This Row],[Smoker]]="no",Table1[[#This Row],[Charges]],"0")</f>
        <v>28468.919010000001</v>
      </c>
    </row>
    <row r="226" spans="1:12" x14ac:dyDescent="0.25">
      <c r="A226">
        <v>51</v>
      </c>
      <c r="B226" t="s">
        <v>0</v>
      </c>
      <c r="C226">
        <v>36.67</v>
      </c>
      <c r="D226">
        <v>2</v>
      </c>
      <c r="E226" t="s">
        <v>3</v>
      </c>
      <c r="F226">
        <f>IF(Table1[[#This Row],[Smoker]]="yes",1,0)</f>
        <v>0</v>
      </c>
      <c r="G226" s="1">
        <v>10848.1343</v>
      </c>
      <c r="H226" t="s">
        <v>6</v>
      </c>
      <c r="I226" t="str">
        <f>IF(Table1[[#This Row],[Smoker]]="yes", Table1[[#This Row],[Age]], "0")</f>
        <v>0</v>
      </c>
      <c r="J226">
        <f>IF(Table1[[#This Row],[Smoker]]="no",Table1[[#This Row],[Age]], "0")</f>
        <v>51</v>
      </c>
      <c r="K226" t="str">
        <f>IF(Table1[[#This Row],[Smoker]]="yes",Table1[[#This Row],[Charges]],"0")</f>
        <v>0</v>
      </c>
      <c r="L226">
        <f>IF(Table1[[#This Row],[Smoker]]="no",Table1[[#This Row],[Charges]],"0")</f>
        <v>10848.1343</v>
      </c>
    </row>
    <row r="227" spans="1:12" x14ac:dyDescent="0.25">
      <c r="A227">
        <v>47</v>
      </c>
      <c r="B227" t="s">
        <v>0</v>
      </c>
      <c r="C227">
        <v>36.630000000000003</v>
      </c>
      <c r="D227">
        <v>1</v>
      </c>
      <c r="E227" t="s">
        <v>1</v>
      </c>
      <c r="F227">
        <f>IF(Table1[[#This Row],[Smoker]]="yes",1,0)</f>
        <v>1</v>
      </c>
      <c r="G227" s="1">
        <v>42969.852700000003</v>
      </c>
      <c r="H227" t="s">
        <v>5</v>
      </c>
      <c r="I227">
        <f>IF(Table1[[#This Row],[Smoker]]="yes", Table1[[#This Row],[Age]], "0")</f>
        <v>47</v>
      </c>
      <c r="J227" t="str">
        <f>IF(Table1[[#This Row],[Smoker]]="no",Table1[[#This Row],[Age]], "0")</f>
        <v>0</v>
      </c>
      <c r="K227">
        <f>IF(Table1[[#This Row],[Smoker]]="yes",Table1[[#This Row],[Charges]],"0")</f>
        <v>42969.852700000003</v>
      </c>
      <c r="L227" t="str">
        <f>IF(Table1[[#This Row],[Smoker]]="no",Table1[[#This Row],[Charges]],"0")</f>
        <v>0</v>
      </c>
    </row>
    <row r="228" spans="1:12" x14ac:dyDescent="0.25">
      <c r="A228">
        <v>49</v>
      </c>
      <c r="B228" t="s">
        <v>0</v>
      </c>
      <c r="C228">
        <v>36.630000000000003</v>
      </c>
      <c r="D228">
        <v>3</v>
      </c>
      <c r="E228" t="s">
        <v>3</v>
      </c>
      <c r="F228">
        <f>IF(Table1[[#This Row],[Smoker]]="yes",1,0)</f>
        <v>0</v>
      </c>
      <c r="G228" s="1">
        <v>10381.4787</v>
      </c>
      <c r="H228" t="s">
        <v>5</v>
      </c>
      <c r="I228" t="str">
        <f>IF(Table1[[#This Row],[Smoker]]="yes", Table1[[#This Row],[Age]], "0")</f>
        <v>0</v>
      </c>
      <c r="J228">
        <f>IF(Table1[[#This Row],[Smoker]]="no",Table1[[#This Row],[Age]], "0")</f>
        <v>49</v>
      </c>
      <c r="K228" t="str">
        <f>IF(Table1[[#This Row],[Smoker]]="yes",Table1[[#This Row],[Charges]],"0")</f>
        <v>0</v>
      </c>
      <c r="L228">
        <f>IF(Table1[[#This Row],[Smoker]]="no",Table1[[#This Row],[Charges]],"0")</f>
        <v>10381.4787</v>
      </c>
    </row>
    <row r="229" spans="1:12" x14ac:dyDescent="0.25">
      <c r="A229">
        <v>31</v>
      </c>
      <c r="B229" t="s">
        <v>0</v>
      </c>
      <c r="C229">
        <v>36.630000000000003</v>
      </c>
      <c r="D229">
        <v>2</v>
      </c>
      <c r="E229" t="s">
        <v>3</v>
      </c>
      <c r="F229">
        <f>IF(Table1[[#This Row],[Smoker]]="yes",1,0)</f>
        <v>0</v>
      </c>
      <c r="G229" s="1">
        <v>4949.7587000000003</v>
      </c>
      <c r="H229" t="s">
        <v>5</v>
      </c>
      <c r="I229" t="str">
        <f>IF(Table1[[#This Row],[Smoker]]="yes", Table1[[#This Row],[Age]], "0")</f>
        <v>0</v>
      </c>
      <c r="J229">
        <f>IF(Table1[[#This Row],[Smoker]]="no",Table1[[#This Row],[Age]], "0")</f>
        <v>31</v>
      </c>
      <c r="K229" t="str">
        <f>IF(Table1[[#This Row],[Smoker]]="yes",Table1[[#This Row],[Charges]],"0")</f>
        <v>0</v>
      </c>
      <c r="L229">
        <f>IF(Table1[[#This Row],[Smoker]]="no",Table1[[#This Row],[Charges]],"0")</f>
        <v>4949.7587000000003</v>
      </c>
    </row>
    <row r="230" spans="1:12" x14ac:dyDescent="0.25">
      <c r="A230">
        <v>53</v>
      </c>
      <c r="B230" t="s">
        <v>2</v>
      </c>
      <c r="C230">
        <v>36.6</v>
      </c>
      <c r="D230">
        <v>3</v>
      </c>
      <c r="E230" t="s">
        <v>3</v>
      </c>
      <c r="F230">
        <f>IF(Table1[[#This Row],[Smoker]]="yes",1,0)</f>
        <v>0</v>
      </c>
      <c r="G230" s="1">
        <v>11264.540999999999</v>
      </c>
      <c r="H230" t="s">
        <v>4</v>
      </c>
      <c r="I230" t="str">
        <f>IF(Table1[[#This Row],[Smoker]]="yes", Table1[[#This Row],[Age]], "0")</f>
        <v>0</v>
      </c>
      <c r="J230">
        <f>IF(Table1[[#This Row],[Smoker]]="no",Table1[[#This Row],[Age]], "0")</f>
        <v>53</v>
      </c>
      <c r="K230" t="str">
        <f>IF(Table1[[#This Row],[Smoker]]="yes",Table1[[#This Row],[Charges]],"0")</f>
        <v>0</v>
      </c>
      <c r="L230">
        <f>IF(Table1[[#This Row],[Smoker]]="no",Table1[[#This Row],[Charges]],"0")</f>
        <v>11264.540999999999</v>
      </c>
    </row>
    <row r="231" spans="1:12" x14ac:dyDescent="0.25">
      <c r="A231">
        <v>48</v>
      </c>
      <c r="B231" t="s">
        <v>0</v>
      </c>
      <c r="C231">
        <v>36.575000000000003</v>
      </c>
      <c r="D231">
        <v>0</v>
      </c>
      <c r="E231" t="s">
        <v>3</v>
      </c>
      <c r="F231">
        <f>IF(Table1[[#This Row],[Smoker]]="yes",1,0)</f>
        <v>0</v>
      </c>
      <c r="G231" s="1">
        <v>8671.1912499999999</v>
      </c>
      <c r="H231" t="s">
        <v>6</v>
      </c>
      <c r="I231" t="str">
        <f>IF(Table1[[#This Row],[Smoker]]="yes", Table1[[#This Row],[Age]], "0")</f>
        <v>0</v>
      </c>
      <c r="J231">
        <f>IF(Table1[[#This Row],[Smoker]]="no",Table1[[#This Row],[Age]], "0")</f>
        <v>48</v>
      </c>
      <c r="K231" t="str">
        <f>IF(Table1[[#This Row],[Smoker]]="yes",Table1[[#This Row],[Charges]],"0")</f>
        <v>0</v>
      </c>
      <c r="L231">
        <f>IF(Table1[[#This Row],[Smoker]]="no",Table1[[#This Row],[Charges]],"0")</f>
        <v>8671.1912499999999</v>
      </c>
    </row>
    <row r="232" spans="1:12" x14ac:dyDescent="0.25">
      <c r="A232">
        <v>19</v>
      </c>
      <c r="B232" t="s">
        <v>0</v>
      </c>
      <c r="C232">
        <v>36.575000000000003</v>
      </c>
      <c r="D232">
        <v>0</v>
      </c>
      <c r="E232" t="s">
        <v>3</v>
      </c>
      <c r="F232">
        <f>IF(Table1[[#This Row],[Smoker]]="yes",1,0)</f>
        <v>0</v>
      </c>
      <c r="G232" s="1">
        <v>2136.8822500000001</v>
      </c>
      <c r="H232" t="s">
        <v>6</v>
      </c>
      <c r="I232" t="str">
        <f>IF(Table1[[#This Row],[Smoker]]="yes", Table1[[#This Row],[Age]], "0")</f>
        <v>0</v>
      </c>
      <c r="J232">
        <f>IF(Table1[[#This Row],[Smoker]]="no",Table1[[#This Row],[Age]], "0")</f>
        <v>19</v>
      </c>
      <c r="K232" t="str">
        <f>IF(Table1[[#This Row],[Smoker]]="yes",Table1[[#This Row],[Charges]],"0")</f>
        <v>0</v>
      </c>
      <c r="L232">
        <f>IF(Table1[[#This Row],[Smoker]]="no",Table1[[#This Row],[Charges]],"0")</f>
        <v>2136.8822500000001</v>
      </c>
    </row>
    <row r="233" spans="1:12" x14ac:dyDescent="0.25">
      <c r="A233">
        <v>59</v>
      </c>
      <c r="B233" t="s">
        <v>0</v>
      </c>
      <c r="C233">
        <v>36.520000000000003</v>
      </c>
      <c r="D233">
        <v>1</v>
      </c>
      <c r="E233" t="s">
        <v>3</v>
      </c>
      <c r="F233">
        <f>IF(Table1[[#This Row],[Smoker]]="yes",1,0)</f>
        <v>0</v>
      </c>
      <c r="G233" s="1">
        <v>28287.897659999999</v>
      </c>
      <c r="H233" t="s">
        <v>5</v>
      </c>
      <c r="I233" t="str">
        <f>IF(Table1[[#This Row],[Smoker]]="yes", Table1[[#This Row],[Age]], "0")</f>
        <v>0</v>
      </c>
      <c r="J233">
        <f>IF(Table1[[#This Row],[Smoker]]="no",Table1[[#This Row],[Age]], "0")</f>
        <v>59</v>
      </c>
      <c r="K233" t="str">
        <f>IF(Table1[[#This Row],[Smoker]]="yes",Table1[[#This Row],[Charges]],"0")</f>
        <v>0</v>
      </c>
      <c r="L233">
        <f>IF(Table1[[#This Row],[Smoker]]="no",Table1[[#This Row],[Charges]],"0")</f>
        <v>28287.897659999999</v>
      </c>
    </row>
    <row r="234" spans="1:12" x14ac:dyDescent="0.25">
      <c r="A234">
        <v>45</v>
      </c>
      <c r="B234" t="s">
        <v>2</v>
      </c>
      <c r="C234">
        <v>36.479999999999997</v>
      </c>
      <c r="D234">
        <v>2</v>
      </c>
      <c r="E234" t="s">
        <v>1</v>
      </c>
      <c r="F234">
        <f>IF(Table1[[#This Row],[Smoker]]="yes",1,0)</f>
        <v>1</v>
      </c>
      <c r="G234" s="1">
        <v>42760.502200000003</v>
      </c>
      <c r="H234" t="s">
        <v>6</v>
      </c>
      <c r="I234">
        <f>IF(Table1[[#This Row],[Smoker]]="yes", Table1[[#This Row],[Age]], "0")</f>
        <v>45</v>
      </c>
      <c r="J234" t="str">
        <f>IF(Table1[[#This Row],[Smoker]]="no",Table1[[#This Row],[Age]], "0")</f>
        <v>0</v>
      </c>
      <c r="K234">
        <f>IF(Table1[[#This Row],[Smoker]]="yes",Table1[[#This Row],[Charges]],"0")</f>
        <v>42760.502200000003</v>
      </c>
      <c r="L234" t="str">
        <f>IF(Table1[[#This Row],[Smoker]]="no",Table1[[#This Row],[Charges]],"0")</f>
        <v>0</v>
      </c>
    </row>
    <row r="235" spans="1:12" x14ac:dyDescent="0.25">
      <c r="A235">
        <v>44</v>
      </c>
      <c r="B235" t="s">
        <v>0</v>
      </c>
      <c r="C235">
        <v>36.479999999999997</v>
      </c>
      <c r="D235">
        <v>0</v>
      </c>
      <c r="E235" t="s">
        <v>3</v>
      </c>
      <c r="F235">
        <f>IF(Table1[[#This Row],[Smoker]]="yes",1,0)</f>
        <v>0</v>
      </c>
      <c r="G235" s="1">
        <v>12797.20962</v>
      </c>
      <c r="H235" t="s">
        <v>8</v>
      </c>
      <c r="I235" t="str">
        <f>IF(Table1[[#This Row],[Smoker]]="yes", Table1[[#This Row],[Age]], "0")</f>
        <v>0</v>
      </c>
      <c r="J235">
        <f>IF(Table1[[#This Row],[Smoker]]="no",Table1[[#This Row],[Age]], "0")</f>
        <v>44</v>
      </c>
      <c r="K235" t="str">
        <f>IF(Table1[[#This Row],[Smoker]]="yes",Table1[[#This Row],[Charges]],"0")</f>
        <v>0</v>
      </c>
      <c r="L235">
        <f>IF(Table1[[#This Row],[Smoker]]="no",Table1[[#This Row],[Charges]],"0")</f>
        <v>12797.20962</v>
      </c>
    </row>
    <row r="236" spans="1:12" x14ac:dyDescent="0.25">
      <c r="A236">
        <v>58</v>
      </c>
      <c r="B236" t="s">
        <v>0</v>
      </c>
      <c r="C236">
        <v>36.479999999999997</v>
      </c>
      <c r="D236">
        <v>0</v>
      </c>
      <c r="E236" t="s">
        <v>3</v>
      </c>
      <c r="F236">
        <f>IF(Table1[[#This Row],[Smoker]]="yes",1,0)</f>
        <v>0</v>
      </c>
      <c r="G236" s="1">
        <v>12235.8392</v>
      </c>
      <c r="H236" t="s">
        <v>6</v>
      </c>
      <c r="I236" t="str">
        <f>IF(Table1[[#This Row],[Smoker]]="yes", Table1[[#This Row],[Age]], "0")</f>
        <v>0</v>
      </c>
      <c r="J236">
        <f>IF(Table1[[#This Row],[Smoker]]="no",Table1[[#This Row],[Age]], "0")</f>
        <v>58</v>
      </c>
      <c r="K236" t="str">
        <f>IF(Table1[[#This Row],[Smoker]]="yes",Table1[[#This Row],[Charges]],"0")</f>
        <v>0</v>
      </c>
      <c r="L236">
        <f>IF(Table1[[#This Row],[Smoker]]="no",Table1[[#This Row],[Charges]],"0")</f>
        <v>12235.8392</v>
      </c>
    </row>
    <row r="237" spans="1:12" x14ac:dyDescent="0.25">
      <c r="A237">
        <v>28</v>
      </c>
      <c r="B237" t="s">
        <v>2</v>
      </c>
      <c r="C237">
        <v>36.4</v>
      </c>
      <c r="D237">
        <v>1</v>
      </c>
      <c r="E237" t="s">
        <v>1</v>
      </c>
      <c r="F237">
        <f>IF(Table1[[#This Row],[Smoker]]="yes",1,0)</f>
        <v>1</v>
      </c>
      <c r="G237" s="1">
        <v>51194.559139999998</v>
      </c>
      <c r="H237" t="s">
        <v>4</v>
      </c>
      <c r="I237">
        <f>IF(Table1[[#This Row],[Smoker]]="yes", Table1[[#This Row],[Age]], "0")</f>
        <v>28</v>
      </c>
      <c r="J237" t="str">
        <f>IF(Table1[[#This Row],[Smoker]]="no",Table1[[#This Row],[Age]], "0")</f>
        <v>0</v>
      </c>
      <c r="K237">
        <f>IF(Table1[[#This Row],[Smoker]]="yes",Table1[[#This Row],[Charges]],"0")</f>
        <v>51194.559139999998</v>
      </c>
      <c r="L237" t="str">
        <f>IF(Table1[[#This Row],[Smoker]]="no",Table1[[#This Row],[Charges]],"0")</f>
        <v>0</v>
      </c>
    </row>
    <row r="238" spans="1:12" x14ac:dyDescent="0.25">
      <c r="A238">
        <v>61</v>
      </c>
      <c r="B238" t="s">
        <v>0</v>
      </c>
      <c r="C238">
        <v>36.384999999999998</v>
      </c>
      <c r="D238">
        <v>1</v>
      </c>
      <c r="E238" t="s">
        <v>1</v>
      </c>
      <c r="F238">
        <f>IF(Table1[[#This Row],[Smoker]]="yes",1,0)</f>
        <v>1</v>
      </c>
      <c r="G238" s="1">
        <v>48517.563150000002</v>
      </c>
      <c r="H238" t="s">
        <v>8</v>
      </c>
      <c r="I238">
        <f>IF(Table1[[#This Row],[Smoker]]="yes", Table1[[#This Row],[Age]], "0")</f>
        <v>61</v>
      </c>
      <c r="J238" t="str">
        <f>IF(Table1[[#This Row],[Smoker]]="no",Table1[[#This Row],[Age]], "0")</f>
        <v>0</v>
      </c>
      <c r="K238">
        <f>IF(Table1[[#This Row],[Smoker]]="yes",Table1[[#This Row],[Charges]],"0")</f>
        <v>48517.563150000002</v>
      </c>
      <c r="L238" t="str">
        <f>IF(Table1[[#This Row],[Smoker]]="no",Table1[[#This Row],[Charges]],"0")</f>
        <v>0</v>
      </c>
    </row>
    <row r="239" spans="1:12" x14ac:dyDescent="0.25">
      <c r="A239">
        <v>51</v>
      </c>
      <c r="B239" t="s">
        <v>0</v>
      </c>
      <c r="C239">
        <v>36.384999999999998</v>
      </c>
      <c r="D239">
        <v>3</v>
      </c>
      <c r="E239" t="s">
        <v>3</v>
      </c>
      <c r="F239">
        <f>IF(Table1[[#This Row],[Smoker]]="yes",1,0)</f>
        <v>0</v>
      </c>
      <c r="G239" s="1">
        <v>11436.738149999999</v>
      </c>
      <c r="H239" t="s">
        <v>6</v>
      </c>
      <c r="I239" t="str">
        <f>IF(Table1[[#This Row],[Smoker]]="yes", Table1[[#This Row],[Age]], "0")</f>
        <v>0</v>
      </c>
      <c r="J239">
        <f>IF(Table1[[#This Row],[Smoker]]="no",Table1[[#This Row],[Age]], "0")</f>
        <v>51</v>
      </c>
      <c r="K239" t="str">
        <f>IF(Table1[[#This Row],[Smoker]]="yes",Table1[[#This Row],[Charges]],"0")</f>
        <v>0</v>
      </c>
      <c r="L239">
        <f>IF(Table1[[#This Row],[Smoker]]="no",Table1[[#This Row],[Charges]],"0")</f>
        <v>11436.738149999999</v>
      </c>
    </row>
    <row r="240" spans="1:12" x14ac:dyDescent="0.25">
      <c r="A240">
        <v>61</v>
      </c>
      <c r="B240" t="s">
        <v>2</v>
      </c>
      <c r="C240">
        <v>36.299999999999997</v>
      </c>
      <c r="D240">
        <v>1</v>
      </c>
      <c r="E240" t="s">
        <v>1</v>
      </c>
      <c r="F240">
        <f>IF(Table1[[#This Row],[Smoker]]="yes",1,0)</f>
        <v>1</v>
      </c>
      <c r="G240" s="1">
        <v>47403.88</v>
      </c>
      <c r="H240" t="s">
        <v>4</v>
      </c>
      <c r="I240">
        <f>IF(Table1[[#This Row],[Smoker]]="yes", Table1[[#This Row],[Age]], "0")</f>
        <v>61</v>
      </c>
      <c r="J240" t="str">
        <f>IF(Table1[[#This Row],[Smoker]]="no",Table1[[#This Row],[Age]], "0")</f>
        <v>0</v>
      </c>
      <c r="K240">
        <f>IF(Table1[[#This Row],[Smoker]]="yes",Table1[[#This Row],[Charges]],"0")</f>
        <v>47403.88</v>
      </c>
      <c r="L240" t="str">
        <f>IF(Table1[[#This Row],[Smoker]]="no",Table1[[#This Row],[Charges]],"0")</f>
        <v>0</v>
      </c>
    </row>
    <row r="241" spans="1:12" x14ac:dyDescent="0.25">
      <c r="A241">
        <v>31</v>
      </c>
      <c r="B241" t="s">
        <v>2</v>
      </c>
      <c r="C241">
        <v>36.299999999999997</v>
      </c>
      <c r="D241">
        <v>2</v>
      </c>
      <c r="E241" t="s">
        <v>1</v>
      </c>
      <c r="F241">
        <f>IF(Table1[[#This Row],[Smoker]]="yes",1,0)</f>
        <v>1</v>
      </c>
      <c r="G241" s="1">
        <v>38711</v>
      </c>
      <c r="H241" t="s">
        <v>4</v>
      </c>
      <c r="I241">
        <f>IF(Table1[[#This Row],[Smoker]]="yes", Table1[[#This Row],[Age]], "0")</f>
        <v>31</v>
      </c>
      <c r="J241" t="str">
        <f>IF(Table1[[#This Row],[Smoker]]="no",Table1[[#This Row],[Age]], "0")</f>
        <v>0</v>
      </c>
      <c r="K241">
        <f>IF(Table1[[#This Row],[Smoker]]="yes",Table1[[#This Row],[Charges]],"0")</f>
        <v>38711</v>
      </c>
      <c r="L241" t="str">
        <f>IF(Table1[[#This Row],[Smoker]]="no",Table1[[#This Row],[Charges]],"0")</f>
        <v>0</v>
      </c>
    </row>
    <row r="242" spans="1:12" x14ac:dyDescent="0.25">
      <c r="A242">
        <v>63</v>
      </c>
      <c r="B242" t="s">
        <v>0</v>
      </c>
      <c r="C242">
        <v>36.299999999999997</v>
      </c>
      <c r="D242">
        <v>0</v>
      </c>
      <c r="E242" t="s">
        <v>3</v>
      </c>
      <c r="F242">
        <f>IF(Table1[[#This Row],[Smoker]]="yes",1,0)</f>
        <v>0</v>
      </c>
      <c r="G242" s="1">
        <v>13887.204</v>
      </c>
      <c r="H242" t="s">
        <v>5</v>
      </c>
      <c r="I242" t="str">
        <f>IF(Table1[[#This Row],[Smoker]]="yes", Table1[[#This Row],[Age]], "0")</f>
        <v>0</v>
      </c>
      <c r="J242">
        <f>IF(Table1[[#This Row],[Smoker]]="no",Table1[[#This Row],[Age]], "0")</f>
        <v>63</v>
      </c>
      <c r="K242" t="str">
        <f>IF(Table1[[#This Row],[Smoker]]="yes",Table1[[#This Row],[Charges]],"0")</f>
        <v>0</v>
      </c>
      <c r="L242">
        <f>IF(Table1[[#This Row],[Smoker]]="no",Table1[[#This Row],[Charges]],"0")</f>
        <v>13887.204</v>
      </c>
    </row>
    <row r="243" spans="1:12" x14ac:dyDescent="0.25">
      <c r="A243">
        <v>45</v>
      </c>
      <c r="B243" t="s">
        <v>0</v>
      </c>
      <c r="C243">
        <v>36.299999999999997</v>
      </c>
      <c r="D243">
        <v>2</v>
      </c>
      <c r="E243" t="s">
        <v>3</v>
      </c>
      <c r="F243">
        <f>IF(Table1[[#This Row],[Smoker]]="yes",1,0)</f>
        <v>0</v>
      </c>
      <c r="G243" s="1">
        <v>8527.5319999999992</v>
      </c>
      <c r="H243" t="s">
        <v>5</v>
      </c>
      <c r="I243" t="str">
        <f>IF(Table1[[#This Row],[Smoker]]="yes", Table1[[#This Row],[Age]], "0")</f>
        <v>0</v>
      </c>
      <c r="J243">
        <f>IF(Table1[[#This Row],[Smoker]]="no",Table1[[#This Row],[Age]], "0")</f>
        <v>45</v>
      </c>
      <c r="K243" t="str">
        <f>IF(Table1[[#This Row],[Smoker]]="yes",Table1[[#This Row],[Charges]],"0")</f>
        <v>0</v>
      </c>
      <c r="L243">
        <f>IF(Table1[[#This Row],[Smoker]]="no",Table1[[#This Row],[Charges]],"0")</f>
        <v>8527.5319999999992</v>
      </c>
    </row>
    <row r="244" spans="1:12" x14ac:dyDescent="0.25">
      <c r="A244">
        <v>33</v>
      </c>
      <c r="B244" t="s">
        <v>0</v>
      </c>
      <c r="C244">
        <v>36.29</v>
      </c>
      <c r="D244">
        <v>3</v>
      </c>
      <c r="E244" t="s">
        <v>3</v>
      </c>
      <c r="F244">
        <f>IF(Table1[[#This Row],[Smoker]]="yes",1,0)</f>
        <v>0</v>
      </c>
      <c r="G244" s="1">
        <v>6551.7501000000002</v>
      </c>
      <c r="H244" t="s">
        <v>8</v>
      </c>
      <c r="I244" t="str">
        <f>IF(Table1[[#This Row],[Smoker]]="yes", Table1[[#This Row],[Age]], "0")</f>
        <v>0</v>
      </c>
      <c r="J244">
        <f>IF(Table1[[#This Row],[Smoker]]="no",Table1[[#This Row],[Age]], "0")</f>
        <v>33</v>
      </c>
      <c r="K244" t="str">
        <f>IF(Table1[[#This Row],[Smoker]]="yes",Table1[[#This Row],[Charges]],"0")</f>
        <v>0</v>
      </c>
      <c r="L244">
        <f>IF(Table1[[#This Row],[Smoker]]="no",Table1[[#This Row],[Charges]],"0")</f>
        <v>6551.7501000000002</v>
      </c>
    </row>
    <row r="245" spans="1:12" x14ac:dyDescent="0.25">
      <c r="A245">
        <v>50</v>
      </c>
      <c r="B245" t="s">
        <v>2</v>
      </c>
      <c r="C245">
        <v>36.200000000000003</v>
      </c>
      <c r="D245">
        <v>0</v>
      </c>
      <c r="E245" t="s">
        <v>3</v>
      </c>
      <c r="F245">
        <f>IF(Table1[[#This Row],[Smoker]]="yes",1,0)</f>
        <v>0</v>
      </c>
      <c r="G245" s="1">
        <v>8457.8179999999993</v>
      </c>
      <c r="H245" t="s">
        <v>4</v>
      </c>
      <c r="I245" t="str">
        <f>IF(Table1[[#This Row],[Smoker]]="yes", Table1[[#This Row],[Age]], "0")</f>
        <v>0</v>
      </c>
      <c r="J245">
        <f>IF(Table1[[#This Row],[Smoker]]="no",Table1[[#This Row],[Age]], "0")</f>
        <v>50</v>
      </c>
      <c r="K245" t="str">
        <f>IF(Table1[[#This Row],[Smoker]]="yes",Table1[[#This Row],[Charges]],"0")</f>
        <v>0</v>
      </c>
      <c r="L245">
        <f>IF(Table1[[#This Row],[Smoker]]="no",Table1[[#This Row],[Charges]],"0")</f>
        <v>8457.8179999999993</v>
      </c>
    </row>
    <row r="246" spans="1:12" x14ac:dyDescent="0.25">
      <c r="A246">
        <v>47</v>
      </c>
      <c r="B246" t="s">
        <v>2</v>
      </c>
      <c r="C246">
        <v>36.200000000000003</v>
      </c>
      <c r="D246">
        <v>1</v>
      </c>
      <c r="E246" t="s">
        <v>3</v>
      </c>
      <c r="F246">
        <f>IF(Table1[[#This Row],[Smoker]]="yes",1,0)</f>
        <v>0</v>
      </c>
      <c r="G246" s="1">
        <v>8068.1850000000004</v>
      </c>
      <c r="H246" t="s">
        <v>4</v>
      </c>
      <c r="I246" t="str">
        <f>IF(Table1[[#This Row],[Smoker]]="yes", Table1[[#This Row],[Age]], "0")</f>
        <v>0</v>
      </c>
      <c r="J246">
        <f>IF(Table1[[#This Row],[Smoker]]="no",Table1[[#This Row],[Age]], "0")</f>
        <v>47</v>
      </c>
      <c r="K246" t="str">
        <f>IF(Table1[[#This Row],[Smoker]]="yes",Table1[[#This Row],[Charges]],"0")</f>
        <v>0</v>
      </c>
      <c r="L246">
        <f>IF(Table1[[#This Row],[Smoker]]="no",Table1[[#This Row],[Charges]],"0")</f>
        <v>8068.1850000000004</v>
      </c>
    </row>
    <row r="247" spans="1:12" x14ac:dyDescent="0.25">
      <c r="A247">
        <v>42</v>
      </c>
      <c r="B247" t="s">
        <v>0</v>
      </c>
      <c r="C247">
        <v>36.195</v>
      </c>
      <c r="D247">
        <v>1</v>
      </c>
      <c r="E247" t="s">
        <v>3</v>
      </c>
      <c r="F247">
        <f>IF(Table1[[#This Row],[Smoker]]="yes",1,0)</f>
        <v>0</v>
      </c>
      <c r="G247" s="1">
        <v>7443.6430499999997</v>
      </c>
      <c r="H247" t="s">
        <v>6</v>
      </c>
      <c r="I247" t="str">
        <f>IF(Table1[[#This Row],[Smoker]]="yes", Table1[[#This Row],[Age]], "0")</f>
        <v>0</v>
      </c>
      <c r="J247">
        <f>IF(Table1[[#This Row],[Smoker]]="no",Table1[[#This Row],[Age]], "0")</f>
        <v>42</v>
      </c>
      <c r="K247" t="str">
        <f>IF(Table1[[#This Row],[Smoker]]="yes",Table1[[#This Row],[Charges]],"0")</f>
        <v>0</v>
      </c>
      <c r="L247">
        <f>IF(Table1[[#This Row],[Smoker]]="no",Table1[[#This Row],[Charges]],"0")</f>
        <v>7443.6430499999997</v>
      </c>
    </row>
    <row r="248" spans="1:12" x14ac:dyDescent="0.25">
      <c r="A248">
        <v>47</v>
      </c>
      <c r="B248" t="s">
        <v>2</v>
      </c>
      <c r="C248">
        <v>36.19</v>
      </c>
      <c r="D248">
        <v>0</v>
      </c>
      <c r="E248" t="s">
        <v>1</v>
      </c>
      <c r="F248">
        <f>IF(Table1[[#This Row],[Smoker]]="yes",1,0)</f>
        <v>1</v>
      </c>
      <c r="G248" s="1">
        <v>41676.081100000003</v>
      </c>
      <c r="H248" t="s">
        <v>5</v>
      </c>
      <c r="I248">
        <f>IF(Table1[[#This Row],[Smoker]]="yes", Table1[[#This Row],[Age]], "0")</f>
        <v>47</v>
      </c>
      <c r="J248" t="str">
        <f>IF(Table1[[#This Row],[Smoker]]="no",Table1[[#This Row],[Age]], "0")</f>
        <v>0</v>
      </c>
      <c r="K248">
        <f>IF(Table1[[#This Row],[Smoker]]="yes",Table1[[#This Row],[Charges]],"0")</f>
        <v>41676.081100000003</v>
      </c>
      <c r="L248" t="str">
        <f>IF(Table1[[#This Row],[Smoker]]="no",Table1[[#This Row],[Charges]],"0")</f>
        <v>0</v>
      </c>
    </row>
    <row r="249" spans="1:12" x14ac:dyDescent="0.25">
      <c r="A249">
        <v>37</v>
      </c>
      <c r="B249" t="s">
        <v>2</v>
      </c>
      <c r="C249">
        <v>36.19</v>
      </c>
      <c r="D249">
        <v>0</v>
      </c>
      <c r="E249" t="s">
        <v>3</v>
      </c>
      <c r="F249">
        <f>IF(Table1[[#This Row],[Smoker]]="yes",1,0)</f>
        <v>0</v>
      </c>
      <c r="G249" s="1">
        <v>19214.705529999999</v>
      </c>
      <c r="H249" t="s">
        <v>5</v>
      </c>
      <c r="I249" t="str">
        <f>IF(Table1[[#This Row],[Smoker]]="yes", Table1[[#This Row],[Age]], "0")</f>
        <v>0</v>
      </c>
      <c r="J249">
        <f>IF(Table1[[#This Row],[Smoker]]="no",Table1[[#This Row],[Age]], "0")</f>
        <v>37</v>
      </c>
      <c r="K249" t="str">
        <f>IF(Table1[[#This Row],[Smoker]]="yes",Table1[[#This Row],[Charges]],"0")</f>
        <v>0</v>
      </c>
      <c r="L249">
        <f>IF(Table1[[#This Row],[Smoker]]="no",Table1[[#This Row],[Charges]],"0")</f>
        <v>19214.705529999999</v>
      </c>
    </row>
    <row r="250" spans="1:12" x14ac:dyDescent="0.25">
      <c r="A250">
        <v>40</v>
      </c>
      <c r="B250" t="s">
        <v>0</v>
      </c>
      <c r="C250">
        <v>36.19</v>
      </c>
      <c r="D250">
        <v>0</v>
      </c>
      <c r="E250" t="s">
        <v>3</v>
      </c>
      <c r="F250">
        <f>IF(Table1[[#This Row],[Smoker]]="yes",1,0)</f>
        <v>0</v>
      </c>
      <c r="G250" s="1">
        <v>5920.1040999999996</v>
      </c>
      <c r="H250" t="s">
        <v>5</v>
      </c>
      <c r="I250" t="str">
        <f>IF(Table1[[#This Row],[Smoker]]="yes", Table1[[#This Row],[Age]], "0")</f>
        <v>0</v>
      </c>
      <c r="J250">
        <f>IF(Table1[[#This Row],[Smoker]]="no",Table1[[#This Row],[Age]], "0")</f>
        <v>40</v>
      </c>
      <c r="K250" t="str">
        <f>IF(Table1[[#This Row],[Smoker]]="yes",Table1[[#This Row],[Charges]],"0")</f>
        <v>0</v>
      </c>
      <c r="L250">
        <f>IF(Table1[[#This Row],[Smoker]]="no",Table1[[#This Row],[Charges]],"0")</f>
        <v>5920.1040999999996</v>
      </c>
    </row>
    <row r="251" spans="1:12" x14ac:dyDescent="0.25">
      <c r="A251">
        <v>61</v>
      </c>
      <c r="B251" t="s">
        <v>2</v>
      </c>
      <c r="C251">
        <v>36.1</v>
      </c>
      <c r="D251">
        <v>3</v>
      </c>
      <c r="E251" t="s">
        <v>3</v>
      </c>
      <c r="F251">
        <f>IF(Table1[[#This Row],[Smoker]]="yes",1,0)</f>
        <v>0</v>
      </c>
      <c r="G251" s="1">
        <v>27941.28758</v>
      </c>
      <c r="H251" t="s">
        <v>4</v>
      </c>
      <c r="I251" t="str">
        <f>IF(Table1[[#This Row],[Smoker]]="yes", Table1[[#This Row],[Age]], "0")</f>
        <v>0</v>
      </c>
      <c r="J251">
        <f>IF(Table1[[#This Row],[Smoker]]="no",Table1[[#This Row],[Age]], "0")</f>
        <v>61</v>
      </c>
      <c r="K251" t="str">
        <f>IF(Table1[[#This Row],[Smoker]]="yes",Table1[[#This Row],[Charges]],"0")</f>
        <v>0</v>
      </c>
      <c r="L251">
        <f>IF(Table1[[#This Row],[Smoker]]="no",Table1[[#This Row],[Charges]],"0")</f>
        <v>27941.28758</v>
      </c>
    </row>
    <row r="252" spans="1:12" x14ac:dyDescent="0.25">
      <c r="A252">
        <v>56</v>
      </c>
      <c r="B252" t="s">
        <v>2</v>
      </c>
      <c r="C252">
        <v>36.1</v>
      </c>
      <c r="D252">
        <v>3</v>
      </c>
      <c r="E252" t="s">
        <v>3</v>
      </c>
      <c r="F252">
        <f>IF(Table1[[#This Row],[Smoker]]="yes",1,0)</f>
        <v>0</v>
      </c>
      <c r="G252" s="1">
        <v>12363.547</v>
      </c>
      <c r="H252" t="s">
        <v>4</v>
      </c>
      <c r="I252" t="str">
        <f>IF(Table1[[#This Row],[Smoker]]="yes", Table1[[#This Row],[Age]], "0")</f>
        <v>0</v>
      </c>
      <c r="J252">
        <f>IF(Table1[[#This Row],[Smoker]]="no",Table1[[#This Row],[Age]], "0")</f>
        <v>56</v>
      </c>
      <c r="K252" t="str">
        <f>IF(Table1[[#This Row],[Smoker]]="yes",Table1[[#This Row],[Charges]],"0")</f>
        <v>0</v>
      </c>
      <c r="L252">
        <f>IF(Table1[[#This Row],[Smoker]]="no",Table1[[#This Row],[Charges]],"0")</f>
        <v>12363.547</v>
      </c>
    </row>
    <row r="253" spans="1:12" x14ac:dyDescent="0.25">
      <c r="A253">
        <v>53</v>
      </c>
      <c r="B253" t="s">
        <v>2</v>
      </c>
      <c r="C253">
        <v>36.1</v>
      </c>
      <c r="D253">
        <v>1</v>
      </c>
      <c r="E253" t="s">
        <v>3</v>
      </c>
      <c r="F253">
        <f>IF(Table1[[#This Row],[Smoker]]="yes",1,0)</f>
        <v>0</v>
      </c>
      <c r="G253" s="1">
        <v>10085.846</v>
      </c>
      <c r="H253" t="s">
        <v>4</v>
      </c>
      <c r="I253" t="str">
        <f>IF(Table1[[#This Row],[Smoker]]="yes", Table1[[#This Row],[Age]], "0")</f>
        <v>0</v>
      </c>
      <c r="J253">
        <f>IF(Table1[[#This Row],[Smoker]]="no",Table1[[#This Row],[Age]], "0")</f>
        <v>53</v>
      </c>
      <c r="K253" t="str">
        <f>IF(Table1[[#This Row],[Smoker]]="yes",Table1[[#This Row],[Charges]],"0")</f>
        <v>0</v>
      </c>
      <c r="L253">
        <f>IF(Table1[[#This Row],[Smoker]]="no",Table1[[#This Row],[Charges]],"0")</f>
        <v>10085.846</v>
      </c>
    </row>
    <row r="254" spans="1:12" x14ac:dyDescent="0.25">
      <c r="A254">
        <v>47</v>
      </c>
      <c r="B254" t="s">
        <v>2</v>
      </c>
      <c r="C254">
        <v>36.08</v>
      </c>
      <c r="D254">
        <v>1</v>
      </c>
      <c r="E254" t="s">
        <v>1</v>
      </c>
      <c r="F254">
        <f>IF(Table1[[#This Row],[Smoker]]="yes",1,0)</f>
        <v>1</v>
      </c>
      <c r="G254" s="1">
        <v>42211.138200000001</v>
      </c>
      <c r="H254" t="s">
        <v>5</v>
      </c>
      <c r="I254">
        <f>IF(Table1[[#This Row],[Smoker]]="yes", Table1[[#This Row],[Age]], "0")</f>
        <v>47</v>
      </c>
      <c r="J254" t="str">
        <f>IF(Table1[[#This Row],[Smoker]]="no",Table1[[#This Row],[Age]], "0")</f>
        <v>0</v>
      </c>
      <c r="K254">
        <f>IF(Table1[[#This Row],[Smoker]]="yes",Table1[[#This Row],[Charges]],"0")</f>
        <v>42211.138200000001</v>
      </c>
      <c r="L254" t="str">
        <f>IF(Table1[[#This Row],[Smoker]]="no",Table1[[#This Row],[Charges]],"0")</f>
        <v>0</v>
      </c>
    </row>
    <row r="255" spans="1:12" x14ac:dyDescent="0.25">
      <c r="A255">
        <v>27</v>
      </c>
      <c r="B255" t="s">
        <v>0</v>
      </c>
      <c r="C255">
        <v>36.08</v>
      </c>
      <c r="D255">
        <v>0</v>
      </c>
      <c r="E255" t="s">
        <v>1</v>
      </c>
      <c r="F255">
        <f>IF(Table1[[#This Row],[Smoker]]="yes",1,0)</f>
        <v>1</v>
      </c>
      <c r="G255" s="1">
        <v>37133.898200000003</v>
      </c>
      <c r="H255" t="s">
        <v>5</v>
      </c>
      <c r="I255">
        <f>IF(Table1[[#This Row],[Smoker]]="yes", Table1[[#This Row],[Age]], "0")</f>
        <v>27</v>
      </c>
      <c r="J255" t="str">
        <f>IF(Table1[[#This Row],[Smoker]]="no",Table1[[#This Row],[Age]], "0")</f>
        <v>0</v>
      </c>
      <c r="K255">
        <f>IF(Table1[[#This Row],[Smoker]]="yes",Table1[[#This Row],[Charges]],"0")</f>
        <v>37133.898200000003</v>
      </c>
      <c r="L255" t="str">
        <f>IF(Table1[[#This Row],[Smoker]]="no",Table1[[#This Row],[Charges]],"0")</f>
        <v>0</v>
      </c>
    </row>
    <row r="256" spans="1:12" x14ac:dyDescent="0.25">
      <c r="A256">
        <v>58</v>
      </c>
      <c r="B256" t="s">
        <v>2</v>
      </c>
      <c r="C256">
        <v>36.08</v>
      </c>
      <c r="D256">
        <v>0</v>
      </c>
      <c r="E256" t="s">
        <v>3</v>
      </c>
      <c r="F256">
        <f>IF(Table1[[#This Row],[Smoker]]="yes",1,0)</f>
        <v>0</v>
      </c>
      <c r="G256" s="1">
        <v>11363.2832</v>
      </c>
      <c r="H256" t="s">
        <v>5</v>
      </c>
      <c r="I256" t="str">
        <f>IF(Table1[[#This Row],[Smoker]]="yes", Table1[[#This Row],[Age]], "0")</f>
        <v>0</v>
      </c>
      <c r="J256">
        <f>IF(Table1[[#This Row],[Smoker]]="no",Table1[[#This Row],[Age]], "0")</f>
        <v>58</v>
      </c>
      <c r="K256" t="str">
        <f>IF(Table1[[#This Row],[Smoker]]="yes",Table1[[#This Row],[Charges]],"0")</f>
        <v>0</v>
      </c>
      <c r="L256">
        <f>IF(Table1[[#This Row],[Smoker]]="no",Table1[[#This Row],[Charges]],"0")</f>
        <v>11363.2832</v>
      </c>
    </row>
    <row r="257" spans="1:12" x14ac:dyDescent="0.25">
      <c r="A257">
        <v>41</v>
      </c>
      <c r="B257" t="s">
        <v>0</v>
      </c>
      <c r="C257">
        <v>36.08</v>
      </c>
      <c r="D257">
        <v>1</v>
      </c>
      <c r="E257" t="s">
        <v>3</v>
      </c>
      <c r="F257">
        <f>IF(Table1[[#This Row],[Smoker]]="yes",1,0)</f>
        <v>0</v>
      </c>
      <c r="G257" s="1">
        <v>6781.3541999999998</v>
      </c>
      <c r="H257" t="s">
        <v>5</v>
      </c>
      <c r="I257" t="str">
        <f>IF(Table1[[#This Row],[Smoker]]="yes", Table1[[#This Row],[Age]], "0")</f>
        <v>0</v>
      </c>
      <c r="J257">
        <f>IF(Table1[[#This Row],[Smoker]]="no",Table1[[#This Row],[Age]], "0")</f>
        <v>41</v>
      </c>
      <c r="K257" t="str">
        <f>IF(Table1[[#This Row],[Smoker]]="yes",Table1[[#This Row],[Charges]],"0")</f>
        <v>0</v>
      </c>
      <c r="L257">
        <f>IF(Table1[[#This Row],[Smoker]]="no",Table1[[#This Row],[Charges]],"0")</f>
        <v>6781.3541999999998</v>
      </c>
    </row>
    <row r="258" spans="1:12" x14ac:dyDescent="0.25">
      <c r="A258">
        <v>60</v>
      </c>
      <c r="B258" t="s">
        <v>0</v>
      </c>
      <c r="C258">
        <v>36.005000000000003</v>
      </c>
      <c r="D258">
        <v>0</v>
      </c>
      <c r="E258" t="s">
        <v>3</v>
      </c>
      <c r="F258">
        <f>IF(Table1[[#This Row],[Smoker]]="yes",1,0)</f>
        <v>0</v>
      </c>
      <c r="G258" s="1">
        <v>13228.846949999999</v>
      </c>
      <c r="H258" t="s">
        <v>8</v>
      </c>
      <c r="I258" t="str">
        <f>IF(Table1[[#This Row],[Smoker]]="yes", Table1[[#This Row],[Age]], "0")</f>
        <v>0</v>
      </c>
      <c r="J258">
        <f>IF(Table1[[#This Row],[Smoker]]="no",Table1[[#This Row],[Age]], "0")</f>
        <v>60</v>
      </c>
      <c r="K258" t="str">
        <f>IF(Table1[[#This Row],[Smoker]]="yes",Table1[[#This Row],[Charges]],"0")</f>
        <v>0</v>
      </c>
      <c r="L258">
        <f>IF(Table1[[#This Row],[Smoker]]="no",Table1[[#This Row],[Charges]],"0")</f>
        <v>13228.846949999999</v>
      </c>
    </row>
    <row r="259" spans="1:12" x14ac:dyDescent="0.25">
      <c r="A259">
        <v>47</v>
      </c>
      <c r="B259" t="s">
        <v>0</v>
      </c>
      <c r="C259">
        <v>36</v>
      </c>
      <c r="D259">
        <v>1</v>
      </c>
      <c r="E259" t="s">
        <v>3</v>
      </c>
      <c r="F259">
        <f>IF(Table1[[#This Row],[Smoker]]="yes",1,0)</f>
        <v>0</v>
      </c>
      <c r="G259" s="1">
        <v>8556.9069999999992</v>
      </c>
      <c r="H259" t="s">
        <v>4</v>
      </c>
      <c r="I259" t="str">
        <f>IF(Table1[[#This Row],[Smoker]]="yes", Table1[[#This Row],[Age]], "0")</f>
        <v>0</v>
      </c>
      <c r="J259">
        <f>IF(Table1[[#This Row],[Smoker]]="no",Table1[[#This Row],[Age]], "0")</f>
        <v>47</v>
      </c>
      <c r="K259" t="str">
        <f>IF(Table1[[#This Row],[Smoker]]="yes",Table1[[#This Row],[Charges]],"0")</f>
        <v>0</v>
      </c>
      <c r="L259">
        <f>IF(Table1[[#This Row],[Smoker]]="no",Table1[[#This Row],[Charges]],"0")</f>
        <v>8556.9069999999992</v>
      </c>
    </row>
    <row r="260" spans="1:12" x14ac:dyDescent="0.25">
      <c r="A260">
        <v>22</v>
      </c>
      <c r="B260" t="s">
        <v>0</v>
      </c>
      <c r="C260">
        <v>36</v>
      </c>
      <c r="D260">
        <v>0</v>
      </c>
      <c r="E260" t="s">
        <v>3</v>
      </c>
      <c r="F260">
        <f>IF(Table1[[#This Row],[Smoker]]="yes",1,0)</f>
        <v>0</v>
      </c>
      <c r="G260" s="1">
        <v>2166.732</v>
      </c>
      <c r="H260" t="s">
        <v>4</v>
      </c>
      <c r="I260" t="str">
        <f>IF(Table1[[#This Row],[Smoker]]="yes", Table1[[#This Row],[Age]], "0")</f>
        <v>0</v>
      </c>
      <c r="J260">
        <f>IF(Table1[[#This Row],[Smoker]]="no",Table1[[#This Row],[Age]], "0")</f>
        <v>22</v>
      </c>
      <c r="K260" t="str">
        <f>IF(Table1[[#This Row],[Smoker]]="yes",Table1[[#This Row],[Charges]],"0")</f>
        <v>0</v>
      </c>
      <c r="L260">
        <f>IF(Table1[[#This Row],[Smoker]]="no",Table1[[#This Row],[Charges]],"0")</f>
        <v>2166.732</v>
      </c>
    </row>
    <row r="261" spans="1:12" x14ac:dyDescent="0.25">
      <c r="A261">
        <v>43</v>
      </c>
      <c r="B261" t="s">
        <v>2</v>
      </c>
      <c r="C261">
        <v>35.97</v>
      </c>
      <c r="D261">
        <v>3</v>
      </c>
      <c r="E261" t="s">
        <v>1</v>
      </c>
      <c r="F261">
        <f>IF(Table1[[#This Row],[Smoker]]="yes",1,0)</f>
        <v>1</v>
      </c>
      <c r="G261" s="1">
        <v>42124.515299999999</v>
      </c>
      <c r="H261" t="s">
        <v>5</v>
      </c>
      <c r="I261">
        <f>IF(Table1[[#This Row],[Smoker]]="yes", Table1[[#This Row],[Age]], "0")</f>
        <v>43</v>
      </c>
      <c r="J261" t="str">
        <f>IF(Table1[[#This Row],[Smoker]]="no",Table1[[#This Row],[Age]], "0")</f>
        <v>0</v>
      </c>
      <c r="K261">
        <f>IF(Table1[[#This Row],[Smoker]]="yes",Table1[[#This Row],[Charges]],"0")</f>
        <v>42124.515299999999</v>
      </c>
      <c r="L261" t="str">
        <f>IF(Table1[[#This Row],[Smoker]]="no",Table1[[#This Row],[Charges]],"0")</f>
        <v>0</v>
      </c>
    </row>
    <row r="262" spans="1:12" x14ac:dyDescent="0.25">
      <c r="A262">
        <v>64</v>
      </c>
      <c r="B262" t="s">
        <v>0</v>
      </c>
      <c r="C262">
        <v>35.97</v>
      </c>
      <c r="D262">
        <v>0</v>
      </c>
      <c r="E262" t="s">
        <v>3</v>
      </c>
      <c r="F262">
        <f>IF(Table1[[#This Row],[Smoker]]="yes",1,0)</f>
        <v>0</v>
      </c>
      <c r="G262" s="1">
        <v>14313.846299999999</v>
      </c>
      <c r="H262" t="s">
        <v>5</v>
      </c>
      <c r="I262" t="str">
        <f>IF(Table1[[#This Row],[Smoker]]="yes", Table1[[#This Row],[Age]], "0")</f>
        <v>0</v>
      </c>
      <c r="J262">
        <f>IF(Table1[[#This Row],[Smoker]]="no",Table1[[#This Row],[Age]], "0")</f>
        <v>64</v>
      </c>
      <c r="K262" t="str">
        <f>IF(Table1[[#This Row],[Smoker]]="yes",Table1[[#This Row],[Charges]],"0")</f>
        <v>0</v>
      </c>
      <c r="L262">
        <f>IF(Table1[[#This Row],[Smoker]]="no",Table1[[#This Row],[Charges]],"0")</f>
        <v>14313.846299999999</v>
      </c>
    </row>
    <row r="263" spans="1:12" x14ac:dyDescent="0.25">
      <c r="A263">
        <v>51</v>
      </c>
      <c r="B263" t="s">
        <v>2</v>
      </c>
      <c r="C263">
        <v>35.97</v>
      </c>
      <c r="D263">
        <v>1</v>
      </c>
      <c r="E263" t="s">
        <v>3</v>
      </c>
      <c r="F263">
        <f>IF(Table1[[#This Row],[Smoker]]="yes",1,0)</f>
        <v>0</v>
      </c>
      <c r="G263" s="1">
        <v>9386.1612999999998</v>
      </c>
      <c r="H263" t="s">
        <v>5</v>
      </c>
      <c r="I263" t="str">
        <f>IF(Table1[[#This Row],[Smoker]]="yes", Table1[[#This Row],[Age]], "0")</f>
        <v>0</v>
      </c>
      <c r="J263">
        <f>IF(Table1[[#This Row],[Smoker]]="no",Table1[[#This Row],[Age]], "0")</f>
        <v>51</v>
      </c>
      <c r="K263" t="str">
        <f>IF(Table1[[#This Row],[Smoker]]="yes",Table1[[#This Row],[Charges]],"0")</f>
        <v>0</v>
      </c>
      <c r="L263">
        <f>IF(Table1[[#This Row],[Smoker]]="no",Table1[[#This Row],[Charges]],"0")</f>
        <v>9386.1612999999998</v>
      </c>
    </row>
    <row r="264" spans="1:12" x14ac:dyDescent="0.25">
      <c r="A264">
        <v>42</v>
      </c>
      <c r="B264" t="s">
        <v>2</v>
      </c>
      <c r="C264">
        <v>35.97</v>
      </c>
      <c r="D264">
        <v>2</v>
      </c>
      <c r="E264" t="s">
        <v>3</v>
      </c>
      <c r="F264">
        <f>IF(Table1[[#This Row],[Smoker]]="yes",1,0)</f>
        <v>0</v>
      </c>
      <c r="G264" s="1">
        <v>7160.3302999999996</v>
      </c>
      <c r="H264" t="s">
        <v>5</v>
      </c>
      <c r="I264" t="str">
        <f>IF(Table1[[#This Row],[Smoker]]="yes", Table1[[#This Row],[Age]], "0")</f>
        <v>0</v>
      </c>
      <c r="J264">
        <f>IF(Table1[[#This Row],[Smoker]]="no",Table1[[#This Row],[Age]], "0")</f>
        <v>42</v>
      </c>
      <c r="K264" t="str">
        <f>IF(Table1[[#This Row],[Smoker]]="yes",Table1[[#This Row],[Charges]],"0")</f>
        <v>0</v>
      </c>
      <c r="L264">
        <f>IF(Table1[[#This Row],[Smoker]]="no",Table1[[#This Row],[Charges]],"0")</f>
        <v>7160.3302999999996</v>
      </c>
    </row>
    <row r="265" spans="1:12" x14ac:dyDescent="0.25">
      <c r="A265">
        <v>48</v>
      </c>
      <c r="B265" t="s">
        <v>0</v>
      </c>
      <c r="C265">
        <v>35.909999999999997</v>
      </c>
      <c r="D265">
        <v>1</v>
      </c>
      <c r="E265" t="s">
        <v>3</v>
      </c>
      <c r="F265">
        <f>IF(Table1[[#This Row],[Smoker]]="yes",1,0)</f>
        <v>0</v>
      </c>
      <c r="G265" s="1">
        <v>26392.260289999998</v>
      </c>
      <c r="H265" t="s">
        <v>8</v>
      </c>
      <c r="I265" t="str">
        <f>IF(Table1[[#This Row],[Smoker]]="yes", Table1[[#This Row],[Age]], "0")</f>
        <v>0</v>
      </c>
      <c r="J265">
        <f>IF(Table1[[#This Row],[Smoker]]="no",Table1[[#This Row],[Age]], "0")</f>
        <v>48</v>
      </c>
      <c r="K265" t="str">
        <f>IF(Table1[[#This Row],[Smoker]]="yes",Table1[[#This Row],[Charges]],"0")</f>
        <v>0</v>
      </c>
      <c r="L265">
        <f>IF(Table1[[#This Row],[Smoker]]="no",Table1[[#This Row],[Charges]],"0")</f>
        <v>26392.260289999998</v>
      </c>
    </row>
    <row r="266" spans="1:12" x14ac:dyDescent="0.25">
      <c r="A266">
        <v>61</v>
      </c>
      <c r="B266" t="s">
        <v>0</v>
      </c>
      <c r="C266">
        <v>35.909999999999997</v>
      </c>
      <c r="D266">
        <v>0</v>
      </c>
      <c r="E266" t="s">
        <v>3</v>
      </c>
      <c r="F266">
        <f>IF(Table1[[#This Row],[Smoker]]="yes",1,0)</f>
        <v>0</v>
      </c>
      <c r="G266" s="1">
        <v>13635.6379</v>
      </c>
      <c r="H266" t="s">
        <v>8</v>
      </c>
      <c r="I266" t="str">
        <f>IF(Table1[[#This Row],[Smoker]]="yes", Table1[[#This Row],[Age]], "0")</f>
        <v>0</v>
      </c>
      <c r="J266">
        <f>IF(Table1[[#This Row],[Smoker]]="no",Table1[[#This Row],[Age]], "0")</f>
        <v>61</v>
      </c>
      <c r="K266" t="str">
        <f>IF(Table1[[#This Row],[Smoker]]="yes",Table1[[#This Row],[Charges]],"0")</f>
        <v>0</v>
      </c>
      <c r="L266">
        <f>IF(Table1[[#This Row],[Smoker]]="no",Table1[[#This Row],[Charges]],"0")</f>
        <v>13635.6379</v>
      </c>
    </row>
    <row r="267" spans="1:12" x14ac:dyDescent="0.25">
      <c r="A267">
        <v>53</v>
      </c>
      <c r="B267" t="s">
        <v>0</v>
      </c>
      <c r="C267">
        <v>35.9</v>
      </c>
      <c r="D267">
        <v>2</v>
      </c>
      <c r="E267" t="s">
        <v>3</v>
      </c>
      <c r="F267">
        <f>IF(Table1[[#This Row],[Smoker]]="yes",1,0)</f>
        <v>0</v>
      </c>
      <c r="G267" s="1">
        <v>11163.567999999999</v>
      </c>
      <c r="H267" t="s">
        <v>4</v>
      </c>
      <c r="I267" t="str">
        <f>IF(Table1[[#This Row],[Smoker]]="yes", Table1[[#This Row],[Age]], "0")</f>
        <v>0</v>
      </c>
      <c r="J267">
        <f>IF(Table1[[#This Row],[Smoker]]="no",Table1[[#This Row],[Age]], "0")</f>
        <v>53</v>
      </c>
      <c r="K267" t="str">
        <f>IF(Table1[[#This Row],[Smoker]]="yes",Table1[[#This Row],[Charges]],"0")</f>
        <v>0</v>
      </c>
      <c r="L267">
        <f>IF(Table1[[#This Row],[Smoker]]="no",Table1[[#This Row],[Charges]],"0")</f>
        <v>11163.567999999999</v>
      </c>
    </row>
    <row r="268" spans="1:12" x14ac:dyDescent="0.25">
      <c r="A268">
        <v>61</v>
      </c>
      <c r="B268" t="s">
        <v>2</v>
      </c>
      <c r="C268">
        <v>35.86</v>
      </c>
      <c r="D268">
        <v>0</v>
      </c>
      <c r="E268" t="s">
        <v>1</v>
      </c>
      <c r="F268">
        <f>IF(Table1[[#This Row],[Smoker]]="yes",1,0)</f>
        <v>1</v>
      </c>
      <c r="G268" s="1">
        <v>46599.108399999997</v>
      </c>
      <c r="H268" t="s">
        <v>5</v>
      </c>
      <c r="I268">
        <f>IF(Table1[[#This Row],[Smoker]]="yes", Table1[[#This Row],[Age]], "0")</f>
        <v>61</v>
      </c>
      <c r="J268" t="str">
        <f>IF(Table1[[#This Row],[Smoker]]="no",Table1[[#This Row],[Age]], "0")</f>
        <v>0</v>
      </c>
      <c r="K268">
        <f>IF(Table1[[#This Row],[Smoker]]="yes",Table1[[#This Row],[Charges]],"0")</f>
        <v>46599.108399999997</v>
      </c>
      <c r="L268" t="str">
        <f>IF(Table1[[#This Row],[Smoker]]="no",Table1[[#This Row],[Charges]],"0")</f>
        <v>0</v>
      </c>
    </row>
    <row r="269" spans="1:12" x14ac:dyDescent="0.25">
      <c r="A269">
        <v>49</v>
      </c>
      <c r="B269" t="s">
        <v>2</v>
      </c>
      <c r="C269">
        <v>35.86</v>
      </c>
      <c r="D269">
        <v>0</v>
      </c>
      <c r="E269" t="s">
        <v>3</v>
      </c>
      <c r="F269">
        <f>IF(Table1[[#This Row],[Smoker]]="yes",1,0)</f>
        <v>0</v>
      </c>
      <c r="G269" s="1">
        <v>8124.4084000000003</v>
      </c>
      <c r="H269" t="s">
        <v>5</v>
      </c>
      <c r="I269" t="str">
        <f>IF(Table1[[#This Row],[Smoker]]="yes", Table1[[#This Row],[Age]], "0")</f>
        <v>0</v>
      </c>
      <c r="J269">
        <f>IF(Table1[[#This Row],[Smoker]]="no",Table1[[#This Row],[Age]], "0")</f>
        <v>49</v>
      </c>
      <c r="K269" t="str">
        <f>IF(Table1[[#This Row],[Smoker]]="yes",Table1[[#This Row],[Charges]],"0")</f>
        <v>0</v>
      </c>
      <c r="L269">
        <f>IF(Table1[[#This Row],[Smoker]]="no",Table1[[#This Row],[Charges]],"0")</f>
        <v>8124.4084000000003</v>
      </c>
    </row>
    <row r="270" spans="1:12" x14ac:dyDescent="0.25">
      <c r="A270">
        <v>35</v>
      </c>
      <c r="B270" t="s">
        <v>0</v>
      </c>
      <c r="C270">
        <v>35.86</v>
      </c>
      <c r="D270">
        <v>2</v>
      </c>
      <c r="E270" t="s">
        <v>3</v>
      </c>
      <c r="F270">
        <f>IF(Table1[[#This Row],[Smoker]]="yes",1,0)</f>
        <v>0</v>
      </c>
      <c r="G270" s="1">
        <v>5836.5204000000003</v>
      </c>
      <c r="H270" t="s">
        <v>5</v>
      </c>
      <c r="I270" t="str">
        <f>IF(Table1[[#This Row],[Smoker]]="yes", Table1[[#This Row],[Age]], "0")</f>
        <v>0</v>
      </c>
      <c r="J270">
        <f>IF(Table1[[#This Row],[Smoker]]="no",Table1[[#This Row],[Age]], "0")</f>
        <v>35</v>
      </c>
      <c r="K270" t="str">
        <f>IF(Table1[[#This Row],[Smoker]]="yes",Table1[[#This Row],[Charges]],"0")</f>
        <v>0</v>
      </c>
      <c r="L270">
        <f>IF(Table1[[#This Row],[Smoker]]="no",Table1[[#This Row],[Charges]],"0")</f>
        <v>5836.5204000000003</v>
      </c>
    </row>
    <row r="271" spans="1:12" x14ac:dyDescent="0.25">
      <c r="A271">
        <v>24</v>
      </c>
      <c r="B271" t="s">
        <v>2</v>
      </c>
      <c r="C271">
        <v>35.86</v>
      </c>
      <c r="D271">
        <v>0</v>
      </c>
      <c r="E271" t="s">
        <v>3</v>
      </c>
      <c r="F271">
        <f>IF(Table1[[#This Row],[Smoker]]="yes",1,0)</f>
        <v>0</v>
      </c>
      <c r="G271" s="1">
        <v>1986.9333999999999</v>
      </c>
      <c r="H271" t="s">
        <v>5</v>
      </c>
      <c r="I271" t="str">
        <f>IF(Table1[[#This Row],[Smoker]]="yes", Table1[[#This Row],[Age]], "0")</f>
        <v>0</v>
      </c>
      <c r="J271">
        <f>IF(Table1[[#This Row],[Smoker]]="no",Table1[[#This Row],[Age]], "0")</f>
        <v>24</v>
      </c>
      <c r="K271" t="str">
        <f>IF(Table1[[#This Row],[Smoker]]="yes",Table1[[#This Row],[Charges]],"0")</f>
        <v>0</v>
      </c>
      <c r="L271">
        <f>IF(Table1[[#This Row],[Smoker]]="no",Table1[[#This Row],[Charges]],"0")</f>
        <v>1986.9333999999999</v>
      </c>
    </row>
    <row r="272" spans="1:12" x14ac:dyDescent="0.25">
      <c r="A272">
        <v>54</v>
      </c>
      <c r="B272" t="s">
        <v>0</v>
      </c>
      <c r="C272">
        <v>35.814999999999998</v>
      </c>
      <c r="D272">
        <v>3</v>
      </c>
      <c r="E272" t="s">
        <v>3</v>
      </c>
      <c r="F272">
        <f>IF(Table1[[#This Row],[Smoker]]="yes",1,0)</f>
        <v>0</v>
      </c>
      <c r="G272" s="1">
        <v>12495.290849999999</v>
      </c>
      <c r="H272" t="s">
        <v>6</v>
      </c>
      <c r="I272" t="str">
        <f>IF(Table1[[#This Row],[Smoker]]="yes", Table1[[#This Row],[Age]], "0")</f>
        <v>0</v>
      </c>
      <c r="J272">
        <f>IF(Table1[[#This Row],[Smoker]]="no",Table1[[#This Row],[Age]], "0")</f>
        <v>54</v>
      </c>
      <c r="K272" t="str">
        <f>IF(Table1[[#This Row],[Smoker]]="yes",Table1[[#This Row],[Charges]],"0")</f>
        <v>0</v>
      </c>
      <c r="L272">
        <f>IF(Table1[[#This Row],[Smoker]]="no",Table1[[#This Row],[Charges]],"0")</f>
        <v>12495.290849999999</v>
      </c>
    </row>
    <row r="273" spans="1:12" x14ac:dyDescent="0.25">
      <c r="A273">
        <v>45</v>
      </c>
      <c r="B273" t="s">
        <v>0</v>
      </c>
      <c r="C273">
        <v>35.814999999999998</v>
      </c>
      <c r="D273">
        <v>0</v>
      </c>
      <c r="E273" t="s">
        <v>3</v>
      </c>
      <c r="F273">
        <f>IF(Table1[[#This Row],[Smoker]]="yes",1,0)</f>
        <v>0</v>
      </c>
      <c r="G273" s="1">
        <v>7731.8578500000003</v>
      </c>
      <c r="H273" t="s">
        <v>6</v>
      </c>
      <c r="I273" t="str">
        <f>IF(Table1[[#This Row],[Smoker]]="yes", Table1[[#This Row],[Age]], "0")</f>
        <v>0</v>
      </c>
      <c r="J273">
        <f>IF(Table1[[#This Row],[Smoker]]="no",Table1[[#This Row],[Age]], "0")</f>
        <v>45</v>
      </c>
      <c r="K273" t="str">
        <f>IF(Table1[[#This Row],[Smoker]]="yes",Table1[[#This Row],[Charges]],"0")</f>
        <v>0</v>
      </c>
      <c r="L273">
        <f>IF(Table1[[#This Row],[Smoker]]="no",Table1[[#This Row],[Charges]],"0")</f>
        <v>7731.8578500000003</v>
      </c>
    </row>
    <row r="274" spans="1:12" x14ac:dyDescent="0.25">
      <c r="A274">
        <v>35</v>
      </c>
      <c r="B274" t="s">
        <v>0</v>
      </c>
      <c r="C274">
        <v>35.814999999999998</v>
      </c>
      <c r="D274">
        <v>1</v>
      </c>
      <c r="E274" t="s">
        <v>3</v>
      </c>
      <c r="F274">
        <f>IF(Table1[[#This Row],[Smoker]]="yes",1,0)</f>
        <v>0</v>
      </c>
      <c r="G274" s="1">
        <v>5630.4578499999998</v>
      </c>
      <c r="H274" t="s">
        <v>6</v>
      </c>
      <c r="I274" t="str">
        <f>IF(Table1[[#This Row],[Smoker]]="yes", Table1[[#This Row],[Age]], "0")</f>
        <v>0</v>
      </c>
      <c r="J274">
        <f>IF(Table1[[#This Row],[Smoker]]="no",Table1[[#This Row],[Age]], "0")</f>
        <v>35</v>
      </c>
      <c r="K274" t="str">
        <f>IF(Table1[[#This Row],[Smoker]]="yes",Table1[[#This Row],[Charges]],"0")</f>
        <v>0</v>
      </c>
      <c r="L274">
        <f>IF(Table1[[#This Row],[Smoker]]="no",Table1[[#This Row],[Charges]],"0")</f>
        <v>5630.4578499999998</v>
      </c>
    </row>
    <row r="275" spans="1:12" x14ac:dyDescent="0.25">
      <c r="A275">
        <v>34</v>
      </c>
      <c r="B275" t="s">
        <v>2</v>
      </c>
      <c r="C275">
        <v>35.814999999999998</v>
      </c>
      <c r="D275">
        <v>0</v>
      </c>
      <c r="E275" t="s">
        <v>3</v>
      </c>
      <c r="F275">
        <f>IF(Table1[[#This Row],[Smoker]]="yes",1,0)</f>
        <v>0</v>
      </c>
      <c r="G275" s="1">
        <v>4320.4108500000002</v>
      </c>
      <c r="H275" t="s">
        <v>6</v>
      </c>
      <c r="I275" t="str">
        <f>IF(Table1[[#This Row],[Smoker]]="yes", Table1[[#This Row],[Age]], "0")</f>
        <v>0</v>
      </c>
      <c r="J275">
        <f>IF(Table1[[#This Row],[Smoker]]="no",Table1[[#This Row],[Age]], "0")</f>
        <v>34</v>
      </c>
      <c r="K275" t="str">
        <f>IF(Table1[[#This Row],[Smoker]]="yes",Table1[[#This Row],[Charges]],"0")</f>
        <v>0</v>
      </c>
      <c r="L275">
        <f>IF(Table1[[#This Row],[Smoker]]="no",Table1[[#This Row],[Charges]],"0")</f>
        <v>4320.4108500000002</v>
      </c>
    </row>
    <row r="276" spans="1:12" x14ac:dyDescent="0.25">
      <c r="A276">
        <v>56</v>
      </c>
      <c r="B276" t="s">
        <v>0</v>
      </c>
      <c r="C276">
        <v>35.799999999999997</v>
      </c>
      <c r="D276">
        <v>1</v>
      </c>
      <c r="E276" t="s">
        <v>3</v>
      </c>
      <c r="F276">
        <f>IF(Table1[[#This Row],[Smoker]]="yes",1,0)</f>
        <v>0</v>
      </c>
      <c r="G276" s="1">
        <v>11674.13</v>
      </c>
      <c r="H276" t="s">
        <v>4</v>
      </c>
      <c r="I276" t="str">
        <f>IF(Table1[[#This Row],[Smoker]]="yes", Table1[[#This Row],[Age]], "0")</f>
        <v>0</v>
      </c>
      <c r="J276">
        <f>IF(Table1[[#This Row],[Smoker]]="no",Table1[[#This Row],[Age]], "0")</f>
        <v>56</v>
      </c>
      <c r="K276" t="str">
        <f>IF(Table1[[#This Row],[Smoker]]="yes",Table1[[#This Row],[Charges]],"0")</f>
        <v>0</v>
      </c>
      <c r="L276">
        <f>IF(Table1[[#This Row],[Smoker]]="no",Table1[[#This Row],[Charges]],"0")</f>
        <v>11674.13</v>
      </c>
    </row>
    <row r="277" spans="1:12" x14ac:dyDescent="0.25">
      <c r="A277">
        <v>42</v>
      </c>
      <c r="B277" t="s">
        <v>2</v>
      </c>
      <c r="C277">
        <v>35.799999999999997</v>
      </c>
      <c r="D277">
        <v>2</v>
      </c>
      <c r="E277" t="s">
        <v>3</v>
      </c>
      <c r="F277">
        <f>IF(Table1[[#This Row],[Smoker]]="yes",1,0)</f>
        <v>0</v>
      </c>
      <c r="G277" s="1">
        <v>7160.0940000000001</v>
      </c>
      <c r="H277" t="s">
        <v>4</v>
      </c>
      <c r="I277" t="str">
        <f>IF(Table1[[#This Row],[Smoker]]="yes", Table1[[#This Row],[Age]], "0")</f>
        <v>0</v>
      </c>
      <c r="J277">
        <f>IF(Table1[[#This Row],[Smoker]]="no",Table1[[#This Row],[Age]], "0")</f>
        <v>42</v>
      </c>
      <c r="K277" t="str">
        <f>IF(Table1[[#This Row],[Smoker]]="yes",Table1[[#This Row],[Charges]],"0")</f>
        <v>0</v>
      </c>
      <c r="L277">
        <f>IF(Table1[[#This Row],[Smoker]]="no",Table1[[#This Row],[Charges]],"0")</f>
        <v>7160.0940000000001</v>
      </c>
    </row>
    <row r="278" spans="1:12" x14ac:dyDescent="0.25">
      <c r="A278">
        <v>41</v>
      </c>
      <c r="B278" t="s">
        <v>2</v>
      </c>
      <c r="C278">
        <v>35.75</v>
      </c>
      <c r="D278">
        <v>1</v>
      </c>
      <c r="E278" t="s">
        <v>1</v>
      </c>
      <c r="F278">
        <f>IF(Table1[[#This Row],[Smoker]]="yes",1,0)</f>
        <v>1</v>
      </c>
      <c r="G278" s="1">
        <v>40273.645499999999</v>
      </c>
      <c r="H278" t="s">
        <v>5</v>
      </c>
      <c r="I278">
        <f>IF(Table1[[#This Row],[Smoker]]="yes", Table1[[#This Row],[Age]], "0")</f>
        <v>41</v>
      </c>
      <c r="J278" t="str">
        <f>IF(Table1[[#This Row],[Smoker]]="no",Table1[[#This Row],[Age]], "0")</f>
        <v>0</v>
      </c>
      <c r="K278">
        <f>IF(Table1[[#This Row],[Smoker]]="yes",Table1[[#This Row],[Charges]],"0")</f>
        <v>40273.645499999999</v>
      </c>
      <c r="L278" t="str">
        <f>IF(Table1[[#This Row],[Smoker]]="no",Table1[[#This Row],[Charges]],"0")</f>
        <v>0</v>
      </c>
    </row>
    <row r="279" spans="1:12" x14ac:dyDescent="0.25">
      <c r="A279">
        <v>33</v>
      </c>
      <c r="B279" t="s">
        <v>2</v>
      </c>
      <c r="C279">
        <v>35.75</v>
      </c>
      <c r="D279">
        <v>1</v>
      </c>
      <c r="E279" t="s">
        <v>1</v>
      </c>
      <c r="F279">
        <f>IF(Table1[[#This Row],[Smoker]]="yes",1,0)</f>
        <v>1</v>
      </c>
      <c r="G279" s="1">
        <v>38282.749499999998</v>
      </c>
      <c r="H279" t="s">
        <v>5</v>
      </c>
      <c r="I279">
        <f>IF(Table1[[#This Row],[Smoker]]="yes", Table1[[#This Row],[Age]], "0")</f>
        <v>33</v>
      </c>
      <c r="J279" t="str">
        <f>IF(Table1[[#This Row],[Smoker]]="no",Table1[[#This Row],[Age]], "0")</f>
        <v>0</v>
      </c>
      <c r="K279">
        <f>IF(Table1[[#This Row],[Smoker]]="yes",Table1[[#This Row],[Charges]],"0")</f>
        <v>38282.749499999998</v>
      </c>
      <c r="L279" t="str">
        <f>IF(Table1[[#This Row],[Smoker]]="no",Table1[[#This Row],[Charges]],"0")</f>
        <v>0</v>
      </c>
    </row>
    <row r="280" spans="1:12" x14ac:dyDescent="0.25">
      <c r="A280">
        <v>33</v>
      </c>
      <c r="B280" t="s">
        <v>2</v>
      </c>
      <c r="C280">
        <v>35.75</v>
      </c>
      <c r="D280">
        <v>2</v>
      </c>
      <c r="E280" t="s">
        <v>3</v>
      </c>
      <c r="F280">
        <f>IF(Table1[[#This Row],[Smoker]]="yes",1,0)</f>
        <v>0</v>
      </c>
      <c r="G280" s="1">
        <v>4889.9994999999999</v>
      </c>
      <c r="H280" t="s">
        <v>5</v>
      </c>
      <c r="I280" t="str">
        <f>IF(Table1[[#This Row],[Smoker]]="yes", Table1[[#This Row],[Age]], "0")</f>
        <v>0</v>
      </c>
      <c r="J280">
        <f>IF(Table1[[#This Row],[Smoker]]="no",Table1[[#This Row],[Age]], "0")</f>
        <v>33</v>
      </c>
      <c r="K280" t="str">
        <f>IF(Table1[[#This Row],[Smoker]]="yes",Table1[[#This Row],[Charges]],"0")</f>
        <v>0</v>
      </c>
      <c r="L280">
        <f>IF(Table1[[#This Row],[Smoker]]="no",Table1[[#This Row],[Charges]],"0")</f>
        <v>4889.9994999999999</v>
      </c>
    </row>
    <row r="281" spans="1:12" x14ac:dyDescent="0.25">
      <c r="A281">
        <v>43</v>
      </c>
      <c r="B281" t="s">
        <v>0</v>
      </c>
      <c r="C281">
        <v>35.72</v>
      </c>
      <c r="D281">
        <v>2</v>
      </c>
      <c r="E281" t="s">
        <v>3</v>
      </c>
      <c r="F281">
        <f>IF(Table1[[#This Row],[Smoker]]="yes",1,0)</f>
        <v>0</v>
      </c>
      <c r="G281" s="1">
        <v>19144.576519999999</v>
      </c>
      <c r="H281" t="s">
        <v>8</v>
      </c>
      <c r="I281" t="str">
        <f>IF(Table1[[#This Row],[Smoker]]="yes", Table1[[#This Row],[Age]], "0")</f>
        <v>0</v>
      </c>
      <c r="J281">
        <f>IF(Table1[[#This Row],[Smoker]]="no",Table1[[#This Row],[Age]], "0")</f>
        <v>43</v>
      </c>
      <c r="K281" t="str">
        <f>IF(Table1[[#This Row],[Smoker]]="yes",Table1[[#This Row],[Charges]],"0")</f>
        <v>0</v>
      </c>
      <c r="L281">
        <f>IF(Table1[[#This Row],[Smoker]]="no",Table1[[#This Row],[Charges]],"0")</f>
        <v>19144.576519999999</v>
      </c>
    </row>
    <row r="282" spans="1:12" x14ac:dyDescent="0.25">
      <c r="A282">
        <v>21</v>
      </c>
      <c r="B282" t="s">
        <v>0</v>
      </c>
      <c r="C282">
        <v>35.72</v>
      </c>
      <c r="D282">
        <v>0</v>
      </c>
      <c r="E282" t="s">
        <v>3</v>
      </c>
      <c r="F282">
        <f>IF(Table1[[#This Row],[Smoker]]="yes",1,0)</f>
        <v>0</v>
      </c>
      <c r="G282" s="1">
        <v>2404.7338</v>
      </c>
      <c r="H282" t="s">
        <v>6</v>
      </c>
      <c r="I282" t="str">
        <f>IF(Table1[[#This Row],[Smoker]]="yes", Table1[[#This Row],[Age]], "0")</f>
        <v>0</v>
      </c>
      <c r="J282">
        <f>IF(Table1[[#This Row],[Smoker]]="no",Table1[[#This Row],[Age]], "0")</f>
        <v>21</v>
      </c>
      <c r="K282" t="str">
        <f>IF(Table1[[#This Row],[Smoker]]="yes",Table1[[#This Row],[Charges]],"0")</f>
        <v>0</v>
      </c>
      <c r="L282">
        <f>IF(Table1[[#This Row],[Smoker]]="no",Table1[[#This Row],[Charges]],"0")</f>
        <v>2404.7338</v>
      </c>
    </row>
    <row r="283" spans="1:12" x14ac:dyDescent="0.25">
      <c r="A283">
        <v>58</v>
      </c>
      <c r="B283" t="s">
        <v>2</v>
      </c>
      <c r="C283">
        <v>35.700000000000003</v>
      </c>
      <c r="D283">
        <v>0</v>
      </c>
      <c r="E283" t="s">
        <v>3</v>
      </c>
      <c r="F283">
        <f>IF(Table1[[#This Row],[Smoker]]="yes",1,0)</f>
        <v>0</v>
      </c>
      <c r="G283" s="1">
        <v>11362.754999999999</v>
      </c>
      <c r="H283" t="s">
        <v>4</v>
      </c>
      <c r="I283" t="str">
        <f>IF(Table1[[#This Row],[Smoker]]="yes", Table1[[#This Row],[Age]], "0")</f>
        <v>0</v>
      </c>
      <c r="J283">
        <f>IF(Table1[[#This Row],[Smoker]]="no",Table1[[#This Row],[Age]], "0")</f>
        <v>58</v>
      </c>
      <c r="K283" t="str">
        <f>IF(Table1[[#This Row],[Smoker]]="yes",Table1[[#This Row],[Charges]],"0")</f>
        <v>0</v>
      </c>
      <c r="L283">
        <f>IF(Table1[[#This Row],[Smoker]]="no",Table1[[#This Row],[Charges]],"0")</f>
        <v>11362.754999999999</v>
      </c>
    </row>
    <row r="284" spans="1:12" x14ac:dyDescent="0.25">
      <c r="A284">
        <v>43</v>
      </c>
      <c r="B284" t="s">
        <v>0</v>
      </c>
      <c r="C284">
        <v>35.64</v>
      </c>
      <c r="D284">
        <v>1</v>
      </c>
      <c r="E284" t="s">
        <v>3</v>
      </c>
      <c r="F284">
        <f>IF(Table1[[#This Row],[Smoker]]="yes",1,0)</f>
        <v>0</v>
      </c>
      <c r="G284" s="1">
        <v>7345.7266</v>
      </c>
      <c r="H284" t="s">
        <v>5</v>
      </c>
      <c r="I284" t="str">
        <f>IF(Table1[[#This Row],[Smoker]]="yes", Table1[[#This Row],[Age]], "0")</f>
        <v>0</v>
      </c>
      <c r="J284">
        <f>IF(Table1[[#This Row],[Smoker]]="no",Table1[[#This Row],[Age]], "0")</f>
        <v>43</v>
      </c>
      <c r="K284" t="str">
        <f>IF(Table1[[#This Row],[Smoker]]="yes",Table1[[#This Row],[Charges]],"0")</f>
        <v>0</v>
      </c>
      <c r="L284">
        <f>IF(Table1[[#This Row],[Smoker]]="no",Table1[[#This Row],[Charges]],"0")</f>
        <v>7345.7266</v>
      </c>
    </row>
    <row r="285" spans="1:12" x14ac:dyDescent="0.25">
      <c r="A285">
        <v>20</v>
      </c>
      <c r="B285" t="s">
        <v>2</v>
      </c>
      <c r="C285">
        <v>35.625</v>
      </c>
      <c r="D285">
        <v>3</v>
      </c>
      <c r="E285" t="s">
        <v>1</v>
      </c>
      <c r="F285">
        <f>IF(Table1[[#This Row],[Smoker]]="yes",1,0)</f>
        <v>1</v>
      </c>
      <c r="G285" s="1">
        <v>37465.34375</v>
      </c>
      <c r="H285" t="s">
        <v>6</v>
      </c>
      <c r="I285">
        <f>IF(Table1[[#This Row],[Smoker]]="yes", Table1[[#This Row],[Age]], "0")</f>
        <v>20</v>
      </c>
      <c r="J285" t="str">
        <f>IF(Table1[[#This Row],[Smoker]]="no",Table1[[#This Row],[Age]], "0")</f>
        <v>0</v>
      </c>
      <c r="K285">
        <f>IF(Table1[[#This Row],[Smoker]]="yes",Table1[[#This Row],[Charges]],"0")</f>
        <v>37465.34375</v>
      </c>
      <c r="L285" t="str">
        <f>IF(Table1[[#This Row],[Smoker]]="no",Table1[[#This Row],[Charges]],"0")</f>
        <v>0</v>
      </c>
    </row>
    <row r="286" spans="1:12" x14ac:dyDescent="0.25">
      <c r="A286">
        <v>48</v>
      </c>
      <c r="B286" t="s">
        <v>2</v>
      </c>
      <c r="C286">
        <v>35.625</v>
      </c>
      <c r="D286">
        <v>4</v>
      </c>
      <c r="E286" t="s">
        <v>3</v>
      </c>
      <c r="F286">
        <f>IF(Table1[[#This Row],[Smoker]]="yes",1,0)</f>
        <v>0</v>
      </c>
      <c r="G286" s="1">
        <v>10736.87075</v>
      </c>
      <c r="H286" t="s">
        <v>8</v>
      </c>
      <c r="I286" t="str">
        <f>IF(Table1[[#This Row],[Smoker]]="yes", Table1[[#This Row],[Age]], "0")</f>
        <v>0</v>
      </c>
      <c r="J286">
        <f>IF(Table1[[#This Row],[Smoker]]="no",Table1[[#This Row],[Age]], "0")</f>
        <v>48</v>
      </c>
      <c r="K286" t="str">
        <f>IF(Table1[[#This Row],[Smoker]]="yes",Table1[[#This Row],[Charges]],"0")</f>
        <v>0</v>
      </c>
      <c r="L286">
        <f>IF(Table1[[#This Row],[Smoker]]="no",Table1[[#This Row],[Charges]],"0")</f>
        <v>10736.87075</v>
      </c>
    </row>
    <row r="287" spans="1:12" x14ac:dyDescent="0.25">
      <c r="A287">
        <v>25</v>
      </c>
      <c r="B287" t="s">
        <v>2</v>
      </c>
      <c r="C287">
        <v>35.625</v>
      </c>
      <c r="D287">
        <v>0</v>
      </c>
      <c r="E287" t="s">
        <v>3</v>
      </c>
      <c r="F287">
        <f>IF(Table1[[#This Row],[Smoker]]="yes",1,0)</f>
        <v>0</v>
      </c>
      <c r="G287" s="1">
        <v>2534.3937500000002</v>
      </c>
      <c r="H287" t="s">
        <v>6</v>
      </c>
      <c r="I287" t="str">
        <f>IF(Table1[[#This Row],[Smoker]]="yes", Table1[[#This Row],[Age]], "0")</f>
        <v>0</v>
      </c>
      <c r="J287">
        <f>IF(Table1[[#This Row],[Smoker]]="no",Table1[[#This Row],[Age]], "0")</f>
        <v>25</v>
      </c>
      <c r="K287" t="str">
        <f>IF(Table1[[#This Row],[Smoker]]="yes",Table1[[#This Row],[Charges]],"0")</f>
        <v>0</v>
      </c>
      <c r="L287">
        <f>IF(Table1[[#This Row],[Smoker]]="no",Table1[[#This Row],[Charges]],"0")</f>
        <v>2534.3937500000002</v>
      </c>
    </row>
    <row r="288" spans="1:12" x14ac:dyDescent="0.25">
      <c r="A288">
        <v>18</v>
      </c>
      <c r="B288" t="s">
        <v>0</v>
      </c>
      <c r="C288">
        <v>35.625</v>
      </c>
      <c r="D288">
        <v>0</v>
      </c>
      <c r="E288" t="s">
        <v>3</v>
      </c>
      <c r="F288">
        <f>IF(Table1[[#This Row],[Smoker]]="yes",1,0)</f>
        <v>0</v>
      </c>
      <c r="G288" s="1">
        <v>2211.1307499999998</v>
      </c>
      <c r="H288" t="s">
        <v>8</v>
      </c>
      <c r="I288" t="str">
        <f>IF(Table1[[#This Row],[Smoker]]="yes", Table1[[#This Row],[Age]], "0")</f>
        <v>0</v>
      </c>
      <c r="J288">
        <f>IF(Table1[[#This Row],[Smoker]]="no",Table1[[#This Row],[Age]], "0")</f>
        <v>18</v>
      </c>
      <c r="K288" t="str">
        <f>IF(Table1[[#This Row],[Smoker]]="yes",Table1[[#This Row],[Charges]],"0")</f>
        <v>0</v>
      </c>
      <c r="L288">
        <f>IF(Table1[[#This Row],[Smoker]]="no",Table1[[#This Row],[Charges]],"0")</f>
        <v>2211.1307499999998</v>
      </c>
    </row>
    <row r="289" spans="1:12" x14ac:dyDescent="0.25">
      <c r="A289">
        <v>22</v>
      </c>
      <c r="B289" t="s">
        <v>2</v>
      </c>
      <c r="C289">
        <v>35.6</v>
      </c>
      <c r="D289">
        <v>0</v>
      </c>
      <c r="E289" t="s">
        <v>1</v>
      </c>
      <c r="F289">
        <f>IF(Table1[[#This Row],[Smoker]]="yes",1,0)</f>
        <v>1</v>
      </c>
      <c r="G289" s="1">
        <v>35585.576000000001</v>
      </c>
      <c r="H289" t="s">
        <v>4</v>
      </c>
      <c r="I289">
        <f>IF(Table1[[#This Row],[Smoker]]="yes", Table1[[#This Row],[Age]], "0")</f>
        <v>22</v>
      </c>
      <c r="J289" t="str">
        <f>IF(Table1[[#This Row],[Smoker]]="no",Table1[[#This Row],[Age]], "0")</f>
        <v>0</v>
      </c>
      <c r="K289">
        <f>IF(Table1[[#This Row],[Smoker]]="yes",Table1[[#This Row],[Charges]],"0")</f>
        <v>35585.576000000001</v>
      </c>
      <c r="L289" t="str">
        <f>IF(Table1[[#This Row],[Smoker]]="no",Table1[[#This Row],[Charges]],"0")</f>
        <v>0</v>
      </c>
    </row>
    <row r="290" spans="1:12" x14ac:dyDescent="0.25">
      <c r="A290">
        <v>33</v>
      </c>
      <c r="B290" t="s">
        <v>0</v>
      </c>
      <c r="C290">
        <v>35.53</v>
      </c>
      <c r="D290">
        <v>0</v>
      </c>
      <c r="E290" t="s">
        <v>1</v>
      </c>
      <c r="F290">
        <f>IF(Table1[[#This Row],[Smoker]]="yes",1,0)</f>
        <v>1</v>
      </c>
      <c r="G290" s="1">
        <v>55135.402090000003</v>
      </c>
      <c r="H290" t="s">
        <v>6</v>
      </c>
      <c r="I290">
        <f>IF(Table1[[#This Row],[Smoker]]="yes", Table1[[#This Row],[Age]], "0")</f>
        <v>33</v>
      </c>
      <c r="J290" t="str">
        <f>IF(Table1[[#This Row],[Smoker]]="no",Table1[[#This Row],[Age]], "0")</f>
        <v>0</v>
      </c>
      <c r="K290">
        <f>IF(Table1[[#This Row],[Smoker]]="yes",Table1[[#This Row],[Charges]],"0")</f>
        <v>55135.402090000003</v>
      </c>
      <c r="L290" t="str">
        <f>IF(Table1[[#This Row],[Smoker]]="no",Table1[[#This Row],[Charges]],"0")</f>
        <v>0</v>
      </c>
    </row>
    <row r="291" spans="1:12" x14ac:dyDescent="0.25">
      <c r="A291">
        <v>46</v>
      </c>
      <c r="B291" t="s">
        <v>0</v>
      </c>
      <c r="C291">
        <v>35.53</v>
      </c>
      <c r="D291">
        <v>0</v>
      </c>
      <c r="E291" t="s">
        <v>1</v>
      </c>
      <c r="F291">
        <f>IF(Table1[[#This Row],[Smoker]]="yes",1,0)</f>
        <v>1</v>
      </c>
      <c r="G291" s="1">
        <v>42111.664700000001</v>
      </c>
      <c r="H291" t="s">
        <v>8</v>
      </c>
      <c r="I291">
        <f>IF(Table1[[#This Row],[Smoker]]="yes", Table1[[#This Row],[Age]], "0")</f>
        <v>46</v>
      </c>
      <c r="J291" t="str">
        <f>IF(Table1[[#This Row],[Smoker]]="no",Table1[[#This Row],[Age]], "0")</f>
        <v>0</v>
      </c>
      <c r="K291">
        <f>IF(Table1[[#This Row],[Smoker]]="yes",Table1[[#This Row],[Charges]],"0")</f>
        <v>42111.664700000001</v>
      </c>
      <c r="L291" t="str">
        <f>IF(Table1[[#This Row],[Smoker]]="no",Table1[[#This Row],[Charges]],"0")</f>
        <v>0</v>
      </c>
    </row>
    <row r="292" spans="1:12" x14ac:dyDescent="0.25">
      <c r="A292">
        <v>30</v>
      </c>
      <c r="B292" t="s">
        <v>2</v>
      </c>
      <c r="C292">
        <v>35.53</v>
      </c>
      <c r="D292">
        <v>0</v>
      </c>
      <c r="E292" t="s">
        <v>1</v>
      </c>
      <c r="F292">
        <f>IF(Table1[[#This Row],[Smoker]]="yes",1,0)</f>
        <v>1</v>
      </c>
      <c r="G292" s="1">
        <v>36950.256699999998</v>
      </c>
      <c r="H292" t="s">
        <v>5</v>
      </c>
      <c r="I292">
        <f>IF(Table1[[#This Row],[Smoker]]="yes", Table1[[#This Row],[Age]], "0")</f>
        <v>30</v>
      </c>
      <c r="J292" t="str">
        <f>IF(Table1[[#This Row],[Smoker]]="no",Table1[[#This Row],[Age]], "0")</f>
        <v>0</v>
      </c>
      <c r="K292">
        <f>IF(Table1[[#This Row],[Smoker]]="yes",Table1[[#This Row],[Charges]],"0")</f>
        <v>36950.256699999998</v>
      </c>
      <c r="L292" t="str">
        <f>IF(Table1[[#This Row],[Smoker]]="no",Table1[[#This Row],[Charges]],"0")</f>
        <v>0</v>
      </c>
    </row>
    <row r="293" spans="1:12" x14ac:dyDescent="0.25">
      <c r="A293">
        <v>29</v>
      </c>
      <c r="B293" t="s">
        <v>0</v>
      </c>
      <c r="C293">
        <v>35.53</v>
      </c>
      <c r="D293">
        <v>0</v>
      </c>
      <c r="E293" t="s">
        <v>3</v>
      </c>
      <c r="F293">
        <f>IF(Table1[[#This Row],[Smoker]]="yes",1,0)</f>
        <v>0</v>
      </c>
      <c r="G293" s="1">
        <v>3366.6696999999999</v>
      </c>
      <c r="H293" t="s">
        <v>5</v>
      </c>
      <c r="I293" t="str">
        <f>IF(Table1[[#This Row],[Smoker]]="yes", Table1[[#This Row],[Age]], "0")</f>
        <v>0</v>
      </c>
      <c r="J293">
        <f>IF(Table1[[#This Row],[Smoker]]="no",Table1[[#This Row],[Age]], "0")</f>
        <v>29</v>
      </c>
      <c r="K293" t="str">
        <f>IF(Table1[[#This Row],[Smoker]]="yes",Table1[[#This Row],[Charges]],"0")</f>
        <v>0</v>
      </c>
      <c r="L293">
        <f>IF(Table1[[#This Row],[Smoker]]="no",Table1[[#This Row],[Charges]],"0")</f>
        <v>3366.6696999999999</v>
      </c>
    </row>
    <row r="294" spans="1:12" x14ac:dyDescent="0.25">
      <c r="A294">
        <v>19</v>
      </c>
      <c r="B294" t="s">
        <v>2</v>
      </c>
      <c r="C294">
        <v>35.53</v>
      </c>
      <c r="D294">
        <v>0</v>
      </c>
      <c r="E294" t="s">
        <v>3</v>
      </c>
      <c r="F294">
        <f>IF(Table1[[#This Row],[Smoker]]="yes",1,0)</f>
        <v>0</v>
      </c>
      <c r="G294" s="1">
        <v>1646.4296999999999</v>
      </c>
      <c r="H294" t="s">
        <v>6</v>
      </c>
      <c r="I294" t="str">
        <f>IF(Table1[[#This Row],[Smoker]]="yes", Table1[[#This Row],[Age]], "0")</f>
        <v>0</v>
      </c>
      <c r="J294">
        <f>IF(Table1[[#This Row],[Smoker]]="no",Table1[[#This Row],[Age]], "0")</f>
        <v>19</v>
      </c>
      <c r="K294" t="str">
        <f>IF(Table1[[#This Row],[Smoker]]="yes",Table1[[#This Row],[Charges]],"0")</f>
        <v>0</v>
      </c>
      <c r="L294">
        <f>IF(Table1[[#This Row],[Smoker]]="no",Table1[[#This Row],[Charges]],"0")</f>
        <v>1646.4296999999999</v>
      </c>
    </row>
    <row r="295" spans="1:12" x14ac:dyDescent="0.25">
      <c r="A295">
        <v>21</v>
      </c>
      <c r="B295" t="s">
        <v>2</v>
      </c>
      <c r="C295">
        <v>35.53</v>
      </c>
      <c r="D295">
        <v>0</v>
      </c>
      <c r="E295" t="s">
        <v>3</v>
      </c>
      <c r="F295">
        <f>IF(Table1[[#This Row],[Smoker]]="yes",1,0)</f>
        <v>0</v>
      </c>
      <c r="G295" s="1">
        <v>1532.4697000000001</v>
      </c>
      <c r="H295" t="s">
        <v>5</v>
      </c>
      <c r="I295" t="str">
        <f>IF(Table1[[#This Row],[Smoker]]="yes", Table1[[#This Row],[Age]], "0")</f>
        <v>0</v>
      </c>
      <c r="J295">
        <f>IF(Table1[[#This Row],[Smoker]]="no",Table1[[#This Row],[Age]], "0")</f>
        <v>21</v>
      </c>
      <c r="K295" t="str">
        <f>IF(Table1[[#This Row],[Smoker]]="yes",Table1[[#This Row],[Charges]],"0")</f>
        <v>0</v>
      </c>
      <c r="L295">
        <f>IF(Table1[[#This Row],[Smoker]]="no",Table1[[#This Row],[Charges]],"0")</f>
        <v>1532.4697000000001</v>
      </c>
    </row>
    <row r="296" spans="1:12" x14ac:dyDescent="0.25">
      <c r="A296">
        <v>29</v>
      </c>
      <c r="B296" t="s">
        <v>2</v>
      </c>
      <c r="C296">
        <v>35.5</v>
      </c>
      <c r="D296">
        <v>2</v>
      </c>
      <c r="E296" t="s">
        <v>1</v>
      </c>
      <c r="F296">
        <f>IF(Table1[[#This Row],[Smoker]]="yes",1,0)</f>
        <v>1</v>
      </c>
      <c r="G296" s="1">
        <v>44585.455869999998</v>
      </c>
      <c r="H296" t="s">
        <v>4</v>
      </c>
      <c r="I296">
        <f>IF(Table1[[#This Row],[Smoker]]="yes", Table1[[#This Row],[Age]], "0")</f>
        <v>29</v>
      </c>
      <c r="J296" t="str">
        <f>IF(Table1[[#This Row],[Smoker]]="no",Table1[[#This Row],[Age]], "0")</f>
        <v>0</v>
      </c>
      <c r="K296">
        <f>IF(Table1[[#This Row],[Smoker]]="yes",Table1[[#This Row],[Charges]],"0")</f>
        <v>44585.455869999998</v>
      </c>
      <c r="L296" t="str">
        <f>IF(Table1[[#This Row],[Smoker]]="no",Table1[[#This Row],[Charges]],"0")</f>
        <v>0</v>
      </c>
    </row>
    <row r="297" spans="1:12" x14ac:dyDescent="0.25">
      <c r="A297">
        <v>28</v>
      </c>
      <c r="B297" t="s">
        <v>2</v>
      </c>
      <c r="C297">
        <v>35.435000000000002</v>
      </c>
      <c r="D297">
        <v>0</v>
      </c>
      <c r="E297" t="s">
        <v>3</v>
      </c>
      <c r="F297">
        <f>IF(Table1[[#This Row],[Smoker]]="yes",1,0)</f>
        <v>0</v>
      </c>
      <c r="G297" s="1">
        <v>3268.84665</v>
      </c>
      <c r="H297" t="s">
        <v>8</v>
      </c>
      <c r="I297" t="str">
        <f>IF(Table1[[#This Row],[Smoker]]="yes", Table1[[#This Row],[Age]], "0")</f>
        <v>0</v>
      </c>
      <c r="J297">
        <f>IF(Table1[[#This Row],[Smoker]]="no",Table1[[#This Row],[Age]], "0")</f>
        <v>28</v>
      </c>
      <c r="K297" t="str">
        <f>IF(Table1[[#This Row],[Smoker]]="yes",Table1[[#This Row],[Charges]],"0")</f>
        <v>0</v>
      </c>
      <c r="L297">
        <f>IF(Table1[[#This Row],[Smoker]]="no",Table1[[#This Row],[Charges]],"0")</f>
        <v>3268.84665</v>
      </c>
    </row>
    <row r="298" spans="1:12" x14ac:dyDescent="0.25">
      <c r="A298">
        <v>26</v>
      </c>
      <c r="B298" t="s">
        <v>2</v>
      </c>
      <c r="C298">
        <v>35.42</v>
      </c>
      <c r="D298">
        <v>0</v>
      </c>
      <c r="E298" t="s">
        <v>3</v>
      </c>
      <c r="F298">
        <f>IF(Table1[[#This Row],[Smoker]]="yes",1,0)</f>
        <v>0</v>
      </c>
      <c r="G298" s="1">
        <v>2322.6217999999999</v>
      </c>
      <c r="H298" t="s">
        <v>5</v>
      </c>
      <c r="I298" t="str">
        <f>IF(Table1[[#This Row],[Smoker]]="yes", Table1[[#This Row],[Age]], "0")</f>
        <v>0</v>
      </c>
      <c r="J298">
        <f>IF(Table1[[#This Row],[Smoker]]="no",Table1[[#This Row],[Age]], "0")</f>
        <v>26</v>
      </c>
      <c r="K298" t="str">
        <f>IF(Table1[[#This Row],[Smoker]]="yes",Table1[[#This Row],[Charges]],"0")</f>
        <v>0</v>
      </c>
      <c r="L298">
        <f>IF(Table1[[#This Row],[Smoker]]="no",Table1[[#This Row],[Charges]],"0")</f>
        <v>2322.6217999999999</v>
      </c>
    </row>
    <row r="299" spans="1:12" x14ac:dyDescent="0.25">
      <c r="A299">
        <v>19</v>
      </c>
      <c r="B299" t="s">
        <v>2</v>
      </c>
      <c r="C299">
        <v>35.4</v>
      </c>
      <c r="D299">
        <v>0</v>
      </c>
      <c r="E299" t="s">
        <v>3</v>
      </c>
      <c r="F299">
        <f>IF(Table1[[#This Row],[Smoker]]="yes",1,0)</f>
        <v>0</v>
      </c>
      <c r="G299" s="1">
        <v>1263.249</v>
      </c>
      <c r="H299" t="s">
        <v>4</v>
      </c>
      <c r="I299" t="str">
        <f>IF(Table1[[#This Row],[Smoker]]="yes", Table1[[#This Row],[Age]], "0")</f>
        <v>0</v>
      </c>
      <c r="J299">
        <f>IF(Table1[[#This Row],[Smoker]]="no",Table1[[#This Row],[Age]], "0")</f>
        <v>19</v>
      </c>
      <c r="K299" t="str">
        <f>IF(Table1[[#This Row],[Smoker]]="yes",Table1[[#This Row],[Charges]],"0")</f>
        <v>0</v>
      </c>
      <c r="L299">
        <f>IF(Table1[[#This Row],[Smoker]]="no",Table1[[#This Row],[Charges]],"0")</f>
        <v>1263.249</v>
      </c>
    </row>
    <row r="300" spans="1:12" x14ac:dyDescent="0.25">
      <c r="A300">
        <v>20</v>
      </c>
      <c r="B300" t="s">
        <v>2</v>
      </c>
      <c r="C300">
        <v>35.31</v>
      </c>
      <c r="D300">
        <v>1</v>
      </c>
      <c r="E300" t="s">
        <v>3</v>
      </c>
      <c r="F300">
        <f>IF(Table1[[#This Row],[Smoker]]="yes",1,0)</f>
        <v>0</v>
      </c>
      <c r="G300" s="1">
        <v>27724.28875</v>
      </c>
      <c r="H300" t="s">
        <v>5</v>
      </c>
      <c r="I300" t="str">
        <f>IF(Table1[[#This Row],[Smoker]]="yes", Table1[[#This Row],[Age]], "0")</f>
        <v>0</v>
      </c>
      <c r="J300">
        <f>IF(Table1[[#This Row],[Smoker]]="no",Table1[[#This Row],[Age]], "0")</f>
        <v>20</v>
      </c>
      <c r="K300" t="str">
        <f>IF(Table1[[#This Row],[Smoker]]="yes",Table1[[#This Row],[Charges]],"0")</f>
        <v>0</v>
      </c>
      <c r="L300">
        <f>IF(Table1[[#This Row],[Smoker]]="no",Table1[[#This Row],[Charges]],"0")</f>
        <v>27724.28875</v>
      </c>
    </row>
    <row r="301" spans="1:12" x14ac:dyDescent="0.25">
      <c r="A301">
        <v>43</v>
      </c>
      <c r="B301" t="s">
        <v>2</v>
      </c>
      <c r="C301">
        <v>35.31</v>
      </c>
      <c r="D301">
        <v>2</v>
      </c>
      <c r="E301" t="s">
        <v>3</v>
      </c>
      <c r="F301">
        <f>IF(Table1[[#This Row],[Smoker]]="yes",1,0)</f>
        <v>0</v>
      </c>
      <c r="G301" s="1">
        <v>18806.145469999999</v>
      </c>
      <c r="H301" t="s">
        <v>5</v>
      </c>
      <c r="I301" t="str">
        <f>IF(Table1[[#This Row],[Smoker]]="yes", Table1[[#This Row],[Age]], "0")</f>
        <v>0</v>
      </c>
      <c r="J301">
        <f>IF(Table1[[#This Row],[Smoker]]="no",Table1[[#This Row],[Age]], "0")</f>
        <v>43</v>
      </c>
      <c r="K301" t="str">
        <f>IF(Table1[[#This Row],[Smoker]]="yes",Table1[[#This Row],[Charges]],"0")</f>
        <v>0</v>
      </c>
      <c r="L301">
        <f>IF(Table1[[#This Row],[Smoker]]="no",Table1[[#This Row],[Charges]],"0")</f>
        <v>18806.145469999999</v>
      </c>
    </row>
    <row r="302" spans="1:12" x14ac:dyDescent="0.25">
      <c r="A302">
        <v>39</v>
      </c>
      <c r="B302" t="s">
        <v>2</v>
      </c>
      <c r="C302">
        <v>35.299999999999997</v>
      </c>
      <c r="D302">
        <v>2</v>
      </c>
      <c r="E302" t="s">
        <v>1</v>
      </c>
      <c r="F302">
        <f>IF(Table1[[#This Row],[Smoker]]="yes",1,0)</f>
        <v>1</v>
      </c>
      <c r="G302" s="1">
        <v>40103.89</v>
      </c>
      <c r="H302" t="s">
        <v>4</v>
      </c>
      <c r="I302">
        <f>IF(Table1[[#This Row],[Smoker]]="yes", Table1[[#This Row],[Age]], "0")</f>
        <v>39</v>
      </c>
      <c r="J302" t="str">
        <f>IF(Table1[[#This Row],[Smoker]]="no",Table1[[#This Row],[Age]], "0")</f>
        <v>0</v>
      </c>
      <c r="K302">
        <f>IF(Table1[[#This Row],[Smoker]]="yes",Table1[[#This Row],[Charges]],"0")</f>
        <v>40103.89</v>
      </c>
      <c r="L302" t="str">
        <f>IF(Table1[[#This Row],[Smoker]]="no",Table1[[#This Row],[Charges]],"0")</f>
        <v>0</v>
      </c>
    </row>
    <row r="303" spans="1:12" x14ac:dyDescent="0.25">
      <c r="A303">
        <v>30</v>
      </c>
      <c r="B303" t="s">
        <v>2</v>
      </c>
      <c r="C303">
        <v>35.299999999999997</v>
      </c>
      <c r="D303">
        <v>0</v>
      </c>
      <c r="E303" t="s">
        <v>1</v>
      </c>
      <c r="F303">
        <f>IF(Table1[[#This Row],[Smoker]]="yes",1,0)</f>
        <v>1</v>
      </c>
      <c r="G303" s="1">
        <v>36837.466999999997</v>
      </c>
      <c r="H303" t="s">
        <v>4</v>
      </c>
      <c r="I303">
        <f>IF(Table1[[#This Row],[Smoker]]="yes", Table1[[#This Row],[Age]], "0")</f>
        <v>30</v>
      </c>
      <c r="J303" t="str">
        <f>IF(Table1[[#This Row],[Smoker]]="no",Table1[[#This Row],[Age]], "0")</f>
        <v>0</v>
      </c>
      <c r="K303">
        <f>IF(Table1[[#This Row],[Smoker]]="yes",Table1[[#This Row],[Charges]],"0")</f>
        <v>36837.466999999997</v>
      </c>
      <c r="L303" t="str">
        <f>IF(Table1[[#This Row],[Smoker]]="no",Table1[[#This Row],[Charges]],"0")</f>
        <v>0</v>
      </c>
    </row>
    <row r="304" spans="1:12" x14ac:dyDescent="0.25">
      <c r="A304">
        <v>45</v>
      </c>
      <c r="B304" t="s">
        <v>0</v>
      </c>
      <c r="C304">
        <v>35.299999999999997</v>
      </c>
      <c r="D304">
        <v>0</v>
      </c>
      <c r="E304" t="s">
        <v>3</v>
      </c>
      <c r="F304">
        <f>IF(Table1[[#This Row],[Smoker]]="yes",1,0)</f>
        <v>0</v>
      </c>
      <c r="G304" s="1">
        <v>7348.1419999999998</v>
      </c>
      <c r="H304" t="s">
        <v>4</v>
      </c>
      <c r="I304" t="str">
        <f>IF(Table1[[#This Row],[Smoker]]="yes", Table1[[#This Row],[Age]], "0")</f>
        <v>0</v>
      </c>
      <c r="J304">
        <f>IF(Table1[[#This Row],[Smoker]]="no",Table1[[#This Row],[Age]], "0")</f>
        <v>45</v>
      </c>
      <c r="K304" t="str">
        <f>IF(Table1[[#This Row],[Smoker]]="yes",Table1[[#This Row],[Charges]],"0")</f>
        <v>0</v>
      </c>
      <c r="L304">
        <f>IF(Table1[[#This Row],[Smoker]]="no",Table1[[#This Row],[Charges]],"0")</f>
        <v>7348.1419999999998</v>
      </c>
    </row>
    <row r="305" spans="1:12" x14ac:dyDescent="0.25">
      <c r="A305">
        <v>40</v>
      </c>
      <c r="B305" t="s">
        <v>2</v>
      </c>
      <c r="C305">
        <v>35.299999999999997</v>
      </c>
      <c r="D305">
        <v>3</v>
      </c>
      <c r="E305" t="s">
        <v>3</v>
      </c>
      <c r="F305">
        <f>IF(Table1[[#This Row],[Smoker]]="yes",1,0)</f>
        <v>0</v>
      </c>
      <c r="G305" s="1">
        <v>7196.8670000000002</v>
      </c>
      <c r="H305" t="s">
        <v>4</v>
      </c>
      <c r="I305" t="str">
        <f>IF(Table1[[#This Row],[Smoker]]="yes", Table1[[#This Row],[Age]], "0")</f>
        <v>0</v>
      </c>
      <c r="J305">
        <f>IF(Table1[[#This Row],[Smoker]]="no",Table1[[#This Row],[Age]], "0")</f>
        <v>40</v>
      </c>
      <c r="K305" t="str">
        <f>IF(Table1[[#This Row],[Smoker]]="yes",Table1[[#This Row],[Charges]],"0")</f>
        <v>0</v>
      </c>
      <c r="L305">
        <f>IF(Table1[[#This Row],[Smoker]]="no",Table1[[#This Row],[Charges]],"0")</f>
        <v>7196.8670000000002</v>
      </c>
    </row>
    <row r="306" spans="1:12" x14ac:dyDescent="0.25">
      <c r="A306">
        <v>33</v>
      </c>
      <c r="B306" t="s">
        <v>2</v>
      </c>
      <c r="C306">
        <v>35.244999999999997</v>
      </c>
      <c r="D306">
        <v>0</v>
      </c>
      <c r="E306" t="s">
        <v>3</v>
      </c>
      <c r="F306">
        <f>IF(Table1[[#This Row],[Smoker]]="yes",1,0)</f>
        <v>0</v>
      </c>
      <c r="G306" s="1">
        <v>12404.8791</v>
      </c>
      <c r="H306" t="s">
        <v>8</v>
      </c>
      <c r="I306" t="str">
        <f>IF(Table1[[#This Row],[Smoker]]="yes", Table1[[#This Row],[Age]], "0")</f>
        <v>0</v>
      </c>
      <c r="J306">
        <f>IF(Table1[[#This Row],[Smoker]]="no",Table1[[#This Row],[Age]], "0")</f>
        <v>33</v>
      </c>
      <c r="K306" t="str">
        <f>IF(Table1[[#This Row],[Smoker]]="yes",Table1[[#This Row],[Charges]],"0")</f>
        <v>0</v>
      </c>
      <c r="L306">
        <f>IF(Table1[[#This Row],[Smoker]]="no",Table1[[#This Row],[Charges]],"0")</f>
        <v>12404.8791</v>
      </c>
    </row>
    <row r="307" spans="1:12" x14ac:dyDescent="0.25">
      <c r="A307">
        <v>55</v>
      </c>
      <c r="B307" t="s">
        <v>2</v>
      </c>
      <c r="C307">
        <v>35.244999999999997</v>
      </c>
      <c r="D307">
        <v>1</v>
      </c>
      <c r="E307" t="s">
        <v>3</v>
      </c>
      <c r="F307">
        <f>IF(Table1[[#This Row],[Smoker]]="yes",1,0)</f>
        <v>0</v>
      </c>
      <c r="G307" s="1">
        <v>11394.065549999999</v>
      </c>
      <c r="H307" t="s">
        <v>8</v>
      </c>
      <c r="I307" t="str">
        <f>IF(Table1[[#This Row],[Smoker]]="yes", Table1[[#This Row],[Age]], "0")</f>
        <v>0</v>
      </c>
      <c r="J307">
        <f>IF(Table1[[#This Row],[Smoker]]="no",Table1[[#This Row],[Age]], "0")</f>
        <v>55</v>
      </c>
      <c r="K307" t="str">
        <f>IF(Table1[[#This Row],[Smoker]]="yes",Table1[[#This Row],[Charges]],"0")</f>
        <v>0</v>
      </c>
      <c r="L307">
        <f>IF(Table1[[#This Row],[Smoker]]="no",Table1[[#This Row],[Charges]],"0")</f>
        <v>11394.065549999999</v>
      </c>
    </row>
    <row r="308" spans="1:12" x14ac:dyDescent="0.25">
      <c r="A308">
        <v>55</v>
      </c>
      <c r="B308" t="s">
        <v>0</v>
      </c>
      <c r="C308">
        <v>35.200000000000003</v>
      </c>
      <c r="D308">
        <v>0</v>
      </c>
      <c r="E308" t="s">
        <v>1</v>
      </c>
      <c r="F308">
        <f>IF(Table1[[#This Row],[Smoker]]="yes",1,0)</f>
        <v>1</v>
      </c>
      <c r="G308" s="1">
        <v>44423.803</v>
      </c>
      <c r="H308" t="s">
        <v>5</v>
      </c>
      <c r="I308">
        <f>IF(Table1[[#This Row],[Smoker]]="yes", Table1[[#This Row],[Age]], "0")</f>
        <v>55</v>
      </c>
      <c r="J308" t="str">
        <f>IF(Table1[[#This Row],[Smoker]]="no",Table1[[#This Row],[Age]], "0")</f>
        <v>0</v>
      </c>
      <c r="K308">
        <f>IF(Table1[[#This Row],[Smoker]]="yes",Table1[[#This Row],[Charges]],"0")</f>
        <v>44423.803</v>
      </c>
      <c r="L308" t="str">
        <f>IF(Table1[[#This Row],[Smoker]]="no",Table1[[#This Row],[Charges]],"0")</f>
        <v>0</v>
      </c>
    </row>
    <row r="309" spans="1:12" x14ac:dyDescent="0.25">
      <c r="A309">
        <v>36</v>
      </c>
      <c r="B309" t="s">
        <v>2</v>
      </c>
      <c r="C309">
        <v>35.200000000000003</v>
      </c>
      <c r="D309">
        <v>1</v>
      </c>
      <c r="E309" t="s">
        <v>1</v>
      </c>
      <c r="F309">
        <f>IF(Table1[[#This Row],[Smoker]]="yes",1,0)</f>
        <v>1</v>
      </c>
      <c r="G309" s="1">
        <v>38709.175999999999</v>
      </c>
      <c r="H309" t="s">
        <v>5</v>
      </c>
      <c r="I309">
        <f>IF(Table1[[#This Row],[Smoker]]="yes", Table1[[#This Row],[Age]], "0")</f>
        <v>36</v>
      </c>
      <c r="J309" t="str">
        <f>IF(Table1[[#This Row],[Smoker]]="no",Table1[[#This Row],[Age]], "0")</f>
        <v>0</v>
      </c>
      <c r="K309">
        <f>IF(Table1[[#This Row],[Smoker]]="yes",Table1[[#This Row],[Charges]],"0")</f>
        <v>38709.175999999999</v>
      </c>
      <c r="L309" t="str">
        <f>IF(Table1[[#This Row],[Smoker]]="no",Table1[[#This Row],[Charges]],"0")</f>
        <v>0</v>
      </c>
    </row>
    <row r="310" spans="1:12" x14ac:dyDescent="0.25">
      <c r="A310">
        <v>63</v>
      </c>
      <c r="B310" t="s">
        <v>0</v>
      </c>
      <c r="C310">
        <v>35.200000000000003</v>
      </c>
      <c r="D310">
        <v>1</v>
      </c>
      <c r="E310" t="s">
        <v>3</v>
      </c>
      <c r="F310">
        <f>IF(Table1[[#This Row],[Smoker]]="yes",1,0)</f>
        <v>0</v>
      </c>
      <c r="G310" s="1">
        <v>14474.674999999999</v>
      </c>
      <c r="H310" t="s">
        <v>5</v>
      </c>
      <c r="I310" t="str">
        <f>IF(Table1[[#This Row],[Smoker]]="yes", Table1[[#This Row],[Age]], "0")</f>
        <v>0</v>
      </c>
      <c r="J310">
        <f>IF(Table1[[#This Row],[Smoker]]="no",Table1[[#This Row],[Age]], "0")</f>
        <v>63</v>
      </c>
      <c r="K310" t="str">
        <f>IF(Table1[[#This Row],[Smoker]]="yes",Table1[[#This Row],[Charges]],"0")</f>
        <v>0</v>
      </c>
      <c r="L310">
        <f>IF(Table1[[#This Row],[Smoker]]="no",Table1[[#This Row],[Charges]],"0")</f>
        <v>14474.674999999999</v>
      </c>
    </row>
    <row r="311" spans="1:12" x14ac:dyDescent="0.25">
      <c r="A311">
        <v>59</v>
      </c>
      <c r="B311" t="s">
        <v>0</v>
      </c>
      <c r="C311">
        <v>35.200000000000003</v>
      </c>
      <c r="D311">
        <v>0</v>
      </c>
      <c r="E311" t="s">
        <v>3</v>
      </c>
      <c r="F311">
        <f>IF(Table1[[#This Row],[Smoker]]="yes",1,0)</f>
        <v>0</v>
      </c>
      <c r="G311" s="1">
        <v>12244.531000000001</v>
      </c>
      <c r="H311" t="s">
        <v>5</v>
      </c>
      <c r="I311" t="str">
        <f>IF(Table1[[#This Row],[Smoker]]="yes", Table1[[#This Row],[Age]], "0")</f>
        <v>0</v>
      </c>
      <c r="J311">
        <f>IF(Table1[[#This Row],[Smoker]]="no",Table1[[#This Row],[Age]], "0")</f>
        <v>59</v>
      </c>
      <c r="K311" t="str">
        <f>IF(Table1[[#This Row],[Smoker]]="yes",Table1[[#This Row],[Charges]],"0")</f>
        <v>0</v>
      </c>
      <c r="L311">
        <f>IF(Table1[[#This Row],[Smoker]]="no",Table1[[#This Row],[Charges]],"0")</f>
        <v>12244.531000000001</v>
      </c>
    </row>
    <row r="312" spans="1:12" x14ac:dyDescent="0.25">
      <c r="A312">
        <v>32</v>
      </c>
      <c r="B312" t="s">
        <v>2</v>
      </c>
      <c r="C312">
        <v>35.200000000000003</v>
      </c>
      <c r="D312">
        <v>2</v>
      </c>
      <c r="E312" t="s">
        <v>3</v>
      </c>
      <c r="F312">
        <f>IF(Table1[[#This Row],[Smoker]]="yes",1,0)</f>
        <v>0</v>
      </c>
      <c r="G312" s="1">
        <v>4670.6400000000003</v>
      </c>
      <c r="H312" t="s">
        <v>4</v>
      </c>
      <c r="I312" t="str">
        <f>IF(Table1[[#This Row],[Smoker]]="yes", Table1[[#This Row],[Age]], "0")</f>
        <v>0</v>
      </c>
      <c r="J312">
        <f>IF(Table1[[#This Row],[Smoker]]="no",Table1[[#This Row],[Age]], "0")</f>
        <v>32</v>
      </c>
      <c r="K312" t="str">
        <f>IF(Table1[[#This Row],[Smoker]]="yes",Table1[[#This Row],[Charges]],"0")</f>
        <v>0</v>
      </c>
      <c r="L312">
        <f>IF(Table1[[#This Row],[Smoker]]="no",Table1[[#This Row],[Charges]],"0")</f>
        <v>4670.6400000000003</v>
      </c>
    </row>
    <row r="313" spans="1:12" x14ac:dyDescent="0.25">
      <c r="A313">
        <v>23</v>
      </c>
      <c r="B313" t="s">
        <v>2</v>
      </c>
      <c r="C313">
        <v>35.200000000000003</v>
      </c>
      <c r="D313">
        <v>1</v>
      </c>
      <c r="E313" t="s">
        <v>3</v>
      </c>
      <c r="F313">
        <f>IF(Table1[[#This Row],[Smoker]]="yes",1,0)</f>
        <v>0</v>
      </c>
      <c r="G313" s="1">
        <v>2416.9549999999999</v>
      </c>
      <c r="H313" t="s">
        <v>4</v>
      </c>
      <c r="I313" t="str">
        <f>IF(Table1[[#This Row],[Smoker]]="yes", Table1[[#This Row],[Age]], "0")</f>
        <v>0</v>
      </c>
      <c r="J313">
        <f>IF(Table1[[#This Row],[Smoker]]="no",Table1[[#This Row],[Age]], "0")</f>
        <v>23</v>
      </c>
      <c r="K313" t="str">
        <f>IF(Table1[[#This Row],[Smoker]]="yes",Table1[[#This Row],[Charges]],"0")</f>
        <v>0</v>
      </c>
      <c r="L313">
        <f>IF(Table1[[#This Row],[Smoker]]="no",Table1[[#This Row],[Charges]],"0")</f>
        <v>2416.9549999999999</v>
      </c>
    </row>
    <row r="314" spans="1:12" x14ac:dyDescent="0.25">
      <c r="A314">
        <v>18</v>
      </c>
      <c r="B314" t="s">
        <v>2</v>
      </c>
      <c r="C314">
        <v>35.200000000000003</v>
      </c>
      <c r="D314">
        <v>1</v>
      </c>
      <c r="E314" t="s">
        <v>3</v>
      </c>
      <c r="F314">
        <f>IF(Table1[[#This Row],[Smoker]]="yes",1,0)</f>
        <v>0</v>
      </c>
      <c r="G314" s="1">
        <v>1727.54</v>
      </c>
      <c r="H314" t="s">
        <v>5</v>
      </c>
      <c r="I314" t="str">
        <f>IF(Table1[[#This Row],[Smoker]]="yes", Table1[[#This Row],[Age]], "0")</f>
        <v>0</v>
      </c>
      <c r="J314">
        <f>IF(Table1[[#This Row],[Smoker]]="no",Table1[[#This Row],[Age]], "0")</f>
        <v>18</v>
      </c>
      <c r="K314" t="str">
        <f>IF(Table1[[#This Row],[Smoker]]="yes",Table1[[#This Row],[Charges]],"0")</f>
        <v>0</v>
      </c>
      <c r="L314">
        <f>IF(Table1[[#This Row],[Smoker]]="no",Table1[[#This Row],[Charges]],"0")</f>
        <v>1727.54</v>
      </c>
    </row>
    <row r="315" spans="1:12" x14ac:dyDescent="0.25">
      <c r="A315">
        <v>19</v>
      </c>
      <c r="B315" t="s">
        <v>0</v>
      </c>
      <c r="C315">
        <v>35.15</v>
      </c>
      <c r="D315">
        <v>0</v>
      </c>
      <c r="E315" t="s">
        <v>3</v>
      </c>
      <c r="F315">
        <f>IF(Table1[[#This Row],[Smoker]]="yes",1,0)</f>
        <v>0</v>
      </c>
      <c r="G315" s="1">
        <v>2134.9014999999999</v>
      </c>
      <c r="H315" t="s">
        <v>6</v>
      </c>
      <c r="I315" t="str">
        <f>IF(Table1[[#This Row],[Smoker]]="yes", Table1[[#This Row],[Age]], "0")</f>
        <v>0</v>
      </c>
      <c r="J315">
        <f>IF(Table1[[#This Row],[Smoker]]="no",Table1[[#This Row],[Age]], "0")</f>
        <v>19</v>
      </c>
      <c r="K315" t="str">
        <f>IF(Table1[[#This Row],[Smoker]]="yes",Table1[[#This Row],[Charges]],"0")</f>
        <v>0</v>
      </c>
      <c r="L315">
        <f>IF(Table1[[#This Row],[Smoker]]="no",Table1[[#This Row],[Charges]],"0")</f>
        <v>2134.9014999999999</v>
      </c>
    </row>
    <row r="316" spans="1:12" x14ac:dyDescent="0.25">
      <c r="A316">
        <v>60</v>
      </c>
      <c r="B316" t="s">
        <v>0</v>
      </c>
      <c r="C316">
        <v>35.1</v>
      </c>
      <c r="D316">
        <v>0</v>
      </c>
      <c r="E316" t="s">
        <v>3</v>
      </c>
      <c r="F316">
        <f>IF(Table1[[#This Row],[Smoker]]="yes",1,0)</f>
        <v>0</v>
      </c>
      <c r="G316" s="1">
        <v>12644.589</v>
      </c>
      <c r="H316" t="s">
        <v>4</v>
      </c>
      <c r="I316" t="str">
        <f>IF(Table1[[#This Row],[Smoker]]="yes", Table1[[#This Row],[Age]], "0")</f>
        <v>0</v>
      </c>
      <c r="J316">
        <f>IF(Table1[[#This Row],[Smoker]]="no",Table1[[#This Row],[Age]], "0")</f>
        <v>60</v>
      </c>
      <c r="K316" t="str">
        <f>IF(Table1[[#This Row],[Smoker]]="yes",Table1[[#This Row],[Charges]],"0")</f>
        <v>0</v>
      </c>
      <c r="L316">
        <f>IF(Table1[[#This Row],[Smoker]]="no",Table1[[#This Row],[Charges]],"0")</f>
        <v>12644.589</v>
      </c>
    </row>
    <row r="317" spans="1:12" x14ac:dyDescent="0.25">
      <c r="A317">
        <v>63</v>
      </c>
      <c r="B317" t="s">
        <v>2</v>
      </c>
      <c r="C317">
        <v>35.090000000000003</v>
      </c>
      <c r="D317">
        <v>0</v>
      </c>
      <c r="E317" t="s">
        <v>1</v>
      </c>
      <c r="F317">
        <f>IF(Table1[[#This Row],[Smoker]]="yes",1,0)</f>
        <v>1</v>
      </c>
      <c r="G317" s="1">
        <v>47055.532099999997</v>
      </c>
      <c r="H317" t="s">
        <v>5</v>
      </c>
      <c r="I317">
        <f>IF(Table1[[#This Row],[Smoker]]="yes", Table1[[#This Row],[Age]], "0")</f>
        <v>63</v>
      </c>
      <c r="J317" t="str">
        <f>IF(Table1[[#This Row],[Smoker]]="no",Table1[[#This Row],[Age]], "0")</f>
        <v>0</v>
      </c>
      <c r="K317">
        <f>IF(Table1[[#This Row],[Smoker]]="yes",Table1[[#This Row],[Charges]],"0")</f>
        <v>47055.532099999997</v>
      </c>
      <c r="L317" t="str">
        <f>IF(Table1[[#This Row],[Smoker]]="no",Table1[[#This Row],[Charges]],"0")</f>
        <v>0</v>
      </c>
    </row>
    <row r="318" spans="1:12" x14ac:dyDescent="0.25">
      <c r="A318">
        <v>51</v>
      </c>
      <c r="B318" t="s">
        <v>0</v>
      </c>
      <c r="C318">
        <v>34.96</v>
      </c>
      <c r="D318">
        <v>2</v>
      </c>
      <c r="E318" t="s">
        <v>1</v>
      </c>
      <c r="F318">
        <f>IF(Table1[[#This Row],[Smoker]]="yes",1,0)</f>
        <v>1</v>
      </c>
      <c r="G318" s="1">
        <v>44641.197399999997</v>
      </c>
      <c r="H318" t="s">
        <v>8</v>
      </c>
      <c r="I318">
        <f>IF(Table1[[#This Row],[Smoker]]="yes", Table1[[#This Row],[Age]], "0")</f>
        <v>51</v>
      </c>
      <c r="J318" t="str">
        <f>IF(Table1[[#This Row],[Smoker]]="no",Table1[[#This Row],[Age]], "0")</f>
        <v>0</v>
      </c>
      <c r="K318">
        <f>IF(Table1[[#This Row],[Smoker]]="yes",Table1[[#This Row],[Charges]],"0")</f>
        <v>44641.197399999997</v>
      </c>
      <c r="L318" t="str">
        <f>IF(Table1[[#This Row],[Smoker]]="no",Table1[[#This Row],[Charges]],"0")</f>
        <v>0</v>
      </c>
    </row>
    <row r="319" spans="1:12" x14ac:dyDescent="0.25">
      <c r="A319">
        <v>43</v>
      </c>
      <c r="B319" t="s">
        <v>2</v>
      </c>
      <c r="C319">
        <v>34.96</v>
      </c>
      <c r="D319">
        <v>1</v>
      </c>
      <c r="E319" t="s">
        <v>1</v>
      </c>
      <c r="F319">
        <f>IF(Table1[[#This Row],[Smoker]]="yes",1,0)</f>
        <v>1</v>
      </c>
      <c r="G319" s="1">
        <v>41034.221400000002</v>
      </c>
      <c r="H319" t="s">
        <v>8</v>
      </c>
      <c r="I319">
        <f>IF(Table1[[#This Row],[Smoker]]="yes", Table1[[#This Row],[Age]], "0")</f>
        <v>43</v>
      </c>
      <c r="J319" t="str">
        <f>IF(Table1[[#This Row],[Smoker]]="no",Table1[[#This Row],[Age]], "0")</f>
        <v>0</v>
      </c>
      <c r="K319">
        <f>IF(Table1[[#This Row],[Smoker]]="yes",Table1[[#This Row],[Charges]],"0")</f>
        <v>41034.221400000002</v>
      </c>
      <c r="L319" t="str">
        <f>IF(Table1[[#This Row],[Smoker]]="no",Table1[[#This Row],[Charges]],"0")</f>
        <v>0</v>
      </c>
    </row>
    <row r="320" spans="1:12" x14ac:dyDescent="0.25">
      <c r="A320">
        <v>23</v>
      </c>
      <c r="B320" t="s">
        <v>0</v>
      </c>
      <c r="C320">
        <v>34.96</v>
      </c>
      <c r="D320">
        <v>3</v>
      </c>
      <c r="E320" t="s">
        <v>3</v>
      </c>
      <c r="F320">
        <f>IF(Table1[[#This Row],[Smoker]]="yes",1,0)</f>
        <v>0</v>
      </c>
      <c r="G320" s="1">
        <v>4466.6214</v>
      </c>
      <c r="H320" t="s">
        <v>6</v>
      </c>
      <c r="I320" t="str">
        <f>IF(Table1[[#This Row],[Smoker]]="yes", Table1[[#This Row],[Age]], "0")</f>
        <v>0</v>
      </c>
      <c r="J320">
        <f>IF(Table1[[#This Row],[Smoker]]="no",Table1[[#This Row],[Age]], "0")</f>
        <v>23</v>
      </c>
      <c r="K320" t="str">
        <f>IF(Table1[[#This Row],[Smoker]]="yes",Table1[[#This Row],[Charges]],"0")</f>
        <v>0</v>
      </c>
      <c r="L320">
        <f>IF(Table1[[#This Row],[Smoker]]="no",Table1[[#This Row],[Charges]],"0")</f>
        <v>4466.6214</v>
      </c>
    </row>
    <row r="321" spans="1:12" x14ac:dyDescent="0.25">
      <c r="A321">
        <v>19</v>
      </c>
      <c r="B321" t="s">
        <v>2</v>
      </c>
      <c r="C321">
        <v>34.9</v>
      </c>
      <c r="D321">
        <v>0</v>
      </c>
      <c r="E321" t="s">
        <v>1</v>
      </c>
      <c r="F321">
        <f>IF(Table1[[#This Row],[Smoker]]="yes",1,0)</f>
        <v>1</v>
      </c>
      <c r="G321" s="1">
        <v>34828.654000000002</v>
      </c>
      <c r="H321" t="s">
        <v>4</v>
      </c>
      <c r="I321">
        <f>IF(Table1[[#This Row],[Smoker]]="yes", Table1[[#This Row],[Age]], "0")</f>
        <v>19</v>
      </c>
      <c r="J321" t="str">
        <f>IF(Table1[[#This Row],[Smoker]]="no",Table1[[#This Row],[Age]], "0")</f>
        <v>0</v>
      </c>
      <c r="K321">
        <f>IF(Table1[[#This Row],[Smoker]]="yes",Table1[[#This Row],[Charges]],"0")</f>
        <v>34828.654000000002</v>
      </c>
      <c r="L321" t="str">
        <f>IF(Table1[[#This Row],[Smoker]]="no",Table1[[#This Row],[Charges]],"0")</f>
        <v>0</v>
      </c>
    </row>
    <row r="322" spans="1:12" x14ac:dyDescent="0.25">
      <c r="A322">
        <v>21</v>
      </c>
      <c r="B322" t="s">
        <v>0</v>
      </c>
      <c r="C322">
        <v>34.869999999999997</v>
      </c>
      <c r="D322">
        <v>0</v>
      </c>
      <c r="E322" t="s">
        <v>3</v>
      </c>
      <c r="F322">
        <f>IF(Table1[[#This Row],[Smoker]]="yes",1,0)</f>
        <v>0</v>
      </c>
      <c r="G322" s="1">
        <v>2020.5523000000001</v>
      </c>
      <c r="H322" t="s">
        <v>5</v>
      </c>
      <c r="I322" t="str">
        <f>IF(Table1[[#This Row],[Smoker]]="yes", Table1[[#This Row],[Age]], "0")</f>
        <v>0</v>
      </c>
      <c r="J322">
        <f>IF(Table1[[#This Row],[Smoker]]="no",Table1[[#This Row],[Age]], "0")</f>
        <v>21</v>
      </c>
      <c r="K322" t="str">
        <f>IF(Table1[[#This Row],[Smoker]]="yes",Table1[[#This Row],[Charges]],"0")</f>
        <v>0</v>
      </c>
      <c r="L322">
        <f>IF(Table1[[#This Row],[Smoker]]="no",Table1[[#This Row],[Charges]],"0")</f>
        <v>2020.5523000000001</v>
      </c>
    </row>
    <row r="323" spans="1:12" x14ac:dyDescent="0.25">
      <c r="A323">
        <v>58</v>
      </c>
      <c r="B323" t="s">
        <v>2</v>
      </c>
      <c r="C323">
        <v>34.865000000000002</v>
      </c>
      <c r="D323">
        <v>0</v>
      </c>
      <c r="E323" t="s">
        <v>3</v>
      </c>
      <c r="F323">
        <f>IF(Table1[[#This Row],[Smoker]]="yes",1,0)</f>
        <v>0</v>
      </c>
      <c r="G323" s="1">
        <v>11944.594349999999</v>
      </c>
      <c r="H323" t="s">
        <v>8</v>
      </c>
      <c r="I323" t="str">
        <f>IF(Table1[[#This Row],[Smoker]]="yes", Table1[[#This Row],[Age]], "0")</f>
        <v>0</v>
      </c>
      <c r="J323">
        <f>IF(Table1[[#This Row],[Smoker]]="no",Table1[[#This Row],[Age]], "0")</f>
        <v>58</v>
      </c>
      <c r="K323" t="str">
        <f>IF(Table1[[#This Row],[Smoker]]="yes",Table1[[#This Row],[Charges]],"0")</f>
        <v>0</v>
      </c>
      <c r="L323">
        <f>IF(Table1[[#This Row],[Smoker]]="no",Table1[[#This Row],[Charges]],"0")</f>
        <v>11944.594349999999</v>
      </c>
    </row>
    <row r="324" spans="1:12" x14ac:dyDescent="0.25">
      <c r="A324">
        <v>23</v>
      </c>
      <c r="B324" t="s">
        <v>0</v>
      </c>
      <c r="C324">
        <v>34.865000000000002</v>
      </c>
      <c r="D324">
        <v>0</v>
      </c>
      <c r="E324" t="s">
        <v>3</v>
      </c>
      <c r="F324">
        <f>IF(Table1[[#This Row],[Smoker]]="yes",1,0)</f>
        <v>0</v>
      </c>
      <c r="G324" s="1">
        <v>2899.4893499999998</v>
      </c>
      <c r="H324" t="s">
        <v>8</v>
      </c>
      <c r="I324" t="str">
        <f>IF(Table1[[#This Row],[Smoker]]="yes", Table1[[#This Row],[Age]], "0")</f>
        <v>0</v>
      </c>
      <c r="J324">
        <f>IF(Table1[[#This Row],[Smoker]]="no",Table1[[#This Row],[Age]], "0")</f>
        <v>23</v>
      </c>
      <c r="K324" t="str">
        <f>IF(Table1[[#This Row],[Smoker]]="yes",Table1[[#This Row],[Charges]],"0")</f>
        <v>0</v>
      </c>
      <c r="L324">
        <f>IF(Table1[[#This Row],[Smoker]]="no",Table1[[#This Row],[Charges]],"0")</f>
        <v>2899.4893499999998</v>
      </c>
    </row>
    <row r="325" spans="1:12" x14ac:dyDescent="0.25">
      <c r="A325">
        <v>37</v>
      </c>
      <c r="B325" t="s">
        <v>0</v>
      </c>
      <c r="C325">
        <v>34.799999999999997</v>
      </c>
      <c r="D325">
        <v>2</v>
      </c>
      <c r="E325" t="s">
        <v>1</v>
      </c>
      <c r="F325">
        <f>IF(Table1[[#This Row],[Smoker]]="yes",1,0)</f>
        <v>1</v>
      </c>
      <c r="G325" s="1">
        <v>39836.519</v>
      </c>
      <c r="H325" t="s">
        <v>4</v>
      </c>
      <c r="I325">
        <f>IF(Table1[[#This Row],[Smoker]]="yes", Table1[[#This Row],[Age]], "0")</f>
        <v>37</v>
      </c>
      <c r="J325" t="str">
        <f>IF(Table1[[#This Row],[Smoker]]="no",Table1[[#This Row],[Age]], "0")</f>
        <v>0</v>
      </c>
      <c r="K325">
        <f>IF(Table1[[#This Row],[Smoker]]="yes",Table1[[#This Row],[Charges]],"0")</f>
        <v>39836.519</v>
      </c>
      <c r="L325" t="str">
        <f>IF(Table1[[#This Row],[Smoker]]="no",Table1[[#This Row],[Charges]],"0")</f>
        <v>0</v>
      </c>
    </row>
    <row r="326" spans="1:12" x14ac:dyDescent="0.25">
      <c r="A326">
        <v>59</v>
      </c>
      <c r="B326" t="s">
        <v>0</v>
      </c>
      <c r="C326">
        <v>34.799999999999997</v>
      </c>
      <c r="D326">
        <v>2</v>
      </c>
      <c r="E326" t="s">
        <v>3</v>
      </c>
      <c r="F326">
        <f>IF(Table1[[#This Row],[Smoker]]="yes",1,0)</f>
        <v>0</v>
      </c>
      <c r="G326" s="1">
        <v>36910.608030000003</v>
      </c>
      <c r="H326" t="s">
        <v>4</v>
      </c>
      <c r="I326" t="str">
        <f>IF(Table1[[#This Row],[Smoker]]="yes", Table1[[#This Row],[Age]], "0")</f>
        <v>0</v>
      </c>
      <c r="J326">
        <f>IF(Table1[[#This Row],[Smoker]]="no",Table1[[#This Row],[Age]], "0")</f>
        <v>59</v>
      </c>
      <c r="K326" t="str">
        <f>IF(Table1[[#This Row],[Smoker]]="yes",Table1[[#This Row],[Charges]],"0")</f>
        <v>0</v>
      </c>
      <c r="L326">
        <f>IF(Table1[[#This Row],[Smoker]]="no",Table1[[#This Row],[Charges]],"0")</f>
        <v>36910.608030000003</v>
      </c>
    </row>
    <row r="327" spans="1:12" x14ac:dyDescent="0.25">
      <c r="A327">
        <v>19</v>
      </c>
      <c r="B327" t="s">
        <v>2</v>
      </c>
      <c r="C327">
        <v>34.799999999999997</v>
      </c>
      <c r="D327">
        <v>0</v>
      </c>
      <c r="E327" t="s">
        <v>1</v>
      </c>
      <c r="F327">
        <f>IF(Table1[[#This Row],[Smoker]]="yes",1,0)</f>
        <v>1</v>
      </c>
      <c r="G327" s="1">
        <v>34779.614999999998</v>
      </c>
      <c r="H327" t="s">
        <v>4</v>
      </c>
      <c r="I327">
        <f>IF(Table1[[#This Row],[Smoker]]="yes", Table1[[#This Row],[Age]], "0")</f>
        <v>19</v>
      </c>
      <c r="J327" t="str">
        <f>IF(Table1[[#This Row],[Smoker]]="no",Table1[[#This Row],[Age]], "0")</f>
        <v>0</v>
      </c>
      <c r="K327">
        <f>IF(Table1[[#This Row],[Smoker]]="yes",Table1[[#This Row],[Charges]],"0")</f>
        <v>34779.614999999998</v>
      </c>
      <c r="L327" t="str">
        <f>IF(Table1[[#This Row],[Smoker]]="no",Table1[[#This Row],[Charges]],"0")</f>
        <v>0</v>
      </c>
    </row>
    <row r="328" spans="1:12" x14ac:dyDescent="0.25">
      <c r="A328">
        <v>38</v>
      </c>
      <c r="B328" t="s">
        <v>0</v>
      </c>
      <c r="C328">
        <v>34.799999999999997</v>
      </c>
      <c r="D328">
        <v>2</v>
      </c>
      <c r="E328" t="s">
        <v>3</v>
      </c>
      <c r="F328">
        <f>IF(Table1[[#This Row],[Smoker]]="yes",1,0)</f>
        <v>0</v>
      </c>
      <c r="G328" s="1">
        <v>6571.5439999999999</v>
      </c>
      <c r="H328" t="s">
        <v>4</v>
      </c>
      <c r="I328" t="str">
        <f>IF(Table1[[#This Row],[Smoker]]="yes", Table1[[#This Row],[Age]], "0")</f>
        <v>0</v>
      </c>
      <c r="J328">
        <f>IF(Table1[[#This Row],[Smoker]]="no",Table1[[#This Row],[Age]], "0")</f>
        <v>38</v>
      </c>
      <c r="K328" t="str">
        <f>IF(Table1[[#This Row],[Smoker]]="yes",Table1[[#This Row],[Charges]],"0")</f>
        <v>0</v>
      </c>
      <c r="L328">
        <f>IF(Table1[[#This Row],[Smoker]]="no",Table1[[#This Row],[Charges]],"0")</f>
        <v>6571.5439999999999</v>
      </c>
    </row>
    <row r="329" spans="1:12" x14ac:dyDescent="0.25">
      <c r="A329">
        <v>35</v>
      </c>
      <c r="B329" t="s">
        <v>0</v>
      </c>
      <c r="C329">
        <v>34.799999999999997</v>
      </c>
      <c r="D329">
        <v>1</v>
      </c>
      <c r="E329" t="s">
        <v>3</v>
      </c>
      <c r="F329">
        <f>IF(Table1[[#This Row],[Smoker]]="yes",1,0)</f>
        <v>0</v>
      </c>
      <c r="G329" s="1">
        <v>5246.0469999999996</v>
      </c>
      <c r="H329" t="s">
        <v>4</v>
      </c>
      <c r="I329" t="str">
        <f>IF(Table1[[#This Row],[Smoker]]="yes", Table1[[#This Row],[Age]], "0")</f>
        <v>0</v>
      </c>
      <c r="J329">
        <f>IF(Table1[[#This Row],[Smoker]]="no",Table1[[#This Row],[Age]], "0")</f>
        <v>35</v>
      </c>
      <c r="K329" t="str">
        <f>IF(Table1[[#This Row],[Smoker]]="yes",Table1[[#This Row],[Charges]],"0")</f>
        <v>0</v>
      </c>
      <c r="L329">
        <f>IF(Table1[[#This Row],[Smoker]]="no",Table1[[#This Row],[Charges]],"0")</f>
        <v>5246.0469999999996</v>
      </c>
    </row>
    <row r="330" spans="1:12" x14ac:dyDescent="0.25">
      <c r="A330">
        <v>27</v>
      </c>
      <c r="B330" t="s">
        <v>0</v>
      </c>
      <c r="C330">
        <v>34.799999999999997</v>
      </c>
      <c r="D330">
        <v>1</v>
      </c>
      <c r="E330" t="s">
        <v>3</v>
      </c>
      <c r="F330">
        <f>IF(Table1[[#This Row],[Smoker]]="yes",1,0)</f>
        <v>0</v>
      </c>
      <c r="G330" s="1">
        <v>3577.9989999999998</v>
      </c>
      <c r="H330" t="s">
        <v>4</v>
      </c>
      <c r="I330" t="str">
        <f>IF(Table1[[#This Row],[Smoker]]="yes", Table1[[#This Row],[Age]], "0")</f>
        <v>0</v>
      </c>
      <c r="J330">
        <f>IF(Table1[[#This Row],[Smoker]]="no",Table1[[#This Row],[Age]], "0")</f>
        <v>27</v>
      </c>
      <c r="K330" t="str">
        <f>IF(Table1[[#This Row],[Smoker]]="yes",Table1[[#This Row],[Charges]],"0")</f>
        <v>0</v>
      </c>
      <c r="L330">
        <f>IF(Table1[[#This Row],[Smoker]]="no",Table1[[#This Row],[Charges]],"0")</f>
        <v>3577.9989999999998</v>
      </c>
    </row>
    <row r="331" spans="1:12" x14ac:dyDescent="0.25">
      <c r="A331">
        <v>22</v>
      </c>
      <c r="B331" t="s">
        <v>2</v>
      </c>
      <c r="C331">
        <v>34.799999999999997</v>
      </c>
      <c r="D331">
        <v>3</v>
      </c>
      <c r="E331" t="s">
        <v>3</v>
      </c>
      <c r="F331">
        <f>IF(Table1[[#This Row],[Smoker]]="yes",1,0)</f>
        <v>0</v>
      </c>
      <c r="G331" s="1">
        <v>3443.0639999999999</v>
      </c>
      <c r="H331" t="s">
        <v>4</v>
      </c>
      <c r="I331" t="str">
        <f>IF(Table1[[#This Row],[Smoker]]="yes", Table1[[#This Row],[Age]], "0")</f>
        <v>0</v>
      </c>
      <c r="J331">
        <f>IF(Table1[[#This Row],[Smoker]]="no",Table1[[#This Row],[Age]], "0")</f>
        <v>22</v>
      </c>
      <c r="K331" t="str">
        <f>IF(Table1[[#This Row],[Smoker]]="yes",Table1[[#This Row],[Charges]],"0")</f>
        <v>0</v>
      </c>
      <c r="L331">
        <f>IF(Table1[[#This Row],[Smoker]]="no",Table1[[#This Row],[Charges]],"0")</f>
        <v>3443.0639999999999</v>
      </c>
    </row>
    <row r="332" spans="1:12" x14ac:dyDescent="0.25">
      <c r="A332">
        <v>49</v>
      </c>
      <c r="B332" t="s">
        <v>0</v>
      </c>
      <c r="C332">
        <v>34.770000000000003</v>
      </c>
      <c r="D332">
        <v>1</v>
      </c>
      <c r="E332" t="s">
        <v>3</v>
      </c>
      <c r="F332">
        <f>IF(Table1[[#This Row],[Smoker]]="yes",1,0)</f>
        <v>0</v>
      </c>
      <c r="G332" s="1">
        <v>9583.8932999999997</v>
      </c>
      <c r="H332" t="s">
        <v>6</v>
      </c>
      <c r="I332" t="str">
        <f>IF(Table1[[#This Row],[Smoker]]="yes", Table1[[#This Row],[Age]], "0")</f>
        <v>0</v>
      </c>
      <c r="J332">
        <f>IF(Table1[[#This Row],[Smoker]]="no",Table1[[#This Row],[Age]], "0")</f>
        <v>49</v>
      </c>
      <c r="K332" t="str">
        <f>IF(Table1[[#This Row],[Smoker]]="yes",Table1[[#This Row],[Charges]],"0")</f>
        <v>0</v>
      </c>
      <c r="L332">
        <f>IF(Table1[[#This Row],[Smoker]]="no",Table1[[#This Row],[Charges]],"0")</f>
        <v>9583.8932999999997</v>
      </c>
    </row>
    <row r="333" spans="1:12" x14ac:dyDescent="0.25">
      <c r="A333">
        <v>35</v>
      </c>
      <c r="B333" t="s">
        <v>2</v>
      </c>
      <c r="C333">
        <v>34.770000000000003</v>
      </c>
      <c r="D333">
        <v>2</v>
      </c>
      <c r="E333" t="s">
        <v>3</v>
      </c>
      <c r="F333">
        <f>IF(Table1[[#This Row],[Smoker]]="yes",1,0)</f>
        <v>0</v>
      </c>
      <c r="G333" s="1">
        <v>5729.0052999999998</v>
      </c>
      <c r="H333" t="s">
        <v>6</v>
      </c>
      <c r="I333" t="str">
        <f>IF(Table1[[#This Row],[Smoker]]="yes", Table1[[#This Row],[Age]], "0")</f>
        <v>0</v>
      </c>
      <c r="J333">
        <f>IF(Table1[[#This Row],[Smoker]]="no",Table1[[#This Row],[Age]], "0")</f>
        <v>35</v>
      </c>
      <c r="K333" t="str">
        <f>IF(Table1[[#This Row],[Smoker]]="yes",Table1[[#This Row],[Charges]],"0")</f>
        <v>0</v>
      </c>
      <c r="L333">
        <f>IF(Table1[[#This Row],[Smoker]]="no",Table1[[#This Row],[Charges]],"0")</f>
        <v>5729.0052999999998</v>
      </c>
    </row>
    <row r="334" spans="1:12" x14ac:dyDescent="0.25">
      <c r="A334">
        <v>28</v>
      </c>
      <c r="B334" t="s">
        <v>0</v>
      </c>
      <c r="C334">
        <v>34.770000000000003</v>
      </c>
      <c r="D334">
        <v>0</v>
      </c>
      <c r="E334" t="s">
        <v>3</v>
      </c>
      <c r="F334">
        <f>IF(Table1[[#This Row],[Smoker]]="yes",1,0)</f>
        <v>0</v>
      </c>
      <c r="G334" s="1">
        <v>3556.9223000000002</v>
      </c>
      <c r="H334" t="s">
        <v>6</v>
      </c>
      <c r="I334" t="str">
        <f>IF(Table1[[#This Row],[Smoker]]="yes", Table1[[#This Row],[Age]], "0")</f>
        <v>0</v>
      </c>
      <c r="J334">
        <f>IF(Table1[[#This Row],[Smoker]]="no",Table1[[#This Row],[Age]], "0")</f>
        <v>28</v>
      </c>
      <c r="K334" t="str">
        <f>IF(Table1[[#This Row],[Smoker]]="yes",Table1[[#This Row],[Charges]],"0")</f>
        <v>0</v>
      </c>
      <c r="L334">
        <f>IF(Table1[[#This Row],[Smoker]]="no",Table1[[#This Row],[Charges]],"0")</f>
        <v>3556.9223000000002</v>
      </c>
    </row>
    <row r="335" spans="1:12" x14ac:dyDescent="0.25">
      <c r="A335">
        <v>19</v>
      </c>
      <c r="B335" t="s">
        <v>0</v>
      </c>
      <c r="C335">
        <v>34.700000000000003</v>
      </c>
      <c r="D335">
        <v>2</v>
      </c>
      <c r="E335" t="s">
        <v>1</v>
      </c>
      <c r="F335">
        <f>IF(Table1[[#This Row],[Smoker]]="yes",1,0)</f>
        <v>1</v>
      </c>
      <c r="G335" s="1">
        <v>36397.576000000001</v>
      </c>
      <c r="H335" t="s">
        <v>4</v>
      </c>
      <c r="I335">
        <f>IF(Table1[[#This Row],[Smoker]]="yes", Table1[[#This Row],[Age]], "0")</f>
        <v>19</v>
      </c>
      <c r="J335" t="str">
        <f>IF(Table1[[#This Row],[Smoker]]="no",Table1[[#This Row],[Age]], "0")</f>
        <v>0</v>
      </c>
      <c r="K335">
        <f>IF(Table1[[#This Row],[Smoker]]="yes",Table1[[#This Row],[Charges]],"0")</f>
        <v>36397.576000000001</v>
      </c>
      <c r="L335" t="str">
        <f>IF(Table1[[#This Row],[Smoker]]="no",Table1[[#This Row],[Charges]],"0")</f>
        <v>0</v>
      </c>
    </row>
    <row r="336" spans="1:12" x14ac:dyDescent="0.25">
      <c r="A336">
        <v>38</v>
      </c>
      <c r="B336" t="s">
        <v>2</v>
      </c>
      <c r="C336">
        <v>34.700000000000003</v>
      </c>
      <c r="D336">
        <v>2</v>
      </c>
      <c r="E336" t="s">
        <v>3</v>
      </c>
      <c r="F336">
        <f>IF(Table1[[#This Row],[Smoker]]="yes",1,0)</f>
        <v>0</v>
      </c>
      <c r="G336" s="1">
        <v>6082.4049999999997</v>
      </c>
      <c r="H336" t="s">
        <v>4</v>
      </c>
      <c r="I336" t="str">
        <f>IF(Table1[[#This Row],[Smoker]]="yes", Table1[[#This Row],[Age]], "0")</f>
        <v>0</v>
      </c>
      <c r="J336">
        <f>IF(Table1[[#This Row],[Smoker]]="no",Table1[[#This Row],[Age]], "0")</f>
        <v>38</v>
      </c>
      <c r="K336" t="str">
        <f>IF(Table1[[#This Row],[Smoker]]="yes",Table1[[#This Row],[Charges]],"0")</f>
        <v>0</v>
      </c>
      <c r="L336">
        <f>IF(Table1[[#This Row],[Smoker]]="no",Table1[[#This Row],[Charges]],"0")</f>
        <v>6082.4049999999997</v>
      </c>
    </row>
    <row r="337" spans="1:12" x14ac:dyDescent="0.25">
      <c r="A337">
        <v>34</v>
      </c>
      <c r="B337" t="s">
        <v>2</v>
      </c>
      <c r="C337">
        <v>34.674999999999997</v>
      </c>
      <c r="D337">
        <v>0</v>
      </c>
      <c r="E337" t="s">
        <v>3</v>
      </c>
      <c r="F337">
        <f>IF(Table1[[#This Row],[Smoker]]="yes",1,0)</f>
        <v>0</v>
      </c>
      <c r="G337" s="1">
        <v>4518.8262500000001</v>
      </c>
      <c r="H337" t="s">
        <v>8</v>
      </c>
      <c r="I337" t="str">
        <f>IF(Table1[[#This Row],[Smoker]]="yes", Table1[[#This Row],[Age]], "0")</f>
        <v>0</v>
      </c>
      <c r="J337">
        <f>IF(Table1[[#This Row],[Smoker]]="no",Table1[[#This Row],[Age]], "0")</f>
        <v>34</v>
      </c>
      <c r="K337" t="str">
        <f>IF(Table1[[#This Row],[Smoker]]="yes",Table1[[#This Row],[Charges]],"0")</f>
        <v>0</v>
      </c>
      <c r="L337">
        <f>IF(Table1[[#This Row],[Smoker]]="no",Table1[[#This Row],[Charges]],"0")</f>
        <v>4518.8262500000001</v>
      </c>
    </row>
    <row r="338" spans="1:12" x14ac:dyDescent="0.25">
      <c r="A338">
        <v>46</v>
      </c>
      <c r="B338" t="s">
        <v>0</v>
      </c>
      <c r="C338">
        <v>34.6</v>
      </c>
      <c r="D338">
        <v>1</v>
      </c>
      <c r="E338" t="s">
        <v>1</v>
      </c>
      <c r="F338">
        <f>IF(Table1[[#This Row],[Smoker]]="yes",1,0)</f>
        <v>1</v>
      </c>
      <c r="G338" s="1">
        <v>41661.601999999999</v>
      </c>
      <c r="H338" t="s">
        <v>4</v>
      </c>
      <c r="I338">
        <f>IF(Table1[[#This Row],[Smoker]]="yes", Table1[[#This Row],[Age]], "0")</f>
        <v>46</v>
      </c>
      <c r="J338" t="str">
        <f>IF(Table1[[#This Row],[Smoker]]="no",Table1[[#This Row],[Age]], "0")</f>
        <v>0</v>
      </c>
      <c r="K338">
        <f>IF(Table1[[#This Row],[Smoker]]="yes",Table1[[#This Row],[Charges]],"0")</f>
        <v>41661.601999999999</v>
      </c>
      <c r="L338" t="str">
        <f>IF(Table1[[#This Row],[Smoker]]="no",Table1[[#This Row],[Charges]],"0")</f>
        <v>0</v>
      </c>
    </row>
    <row r="339" spans="1:12" x14ac:dyDescent="0.25">
      <c r="A339">
        <v>21</v>
      </c>
      <c r="B339" t="s">
        <v>0</v>
      </c>
      <c r="C339">
        <v>34.6</v>
      </c>
      <c r="D339">
        <v>0</v>
      </c>
      <c r="E339" t="s">
        <v>3</v>
      </c>
      <c r="F339">
        <f>IF(Table1[[#This Row],[Smoker]]="yes",1,0)</f>
        <v>0</v>
      </c>
      <c r="G339" s="1">
        <v>2020.1769999999999</v>
      </c>
      <c r="H339" t="s">
        <v>4</v>
      </c>
      <c r="I339" t="str">
        <f>IF(Table1[[#This Row],[Smoker]]="yes", Table1[[#This Row],[Age]], "0")</f>
        <v>0</v>
      </c>
      <c r="J339">
        <f>IF(Table1[[#This Row],[Smoker]]="no",Table1[[#This Row],[Age]], "0")</f>
        <v>21</v>
      </c>
      <c r="K339" t="str">
        <f>IF(Table1[[#This Row],[Smoker]]="yes",Table1[[#This Row],[Charges]],"0")</f>
        <v>0</v>
      </c>
      <c r="L339">
        <f>IF(Table1[[#This Row],[Smoker]]="no",Table1[[#This Row],[Charges]],"0")</f>
        <v>2020.1769999999999</v>
      </c>
    </row>
    <row r="340" spans="1:12" x14ac:dyDescent="0.25">
      <c r="A340">
        <v>43</v>
      </c>
      <c r="B340" t="s">
        <v>0</v>
      </c>
      <c r="C340">
        <v>34.58</v>
      </c>
      <c r="D340">
        <v>1</v>
      </c>
      <c r="E340" t="s">
        <v>3</v>
      </c>
      <c r="F340">
        <f>IF(Table1[[#This Row],[Smoker]]="yes",1,0)</f>
        <v>0</v>
      </c>
      <c r="G340" s="1">
        <v>7727.2532000000001</v>
      </c>
      <c r="H340" t="s">
        <v>6</v>
      </c>
      <c r="I340" t="str">
        <f>IF(Table1[[#This Row],[Smoker]]="yes", Table1[[#This Row],[Age]], "0")</f>
        <v>0</v>
      </c>
      <c r="J340">
        <f>IF(Table1[[#This Row],[Smoker]]="no",Table1[[#This Row],[Age]], "0")</f>
        <v>43</v>
      </c>
      <c r="K340" t="str">
        <f>IF(Table1[[#This Row],[Smoker]]="yes",Table1[[#This Row],[Charges]],"0")</f>
        <v>0</v>
      </c>
      <c r="L340">
        <f>IF(Table1[[#This Row],[Smoker]]="no",Table1[[#This Row],[Charges]],"0")</f>
        <v>7727.2532000000001</v>
      </c>
    </row>
    <row r="341" spans="1:12" x14ac:dyDescent="0.25">
      <c r="A341">
        <v>22</v>
      </c>
      <c r="B341" t="s">
        <v>0</v>
      </c>
      <c r="C341">
        <v>34.58</v>
      </c>
      <c r="D341">
        <v>2</v>
      </c>
      <c r="E341" t="s">
        <v>3</v>
      </c>
      <c r="F341">
        <f>IF(Table1[[#This Row],[Smoker]]="yes",1,0)</f>
        <v>0</v>
      </c>
      <c r="G341" s="1">
        <v>3925.7582000000002</v>
      </c>
      <c r="H341" t="s">
        <v>8</v>
      </c>
      <c r="I341" t="str">
        <f>IF(Table1[[#This Row],[Smoker]]="yes", Table1[[#This Row],[Age]], "0")</f>
        <v>0</v>
      </c>
      <c r="J341">
        <f>IF(Table1[[#This Row],[Smoker]]="no",Table1[[#This Row],[Age]], "0")</f>
        <v>22</v>
      </c>
      <c r="K341" t="str">
        <f>IF(Table1[[#This Row],[Smoker]]="yes",Table1[[#This Row],[Charges]],"0")</f>
        <v>0</v>
      </c>
      <c r="L341">
        <f>IF(Table1[[#This Row],[Smoker]]="no",Table1[[#This Row],[Charges]],"0")</f>
        <v>3925.7582000000002</v>
      </c>
    </row>
    <row r="342" spans="1:12" x14ac:dyDescent="0.25">
      <c r="A342">
        <v>64</v>
      </c>
      <c r="B342" t="s">
        <v>2</v>
      </c>
      <c r="C342">
        <v>34.5</v>
      </c>
      <c r="D342">
        <v>0</v>
      </c>
      <c r="E342" t="s">
        <v>3</v>
      </c>
      <c r="F342">
        <f>IF(Table1[[#This Row],[Smoker]]="yes",1,0)</f>
        <v>0</v>
      </c>
      <c r="G342" s="1">
        <v>13822.803</v>
      </c>
      <c r="H342" t="s">
        <v>4</v>
      </c>
      <c r="I342" t="str">
        <f>IF(Table1[[#This Row],[Smoker]]="yes", Table1[[#This Row],[Age]], "0")</f>
        <v>0</v>
      </c>
      <c r="J342">
        <f>IF(Table1[[#This Row],[Smoker]]="no",Table1[[#This Row],[Age]], "0")</f>
        <v>64</v>
      </c>
      <c r="K342" t="str">
        <f>IF(Table1[[#This Row],[Smoker]]="yes",Table1[[#This Row],[Charges]],"0")</f>
        <v>0</v>
      </c>
      <c r="L342">
        <f>IF(Table1[[#This Row],[Smoker]]="no",Table1[[#This Row],[Charges]],"0")</f>
        <v>13822.803</v>
      </c>
    </row>
    <row r="343" spans="1:12" x14ac:dyDescent="0.25">
      <c r="A343">
        <v>52</v>
      </c>
      <c r="B343" t="s">
        <v>2</v>
      </c>
      <c r="C343">
        <v>34.484999999999999</v>
      </c>
      <c r="D343">
        <v>3</v>
      </c>
      <c r="E343" t="s">
        <v>1</v>
      </c>
      <c r="F343">
        <f>IF(Table1[[#This Row],[Smoker]]="yes",1,0)</f>
        <v>1</v>
      </c>
      <c r="G343" s="1">
        <v>60021.398970000002</v>
      </c>
      <c r="H343" t="s">
        <v>6</v>
      </c>
      <c r="I343">
        <f>IF(Table1[[#This Row],[Smoker]]="yes", Table1[[#This Row],[Age]], "0")</f>
        <v>52</v>
      </c>
      <c r="J343" t="str">
        <f>IF(Table1[[#This Row],[Smoker]]="no",Table1[[#This Row],[Age]], "0")</f>
        <v>0</v>
      </c>
      <c r="K343">
        <f>IF(Table1[[#This Row],[Smoker]]="yes",Table1[[#This Row],[Charges]],"0")</f>
        <v>60021.398970000002</v>
      </c>
      <c r="L343" t="str">
        <f>IF(Table1[[#This Row],[Smoker]]="no",Table1[[#This Row],[Charges]],"0")</f>
        <v>0</v>
      </c>
    </row>
    <row r="344" spans="1:12" x14ac:dyDescent="0.25">
      <c r="A344">
        <v>25</v>
      </c>
      <c r="B344" t="s">
        <v>0</v>
      </c>
      <c r="C344">
        <v>34.484999999999999</v>
      </c>
      <c r="D344">
        <v>0</v>
      </c>
      <c r="E344" t="s">
        <v>3</v>
      </c>
      <c r="F344">
        <f>IF(Table1[[#This Row],[Smoker]]="yes",1,0)</f>
        <v>0</v>
      </c>
      <c r="G344" s="1">
        <v>3021.80915</v>
      </c>
      <c r="H344" t="s">
        <v>6</v>
      </c>
      <c r="I344" t="str">
        <f>IF(Table1[[#This Row],[Smoker]]="yes", Table1[[#This Row],[Age]], "0")</f>
        <v>0</v>
      </c>
      <c r="J344">
        <f>IF(Table1[[#This Row],[Smoker]]="no",Table1[[#This Row],[Age]], "0")</f>
        <v>25</v>
      </c>
      <c r="K344" t="str">
        <f>IF(Table1[[#This Row],[Smoker]]="yes",Table1[[#This Row],[Charges]],"0")</f>
        <v>0</v>
      </c>
      <c r="L344">
        <f>IF(Table1[[#This Row],[Smoker]]="no",Table1[[#This Row],[Charges]],"0")</f>
        <v>3021.80915</v>
      </c>
    </row>
    <row r="345" spans="1:12" x14ac:dyDescent="0.25">
      <c r="A345">
        <v>36</v>
      </c>
      <c r="B345" t="s">
        <v>2</v>
      </c>
      <c r="C345">
        <v>34.43</v>
      </c>
      <c r="D345">
        <v>0</v>
      </c>
      <c r="E345" t="s">
        <v>1</v>
      </c>
      <c r="F345">
        <f>IF(Table1[[#This Row],[Smoker]]="yes",1,0)</f>
        <v>1</v>
      </c>
      <c r="G345" s="1">
        <v>37742.575700000001</v>
      </c>
      <c r="H345" t="s">
        <v>5</v>
      </c>
      <c r="I345">
        <f>IF(Table1[[#This Row],[Smoker]]="yes", Table1[[#This Row],[Age]], "0")</f>
        <v>36</v>
      </c>
      <c r="J345" t="str">
        <f>IF(Table1[[#This Row],[Smoker]]="no",Table1[[#This Row],[Age]], "0")</f>
        <v>0</v>
      </c>
      <c r="K345">
        <f>IF(Table1[[#This Row],[Smoker]]="yes",Table1[[#This Row],[Charges]],"0")</f>
        <v>37742.575700000001</v>
      </c>
      <c r="L345" t="str">
        <f>IF(Table1[[#This Row],[Smoker]]="no",Table1[[#This Row],[Charges]],"0")</f>
        <v>0</v>
      </c>
    </row>
    <row r="346" spans="1:12" x14ac:dyDescent="0.25">
      <c r="A346">
        <v>56</v>
      </c>
      <c r="B346" t="s">
        <v>2</v>
      </c>
      <c r="C346">
        <v>34.43</v>
      </c>
      <c r="D346">
        <v>0</v>
      </c>
      <c r="E346" t="s">
        <v>3</v>
      </c>
      <c r="F346">
        <f>IF(Table1[[#This Row],[Smoker]]="yes",1,0)</f>
        <v>0</v>
      </c>
      <c r="G346" s="1">
        <v>10594.225700000001</v>
      </c>
      <c r="H346" t="s">
        <v>5</v>
      </c>
      <c r="I346" t="str">
        <f>IF(Table1[[#This Row],[Smoker]]="yes", Table1[[#This Row],[Age]], "0")</f>
        <v>0</v>
      </c>
      <c r="J346">
        <f>IF(Table1[[#This Row],[Smoker]]="no",Table1[[#This Row],[Age]], "0")</f>
        <v>56</v>
      </c>
      <c r="K346" t="str">
        <f>IF(Table1[[#This Row],[Smoker]]="yes",Table1[[#This Row],[Charges]],"0")</f>
        <v>0</v>
      </c>
      <c r="L346">
        <f>IF(Table1[[#This Row],[Smoker]]="no",Table1[[#This Row],[Charges]],"0")</f>
        <v>10594.225700000001</v>
      </c>
    </row>
    <row r="347" spans="1:12" x14ac:dyDescent="0.25">
      <c r="A347">
        <v>36</v>
      </c>
      <c r="B347" t="s">
        <v>2</v>
      </c>
      <c r="C347">
        <v>34.43</v>
      </c>
      <c r="D347">
        <v>2</v>
      </c>
      <c r="E347" t="s">
        <v>3</v>
      </c>
      <c r="F347">
        <f>IF(Table1[[#This Row],[Smoker]]="yes",1,0)</f>
        <v>0</v>
      </c>
      <c r="G347" s="1">
        <v>5584.3056999999999</v>
      </c>
      <c r="H347" t="s">
        <v>5</v>
      </c>
      <c r="I347" t="str">
        <f>IF(Table1[[#This Row],[Smoker]]="yes", Table1[[#This Row],[Age]], "0")</f>
        <v>0</v>
      </c>
      <c r="J347">
        <f>IF(Table1[[#This Row],[Smoker]]="no",Table1[[#This Row],[Age]], "0")</f>
        <v>36</v>
      </c>
      <c r="K347" t="str">
        <f>IF(Table1[[#This Row],[Smoker]]="yes",Table1[[#This Row],[Charges]],"0")</f>
        <v>0</v>
      </c>
      <c r="L347">
        <f>IF(Table1[[#This Row],[Smoker]]="no",Table1[[#This Row],[Charges]],"0")</f>
        <v>5584.3056999999999</v>
      </c>
    </row>
    <row r="348" spans="1:12" x14ac:dyDescent="0.25">
      <c r="A348">
        <v>18</v>
      </c>
      <c r="B348" t="s">
        <v>2</v>
      </c>
      <c r="C348">
        <v>34.43</v>
      </c>
      <c r="D348">
        <v>0</v>
      </c>
      <c r="E348" t="s">
        <v>3</v>
      </c>
      <c r="F348">
        <f>IF(Table1[[#This Row],[Smoker]]="yes",1,0)</f>
        <v>0</v>
      </c>
      <c r="G348" s="1">
        <v>1137.4697000000001</v>
      </c>
      <c r="H348" t="s">
        <v>5</v>
      </c>
      <c r="I348" t="str">
        <f>IF(Table1[[#This Row],[Smoker]]="yes", Table1[[#This Row],[Age]], "0")</f>
        <v>0</v>
      </c>
      <c r="J348">
        <f>IF(Table1[[#This Row],[Smoker]]="no",Table1[[#This Row],[Age]], "0")</f>
        <v>18</v>
      </c>
      <c r="K348" t="str">
        <f>IF(Table1[[#This Row],[Smoker]]="yes",Table1[[#This Row],[Charges]],"0")</f>
        <v>0</v>
      </c>
      <c r="L348">
        <f>IF(Table1[[#This Row],[Smoker]]="no",Table1[[#This Row],[Charges]],"0")</f>
        <v>1137.4697000000001</v>
      </c>
    </row>
    <row r="349" spans="1:12" x14ac:dyDescent="0.25">
      <c r="A349">
        <v>29</v>
      </c>
      <c r="B349" t="s">
        <v>2</v>
      </c>
      <c r="C349">
        <v>34.4</v>
      </c>
      <c r="D349">
        <v>0</v>
      </c>
      <c r="E349" t="s">
        <v>1</v>
      </c>
      <c r="F349">
        <f>IF(Table1[[#This Row],[Smoker]]="yes",1,0)</f>
        <v>1</v>
      </c>
      <c r="G349" s="1">
        <v>36197.699000000001</v>
      </c>
      <c r="H349" t="s">
        <v>4</v>
      </c>
      <c r="I349">
        <f>IF(Table1[[#This Row],[Smoker]]="yes", Table1[[#This Row],[Age]], "0")</f>
        <v>29</v>
      </c>
      <c r="J349" t="str">
        <f>IF(Table1[[#This Row],[Smoker]]="no",Table1[[#This Row],[Age]], "0")</f>
        <v>0</v>
      </c>
      <c r="K349">
        <f>IF(Table1[[#This Row],[Smoker]]="yes",Table1[[#This Row],[Charges]],"0")</f>
        <v>36197.699000000001</v>
      </c>
      <c r="L349" t="str">
        <f>IF(Table1[[#This Row],[Smoker]]="no",Table1[[#This Row],[Charges]],"0")</f>
        <v>0</v>
      </c>
    </row>
    <row r="350" spans="1:12" x14ac:dyDescent="0.25">
      <c r="A350">
        <v>43</v>
      </c>
      <c r="B350" t="s">
        <v>0</v>
      </c>
      <c r="C350">
        <v>34.4</v>
      </c>
      <c r="D350">
        <v>3</v>
      </c>
      <c r="E350" t="s">
        <v>3</v>
      </c>
      <c r="F350">
        <f>IF(Table1[[#This Row],[Smoker]]="yes",1,0)</f>
        <v>0</v>
      </c>
      <c r="G350" s="1">
        <v>8522.0030000000006</v>
      </c>
      <c r="H350" t="s">
        <v>4</v>
      </c>
      <c r="I350" t="str">
        <f>IF(Table1[[#This Row],[Smoker]]="yes", Table1[[#This Row],[Age]], "0")</f>
        <v>0</v>
      </c>
      <c r="J350">
        <f>IF(Table1[[#This Row],[Smoker]]="no",Table1[[#This Row],[Age]], "0")</f>
        <v>43</v>
      </c>
      <c r="K350" t="str">
        <f>IF(Table1[[#This Row],[Smoker]]="yes",Table1[[#This Row],[Charges]],"0")</f>
        <v>0</v>
      </c>
      <c r="L350">
        <f>IF(Table1[[#This Row],[Smoker]]="no",Table1[[#This Row],[Charges]],"0")</f>
        <v>8522.0030000000006</v>
      </c>
    </row>
    <row r="351" spans="1:12" x14ac:dyDescent="0.25">
      <c r="A351">
        <v>23</v>
      </c>
      <c r="B351" t="s">
        <v>2</v>
      </c>
      <c r="C351">
        <v>34.4</v>
      </c>
      <c r="D351">
        <v>0</v>
      </c>
      <c r="E351" t="s">
        <v>3</v>
      </c>
      <c r="F351">
        <f>IF(Table1[[#This Row],[Smoker]]="yes",1,0)</f>
        <v>0</v>
      </c>
      <c r="G351" s="1">
        <v>1826.8430000000001</v>
      </c>
      <c r="H351" t="s">
        <v>4</v>
      </c>
      <c r="I351" t="str">
        <f>IF(Table1[[#This Row],[Smoker]]="yes", Table1[[#This Row],[Age]], "0")</f>
        <v>0</v>
      </c>
      <c r="J351">
        <f>IF(Table1[[#This Row],[Smoker]]="no",Table1[[#This Row],[Age]], "0")</f>
        <v>23</v>
      </c>
      <c r="K351" t="str">
        <f>IF(Table1[[#This Row],[Smoker]]="yes",Table1[[#This Row],[Charges]],"0")</f>
        <v>0</v>
      </c>
      <c r="L351">
        <f>IF(Table1[[#This Row],[Smoker]]="no",Table1[[#This Row],[Charges]],"0")</f>
        <v>1826.8430000000001</v>
      </c>
    </row>
    <row r="352" spans="1:12" x14ac:dyDescent="0.25">
      <c r="A352">
        <v>19</v>
      </c>
      <c r="B352" t="s">
        <v>2</v>
      </c>
      <c r="C352">
        <v>34.4</v>
      </c>
      <c r="D352">
        <v>0</v>
      </c>
      <c r="E352" t="s">
        <v>3</v>
      </c>
      <c r="F352">
        <f>IF(Table1[[#This Row],[Smoker]]="yes",1,0)</f>
        <v>0</v>
      </c>
      <c r="G352" s="1">
        <v>1261.8589999999999</v>
      </c>
      <c r="H352" t="s">
        <v>4</v>
      </c>
      <c r="I352" t="str">
        <f>IF(Table1[[#This Row],[Smoker]]="yes", Table1[[#This Row],[Age]], "0")</f>
        <v>0</v>
      </c>
      <c r="J352">
        <f>IF(Table1[[#This Row],[Smoker]]="no",Table1[[#This Row],[Age]], "0")</f>
        <v>19</v>
      </c>
      <c r="K352" t="str">
        <f>IF(Table1[[#This Row],[Smoker]]="yes",Table1[[#This Row],[Charges]],"0")</f>
        <v>0</v>
      </c>
      <c r="L352">
        <f>IF(Table1[[#This Row],[Smoker]]="no",Table1[[#This Row],[Charges]],"0")</f>
        <v>1261.8589999999999</v>
      </c>
    </row>
    <row r="353" spans="1:12" x14ac:dyDescent="0.25">
      <c r="A353">
        <v>31</v>
      </c>
      <c r="B353" t="s">
        <v>2</v>
      </c>
      <c r="C353">
        <v>34.39</v>
      </c>
      <c r="D353">
        <v>3</v>
      </c>
      <c r="E353" t="s">
        <v>1</v>
      </c>
      <c r="F353">
        <f>IF(Table1[[#This Row],[Smoker]]="yes",1,0)</f>
        <v>1</v>
      </c>
      <c r="G353" s="1">
        <v>38746.355100000001</v>
      </c>
      <c r="H353" t="s">
        <v>6</v>
      </c>
      <c r="I353">
        <f>IF(Table1[[#This Row],[Smoker]]="yes", Table1[[#This Row],[Age]], "0")</f>
        <v>31</v>
      </c>
      <c r="J353" t="str">
        <f>IF(Table1[[#This Row],[Smoker]]="no",Table1[[#This Row],[Age]], "0")</f>
        <v>0</v>
      </c>
      <c r="K353">
        <f>IF(Table1[[#This Row],[Smoker]]="yes",Table1[[#This Row],[Charges]],"0")</f>
        <v>38746.355100000001</v>
      </c>
      <c r="L353" t="str">
        <f>IF(Table1[[#This Row],[Smoker]]="no",Table1[[#This Row],[Charges]],"0")</f>
        <v>0</v>
      </c>
    </row>
    <row r="354" spans="1:12" x14ac:dyDescent="0.25">
      <c r="A354">
        <v>58</v>
      </c>
      <c r="B354" t="s">
        <v>2</v>
      </c>
      <c r="C354">
        <v>34.39</v>
      </c>
      <c r="D354">
        <v>0</v>
      </c>
      <c r="E354" t="s">
        <v>3</v>
      </c>
      <c r="F354">
        <f>IF(Table1[[#This Row],[Smoker]]="yes",1,0)</f>
        <v>0</v>
      </c>
      <c r="G354" s="1">
        <v>11743.9341</v>
      </c>
      <c r="H354" t="s">
        <v>6</v>
      </c>
      <c r="I354" t="str">
        <f>IF(Table1[[#This Row],[Smoker]]="yes", Table1[[#This Row],[Age]], "0")</f>
        <v>0</v>
      </c>
      <c r="J354">
        <f>IF(Table1[[#This Row],[Smoker]]="no",Table1[[#This Row],[Age]], "0")</f>
        <v>58</v>
      </c>
      <c r="K354" t="str">
        <f>IF(Table1[[#This Row],[Smoker]]="yes",Table1[[#This Row],[Charges]],"0")</f>
        <v>0</v>
      </c>
      <c r="L354">
        <f>IF(Table1[[#This Row],[Smoker]]="no",Table1[[#This Row],[Charges]],"0")</f>
        <v>11743.9341</v>
      </c>
    </row>
    <row r="355" spans="1:12" x14ac:dyDescent="0.25">
      <c r="A355">
        <v>39</v>
      </c>
      <c r="B355" t="s">
        <v>0</v>
      </c>
      <c r="C355">
        <v>34.32</v>
      </c>
      <c r="D355">
        <v>5</v>
      </c>
      <c r="E355" t="s">
        <v>3</v>
      </c>
      <c r="F355">
        <f>IF(Table1[[#This Row],[Smoker]]="yes",1,0)</f>
        <v>0</v>
      </c>
      <c r="G355" s="1">
        <v>8596.8277999999991</v>
      </c>
      <c r="H355" t="s">
        <v>5</v>
      </c>
      <c r="I355" t="str">
        <f>IF(Table1[[#This Row],[Smoker]]="yes", Table1[[#This Row],[Age]], "0")</f>
        <v>0</v>
      </c>
      <c r="J355">
        <f>IF(Table1[[#This Row],[Smoker]]="no",Table1[[#This Row],[Age]], "0")</f>
        <v>39</v>
      </c>
      <c r="K355" t="str">
        <f>IF(Table1[[#This Row],[Smoker]]="yes",Table1[[#This Row],[Charges]],"0")</f>
        <v>0</v>
      </c>
      <c r="L355">
        <f>IF(Table1[[#This Row],[Smoker]]="no",Table1[[#This Row],[Charges]],"0")</f>
        <v>8596.8277999999991</v>
      </c>
    </row>
    <row r="356" spans="1:12" x14ac:dyDescent="0.25">
      <c r="A356">
        <v>44</v>
      </c>
      <c r="B356" t="s">
        <v>2</v>
      </c>
      <c r="C356">
        <v>34.32</v>
      </c>
      <c r="D356">
        <v>1</v>
      </c>
      <c r="E356" t="s">
        <v>3</v>
      </c>
      <c r="F356">
        <f>IF(Table1[[#This Row],[Smoker]]="yes",1,0)</f>
        <v>0</v>
      </c>
      <c r="G356" s="1">
        <v>7147.4727999999996</v>
      </c>
      <c r="H356" t="s">
        <v>5</v>
      </c>
      <c r="I356" t="str">
        <f>IF(Table1[[#This Row],[Smoker]]="yes", Table1[[#This Row],[Age]], "0")</f>
        <v>0</v>
      </c>
      <c r="J356">
        <f>IF(Table1[[#This Row],[Smoker]]="no",Table1[[#This Row],[Age]], "0")</f>
        <v>44</v>
      </c>
      <c r="K356" t="str">
        <f>IF(Table1[[#This Row],[Smoker]]="yes",Table1[[#This Row],[Charges]],"0")</f>
        <v>0</v>
      </c>
      <c r="L356">
        <f>IF(Table1[[#This Row],[Smoker]]="no",Table1[[#This Row],[Charges]],"0")</f>
        <v>7147.4727999999996</v>
      </c>
    </row>
    <row r="357" spans="1:12" x14ac:dyDescent="0.25">
      <c r="A357">
        <v>35</v>
      </c>
      <c r="B357" t="s">
        <v>2</v>
      </c>
      <c r="C357">
        <v>34.32</v>
      </c>
      <c r="D357">
        <v>3</v>
      </c>
      <c r="E357" t="s">
        <v>3</v>
      </c>
      <c r="F357">
        <f>IF(Table1[[#This Row],[Smoker]]="yes",1,0)</f>
        <v>0</v>
      </c>
      <c r="G357" s="1">
        <v>5934.3797999999997</v>
      </c>
      <c r="H357" t="s">
        <v>5</v>
      </c>
      <c r="I357" t="str">
        <f>IF(Table1[[#This Row],[Smoker]]="yes", Table1[[#This Row],[Age]], "0")</f>
        <v>0</v>
      </c>
      <c r="J357">
        <f>IF(Table1[[#This Row],[Smoker]]="no",Table1[[#This Row],[Age]], "0")</f>
        <v>35</v>
      </c>
      <c r="K357" t="str">
        <f>IF(Table1[[#This Row],[Smoker]]="yes",Table1[[#This Row],[Charges]],"0")</f>
        <v>0</v>
      </c>
      <c r="L357">
        <f>IF(Table1[[#This Row],[Smoker]]="no",Table1[[#This Row],[Charges]],"0")</f>
        <v>5934.3797999999997</v>
      </c>
    </row>
    <row r="358" spans="1:12" x14ac:dyDescent="0.25">
      <c r="A358">
        <v>48</v>
      </c>
      <c r="B358" t="s">
        <v>2</v>
      </c>
      <c r="C358">
        <v>34.299999999999997</v>
      </c>
      <c r="D358">
        <v>3</v>
      </c>
      <c r="E358" t="s">
        <v>3</v>
      </c>
      <c r="F358">
        <f>IF(Table1[[#This Row],[Smoker]]="yes",1,0)</f>
        <v>0</v>
      </c>
      <c r="G358" s="1">
        <v>9563.0290000000005</v>
      </c>
      <c r="H358" t="s">
        <v>4</v>
      </c>
      <c r="I358" t="str">
        <f>IF(Table1[[#This Row],[Smoker]]="yes", Table1[[#This Row],[Age]], "0")</f>
        <v>0</v>
      </c>
      <c r="J358">
        <f>IF(Table1[[#This Row],[Smoker]]="no",Table1[[#This Row],[Age]], "0")</f>
        <v>48</v>
      </c>
      <c r="K358" t="str">
        <f>IF(Table1[[#This Row],[Smoker]]="yes",Table1[[#This Row],[Charges]],"0")</f>
        <v>0</v>
      </c>
      <c r="L358">
        <f>IF(Table1[[#This Row],[Smoker]]="no",Table1[[#This Row],[Charges]],"0")</f>
        <v>9563.0290000000005</v>
      </c>
    </row>
    <row r="359" spans="1:12" x14ac:dyDescent="0.25">
      <c r="A359">
        <v>57</v>
      </c>
      <c r="B359" t="s">
        <v>0</v>
      </c>
      <c r="C359">
        <v>34.295000000000002</v>
      </c>
      <c r="D359">
        <v>2</v>
      </c>
      <c r="E359" t="s">
        <v>3</v>
      </c>
      <c r="F359">
        <f>IF(Table1[[#This Row],[Smoker]]="yes",1,0)</f>
        <v>0</v>
      </c>
      <c r="G359" s="1">
        <v>13224.057049999999</v>
      </c>
      <c r="H359" t="s">
        <v>8</v>
      </c>
      <c r="I359" t="str">
        <f>IF(Table1[[#This Row],[Smoker]]="yes", Table1[[#This Row],[Age]], "0")</f>
        <v>0</v>
      </c>
      <c r="J359">
        <f>IF(Table1[[#This Row],[Smoker]]="no",Table1[[#This Row],[Age]], "0")</f>
        <v>57</v>
      </c>
      <c r="K359" t="str">
        <f>IF(Table1[[#This Row],[Smoker]]="yes",Table1[[#This Row],[Charges]],"0")</f>
        <v>0</v>
      </c>
      <c r="L359">
        <f>IF(Table1[[#This Row],[Smoker]]="no",Table1[[#This Row],[Charges]],"0")</f>
        <v>13224.057049999999</v>
      </c>
    </row>
    <row r="360" spans="1:12" x14ac:dyDescent="0.25">
      <c r="A360">
        <v>54</v>
      </c>
      <c r="B360" t="s">
        <v>2</v>
      </c>
      <c r="C360">
        <v>34.21</v>
      </c>
      <c r="D360">
        <v>2</v>
      </c>
      <c r="E360" t="s">
        <v>1</v>
      </c>
      <c r="F360">
        <f>IF(Table1[[#This Row],[Smoker]]="yes",1,0)</f>
        <v>1</v>
      </c>
      <c r="G360" s="1">
        <v>44260.749900000003</v>
      </c>
      <c r="H360" t="s">
        <v>5</v>
      </c>
      <c r="I360">
        <f>IF(Table1[[#This Row],[Smoker]]="yes", Table1[[#This Row],[Age]], "0")</f>
        <v>54</v>
      </c>
      <c r="J360" t="str">
        <f>IF(Table1[[#This Row],[Smoker]]="no",Table1[[#This Row],[Age]], "0")</f>
        <v>0</v>
      </c>
      <c r="K360">
        <f>IF(Table1[[#This Row],[Smoker]]="yes",Table1[[#This Row],[Charges]],"0")</f>
        <v>44260.749900000003</v>
      </c>
      <c r="L360" t="str">
        <f>IF(Table1[[#This Row],[Smoker]]="no",Table1[[#This Row],[Charges]],"0")</f>
        <v>0</v>
      </c>
    </row>
    <row r="361" spans="1:12" x14ac:dyDescent="0.25">
      <c r="A361">
        <v>41</v>
      </c>
      <c r="B361" t="s">
        <v>2</v>
      </c>
      <c r="C361">
        <v>34.21</v>
      </c>
      <c r="D361">
        <v>1</v>
      </c>
      <c r="E361" t="s">
        <v>3</v>
      </c>
      <c r="F361">
        <f>IF(Table1[[#This Row],[Smoker]]="yes",1,0)</f>
        <v>0</v>
      </c>
      <c r="G361" s="1">
        <v>6289.7548999999999</v>
      </c>
      <c r="H361" t="s">
        <v>5</v>
      </c>
      <c r="I361" t="str">
        <f>IF(Table1[[#This Row],[Smoker]]="yes", Table1[[#This Row],[Age]], "0")</f>
        <v>0</v>
      </c>
      <c r="J361">
        <f>IF(Table1[[#This Row],[Smoker]]="no",Table1[[#This Row],[Age]], "0")</f>
        <v>41</v>
      </c>
      <c r="K361" t="str">
        <f>IF(Table1[[#This Row],[Smoker]]="yes",Table1[[#This Row],[Charges]],"0")</f>
        <v>0</v>
      </c>
      <c r="L361">
        <f>IF(Table1[[#This Row],[Smoker]]="no",Table1[[#This Row],[Charges]],"0")</f>
        <v>6289.7548999999999</v>
      </c>
    </row>
    <row r="362" spans="1:12" x14ac:dyDescent="0.25">
      <c r="A362">
        <v>35</v>
      </c>
      <c r="B362" t="s">
        <v>0</v>
      </c>
      <c r="C362">
        <v>34.21</v>
      </c>
      <c r="D362">
        <v>1</v>
      </c>
      <c r="E362" t="s">
        <v>3</v>
      </c>
      <c r="F362">
        <f>IF(Table1[[#This Row],[Smoker]]="yes",1,0)</f>
        <v>0</v>
      </c>
      <c r="G362" s="1">
        <v>5245.2268999999997</v>
      </c>
      <c r="H362" t="s">
        <v>5</v>
      </c>
      <c r="I362" t="str">
        <f>IF(Table1[[#This Row],[Smoker]]="yes", Table1[[#This Row],[Age]], "0")</f>
        <v>0</v>
      </c>
      <c r="J362">
        <f>IF(Table1[[#This Row],[Smoker]]="no",Table1[[#This Row],[Age]], "0")</f>
        <v>35</v>
      </c>
      <c r="K362" t="str">
        <f>IF(Table1[[#This Row],[Smoker]]="yes",Table1[[#This Row],[Charges]],"0")</f>
        <v>0</v>
      </c>
      <c r="L362">
        <f>IF(Table1[[#This Row],[Smoker]]="no",Table1[[#This Row],[Charges]],"0")</f>
        <v>5245.2268999999997</v>
      </c>
    </row>
    <row r="363" spans="1:12" x14ac:dyDescent="0.25">
      <c r="A363">
        <v>34</v>
      </c>
      <c r="B363" t="s">
        <v>2</v>
      </c>
      <c r="C363">
        <v>34.21</v>
      </c>
      <c r="D363">
        <v>0</v>
      </c>
      <c r="E363" t="s">
        <v>3</v>
      </c>
      <c r="F363">
        <f>IF(Table1[[#This Row],[Smoker]]="yes",1,0)</f>
        <v>0</v>
      </c>
      <c r="G363" s="1">
        <v>3935.1799000000001</v>
      </c>
      <c r="H363" t="s">
        <v>5</v>
      </c>
      <c r="I363" t="str">
        <f>IF(Table1[[#This Row],[Smoker]]="yes", Table1[[#This Row],[Age]], "0")</f>
        <v>0</v>
      </c>
      <c r="J363">
        <f>IF(Table1[[#This Row],[Smoker]]="no",Table1[[#This Row],[Age]], "0")</f>
        <v>34</v>
      </c>
      <c r="K363" t="str">
        <f>IF(Table1[[#This Row],[Smoker]]="yes",Table1[[#This Row],[Charges]],"0")</f>
        <v>0</v>
      </c>
      <c r="L363">
        <f>IF(Table1[[#This Row],[Smoker]]="no",Table1[[#This Row],[Charges]],"0")</f>
        <v>3935.1799000000001</v>
      </c>
    </row>
    <row r="364" spans="1:12" x14ac:dyDescent="0.25">
      <c r="A364">
        <v>50</v>
      </c>
      <c r="B364" t="s">
        <v>2</v>
      </c>
      <c r="C364">
        <v>34.200000000000003</v>
      </c>
      <c r="D364">
        <v>2</v>
      </c>
      <c r="E364" t="s">
        <v>1</v>
      </c>
      <c r="F364">
        <f>IF(Table1[[#This Row],[Smoker]]="yes",1,0)</f>
        <v>1</v>
      </c>
      <c r="G364" s="1">
        <v>42856.838000000003</v>
      </c>
      <c r="H364" t="s">
        <v>4</v>
      </c>
      <c r="I364">
        <f>IF(Table1[[#This Row],[Smoker]]="yes", Table1[[#This Row],[Age]], "0")</f>
        <v>50</v>
      </c>
      <c r="J364" t="str">
        <f>IF(Table1[[#This Row],[Smoker]]="no",Table1[[#This Row],[Age]], "0")</f>
        <v>0</v>
      </c>
      <c r="K364">
        <f>IF(Table1[[#This Row],[Smoker]]="yes",Table1[[#This Row],[Charges]],"0")</f>
        <v>42856.838000000003</v>
      </c>
      <c r="L364" t="str">
        <f>IF(Table1[[#This Row],[Smoker]]="no",Table1[[#This Row],[Charges]],"0")</f>
        <v>0</v>
      </c>
    </row>
    <row r="365" spans="1:12" x14ac:dyDescent="0.25">
      <c r="A365">
        <v>37</v>
      </c>
      <c r="B365" t="s">
        <v>2</v>
      </c>
      <c r="C365">
        <v>34.200000000000003</v>
      </c>
      <c r="D365">
        <v>1</v>
      </c>
      <c r="E365" t="s">
        <v>1</v>
      </c>
      <c r="F365">
        <f>IF(Table1[[#This Row],[Smoker]]="yes",1,0)</f>
        <v>1</v>
      </c>
      <c r="G365" s="1">
        <v>39047.285000000003</v>
      </c>
      <c r="H365" t="s">
        <v>8</v>
      </c>
      <c r="I365">
        <f>IF(Table1[[#This Row],[Smoker]]="yes", Table1[[#This Row],[Age]], "0")</f>
        <v>37</v>
      </c>
      <c r="J365" t="str">
        <f>IF(Table1[[#This Row],[Smoker]]="no",Table1[[#This Row],[Age]], "0")</f>
        <v>0</v>
      </c>
      <c r="K365">
        <f>IF(Table1[[#This Row],[Smoker]]="yes",Table1[[#This Row],[Charges]],"0")</f>
        <v>39047.285000000003</v>
      </c>
      <c r="L365" t="str">
        <f>IF(Table1[[#This Row],[Smoker]]="no",Table1[[#This Row],[Charges]],"0")</f>
        <v>0</v>
      </c>
    </row>
    <row r="366" spans="1:12" x14ac:dyDescent="0.25">
      <c r="A366">
        <v>51</v>
      </c>
      <c r="B366" t="s">
        <v>0</v>
      </c>
      <c r="C366">
        <v>34.200000000000003</v>
      </c>
      <c r="D366">
        <v>1</v>
      </c>
      <c r="E366" t="s">
        <v>3</v>
      </c>
      <c r="F366">
        <f>IF(Table1[[#This Row],[Smoker]]="yes",1,0)</f>
        <v>0</v>
      </c>
      <c r="G366" s="1">
        <v>9872.7009999999991</v>
      </c>
      <c r="H366" t="s">
        <v>4</v>
      </c>
      <c r="I366" t="str">
        <f>IF(Table1[[#This Row],[Smoker]]="yes", Table1[[#This Row],[Age]], "0")</f>
        <v>0</v>
      </c>
      <c r="J366">
        <f>IF(Table1[[#This Row],[Smoker]]="no",Table1[[#This Row],[Age]], "0")</f>
        <v>51</v>
      </c>
      <c r="K366" t="str">
        <f>IF(Table1[[#This Row],[Smoker]]="yes",Table1[[#This Row],[Charges]],"0")</f>
        <v>0</v>
      </c>
      <c r="L366">
        <f>IF(Table1[[#This Row],[Smoker]]="no",Table1[[#This Row],[Charges]],"0")</f>
        <v>9872.7009999999991</v>
      </c>
    </row>
    <row r="367" spans="1:12" x14ac:dyDescent="0.25">
      <c r="A367">
        <v>41</v>
      </c>
      <c r="B367" t="s">
        <v>2</v>
      </c>
      <c r="C367">
        <v>34.200000000000003</v>
      </c>
      <c r="D367">
        <v>2</v>
      </c>
      <c r="E367" t="s">
        <v>3</v>
      </c>
      <c r="F367">
        <f>IF(Table1[[#This Row],[Smoker]]="yes",1,0)</f>
        <v>0</v>
      </c>
      <c r="G367" s="1">
        <v>7261.741</v>
      </c>
      <c r="H367" t="s">
        <v>6</v>
      </c>
      <c r="I367" t="str">
        <f>IF(Table1[[#This Row],[Smoker]]="yes", Table1[[#This Row],[Age]], "0")</f>
        <v>0</v>
      </c>
      <c r="J367">
        <f>IF(Table1[[#This Row],[Smoker]]="no",Table1[[#This Row],[Age]], "0")</f>
        <v>41</v>
      </c>
      <c r="K367" t="str">
        <f>IF(Table1[[#This Row],[Smoker]]="yes",Table1[[#This Row],[Charges]],"0")</f>
        <v>0</v>
      </c>
      <c r="L367">
        <f>IF(Table1[[#This Row],[Smoker]]="no",Table1[[#This Row],[Charges]],"0")</f>
        <v>7261.741</v>
      </c>
    </row>
    <row r="368" spans="1:12" x14ac:dyDescent="0.25">
      <c r="A368">
        <v>26</v>
      </c>
      <c r="B368" t="s">
        <v>0</v>
      </c>
      <c r="C368">
        <v>34.200000000000003</v>
      </c>
      <c r="D368">
        <v>2</v>
      </c>
      <c r="E368" t="s">
        <v>3</v>
      </c>
      <c r="F368">
        <f>IF(Table1[[#This Row],[Smoker]]="yes",1,0)</f>
        <v>0</v>
      </c>
      <c r="G368" s="1">
        <v>3987.9259999999999</v>
      </c>
      <c r="H368" t="s">
        <v>4</v>
      </c>
      <c r="I368" t="str">
        <f>IF(Table1[[#This Row],[Smoker]]="yes", Table1[[#This Row],[Age]], "0")</f>
        <v>0</v>
      </c>
      <c r="J368">
        <f>IF(Table1[[#This Row],[Smoker]]="no",Table1[[#This Row],[Age]], "0")</f>
        <v>26</v>
      </c>
      <c r="K368" t="str">
        <f>IF(Table1[[#This Row],[Smoker]]="yes",Table1[[#This Row],[Charges]],"0")</f>
        <v>0</v>
      </c>
      <c r="L368">
        <f>IF(Table1[[#This Row],[Smoker]]="no",Table1[[#This Row],[Charges]],"0")</f>
        <v>3987.9259999999999</v>
      </c>
    </row>
    <row r="369" spans="1:12" x14ac:dyDescent="0.25">
      <c r="A369">
        <v>53</v>
      </c>
      <c r="B369" t="s">
        <v>2</v>
      </c>
      <c r="C369">
        <v>34.104999999999997</v>
      </c>
      <c r="D369">
        <v>0</v>
      </c>
      <c r="E369" t="s">
        <v>1</v>
      </c>
      <c r="F369">
        <f>IF(Table1[[#This Row],[Smoker]]="yes",1,0)</f>
        <v>1</v>
      </c>
      <c r="G369" s="1">
        <v>43254.417950000003</v>
      </c>
      <c r="H369" t="s">
        <v>8</v>
      </c>
      <c r="I369">
        <f>IF(Table1[[#This Row],[Smoker]]="yes", Table1[[#This Row],[Age]], "0")</f>
        <v>53</v>
      </c>
      <c r="J369" t="str">
        <f>IF(Table1[[#This Row],[Smoker]]="no",Table1[[#This Row],[Age]], "0")</f>
        <v>0</v>
      </c>
      <c r="K369">
        <f>IF(Table1[[#This Row],[Smoker]]="yes",Table1[[#This Row],[Charges]],"0")</f>
        <v>43254.417950000003</v>
      </c>
      <c r="L369" t="str">
        <f>IF(Table1[[#This Row],[Smoker]]="no",Table1[[#This Row],[Charges]],"0")</f>
        <v>0</v>
      </c>
    </row>
    <row r="370" spans="1:12" x14ac:dyDescent="0.25">
      <c r="A370">
        <v>35</v>
      </c>
      <c r="B370" t="s">
        <v>0</v>
      </c>
      <c r="C370">
        <v>34.104999999999997</v>
      </c>
      <c r="D370">
        <v>3</v>
      </c>
      <c r="E370" t="s">
        <v>1</v>
      </c>
      <c r="F370">
        <f>IF(Table1[[#This Row],[Smoker]]="yes",1,0)</f>
        <v>1</v>
      </c>
      <c r="G370" s="1">
        <v>39983.425949999997</v>
      </c>
      <c r="H370" t="s">
        <v>6</v>
      </c>
      <c r="I370">
        <f>IF(Table1[[#This Row],[Smoker]]="yes", Table1[[#This Row],[Age]], "0")</f>
        <v>35</v>
      </c>
      <c r="J370" t="str">
        <f>IF(Table1[[#This Row],[Smoker]]="no",Table1[[#This Row],[Age]], "0")</f>
        <v>0</v>
      </c>
      <c r="K370">
        <f>IF(Table1[[#This Row],[Smoker]]="yes",Table1[[#This Row],[Charges]],"0")</f>
        <v>39983.425949999997</v>
      </c>
      <c r="L370" t="str">
        <f>IF(Table1[[#This Row],[Smoker]]="no",Table1[[#This Row],[Charges]],"0")</f>
        <v>0</v>
      </c>
    </row>
    <row r="371" spans="1:12" x14ac:dyDescent="0.25">
      <c r="A371">
        <v>40</v>
      </c>
      <c r="B371" t="s">
        <v>2</v>
      </c>
      <c r="C371">
        <v>34.104999999999997</v>
      </c>
      <c r="D371">
        <v>1</v>
      </c>
      <c r="E371" t="s">
        <v>3</v>
      </c>
      <c r="F371">
        <f>IF(Table1[[#This Row],[Smoker]]="yes",1,0)</f>
        <v>0</v>
      </c>
      <c r="G371" s="1">
        <v>6600.2059499999996</v>
      </c>
      <c r="H371" t="s">
        <v>8</v>
      </c>
      <c r="I371" t="str">
        <f>IF(Table1[[#This Row],[Smoker]]="yes", Table1[[#This Row],[Age]], "0")</f>
        <v>0</v>
      </c>
      <c r="J371">
        <f>IF(Table1[[#This Row],[Smoker]]="no",Table1[[#This Row],[Age]], "0")</f>
        <v>40</v>
      </c>
      <c r="K371" t="str">
        <f>IF(Table1[[#This Row],[Smoker]]="yes",Table1[[#This Row],[Charges]],"0")</f>
        <v>0</v>
      </c>
      <c r="L371">
        <f>IF(Table1[[#This Row],[Smoker]]="no",Table1[[#This Row],[Charges]],"0")</f>
        <v>6600.2059499999996</v>
      </c>
    </row>
    <row r="372" spans="1:12" x14ac:dyDescent="0.25">
      <c r="A372">
        <v>37</v>
      </c>
      <c r="B372" t="s">
        <v>0</v>
      </c>
      <c r="C372">
        <v>34.104999999999997</v>
      </c>
      <c r="D372">
        <v>1</v>
      </c>
      <c r="E372" t="s">
        <v>3</v>
      </c>
      <c r="F372">
        <f>IF(Table1[[#This Row],[Smoker]]="yes",1,0)</f>
        <v>0</v>
      </c>
      <c r="G372" s="1">
        <v>6112.3529500000004</v>
      </c>
      <c r="H372" t="s">
        <v>6</v>
      </c>
      <c r="I372" t="str">
        <f>IF(Table1[[#This Row],[Smoker]]="yes", Table1[[#This Row],[Age]], "0")</f>
        <v>0</v>
      </c>
      <c r="J372">
        <f>IF(Table1[[#This Row],[Smoker]]="no",Table1[[#This Row],[Age]], "0")</f>
        <v>37</v>
      </c>
      <c r="K372" t="str">
        <f>IF(Table1[[#This Row],[Smoker]]="yes",Table1[[#This Row],[Charges]],"0")</f>
        <v>0</v>
      </c>
      <c r="L372">
        <f>IF(Table1[[#This Row],[Smoker]]="no",Table1[[#This Row],[Charges]],"0")</f>
        <v>6112.3529500000004</v>
      </c>
    </row>
    <row r="373" spans="1:12" x14ac:dyDescent="0.25">
      <c r="A373">
        <v>37</v>
      </c>
      <c r="B373" t="s">
        <v>2</v>
      </c>
      <c r="C373">
        <v>34.1</v>
      </c>
      <c r="D373">
        <v>4</v>
      </c>
      <c r="E373" t="s">
        <v>1</v>
      </c>
      <c r="F373">
        <f>IF(Table1[[#This Row],[Smoker]]="yes",1,0)</f>
        <v>1</v>
      </c>
      <c r="G373" s="1">
        <v>40182.245999999999</v>
      </c>
      <c r="H373" t="s">
        <v>4</v>
      </c>
      <c r="I373">
        <f>IF(Table1[[#This Row],[Smoker]]="yes", Table1[[#This Row],[Age]], "0")</f>
        <v>37</v>
      </c>
      <c r="J373" t="str">
        <f>IF(Table1[[#This Row],[Smoker]]="no",Table1[[#This Row],[Age]], "0")</f>
        <v>0</v>
      </c>
      <c r="K373">
        <f>IF(Table1[[#This Row],[Smoker]]="yes",Table1[[#This Row],[Charges]],"0")</f>
        <v>40182.245999999999</v>
      </c>
      <c r="L373" t="str">
        <f>IF(Table1[[#This Row],[Smoker]]="no",Table1[[#This Row],[Charges]],"0")</f>
        <v>0</v>
      </c>
    </row>
    <row r="374" spans="1:12" x14ac:dyDescent="0.25">
      <c r="A374">
        <v>39</v>
      </c>
      <c r="B374" t="s">
        <v>2</v>
      </c>
      <c r="C374">
        <v>34.1</v>
      </c>
      <c r="D374">
        <v>2</v>
      </c>
      <c r="E374" t="s">
        <v>3</v>
      </c>
      <c r="F374">
        <f>IF(Table1[[#This Row],[Smoker]]="yes",1,0)</f>
        <v>0</v>
      </c>
      <c r="G374" s="1">
        <v>23563.016179999999</v>
      </c>
      <c r="H374" t="s">
        <v>5</v>
      </c>
      <c r="I374" t="str">
        <f>IF(Table1[[#This Row],[Smoker]]="yes", Table1[[#This Row],[Age]], "0")</f>
        <v>0</v>
      </c>
      <c r="J374">
        <f>IF(Table1[[#This Row],[Smoker]]="no",Table1[[#This Row],[Age]], "0")</f>
        <v>39</v>
      </c>
      <c r="K374" t="str">
        <f>IF(Table1[[#This Row],[Smoker]]="yes",Table1[[#This Row],[Charges]],"0")</f>
        <v>0</v>
      </c>
      <c r="L374">
        <f>IF(Table1[[#This Row],[Smoker]]="no",Table1[[#This Row],[Charges]],"0")</f>
        <v>23563.016179999999</v>
      </c>
    </row>
    <row r="375" spans="1:12" x14ac:dyDescent="0.25">
      <c r="A375">
        <v>51</v>
      </c>
      <c r="B375" t="s">
        <v>0</v>
      </c>
      <c r="C375">
        <v>34.1</v>
      </c>
      <c r="D375">
        <v>0</v>
      </c>
      <c r="E375" t="s">
        <v>3</v>
      </c>
      <c r="F375">
        <f>IF(Table1[[#This Row],[Smoker]]="yes",1,0)</f>
        <v>0</v>
      </c>
      <c r="G375" s="1">
        <v>9283.5619999999999</v>
      </c>
      <c r="H375" t="s">
        <v>5</v>
      </c>
      <c r="I375" t="str">
        <f>IF(Table1[[#This Row],[Smoker]]="yes", Table1[[#This Row],[Age]], "0")</f>
        <v>0</v>
      </c>
      <c r="J375">
        <f>IF(Table1[[#This Row],[Smoker]]="no",Table1[[#This Row],[Age]], "0")</f>
        <v>51</v>
      </c>
      <c r="K375" t="str">
        <f>IF(Table1[[#This Row],[Smoker]]="yes",Table1[[#This Row],[Charges]],"0")</f>
        <v>0</v>
      </c>
      <c r="L375">
        <f>IF(Table1[[#This Row],[Smoker]]="no",Table1[[#This Row],[Charges]],"0")</f>
        <v>9283.5619999999999</v>
      </c>
    </row>
    <row r="376" spans="1:12" x14ac:dyDescent="0.25">
      <c r="A376">
        <v>52</v>
      </c>
      <c r="B376" t="s">
        <v>2</v>
      </c>
      <c r="C376">
        <v>34.1</v>
      </c>
      <c r="D376">
        <v>0</v>
      </c>
      <c r="E376" t="s">
        <v>3</v>
      </c>
      <c r="F376">
        <f>IF(Table1[[#This Row],[Smoker]]="yes",1,0)</f>
        <v>0</v>
      </c>
      <c r="G376" s="1">
        <v>9140.9509999999991</v>
      </c>
      <c r="H376" t="s">
        <v>5</v>
      </c>
      <c r="I376" t="str">
        <f>IF(Table1[[#This Row],[Smoker]]="yes", Table1[[#This Row],[Age]], "0")</f>
        <v>0</v>
      </c>
      <c r="J376">
        <f>IF(Table1[[#This Row],[Smoker]]="no",Table1[[#This Row],[Age]], "0")</f>
        <v>52</v>
      </c>
      <c r="K376" t="str">
        <f>IF(Table1[[#This Row],[Smoker]]="yes",Table1[[#This Row],[Charges]],"0")</f>
        <v>0</v>
      </c>
      <c r="L376">
        <f>IF(Table1[[#This Row],[Smoker]]="no",Table1[[#This Row],[Charges]],"0")</f>
        <v>9140.9509999999991</v>
      </c>
    </row>
    <row r="377" spans="1:12" x14ac:dyDescent="0.25">
      <c r="A377">
        <v>39</v>
      </c>
      <c r="B377" t="s">
        <v>0</v>
      </c>
      <c r="C377">
        <v>34.1</v>
      </c>
      <c r="D377">
        <v>3</v>
      </c>
      <c r="E377" t="s">
        <v>3</v>
      </c>
      <c r="F377">
        <f>IF(Table1[[#This Row],[Smoker]]="yes",1,0)</f>
        <v>0</v>
      </c>
      <c r="G377" s="1">
        <v>7418.5219999999999</v>
      </c>
      <c r="H377" t="s">
        <v>4</v>
      </c>
      <c r="I377" t="str">
        <f>IF(Table1[[#This Row],[Smoker]]="yes", Table1[[#This Row],[Age]], "0")</f>
        <v>0</v>
      </c>
      <c r="J377">
        <f>IF(Table1[[#This Row],[Smoker]]="no",Table1[[#This Row],[Age]], "0")</f>
        <v>39</v>
      </c>
      <c r="K377" t="str">
        <f>IF(Table1[[#This Row],[Smoker]]="yes",Table1[[#This Row],[Charges]],"0")</f>
        <v>0</v>
      </c>
      <c r="L377">
        <f>IF(Table1[[#This Row],[Smoker]]="no",Table1[[#This Row],[Charges]],"0")</f>
        <v>7418.5219999999999</v>
      </c>
    </row>
    <row r="378" spans="1:12" x14ac:dyDescent="0.25">
      <c r="A378">
        <v>42</v>
      </c>
      <c r="B378" t="s">
        <v>2</v>
      </c>
      <c r="C378">
        <v>34.1</v>
      </c>
      <c r="D378">
        <v>0</v>
      </c>
      <c r="E378" t="s">
        <v>3</v>
      </c>
      <c r="F378">
        <f>IF(Table1[[#This Row],[Smoker]]="yes",1,0)</f>
        <v>0</v>
      </c>
      <c r="G378" s="1">
        <v>5979.7309999999998</v>
      </c>
      <c r="H378" t="s">
        <v>4</v>
      </c>
      <c r="I378" t="str">
        <f>IF(Table1[[#This Row],[Smoker]]="yes", Table1[[#This Row],[Age]], "0")</f>
        <v>0</v>
      </c>
      <c r="J378">
        <f>IF(Table1[[#This Row],[Smoker]]="no",Table1[[#This Row],[Age]], "0")</f>
        <v>42</v>
      </c>
      <c r="K378" t="str">
        <f>IF(Table1[[#This Row],[Smoker]]="yes",Table1[[#This Row],[Charges]],"0")</f>
        <v>0</v>
      </c>
      <c r="L378">
        <f>IF(Table1[[#This Row],[Smoker]]="no",Table1[[#This Row],[Charges]],"0")</f>
        <v>5979.7309999999998</v>
      </c>
    </row>
    <row r="379" spans="1:12" x14ac:dyDescent="0.25">
      <c r="A379">
        <v>19</v>
      </c>
      <c r="B379" t="s">
        <v>2</v>
      </c>
      <c r="C379">
        <v>34.1</v>
      </c>
      <c r="D379">
        <v>0</v>
      </c>
      <c r="E379" t="s">
        <v>3</v>
      </c>
      <c r="F379">
        <f>IF(Table1[[#This Row],[Smoker]]="yes",1,0)</f>
        <v>0</v>
      </c>
      <c r="G379" s="1">
        <v>1261.442</v>
      </c>
      <c r="H379" t="s">
        <v>4</v>
      </c>
      <c r="I379" t="str">
        <f>IF(Table1[[#This Row],[Smoker]]="yes", Table1[[#This Row],[Age]], "0")</f>
        <v>0</v>
      </c>
      <c r="J379">
        <f>IF(Table1[[#This Row],[Smoker]]="no",Table1[[#This Row],[Age]], "0")</f>
        <v>19</v>
      </c>
      <c r="K379" t="str">
        <f>IF(Table1[[#This Row],[Smoker]]="yes",Table1[[#This Row],[Charges]],"0")</f>
        <v>0</v>
      </c>
      <c r="L379">
        <f>IF(Table1[[#This Row],[Smoker]]="no",Table1[[#This Row],[Charges]],"0")</f>
        <v>1261.442</v>
      </c>
    </row>
    <row r="380" spans="1:12" x14ac:dyDescent="0.25">
      <c r="A380">
        <v>18</v>
      </c>
      <c r="B380" t="s">
        <v>2</v>
      </c>
      <c r="C380">
        <v>34.1</v>
      </c>
      <c r="D380">
        <v>0</v>
      </c>
      <c r="E380" t="s">
        <v>3</v>
      </c>
      <c r="F380">
        <f>IF(Table1[[#This Row],[Smoker]]="yes",1,0)</f>
        <v>0</v>
      </c>
      <c r="G380" s="1">
        <v>1137.011</v>
      </c>
      <c r="H380" t="s">
        <v>5</v>
      </c>
      <c r="I380" t="str">
        <f>IF(Table1[[#This Row],[Smoker]]="yes", Table1[[#This Row],[Age]], "0")</f>
        <v>0</v>
      </c>
      <c r="J380">
        <f>IF(Table1[[#This Row],[Smoker]]="no",Table1[[#This Row],[Age]], "0")</f>
        <v>18</v>
      </c>
      <c r="K380" t="str">
        <f>IF(Table1[[#This Row],[Smoker]]="yes",Table1[[#This Row],[Charges]],"0")</f>
        <v>0</v>
      </c>
      <c r="L380">
        <f>IF(Table1[[#This Row],[Smoker]]="no",Table1[[#This Row],[Charges]],"0")</f>
        <v>1137.011</v>
      </c>
    </row>
    <row r="381" spans="1:12" x14ac:dyDescent="0.25">
      <c r="A381">
        <v>57</v>
      </c>
      <c r="B381" t="s">
        <v>2</v>
      </c>
      <c r="C381">
        <v>34.01</v>
      </c>
      <c r="D381">
        <v>0</v>
      </c>
      <c r="E381" t="s">
        <v>3</v>
      </c>
      <c r="F381">
        <f>IF(Table1[[#This Row],[Smoker]]="yes",1,0)</f>
        <v>0</v>
      </c>
      <c r="G381" s="1">
        <v>11356.660900000001</v>
      </c>
      <c r="H381" t="s">
        <v>6</v>
      </c>
      <c r="I381" t="str">
        <f>IF(Table1[[#This Row],[Smoker]]="yes", Table1[[#This Row],[Age]], "0")</f>
        <v>0</v>
      </c>
      <c r="J381">
        <f>IF(Table1[[#This Row],[Smoker]]="no",Table1[[#This Row],[Age]], "0")</f>
        <v>57</v>
      </c>
      <c r="K381" t="str">
        <f>IF(Table1[[#This Row],[Smoker]]="yes",Table1[[#This Row],[Charges]],"0")</f>
        <v>0</v>
      </c>
      <c r="L381">
        <f>IF(Table1[[#This Row],[Smoker]]="no",Table1[[#This Row],[Charges]],"0")</f>
        <v>11356.660900000001</v>
      </c>
    </row>
    <row r="382" spans="1:12" x14ac:dyDescent="0.25">
      <c r="A382">
        <v>25</v>
      </c>
      <c r="B382" t="s">
        <v>0</v>
      </c>
      <c r="C382">
        <v>33.99</v>
      </c>
      <c r="D382">
        <v>1</v>
      </c>
      <c r="E382" t="s">
        <v>3</v>
      </c>
      <c r="F382">
        <f>IF(Table1[[#This Row],[Smoker]]="yes",1,0)</f>
        <v>0</v>
      </c>
      <c r="G382" s="1">
        <v>3227.1210999999998</v>
      </c>
      <c r="H382" t="s">
        <v>5</v>
      </c>
      <c r="I382" t="str">
        <f>IF(Table1[[#This Row],[Smoker]]="yes", Table1[[#This Row],[Age]], "0")</f>
        <v>0</v>
      </c>
      <c r="J382">
        <f>IF(Table1[[#This Row],[Smoker]]="no",Table1[[#This Row],[Age]], "0")</f>
        <v>25</v>
      </c>
      <c r="K382" t="str">
        <f>IF(Table1[[#This Row],[Smoker]]="yes",Table1[[#This Row],[Charges]],"0")</f>
        <v>0</v>
      </c>
      <c r="L382">
        <f>IF(Table1[[#This Row],[Smoker]]="no",Table1[[#This Row],[Charges]],"0")</f>
        <v>3227.1210999999998</v>
      </c>
    </row>
    <row r="383" spans="1:12" x14ac:dyDescent="0.25">
      <c r="A383">
        <v>24</v>
      </c>
      <c r="B383" t="s">
        <v>0</v>
      </c>
      <c r="C383">
        <v>33.99</v>
      </c>
      <c r="D383">
        <v>0</v>
      </c>
      <c r="E383" t="s">
        <v>3</v>
      </c>
      <c r="F383">
        <f>IF(Table1[[#This Row],[Smoker]]="yes",1,0)</f>
        <v>0</v>
      </c>
      <c r="G383" s="1">
        <v>2473.3341</v>
      </c>
      <c r="H383" t="s">
        <v>5</v>
      </c>
      <c r="I383" t="str">
        <f>IF(Table1[[#This Row],[Smoker]]="yes", Table1[[#This Row],[Age]], "0")</f>
        <v>0</v>
      </c>
      <c r="J383">
        <f>IF(Table1[[#This Row],[Smoker]]="no",Table1[[#This Row],[Age]], "0")</f>
        <v>24</v>
      </c>
      <c r="K383" t="str">
        <f>IF(Table1[[#This Row],[Smoker]]="yes",Table1[[#This Row],[Charges]],"0")</f>
        <v>0</v>
      </c>
      <c r="L383">
        <f>IF(Table1[[#This Row],[Smoker]]="no",Table1[[#This Row],[Charges]],"0")</f>
        <v>2473.3341</v>
      </c>
    </row>
    <row r="384" spans="1:12" x14ac:dyDescent="0.25">
      <c r="A384">
        <v>61</v>
      </c>
      <c r="B384" t="s">
        <v>2</v>
      </c>
      <c r="C384">
        <v>33.914999999999999</v>
      </c>
      <c r="D384">
        <v>0</v>
      </c>
      <c r="E384" t="s">
        <v>3</v>
      </c>
      <c r="F384">
        <f>IF(Table1[[#This Row],[Smoker]]="yes",1,0)</f>
        <v>0</v>
      </c>
      <c r="G384" s="1">
        <v>13143.86485</v>
      </c>
      <c r="H384" t="s">
        <v>8</v>
      </c>
      <c r="I384" t="str">
        <f>IF(Table1[[#This Row],[Smoker]]="yes", Table1[[#This Row],[Age]], "0")</f>
        <v>0</v>
      </c>
      <c r="J384">
        <f>IF(Table1[[#This Row],[Smoker]]="no",Table1[[#This Row],[Age]], "0")</f>
        <v>61</v>
      </c>
      <c r="K384" t="str">
        <f>IF(Table1[[#This Row],[Smoker]]="yes",Table1[[#This Row],[Charges]],"0")</f>
        <v>0</v>
      </c>
      <c r="L384">
        <f>IF(Table1[[#This Row],[Smoker]]="no",Table1[[#This Row],[Charges]],"0")</f>
        <v>13143.86485</v>
      </c>
    </row>
    <row r="385" spans="1:12" x14ac:dyDescent="0.25">
      <c r="A385">
        <v>47</v>
      </c>
      <c r="B385" t="s">
        <v>0</v>
      </c>
      <c r="C385">
        <v>33.914999999999999</v>
      </c>
      <c r="D385">
        <v>3</v>
      </c>
      <c r="E385" t="s">
        <v>3</v>
      </c>
      <c r="F385">
        <f>IF(Table1[[#This Row],[Smoker]]="yes",1,0)</f>
        <v>0</v>
      </c>
      <c r="G385" s="1">
        <v>10115.00885</v>
      </c>
      <c r="H385" t="s">
        <v>6</v>
      </c>
      <c r="I385" t="str">
        <f>IF(Table1[[#This Row],[Smoker]]="yes", Table1[[#This Row],[Age]], "0")</f>
        <v>0</v>
      </c>
      <c r="J385">
        <f>IF(Table1[[#This Row],[Smoker]]="no",Table1[[#This Row],[Age]], "0")</f>
        <v>47</v>
      </c>
      <c r="K385" t="str">
        <f>IF(Table1[[#This Row],[Smoker]]="yes",Table1[[#This Row],[Charges]],"0")</f>
        <v>0</v>
      </c>
      <c r="L385">
        <f>IF(Table1[[#This Row],[Smoker]]="no",Table1[[#This Row],[Charges]],"0")</f>
        <v>10115.00885</v>
      </c>
    </row>
    <row r="386" spans="1:12" x14ac:dyDescent="0.25">
      <c r="A386">
        <v>51</v>
      </c>
      <c r="B386" t="s">
        <v>0</v>
      </c>
      <c r="C386">
        <v>33.914999999999999</v>
      </c>
      <c r="D386">
        <v>0</v>
      </c>
      <c r="E386" t="s">
        <v>3</v>
      </c>
      <c r="F386">
        <f>IF(Table1[[#This Row],[Smoker]]="yes",1,0)</f>
        <v>0</v>
      </c>
      <c r="G386" s="1">
        <v>9866.3048500000004</v>
      </c>
      <c r="H386" t="s">
        <v>8</v>
      </c>
      <c r="I386" t="str">
        <f>IF(Table1[[#This Row],[Smoker]]="yes", Table1[[#This Row],[Age]], "0")</f>
        <v>0</v>
      </c>
      <c r="J386">
        <f>IF(Table1[[#This Row],[Smoker]]="no",Table1[[#This Row],[Age]], "0")</f>
        <v>51</v>
      </c>
      <c r="K386" t="str">
        <f>IF(Table1[[#This Row],[Smoker]]="yes",Table1[[#This Row],[Charges]],"0")</f>
        <v>0</v>
      </c>
      <c r="L386">
        <f>IF(Table1[[#This Row],[Smoker]]="no",Table1[[#This Row],[Charges]],"0")</f>
        <v>9866.3048500000004</v>
      </c>
    </row>
    <row r="387" spans="1:12" x14ac:dyDescent="0.25">
      <c r="A387">
        <v>26</v>
      </c>
      <c r="B387" t="s">
        <v>2</v>
      </c>
      <c r="C387">
        <v>33.914999999999999</v>
      </c>
      <c r="D387">
        <v>1</v>
      </c>
      <c r="E387" t="s">
        <v>3</v>
      </c>
      <c r="F387">
        <f>IF(Table1[[#This Row],[Smoker]]="yes",1,0)</f>
        <v>0</v>
      </c>
      <c r="G387" s="1">
        <v>3292.5298499999999</v>
      </c>
      <c r="H387" t="s">
        <v>6</v>
      </c>
      <c r="I387" t="str">
        <f>IF(Table1[[#This Row],[Smoker]]="yes", Table1[[#This Row],[Age]], "0")</f>
        <v>0</v>
      </c>
      <c r="J387">
        <f>IF(Table1[[#This Row],[Smoker]]="no",Table1[[#This Row],[Age]], "0")</f>
        <v>26</v>
      </c>
      <c r="K387" t="str">
        <f>IF(Table1[[#This Row],[Smoker]]="yes",Table1[[#This Row],[Charges]],"0")</f>
        <v>0</v>
      </c>
      <c r="L387">
        <f>IF(Table1[[#This Row],[Smoker]]="no",Table1[[#This Row],[Charges]],"0")</f>
        <v>3292.5298499999999</v>
      </c>
    </row>
    <row r="388" spans="1:12" x14ac:dyDescent="0.25">
      <c r="A388">
        <v>64</v>
      </c>
      <c r="B388" t="s">
        <v>2</v>
      </c>
      <c r="C388">
        <v>33.880000000000003</v>
      </c>
      <c r="D388">
        <v>0</v>
      </c>
      <c r="E388" t="s">
        <v>1</v>
      </c>
      <c r="F388">
        <f>IF(Table1[[#This Row],[Smoker]]="yes",1,0)</f>
        <v>1</v>
      </c>
      <c r="G388" s="1">
        <v>46889.261200000001</v>
      </c>
      <c r="H388" t="s">
        <v>5</v>
      </c>
      <c r="I388">
        <f>IF(Table1[[#This Row],[Smoker]]="yes", Table1[[#This Row],[Age]], "0")</f>
        <v>64</v>
      </c>
      <c r="J388" t="str">
        <f>IF(Table1[[#This Row],[Smoker]]="no",Table1[[#This Row],[Age]], "0")</f>
        <v>0</v>
      </c>
      <c r="K388">
        <f>IF(Table1[[#This Row],[Smoker]]="yes",Table1[[#This Row],[Charges]],"0")</f>
        <v>46889.261200000001</v>
      </c>
      <c r="L388" t="str">
        <f>IF(Table1[[#This Row],[Smoker]]="no",Table1[[#This Row],[Charges]],"0")</f>
        <v>0</v>
      </c>
    </row>
    <row r="389" spans="1:12" x14ac:dyDescent="0.25">
      <c r="A389">
        <v>55</v>
      </c>
      <c r="B389" t="s">
        <v>2</v>
      </c>
      <c r="C389">
        <v>33.880000000000003</v>
      </c>
      <c r="D389">
        <v>3</v>
      </c>
      <c r="E389" t="s">
        <v>3</v>
      </c>
      <c r="F389">
        <f>IF(Table1[[#This Row],[Smoker]]="yes",1,0)</f>
        <v>0</v>
      </c>
      <c r="G389" s="1">
        <v>11987.1682</v>
      </c>
      <c r="H389" t="s">
        <v>5</v>
      </c>
      <c r="I389" t="str">
        <f>IF(Table1[[#This Row],[Smoker]]="yes", Table1[[#This Row],[Age]], "0")</f>
        <v>0</v>
      </c>
      <c r="J389">
        <f>IF(Table1[[#This Row],[Smoker]]="no",Table1[[#This Row],[Age]], "0")</f>
        <v>55</v>
      </c>
      <c r="K389" t="str">
        <f>IF(Table1[[#This Row],[Smoker]]="yes",Table1[[#This Row],[Charges]],"0")</f>
        <v>0</v>
      </c>
      <c r="L389">
        <f>IF(Table1[[#This Row],[Smoker]]="no",Table1[[#This Row],[Charges]],"0")</f>
        <v>11987.1682</v>
      </c>
    </row>
    <row r="390" spans="1:12" x14ac:dyDescent="0.25">
      <c r="A390">
        <v>18</v>
      </c>
      <c r="B390" t="s">
        <v>0</v>
      </c>
      <c r="C390">
        <v>33.880000000000003</v>
      </c>
      <c r="D390">
        <v>0</v>
      </c>
      <c r="E390" t="s">
        <v>3</v>
      </c>
      <c r="F390">
        <f>IF(Table1[[#This Row],[Smoker]]="yes",1,0)</f>
        <v>0</v>
      </c>
      <c r="G390" s="1">
        <v>11482.63485</v>
      </c>
      <c r="H390" t="s">
        <v>5</v>
      </c>
      <c r="I390" t="str">
        <f>IF(Table1[[#This Row],[Smoker]]="yes", Table1[[#This Row],[Age]], "0")</f>
        <v>0</v>
      </c>
      <c r="J390">
        <f>IF(Table1[[#This Row],[Smoker]]="no",Table1[[#This Row],[Age]], "0")</f>
        <v>18</v>
      </c>
      <c r="K390" t="str">
        <f>IF(Table1[[#This Row],[Smoker]]="yes",Table1[[#This Row],[Charges]],"0")</f>
        <v>0</v>
      </c>
      <c r="L390">
        <f>IF(Table1[[#This Row],[Smoker]]="no",Table1[[#This Row],[Charges]],"0")</f>
        <v>11482.63485</v>
      </c>
    </row>
    <row r="391" spans="1:12" x14ac:dyDescent="0.25">
      <c r="A391">
        <v>28</v>
      </c>
      <c r="B391" t="s">
        <v>2</v>
      </c>
      <c r="C391">
        <v>33.82</v>
      </c>
      <c r="D391">
        <v>0</v>
      </c>
      <c r="E391" t="s">
        <v>3</v>
      </c>
      <c r="F391">
        <f>IF(Table1[[#This Row],[Smoker]]="yes",1,0)</f>
        <v>0</v>
      </c>
      <c r="G391" s="1">
        <v>19673.335729999999</v>
      </c>
      <c r="H391" t="s">
        <v>6</v>
      </c>
      <c r="I391" t="str">
        <f>IF(Table1[[#This Row],[Smoker]]="yes", Table1[[#This Row],[Age]], "0")</f>
        <v>0</v>
      </c>
      <c r="J391">
        <f>IF(Table1[[#This Row],[Smoker]]="no",Table1[[#This Row],[Age]], "0")</f>
        <v>28</v>
      </c>
      <c r="K391" t="str">
        <f>IF(Table1[[#This Row],[Smoker]]="yes",Table1[[#This Row],[Charges]],"0")</f>
        <v>0</v>
      </c>
      <c r="L391">
        <f>IF(Table1[[#This Row],[Smoker]]="no",Table1[[#This Row],[Charges]],"0")</f>
        <v>19673.335729999999</v>
      </c>
    </row>
    <row r="392" spans="1:12" x14ac:dyDescent="0.25">
      <c r="A392">
        <v>56</v>
      </c>
      <c r="B392" t="s">
        <v>0</v>
      </c>
      <c r="C392">
        <v>33.82</v>
      </c>
      <c r="D392">
        <v>2</v>
      </c>
      <c r="E392" t="s">
        <v>3</v>
      </c>
      <c r="F392">
        <f>IF(Table1[[#This Row],[Smoker]]="yes",1,0)</f>
        <v>0</v>
      </c>
      <c r="G392" s="1">
        <v>12643.3778</v>
      </c>
      <c r="H392" t="s">
        <v>6</v>
      </c>
      <c r="I392" t="str">
        <f>IF(Table1[[#This Row],[Smoker]]="yes", Table1[[#This Row],[Age]], "0")</f>
        <v>0</v>
      </c>
      <c r="J392">
        <f>IF(Table1[[#This Row],[Smoker]]="no",Table1[[#This Row],[Age]], "0")</f>
        <v>56</v>
      </c>
      <c r="K392" t="str">
        <f>IF(Table1[[#This Row],[Smoker]]="yes",Table1[[#This Row],[Charges]],"0")</f>
        <v>0</v>
      </c>
      <c r="L392">
        <f>IF(Table1[[#This Row],[Smoker]]="no",Table1[[#This Row],[Charges]],"0")</f>
        <v>12643.3778</v>
      </c>
    </row>
    <row r="393" spans="1:12" x14ac:dyDescent="0.25">
      <c r="A393">
        <v>36</v>
      </c>
      <c r="B393" t="s">
        <v>2</v>
      </c>
      <c r="C393">
        <v>33.82</v>
      </c>
      <c r="D393">
        <v>1</v>
      </c>
      <c r="E393" t="s">
        <v>3</v>
      </c>
      <c r="F393">
        <f>IF(Table1[[#This Row],[Smoker]]="yes",1,0)</f>
        <v>0</v>
      </c>
      <c r="G393" s="1">
        <v>5377.4578000000001</v>
      </c>
      <c r="H393" t="s">
        <v>6</v>
      </c>
      <c r="I393" t="str">
        <f>IF(Table1[[#This Row],[Smoker]]="yes", Table1[[#This Row],[Age]], "0")</f>
        <v>0</v>
      </c>
      <c r="J393">
        <f>IF(Table1[[#This Row],[Smoker]]="no",Table1[[#This Row],[Age]], "0")</f>
        <v>36</v>
      </c>
      <c r="K393" t="str">
        <f>IF(Table1[[#This Row],[Smoker]]="yes",Table1[[#This Row],[Charges]],"0")</f>
        <v>0</v>
      </c>
      <c r="L393">
        <f>IF(Table1[[#This Row],[Smoker]]="no",Table1[[#This Row],[Charges]],"0")</f>
        <v>5377.4578000000001</v>
      </c>
    </row>
    <row r="394" spans="1:12" x14ac:dyDescent="0.25">
      <c r="A394">
        <v>32</v>
      </c>
      <c r="B394" t="s">
        <v>2</v>
      </c>
      <c r="C394">
        <v>33.82</v>
      </c>
      <c r="D394">
        <v>1</v>
      </c>
      <c r="E394" t="s">
        <v>3</v>
      </c>
      <c r="F394">
        <f>IF(Table1[[#This Row],[Smoker]]="yes",1,0)</f>
        <v>0</v>
      </c>
      <c r="G394" s="1">
        <v>4462.7218000000003</v>
      </c>
      <c r="H394" t="s">
        <v>6</v>
      </c>
      <c r="I394" t="str">
        <f>IF(Table1[[#This Row],[Smoker]]="yes", Table1[[#This Row],[Age]], "0")</f>
        <v>0</v>
      </c>
      <c r="J394">
        <f>IF(Table1[[#This Row],[Smoker]]="no",Table1[[#This Row],[Age]], "0")</f>
        <v>32</v>
      </c>
      <c r="K394" t="str">
        <f>IF(Table1[[#This Row],[Smoker]]="yes",Table1[[#This Row],[Charges]],"0")</f>
        <v>0</v>
      </c>
      <c r="L394">
        <f>IF(Table1[[#This Row],[Smoker]]="no",Table1[[#This Row],[Charges]],"0")</f>
        <v>4462.7218000000003</v>
      </c>
    </row>
    <row r="395" spans="1:12" x14ac:dyDescent="0.25">
      <c r="A395">
        <v>64</v>
      </c>
      <c r="B395" t="s">
        <v>0</v>
      </c>
      <c r="C395">
        <v>33.799999999999997</v>
      </c>
      <c r="D395">
        <v>1</v>
      </c>
      <c r="E395" t="s">
        <v>1</v>
      </c>
      <c r="F395">
        <f>IF(Table1[[#This Row],[Smoker]]="yes",1,0)</f>
        <v>1</v>
      </c>
      <c r="G395" s="1">
        <v>47928.03</v>
      </c>
      <c r="H395" t="s">
        <v>4</v>
      </c>
      <c r="I395">
        <f>IF(Table1[[#This Row],[Smoker]]="yes", Table1[[#This Row],[Age]], "0")</f>
        <v>64</v>
      </c>
      <c r="J395" t="str">
        <f>IF(Table1[[#This Row],[Smoker]]="no",Table1[[#This Row],[Age]], "0")</f>
        <v>0</v>
      </c>
      <c r="K395">
        <f>IF(Table1[[#This Row],[Smoker]]="yes",Table1[[#This Row],[Charges]],"0")</f>
        <v>47928.03</v>
      </c>
      <c r="L395" t="str">
        <f>IF(Table1[[#This Row],[Smoker]]="no",Table1[[#This Row],[Charges]],"0")</f>
        <v>0</v>
      </c>
    </row>
    <row r="396" spans="1:12" x14ac:dyDescent="0.25">
      <c r="A396">
        <v>18</v>
      </c>
      <c r="B396" t="s">
        <v>2</v>
      </c>
      <c r="C396">
        <v>33.770000000000003</v>
      </c>
      <c r="D396">
        <v>1</v>
      </c>
      <c r="E396" t="s">
        <v>3</v>
      </c>
      <c r="F396">
        <f>IF(Table1[[#This Row],[Smoker]]="yes",1,0)</f>
        <v>0</v>
      </c>
      <c r="G396" s="1">
        <v>1725.5523000000001</v>
      </c>
      <c r="H396" t="s">
        <v>5</v>
      </c>
      <c r="I396" t="str">
        <f>IF(Table1[[#This Row],[Smoker]]="yes", Table1[[#This Row],[Age]], "0")</f>
        <v>0</v>
      </c>
      <c r="J396">
        <f>IF(Table1[[#This Row],[Smoker]]="no",Table1[[#This Row],[Age]], "0")</f>
        <v>18</v>
      </c>
      <c r="K396" t="str">
        <f>IF(Table1[[#This Row],[Smoker]]="yes",Table1[[#This Row],[Charges]],"0")</f>
        <v>0</v>
      </c>
      <c r="L396">
        <f>IF(Table1[[#This Row],[Smoker]]="no",Table1[[#This Row],[Charges]],"0")</f>
        <v>1725.5523000000001</v>
      </c>
    </row>
    <row r="397" spans="1:12" x14ac:dyDescent="0.25">
      <c r="A397">
        <v>22</v>
      </c>
      <c r="B397" t="s">
        <v>2</v>
      </c>
      <c r="C397">
        <v>33.770000000000003</v>
      </c>
      <c r="D397">
        <v>0</v>
      </c>
      <c r="E397" t="s">
        <v>3</v>
      </c>
      <c r="F397">
        <f>IF(Table1[[#This Row],[Smoker]]="yes",1,0)</f>
        <v>0</v>
      </c>
      <c r="G397" s="1">
        <v>1674.6323</v>
      </c>
      <c r="H397" t="s">
        <v>5</v>
      </c>
      <c r="I397" t="str">
        <f>IF(Table1[[#This Row],[Smoker]]="yes", Table1[[#This Row],[Age]], "0")</f>
        <v>0</v>
      </c>
      <c r="J397">
        <f>IF(Table1[[#This Row],[Smoker]]="no",Table1[[#This Row],[Age]], "0")</f>
        <v>22</v>
      </c>
      <c r="K397" t="str">
        <f>IF(Table1[[#This Row],[Smoker]]="yes",Table1[[#This Row],[Charges]],"0")</f>
        <v>0</v>
      </c>
      <c r="L397">
        <f>IF(Table1[[#This Row],[Smoker]]="no",Table1[[#This Row],[Charges]],"0")</f>
        <v>1674.6323</v>
      </c>
    </row>
    <row r="398" spans="1:12" x14ac:dyDescent="0.25">
      <c r="A398">
        <v>56</v>
      </c>
      <c r="B398" t="s">
        <v>2</v>
      </c>
      <c r="C398">
        <v>33.725000000000001</v>
      </c>
      <c r="D398">
        <v>0</v>
      </c>
      <c r="E398" t="s">
        <v>3</v>
      </c>
      <c r="F398">
        <f>IF(Table1[[#This Row],[Smoker]]="yes",1,0)</f>
        <v>0</v>
      </c>
      <c r="G398" s="1">
        <v>10976.24575</v>
      </c>
      <c r="H398" t="s">
        <v>6</v>
      </c>
      <c r="I398" t="str">
        <f>IF(Table1[[#This Row],[Smoker]]="yes", Table1[[#This Row],[Age]], "0")</f>
        <v>0</v>
      </c>
      <c r="J398">
        <f>IF(Table1[[#This Row],[Smoker]]="no",Table1[[#This Row],[Age]], "0")</f>
        <v>56</v>
      </c>
      <c r="K398" t="str">
        <f>IF(Table1[[#This Row],[Smoker]]="yes",Table1[[#This Row],[Charges]],"0")</f>
        <v>0</v>
      </c>
      <c r="L398">
        <f>IF(Table1[[#This Row],[Smoker]]="no",Table1[[#This Row],[Charges]],"0")</f>
        <v>10976.24575</v>
      </c>
    </row>
    <row r="399" spans="1:12" x14ac:dyDescent="0.25">
      <c r="A399">
        <v>46</v>
      </c>
      <c r="B399" t="s">
        <v>0</v>
      </c>
      <c r="C399">
        <v>33.725000000000001</v>
      </c>
      <c r="D399">
        <v>1</v>
      </c>
      <c r="E399" t="s">
        <v>3</v>
      </c>
      <c r="F399">
        <f>IF(Table1[[#This Row],[Smoker]]="yes",1,0)</f>
        <v>0</v>
      </c>
      <c r="G399" s="1">
        <v>8823.9857499999998</v>
      </c>
      <c r="H399" t="s">
        <v>8</v>
      </c>
      <c r="I399" t="str">
        <f>IF(Table1[[#This Row],[Smoker]]="yes", Table1[[#This Row],[Age]], "0")</f>
        <v>0</v>
      </c>
      <c r="J399">
        <f>IF(Table1[[#This Row],[Smoker]]="no",Table1[[#This Row],[Age]], "0")</f>
        <v>46</v>
      </c>
      <c r="K399" t="str">
        <f>IF(Table1[[#This Row],[Smoker]]="yes",Table1[[#This Row],[Charges]],"0")</f>
        <v>0</v>
      </c>
      <c r="L399">
        <f>IF(Table1[[#This Row],[Smoker]]="no",Table1[[#This Row],[Charges]],"0")</f>
        <v>8823.9857499999998</v>
      </c>
    </row>
    <row r="400" spans="1:12" x14ac:dyDescent="0.25">
      <c r="A400">
        <v>50</v>
      </c>
      <c r="B400" t="s">
        <v>0</v>
      </c>
      <c r="C400">
        <v>33.700000000000003</v>
      </c>
      <c r="D400">
        <v>4</v>
      </c>
      <c r="E400" t="s">
        <v>3</v>
      </c>
      <c r="F400">
        <f>IF(Table1[[#This Row],[Smoker]]="yes",1,0)</f>
        <v>0</v>
      </c>
      <c r="G400" s="1">
        <v>11299.343000000001</v>
      </c>
      <c r="H400" t="s">
        <v>4</v>
      </c>
      <c r="I400" t="str">
        <f>IF(Table1[[#This Row],[Smoker]]="yes", Table1[[#This Row],[Age]], "0")</f>
        <v>0</v>
      </c>
      <c r="J400">
        <f>IF(Table1[[#This Row],[Smoker]]="no",Table1[[#This Row],[Age]], "0")</f>
        <v>50</v>
      </c>
      <c r="K400" t="str">
        <f>IF(Table1[[#This Row],[Smoker]]="yes",Table1[[#This Row],[Charges]],"0")</f>
        <v>0</v>
      </c>
      <c r="L400">
        <f>IF(Table1[[#This Row],[Smoker]]="no",Table1[[#This Row],[Charges]],"0")</f>
        <v>11299.343000000001</v>
      </c>
    </row>
    <row r="401" spans="1:12" x14ac:dyDescent="0.25">
      <c r="A401">
        <v>45</v>
      </c>
      <c r="B401" t="s">
        <v>2</v>
      </c>
      <c r="C401">
        <v>33.700000000000003</v>
      </c>
      <c r="D401">
        <v>1</v>
      </c>
      <c r="E401" t="s">
        <v>3</v>
      </c>
      <c r="F401">
        <f>IF(Table1[[#This Row],[Smoker]]="yes",1,0)</f>
        <v>0</v>
      </c>
      <c r="G401" s="1">
        <v>7445.9179999999997</v>
      </c>
      <c r="H401" t="s">
        <v>4</v>
      </c>
      <c r="I401" t="str">
        <f>IF(Table1[[#This Row],[Smoker]]="yes", Table1[[#This Row],[Age]], "0")</f>
        <v>0</v>
      </c>
      <c r="J401">
        <f>IF(Table1[[#This Row],[Smoker]]="no",Table1[[#This Row],[Age]], "0")</f>
        <v>45</v>
      </c>
      <c r="K401" t="str">
        <f>IF(Table1[[#This Row],[Smoker]]="yes",Table1[[#This Row],[Charges]],"0")</f>
        <v>0</v>
      </c>
      <c r="L401">
        <f>IF(Table1[[#This Row],[Smoker]]="no",Table1[[#This Row],[Charges]],"0")</f>
        <v>7445.9179999999997</v>
      </c>
    </row>
    <row r="402" spans="1:12" x14ac:dyDescent="0.25">
      <c r="A402">
        <v>34</v>
      </c>
      <c r="B402" t="s">
        <v>0</v>
      </c>
      <c r="C402">
        <v>33.700000000000003</v>
      </c>
      <c r="D402">
        <v>1</v>
      </c>
      <c r="E402" t="s">
        <v>3</v>
      </c>
      <c r="F402">
        <f>IF(Table1[[#This Row],[Smoker]]="yes",1,0)</f>
        <v>0</v>
      </c>
      <c r="G402" s="1">
        <v>5012.4709999999995</v>
      </c>
      <c r="H402" t="s">
        <v>4</v>
      </c>
      <c r="I402" t="str">
        <f>IF(Table1[[#This Row],[Smoker]]="yes", Table1[[#This Row],[Age]], "0")</f>
        <v>0</v>
      </c>
      <c r="J402">
        <f>IF(Table1[[#This Row],[Smoker]]="no",Table1[[#This Row],[Age]], "0")</f>
        <v>34</v>
      </c>
      <c r="K402" t="str">
        <f>IF(Table1[[#This Row],[Smoker]]="yes",Table1[[#This Row],[Charges]],"0")</f>
        <v>0</v>
      </c>
      <c r="L402">
        <f>IF(Table1[[#This Row],[Smoker]]="no",Table1[[#This Row],[Charges]],"0")</f>
        <v>5012.4709999999995</v>
      </c>
    </row>
    <row r="403" spans="1:12" x14ac:dyDescent="0.25">
      <c r="A403">
        <v>63</v>
      </c>
      <c r="B403" t="s">
        <v>2</v>
      </c>
      <c r="C403">
        <v>33.659999999999997</v>
      </c>
      <c r="D403">
        <v>3</v>
      </c>
      <c r="E403" t="s">
        <v>3</v>
      </c>
      <c r="F403">
        <f>IF(Table1[[#This Row],[Smoker]]="yes",1,0)</f>
        <v>0</v>
      </c>
      <c r="G403" s="1">
        <v>15161.5344</v>
      </c>
      <c r="H403" t="s">
        <v>5</v>
      </c>
      <c r="I403" t="str">
        <f>IF(Table1[[#This Row],[Smoker]]="yes", Table1[[#This Row],[Age]], "0")</f>
        <v>0</v>
      </c>
      <c r="J403">
        <f>IF(Table1[[#This Row],[Smoker]]="no",Table1[[#This Row],[Age]], "0")</f>
        <v>63</v>
      </c>
      <c r="K403" t="str">
        <f>IF(Table1[[#This Row],[Smoker]]="yes",Table1[[#This Row],[Charges]],"0")</f>
        <v>0</v>
      </c>
      <c r="L403">
        <f>IF(Table1[[#This Row],[Smoker]]="no",Table1[[#This Row],[Charges]],"0")</f>
        <v>15161.5344</v>
      </c>
    </row>
    <row r="404" spans="1:12" x14ac:dyDescent="0.25">
      <c r="A404">
        <v>56</v>
      </c>
      <c r="B404" t="s">
        <v>2</v>
      </c>
      <c r="C404">
        <v>33.659999999999997</v>
      </c>
      <c r="D404">
        <v>4</v>
      </c>
      <c r="E404" t="s">
        <v>3</v>
      </c>
      <c r="F404">
        <f>IF(Table1[[#This Row],[Smoker]]="yes",1,0)</f>
        <v>0</v>
      </c>
      <c r="G404" s="1">
        <v>12949.1554</v>
      </c>
      <c r="H404" t="s">
        <v>5</v>
      </c>
      <c r="I404" t="str">
        <f>IF(Table1[[#This Row],[Smoker]]="yes", Table1[[#This Row],[Age]], "0")</f>
        <v>0</v>
      </c>
      <c r="J404">
        <f>IF(Table1[[#This Row],[Smoker]]="no",Table1[[#This Row],[Age]], "0")</f>
        <v>56</v>
      </c>
      <c r="K404" t="str">
        <f>IF(Table1[[#This Row],[Smoker]]="yes",Table1[[#This Row],[Charges]],"0")</f>
        <v>0</v>
      </c>
      <c r="L404">
        <f>IF(Table1[[#This Row],[Smoker]]="no",Table1[[#This Row],[Charges]],"0")</f>
        <v>12949.1554</v>
      </c>
    </row>
    <row r="405" spans="1:12" x14ac:dyDescent="0.25">
      <c r="A405">
        <v>25</v>
      </c>
      <c r="B405" t="s">
        <v>2</v>
      </c>
      <c r="C405">
        <v>33.659999999999997</v>
      </c>
      <c r="D405">
        <v>4</v>
      </c>
      <c r="E405" t="s">
        <v>3</v>
      </c>
      <c r="F405">
        <f>IF(Table1[[#This Row],[Smoker]]="yes",1,0)</f>
        <v>0</v>
      </c>
      <c r="G405" s="1">
        <v>4504.6624000000002</v>
      </c>
      <c r="H405" t="s">
        <v>5</v>
      </c>
      <c r="I405" t="str">
        <f>IF(Table1[[#This Row],[Smoker]]="yes", Table1[[#This Row],[Age]], "0")</f>
        <v>0</v>
      </c>
      <c r="J405">
        <f>IF(Table1[[#This Row],[Smoker]]="no",Table1[[#This Row],[Age]], "0")</f>
        <v>25</v>
      </c>
      <c r="K405" t="str">
        <f>IF(Table1[[#This Row],[Smoker]]="yes",Table1[[#This Row],[Charges]],"0")</f>
        <v>0</v>
      </c>
      <c r="L405">
        <f>IF(Table1[[#This Row],[Smoker]]="no",Table1[[#This Row],[Charges]],"0")</f>
        <v>4504.6624000000002</v>
      </c>
    </row>
    <row r="406" spans="1:12" x14ac:dyDescent="0.25">
      <c r="A406">
        <v>27</v>
      </c>
      <c r="B406" t="s">
        <v>2</v>
      </c>
      <c r="C406">
        <v>33.659999999999997</v>
      </c>
      <c r="D406">
        <v>0</v>
      </c>
      <c r="E406" t="s">
        <v>3</v>
      </c>
      <c r="F406">
        <f>IF(Table1[[#This Row],[Smoker]]="yes",1,0)</f>
        <v>0</v>
      </c>
      <c r="G406" s="1">
        <v>2498.4144000000001</v>
      </c>
      <c r="H406" t="s">
        <v>5</v>
      </c>
      <c r="I406" t="str">
        <f>IF(Table1[[#This Row],[Smoker]]="yes", Table1[[#This Row],[Age]], "0")</f>
        <v>0</v>
      </c>
      <c r="J406">
        <f>IF(Table1[[#This Row],[Smoker]]="no",Table1[[#This Row],[Age]], "0")</f>
        <v>27</v>
      </c>
      <c r="K406" t="str">
        <f>IF(Table1[[#This Row],[Smoker]]="yes",Table1[[#This Row],[Charges]],"0")</f>
        <v>0</v>
      </c>
      <c r="L406">
        <f>IF(Table1[[#This Row],[Smoker]]="no",Table1[[#This Row],[Charges]],"0")</f>
        <v>2498.4144000000001</v>
      </c>
    </row>
    <row r="407" spans="1:12" x14ac:dyDescent="0.25">
      <c r="A407">
        <v>18</v>
      </c>
      <c r="B407" t="s">
        <v>2</v>
      </c>
      <c r="C407">
        <v>33.659999999999997</v>
      </c>
      <c r="D407">
        <v>0</v>
      </c>
      <c r="E407" t="s">
        <v>3</v>
      </c>
      <c r="F407">
        <f>IF(Table1[[#This Row],[Smoker]]="yes",1,0)</f>
        <v>0</v>
      </c>
      <c r="G407" s="1">
        <v>1136.3994</v>
      </c>
      <c r="H407" t="s">
        <v>5</v>
      </c>
      <c r="I407" t="str">
        <f>IF(Table1[[#This Row],[Smoker]]="yes", Table1[[#This Row],[Age]], "0")</f>
        <v>0</v>
      </c>
      <c r="J407">
        <f>IF(Table1[[#This Row],[Smoker]]="no",Table1[[#This Row],[Age]], "0")</f>
        <v>18</v>
      </c>
      <c r="K407" t="str">
        <f>IF(Table1[[#This Row],[Smoker]]="yes",Table1[[#This Row],[Charges]],"0")</f>
        <v>0</v>
      </c>
      <c r="L407">
        <f>IF(Table1[[#This Row],[Smoker]]="no",Table1[[#This Row],[Charges]],"0")</f>
        <v>1136.3994</v>
      </c>
    </row>
    <row r="408" spans="1:12" x14ac:dyDescent="0.25">
      <c r="A408">
        <v>56</v>
      </c>
      <c r="B408" t="s">
        <v>2</v>
      </c>
      <c r="C408">
        <v>33.630000000000003</v>
      </c>
      <c r="D408">
        <v>0</v>
      </c>
      <c r="E408" t="s">
        <v>1</v>
      </c>
      <c r="F408">
        <f>IF(Table1[[#This Row],[Smoker]]="yes",1,0)</f>
        <v>1</v>
      </c>
      <c r="G408" s="1">
        <v>43921.183700000001</v>
      </c>
      <c r="H408" t="s">
        <v>6</v>
      </c>
      <c r="I408">
        <f>IF(Table1[[#This Row],[Smoker]]="yes", Table1[[#This Row],[Age]], "0")</f>
        <v>56</v>
      </c>
      <c r="J408" t="str">
        <f>IF(Table1[[#This Row],[Smoker]]="no",Table1[[#This Row],[Age]], "0")</f>
        <v>0</v>
      </c>
      <c r="K408">
        <f>IF(Table1[[#This Row],[Smoker]]="yes",Table1[[#This Row],[Charges]],"0")</f>
        <v>43921.183700000001</v>
      </c>
      <c r="L408" t="str">
        <f>IF(Table1[[#This Row],[Smoker]]="no",Table1[[#This Row],[Charges]],"0")</f>
        <v>0</v>
      </c>
    </row>
    <row r="409" spans="1:12" x14ac:dyDescent="0.25">
      <c r="A409">
        <v>32</v>
      </c>
      <c r="B409" t="s">
        <v>2</v>
      </c>
      <c r="C409">
        <v>33.630000000000003</v>
      </c>
      <c r="D409">
        <v>1</v>
      </c>
      <c r="E409" t="s">
        <v>1</v>
      </c>
      <c r="F409">
        <f>IF(Table1[[#This Row],[Smoker]]="yes",1,0)</f>
        <v>1</v>
      </c>
      <c r="G409" s="1">
        <v>37607.527699999999</v>
      </c>
      <c r="H409" t="s">
        <v>8</v>
      </c>
      <c r="I409">
        <f>IF(Table1[[#This Row],[Smoker]]="yes", Table1[[#This Row],[Age]], "0")</f>
        <v>32</v>
      </c>
      <c r="J409" t="str">
        <f>IF(Table1[[#This Row],[Smoker]]="no",Table1[[#This Row],[Age]], "0")</f>
        <v>0</v>
      </c>
      <c r="K409">
        <f>IF(Table1[[#This Row],[Smoker]]="yes",Table1[[#This Row],[Charges]],"0")</f>
        <v>37607.527699999999</v>
      </c>
      <c r="L409" t="str">
        <f>IF(Table1[[#This Row],[Smoker]]="no",Table1[[#This Row],[Charges]],"0")</f>
        <v>0</v>
      </c>
    </row>
    <row r="410" spans="1:12" x14ac:dyDescent="0.25">
      <c r="A410">
        <v>24</v>
      </c>
      <c r="B410" t="s">
        <v>2</v>
      </c>
      <c r="C410">
        <v>33.630000000000003</v>
      </c>
      <c r="D410">
        <v>4</v>
      </c>
      <c r="E410" t="s">
        <v>3</v>
      </c>
      <c r="F410">
        <f>IF(Table1[[#This Row],[Smoker]]="yes",1,0)</f>
        <v>0</v>
      </c>
      <c r="G410" s="1">
        <v>17128.426080000001</v>
      </c>
      <c r="H410" t="s">
        <v>8</v>
      </c>
      <c r="I410" t="str">
        <f>IF(Table1[[#This Row],[Smoker]]="yes", Table1[[#This Row],[Age]], "0")</f>
        <v>0</v>
      </c>
      <c r="J410">
        <f>IF(Table1[[#This Row],[Smoker]]="no",Table1[[#This Row],[Age]], "0")</f>
        <v>24</v>
      </c>
      <c r="K410" t="str">
        <f>IF(Table1[[#This Row],[Smoker]]="yes",Table1[[#This Row],[Charges]],"0")</f>
        <v>0</v>
      </c>
      <c r="L410">
        <f>IF(Table1[[#This Row],[Smoker]]="no",Table1[[#This Row],[Charges]],"0")</f>
        <v>17128.426080000001</v>
      </c>
    </row>
    <row r="411" spans="1:12" x14ac:dyDescent="0.25">
      <c r="A411">
        <v>57</v>
      </c>
      <c r="B411" t="s">
        <v>2</v>
      </c>
      <c r="C411">
        <v>33.630000000000003</v>
      </c>
      <c r="D411">
        <v>1</v>
      </c>
      <c r="E411" t="s">
        <v>3</v>
      </c>
      <c r="F411">
        <f>IF(Table1[[#This Row],[Smoker]]="yes",1,0)</f>
        <v>0</v>
      </c>
      <c r="G411" s="1">
        <v>11945.1327</v>
      </c>
      <c r="H411" t="s">
        <v>6</v>
      </c>
      <c r="I411" t="str">
        <f>IF(Table1[[#This Row],[Smoker]]="yes", Table1[[#This Row],[Age]], "0")</f>
        <v>0</v>
      </c>
      <c r="J411">
        <f>IF(Table1[[#This Row],[Smoker]]="no",Table1[[#This Row],[Age]], "0")</f>
        <v>57</v>
      </c>
      <c r="K411" t="str">
        <f>IF(Table1[[#This Row],[Smoker]]="yes",Table1[[#This Row],[Charges]],"0")</f>
        <v>0</v>
      </c>
      <c r="L411">
        <f>IF(Table1[[#This Row],[Smoker]]="no",Table1[[#This Row],[Charges]],"0")</f>
        <v>11945.1327</v>
      </c>
    </row>
    <row r="412" spans="1:12" x14ac:dyDescent="0.25">
      <c r="A412">
        <v>54</v>
      </c>
      <c r="B412" t="s">
        <v>2</v>
      </c>
      <c r="C412">
        <v>33.630000000000003</v>
      </c>
      <c r="D412">
        <v>1</v>
      </c>
      <c r="E412" t="s">
        <v>3</v>
      </c>
      <c r="F412">
        <f>IF(Table1[[#This Row],[Smoker]]="yes",1,0)</f>
        <v>0</v>
      </c>
      <c r="G412" s="1">
        <v>10825.253699999999</v>
      </c>
      <c r="H412" t="s">
        <v>6</v>
      </c>
      <c r="I412" t="str">
        <f>IF(Table1[[#This Row],[Smoker]]="yes", Table1[[#This Row],[Age]], "0")</f>
        <v>0</v>
      </c>
      <c r="J412">
        <f>IF(Table1[[#This Row],[Smoker]]="no",Table1[[#This Row],[Age]], "0")</f>
        <v>54</v>
      </c>
      <c r="K412" t="str">
        <f>IF(Table1[[#This Row],[Smoker]]="yes",Table1[[#This Row],[Charges]],"0")</f>
        <v>0</v>
      </c>
      <c r="L412">
        <f>IF(Table1[[#This Row],[Smoker]]="no",Table1[[#This Row],[Charges]],"0")</f>
        <v>10825.253699999999</v>
      </c>
    </row>
    <row r="413" spans="1:12" x14ac:dyDescent="0.25">
      <c r="A413">
        <v>21</v>
      </c>
      <c r="B413" t="s">
        <v>0</v>
      </c>
      <c r="C413">
        <v>33.630000000000003</v>
      </c>
      <c r="D413">
        <v>2</v>
      </c>
      <c r="E413" t="s">
        <v>3</v>
      </c>
      <c r="F413">
        <f>IF(Table1[[#This Row],[Smoker]]="yes",1,0)</f>
        <v>0</v>
      </c>
      <c r="G413" s="1">
        <v>3579.8287</v>
      </c>
      <c r="H413" t="s">
        <v>6</v>
      </c>
      <c r="I413" t="str">
        <f>IF(Table1[[#This Row],[Smoker]]="yes", Table1[[#This Row],[Age]], "0")</f>
        <v>0</v>
      </c>
      <c r="J413">
        <f>IF(Table1[[#This Row],[Smoker]]="no",Table1[[#This Row],[Age]], "0")</f>
        <v>21</v>
      </c>
      <c r="K413" t="str">
        <f>IF(Table1[[#This Row],[Smoker]]="yes",Table1[[#This Row],[Charges]],"0")</f>
        <v>0</v>
      </c>
      <c r="L413">
        <f>IF(Table1[[#This Row],[Smoker]]="no",Table1[[#This Row],[Charges]],"0")</f>
        <v>3579.8287</v>
      </c>
    </row>
    <row r="414" spans="1:12" x14ac:dyDescent="0.25">
      <c r="A414">
        <v>41</v>
      </c>
      <c r="B414" t="s">
        <v>2</v>
      </c>
      <c r="C414">
        <v>33.549999999999997</v>
      </c>
      <c r="D414">
        <v>0</v>
      </c>
      <c r="E414" t="s">
        <v>3</v>
      </c>
      <c r="F414">
        <f>IF(Table1[[#This Row],[Smoker]]="yes",1,0)</f>
        <v>0</v>
      </c>
      <c r="G414" s="1">
        <v>5699.8374999999996</v>
      </c>
      <c r="H414" t="s">
        <v>5</v>
      </c>
      <c r="I414" t="str">
        <f>IF(Table1[[#This Row],[Smoker]]="yes", Table1[[#This Row],[Age]], "0")</f>
        <v>0</v>
      </c>
      <c r="J414">
        <f>IF(Table1[[#This Row],[Smoker]]="no",Table1[[#This Row],[Age]], "0")</f>
        <v>41</v>
      </c>
      <c r="K414" t="str">
        <f>IF(Table1[[#This Row],[Smoker]]="yes",Table1[[#This Row],[Charges]],"0")</f>
        <v>0</v>
      </c>
      <c r="L414">
        <f>IF(Table1[[#This Row],[Smoker]]="no",Table1[[#This Row],[Charges]],"0")</f>
        <v>5699.8374999999996</v>
      </c>
    </row>
    <row r="415" spans="1:12" x14ac:dyDescent="0.25">
      <c r="A415">
        <v>18</v>
      </c>
      <c r="B415" t="s">
        <v>2</v>
      </c>
      <c r="C415">
        <v>33.534999999999997</v>
      </c>
      <c r="D415">
        <v>0</v>
      </c>
      <c r="E415" t="s">
        <v>1</v>
      </c>
      <c r="F415">
        <f>IF(Table1[[#This Row],[Smoker]]="yes",1,0)</f>
        <v>1</v>
      </c>
      <c r="G415" s="1">
        <v>34617.840649999998</v>
      </c>
      <c r="H415" t="s">
        <v>8</v>
      </c>
      <c r="I415">
        <f>IF(Table1[[#This Row],[Smoker]]="yes", Table1[[#This Row],[Age]], "0")</f>
        <v>18</v>
      </c>
      <c r="J415" t="str">
        <f>IF(Table1[[#This Row],[Smoker]]="no",Table1[[#This Row],[Age]], "0")</f>
        <v>0</v>
      </c>
      <c r="K415">
        <f>IF(Table1[[#This Row],[Smoker]]="yes",Table1[[#This Row],[Charges]],"0")</f>
        <v>34617.840649999998</v>
      </c>
      <c r="L415" t="str">
        <f>IF(Table1[[#This Row],[Smoker]]="no",Table1[[#This Row],[Charges]],"0")</f>
        <v>0</v>
      </c>
    </row>
    <row r="416" spans="1:12" x14ac:dyDescent="0.25">
      <c r="A416">
        <v>61</v>
      </c>
      <c r="B416" t="s">
        <v>2</v>
      </c>
      <c r="C416">
        <v>33.534999999999997</v>
      </c>
      <c r="D416">
        <v>0</v>
      </c>
      <c r="E416" t="s">
        <v>3</v>
      </c>
      <c r="F416">
        <f>IF(Table1[[#This Row],[Smoker]]="yes",1,0)</f>
        <v>0</v>
      </c>
      <c r="G416" s="1">
        <v>13143.336649999999</v>
      </c>
      <c r="H416" t="s">
        <v>8</v>
      </c>
      <c r="I416" t="str">
        <f>IF(Table1[[#This Row],[Smoker]]="yes", Table1[[#This Row],[Age]], "0")</f>
        <v>0</v>
      </c>
      <c r="J416">
        <f>IF(Table1[[#This Row],[Smoker]]="no",Table1[[#This Row],[Age]], "0")</f>
        <v>61</v>
      </c>
      <c r="K416" t="str">
        <f>IF(Table1[[#This Row],[Smoker]]="yes",Table1[[#This Row],[Charges]],"0")</f>
        <v>0</v>
      </c>
      <c r="L416">
        <f>IF(Table1[[#This Row],[Smoker]]="no",Table1[[#This Row],[Charges]],"0")</f>
        <v>13143.336649999999</v>
      </c>
    </row>
    <row r="417" spans="1:12" x14ac:dyDescent="0.25">
      <c r="A417">
        <v>55</v>
      </c>
      <c r="B417" t="s">
        <v>0</v>
      </c>
      <c r="C417">
        <v>33.534999999999997</v>
      </c>
      <c r="D417">
        <v>2</v>
      </c>
      <c r="E417" t="s">
        <v>3</v>
      </c>
      <c r="F417">
        <f>IF(Table1[[#This Row],[Smoker]]="yes",1,0)</f>
        <v>0</v>
      </c>
      <c r="G417" s="1">
        <v>12269.68865</v>
      </c>
      <c r="H417" t="s">
        <v>6</v>
      </c>
      <c r="I417" t="str">
        <f>IF(Table1[[#This Row],[Smoker]]="yes", Table1[[#This Row],[Age]], "0")</f>
        <v>0</v>
      </c>
      <c r="J417">
        <f>IF(Table1[[#This Row],[Smoker]]="no",Table1[[#This Row],[Age]], "0")</f>
        <v>55</v>
      </c>
      <c r="K417" t="str">
        <f>IF(Table1[[#This Row],[Smoker]]="yes",Table1[[#This Row],[Charges]],"0")</f>
        <v>0</v>
      </c>
      <c r="L417">
        <f>IF(Table1[[#This Row],[Smoker]]="no",Table1[[#This Row],[Charges]],"0")</f>
        <v>12269.68865</v>
      </c>
    </row>
    <row r="418" spans="1:12" x14ac:dyDescent="0.25">
      <c r="A418">
        <v>33</v>
      </c>
      <c r="B418" t="s">
        <v>0</v>
      </c>
      <c r="C418">
        <v>33.5</v>
      </c>
      <c r="D418">
        <v>0</v>
      </c>
      <c r="E418" t="s">
        <v>1</v>
      </c>
      <c r="F418">
        <f>IF(Table1[[#This Row],[Smoker]]="yes",1,0)</f>
        <v>1</v>
      </c>
      <c r="G418" s="1">
        <v>37079.372000000003</v>
      </c>
      <c r="H418" t="s">
        <v>4</v>
      </c>
      <c r="I418">
        <f>IF(Table1[[#This Row],[Smoker]]="yes", Table1[[#This Row],[Age]], "0")</f>
        <v>33</v>
      </c>
      <c r="J418" t="str">
        <f>IF(Table1[[#This Row],[Smoker]]="no",Table1[[#This Row],[Age]], "0")</f>
        <v>0</v>
      </c>
      <c r="K418">
        <f>IF(Table1[[#This Row],[Smoker]]="yes",Table1[[#This Row],[Charges]],"0")</f>
        <v>37079.372000000003</v>
      </c>
      <c r="L418" t="str">
        <f>IF(Table1[[#This Row],[Smoker]]="no",Table1[[#This Row],[Charges]],"0")</f>
        <v>0</v>
      </c>
    </row>
    <row r="419" spans="1:12" x14ac:dyDescent="0.25">
      <c r="A419">
        <v>58</v>
      </c>
      <c r="B419" t="s">
        <v>0</v>
      </c>
      <c r="C419">
        <v>33.44</v>
      </c>
      <c r="D419">
        <v>0</v>
      </c>
      <c r="E419" t="s">
        <v>3</v>
      </c>
      <c r="F419">
        <f>IF(Table1[[#This Row],[Smoker]]="yes",1,0)</f>
        <v>0</v>
      </c>
      <c r="G419" s="1">
        <v>12231.613600000001</v>
      </c>
      <c r="H419" t="s">
        <v>6</v>
      </c>
      <c r="I419" t="str">
        <f>IF(Table1[[#This Row],[Smoker]]="yes", Table1[[#This Row],[Age]], "0")</f>
        <v>0</v>
      </c>
      <c r="J419">
        <f>IF(Table1[[#This Row],[Smoker]]="no",Table1[[#This Row],[Age]], "0")</f>
        <v>58</v>
      </c>
      <c r="K419" t="str">
        <f>IF(Table1[[#This Row],[Smoker]]="yes",Table1[[#This Row],[Charges]],"0")</f>
        <v>0</v>
      </c>
      <c r="L419">
        <f>IF(Table1[[#This Row],[Smoker]]="no",Table1[[#This Row],[Charges]],"0")</f>
        <v>12231.613600000001</v>
      </c>
    </row>
    <row r="420" spans="1:12" x14ac:dyDescent="0.25">
      <c r="A420">
        <v>46</v>
      </c>
      <c r="B420" t="s">
        <v>2</v>
      </c>
      <c r="C420">
        <v>33.44</v>
      </c>
      <c r="D420">
        <v>1</v>
      </c>
      <c r="E420" t="s">
        <v>3</v>
      </c>
      <c r="F420">
        <f>IF(Table1[[#This Row],[Smoker]]="yes",1,0)</f>
        <v>0</v>
      </c>
      <c r="G420" s="1">
        <v>8334.5895999999993</v>
      </c>
      <c r="H420" t="s">
        <v>8</v>
      </c>
      <c r="I420" t="str">
        <f>IF(Table1[[#This Row],[Smoker]]="yes", Table1[[#This Row],[Age]], "0")</f>
        <v>0</v>
      </c>
      <c r="J420">
        <f>IF(Table1[[#This Row],[Smoker]]="no",Table1[[#This Row],[Age]], "0")</f>
        <v>46</v>
      </c>
      <c r="K420" t="str">
        <f>IF(Table1[[#This Row],[Smoker]]="yes",Table1[[#This Row],[Charges]],"0")</f>
        <v>0</v>
      </c>
      <c r="L420">
        <f>IF(Table1[[#This Row],[Smoker]]="no",Table1[[#This Row],[Charges]],"0")</f>
        <v>8334.5895999999993</v>
      </c>
    </row>
    <row r="421" spans="1:12" x14ac:dyDescent="0.25">
      <c r="A421">
        <v>46</v>
      </c>
      <c r="B421" t="s">
        <v>0</v>
      </c>
      <c r="C421">
        <v>33.44</v>
      </c>
      <c r="D421">
        <v>1</v>
      </c>
      <c r="E421" t="s">
        <v>3</v>
      </c>
      <c r="F421">
        <f>IF(Table1[[#This Row],[Smoker]]="yes",1,0)</f>
        <v>0</v>
      </c>
      <c r="G421" s="1">
        <v>8240.5895999999993</v>
      </c>
      <c r="H421" t="s">
        <v>5</v>
      </c>
      <c r="I421" t="str">
        <f>IF(Table1[[#This Row],[Smoker]]="yes", Table1[[#This Row],[Age]], "0")</f>
        <v>0</v>
      </c>
      <c r="J421">
        <f>IF(Table1[[#This Row],[Smoker]]="no",Table1[[#This Row],[Age]], "0")</f>
        <v>46</v>
      </c>
      <c r="K421" t="str">
        <f>IF(Table1[[#This Row],[Smoker]]="yes",Table1[[#This Row],[Charges]],"0")</f>
        <v>0</v>
      </c>
      <c r="L421">
        <f>IF(Table1[[#This Row],[Smoker]]="no",Table1[[#This Row],[Charges]],"0")</f>
        <v>8240.5895999999993</v>
      </c>
    </row>
    <row r="422" spans="1:12" x14ac:dyDescent="0.25">
      <c r="A422">
        <v>33</v>
      </c>
      <c r="B422" t="s">
        <v>2</v>
      </c>
      <c r="C422">
        <v>33.44</v>
      </c>
      <c r="D422">
        <v>5</v>
      </c>
      <c r="E422" t="s">
        <v>3</v>
      </c>
      <c r="F422">
        <f>IF(Table1[[#This Row],[Smoker]]="yes",1,0)</f>
        <v>0</v>
      </c>
      <c r="G422" s="1">
        <v>6653.7885999999999</v>
      </c>
      <c r="H422" t="s">
        <v>5</v>
      </c>
      <c r="I422" t="str">
        <f>IF(Table1[[#This Row],[Smoker]]="yes", Table1[[#This Row],[Age]], "0")</f>
        <v>0</v>
      </c>
      <c r="J422">
        <f>IF(Table1[[#This Row],[Smoker]]="no",Table1[[#This Row],[Age]], "0")</f>
        <v>33</v>
      </c>
      <c r="K422" t="str">
        <f>IF(Table1[[#This Row],[Smoker]]="yes",Table1[[#This Row],[Charges]],"0")</f>
        <v>0</v>
      </c>
      <c r="L422">
        <f>IF(Table1[[#This Row],[Smoker]]="no",Table1[[#This Row],[Charges]],"0")</f>
        <v>6653.7885999999999</v>
      </c>
    </row>
    <row r="423" spans="1:12" x14ac:dyDescent="0.25">
      <c r="A423">
        <v>36</v>
      </c>
      <c r="B423" t="s">
        <v>2</v>
      </c>
      <c r="C423">
        <v>33.4</v>
      </c>
      <c r="D423">
        <v>2</v>
      </c>
      <c r="E423" t="s">
        <v>1</v>
      </c>
      <c r="F423">
        <f>IF(Table1[[#This Row],[Smoker]]="yes",1,0)</f>
        <v>1</v>
      </c>
      <c r="G423" s="1">
        <v>38415.474000000002</v>
      </c>
      <c r="H423" t="s">
        <v>4</v>
      </c>
      <c r="I423">
        <f>IF(Table1[[#This Row],[Smoker]]="yes", Table1[[#This Row],[Age]], "0")</f>
        <v>36</v>
      </c>
      <c r="J423" t="str">
        <f>IF(Table1[[#This Row],[Smoker]]="no",Table1[[#This Row],[Age]], "0")</f>
        <v>0</v>
      </c>
      <c r="K423">
        <f>IF(Table1[[#This Row],[Smoker]]="yes",Table1[[#This Row],[Charges]],"0")</f>
        <v>38415.474000000002</v>
      </c>
      <c r="L423" t="str">
        <f>IF(Table1[[#This Row],[Smoker]]="no",Table1[[#This Row],[Charges]],"0")</f>
        <v>0</v>
      </c>
    </row>
    <row r="424" spans="1:12" x14ac:dyDescent="0.25">
      <c r="A424">
        <v>23</v>
      </c>
      <c r="B424" t="s">
        <v>0</v>
      </c>
      <c r="C424">
        <v>33.4</v>
      </c>
      <c r="D424">
        <v>0</v>
      </c>
      <c r="E424" t="s">
        <v>3</v>
      </c>
      <c r="F424">
        <f>IF(Table1[[#This Row],[Smoker]]="yes",1,0)</f>
        <v>0</v>
      </c>
      <c r="G424" s="1">
        <v>10795.937330000001</v>
      </c>
      <c r="H424" t="s">
        <v>4</v>
      </c>
      <c r="I424" t="str">
        <f>IF(Table1[[#This Row],[Smoker]]="yes", Table1[[#This Row],[Age]], "0")</f>
        <v>0</v>
      </c>
      <c r="J424">
        <f>IF(Table1[[#This Row],[Smoker]]="no",Table1[[#This Row],[Age]], "0")</f>
        <v>23</v>
      </c>
      <c r="K424" t="str">
        <f>IF(Table1[[#This Row],[Smoker]]="yes",Table1[[#This Row],[Charges]],"0")</f>
        <v>0</v>
      </c>
      <c r="L424">
        <f>IF(Table1[[#This Row],[Smoker]]="no",Table1[[#This Row],[Charges]],"0")</f>
        <v>10795.937330000001</v>
      </c>
    </row>
    <row r="425" spans="1:12" x14ac:dyDescent="0.25">
      <c r="A425">
        <v>28</v>
      </c>
      <c r="B425" t="s">
        <v>0</v>
      </c>
      <c r="C425">
        <v>33.4</v>
      </c>
      <c r="D425">
        <v>0</v>
      </c>
      <c r="E425" t="s">
        <v>3</v>
      </c>
      <c r="F425">
        <f>IF(Table1[[#This Row],[Smoker]]="yes",1,0)</f>
        <v>0</v>
      </c>
      <c r="G425" s="1">
        <v>3172.018</v>
      </c>
      <c r="H425" t="s">
        <v>4</v>
      </c>
      <c r="I425" t="str">
        <f>IF(Table1[[#This Row],[Smoker]]="yes", Table1[[#This Row],[Age]], "0")</f>
        <v>0</v>
      </c>
      <c r="J425">
        <f>IF(Table1[[#This Row],[Smoker]]="no",Table1[[#This Row],[Age]], "0")</f>
        <v>28</v>
      </c>
      <c r="K425" t="str">
        <f>IF(Table1[[#This Row],[Smoker]]="yes",Table1[[#This Row],[Charges]],"0")</f>
        <v>0</v>
      </c>
      <c r="L425">
        <f>IF(Table1[[#This Row],[Smoker]]="no",Table1[[#This Row],[Charges]],"0")</f>
        <v>3172.018</v>
      </c>
    </row>
    <row r="426" spans="1:12" x14ac:dyDescent="0.25">
      <c r="A426">
        <v>47</v>
      </c>
      <c r="B426" t="s">
        <v>0</v>
      </c>
      <c r="C426">
        <v>33.344999999999999</v>
      </c>
      <c r="D426">
        <v>0</v>
      </c>
      <c r="E426" t="s">
        <v>3</v>
      </c>
      <c r="F426">
        <f>IF(Table1[[#This Row],[Smoker]]="yes",1,0)</f>
        <v>0</v>
      </c>
      <c r="G426" s="1">
        <v>20878.78443</v>
      </c>
      <c r="H426" t="s">
        <v>8</v>
      </c>
      <c r="I426" t="str">
        <f>IF(Table1[[#This Row],[Smoker]]="yes", Table1[[#This Row],[Age]], "0")</f>
        <v>0</v>
      </c>
      <c r="J426">
        <f>IF(Table1[[#This Row],[Smoker]]="no",Table1[[#This Row],[Age]], "0")</f>
        <v>47</v>
      </c>
      <c r="K426" t="str">
        <f>IF(Table1[[#This Row],[Smoker]]="yes",Table1[[#This Row],[Charges]],"0")</f>
        <v>0</v>
      </c>
      <c r="L426">
        <f>IF(Table1[[#This Row],[Smoker]]="no",Table1[[#This Row],[Charges]],"0")</f>
        <v>20878.78443</v>
      </c>
    </row>
    <row r="427" spans="1:12" x14ac:dyDescent="0.25">
      <c r="A427">
        <v>29</v>
      </c>
      <c r="B427" t="s">
        <v>2</v>
      </c>
      <c r="C427">
        <v>33.344999999999999</v>
      </c>
      <c r="D427">
        <v>2</v>
      </c>
      <c r="E427" t="s">
        <v>3</v>
      </c>
      <c r="F427">
        <f>IF(Table1[[#This Row],[Smoker]]="yes",1,0)</f>
        <v>0</v>
      </c>
      <c r="G427" s="1">
        <v>19442.353500000001</v>
      </c>
      <c r="H427" t="s">
        <v>6</v>
      </c>
      <c r="I427" t="str">
        <f>IF(Table1[[#This Row],[Smoker]]="yes", Table1[[#This Row],[Age]], "0")</f>
        <v>0</v>
      </c>
      <c r="J427">
        <f>IF(Table1[[#This Row],[Smoker]]="no",Table1[[#This Row],[Age]], "0")</f>
        <v>29</v>
      </c>
      <c r="K427" t="str">
        <f>IF(Table1[[#This Row],[Smoker]]="yes",Table1[[#This Row],[Charges]],"0")</f>
        <v>0</v>
      </c>
      <c r="L427">
        <f>IF(Table1[[#This Row],[Smoker]]="no",Table1[[#This Row],[Charges]],"0")</f>
        <v>19442.353500000001</v>
      </c>
    </row>
    <row r="428" spans="1:12" x14ac:dyDescent="0.25">
      <c r="A428">
        <v>49</v>
      </c>
      <c r="B428" t="s">
        <v>0</v>
      </c>
      <c r="C428">
        <v>33.344999999999999</v>
      </c>
      <c r="D428">
        <v>2</v>
      </c>
      <c r="E428" t="s">
        <v>3</v>
      </c>
      <c r="F428">
        <f>IF(Table1[[#This Row],[Smoker]]="yes",1,0)</f>
        <v>0</v>
      </c>
      <c r="G428" s="1">
        <v>10370.912549999999</v>
      </c>
      <c r="H428" t="s">
        <v>8</v>
      </c>
      <c r="I428" t="str">
        <f>IF(Table1[[#This Row],[Smoker]]="yes", Table1[[#This Row],[Age]], "0")</f>
        <v>0</v>
      </c>
      <c r="J428">
        <f>IF(Table1[[#This Row],[Smoker]]="no",Table1[[#This Row],[Age]], "0")</f>
        <v>49</v>
      </c>
      <c r="K428" t="str">
        <f>IF(Table1[[#This Row],[Smoker]]="yes",Table1[[#This Row],[Charges]],"0")</f>
        <v>0</v>
      </c>
      <c r="L428">
        <f>IF(Table1[[#This Row],[Smoker]]="no",Table1[[#This Row],[Charges]],"0")</f>
        <v>10370.912549999999</v>
      </c>
    </row>
    <row r="429" spans="1:12" x14ac:dyDescent="0.25">
      <c r="A429">
        <v>46</v>
      </c>
      <c r="B429" t="s">
        <v>2</v>
      </c>
      <c r="C429">
        <v>33.344999999999999</v>
      </c>
      <c r="D429">
        <v>1</v>
      </c>
      <c r="E429" t="s">
        <v>3</v>
      </c>
      <c r="F429">
        <f>IF(Table1[[#This Row],[Smoker]]="yes",1,0)</f>
        <v>0</v>
      </c>
      <c r="G429" s="1">
        <v>8334.4575499999992</v>
      </c>
      <c r="H429" t="s">
        <v>8</v>
      </c>
      <c r="I429" t="str">
        <f>IF(Table1[[#This Row],[Smoker]]="yes", Table1[[#This Row],[Age]], "0")</f>
        <v>0</v>
      </c>
      <c r="J429">
        <f>IF(Table1[[#This Row],[Smoker]]="no",Table1[[#This Row],[Age]], "0")</f>
        <v>46</v>
      </c>
      <c r="K429" t="str">
        <f>IF(Table1[[#This Row],[Smoker]]="yes",Table1[[#This Row],[Charges]],"0")</f>
        <v>0</v>
      </c>
      <c r="L429">
        <f>IF(Table1[[#This Row],[Smoker]]="no",Table1[[#This Row],[Charges]],"0")</f>
        <v>8334.4575499999992</v>
      </c>
    </row>
    <row r="430" spans="1:12" x14ac:dyDescent="0.25">
      <c r="A430">
        <v>24</v>
      </c>
      <c r="B430" t="s">
        <v>0</v>
      </c>
      <c r="C430">
        <v>33.344999999999999</v>
      </c>
      <c r="D430">
        <v>0</v>
      </c>
      <c r="E430" t="s">
        <v>3</v>
      </c>
      <c r="F430">
        <f>IF(Table1[[#This Row],[Smoker]]="yes",1,0)</f>
        <v>0</v>
      </c>
      <c r="G430" s="1">
        <v>2855.4375500000001</v>
      </c>
      <c r="H430" t="s">
        <v>6</v>
      </c>
      <c r="I430" t="str">
        <f>IF(Table1[[#This Row],[Smoker]]="yes", Table1[[#This Row],[Age]], "0")</f>
        <v>0</v>
      </c>
      <c r="J430">
        <f>IF(Table1[[#This Row],[Smoker]]="no",Table1[[#This Row],[Age]], "0")</f>
        <v>24</v>
      </c>
      <c r="K430" t="str">
        <f>IF(Table1[[#This Row],[Smoker]]="yes",Table1[[#This Row],[Charges]],"0")</f>
        <v>0</v>
      </c>
      <c r="L430">
        <f>IF(Table1[[#This Row],[Smoker]]="no",Table1[[#This Row],[Charges]],"0")</f>
        <v>2855.4375500000001</v>
      </c>
    </row>
    <row r="431" spans="1:12" x14ac:dyDescent="0.25">
      <c r="A431">
        <v>61</v>
      </c>
      <c r="B431" t="s">
        <v>0</v>
      </c>
      <c r="C431">
        <v>33.33</v>
      </c>
      <c r="D431">
        <v>4</v>
      </c>
      <c r="E431" t="s">
        <v>3</v>
      </c>
      <c r="F431">
        <f>IF(Table1[[#This Row],[Smoker]]="yes",1,0)</f>
        <v>0</v>
      </c>
      <c r="G431" s="1">
        <v>36580.282160000002</v>
      </c>
      <c r="H431" t="s">
        <v>5</v>
      </c>
      <c r="I431" t="str">
        <f>IF(Table1[[#This Row],[Smoker]]="yes", Table1[[#This Row],[Age]], "0")</f>
        <v>0</v>
      </c>
      <c r="J431">
        <f>IF(Table1[[#This Row],[Smoker]]="no",Table1[[#This Row],[Age]], "0")</f>
        <v>61</v>
      </c>
      <c r="K431" t="str">
        <f>IF(Table1[[#This Row],[Smoker]]="yes",Table1[[#This Row],[Charges]],"0")</f>
        <v>0</v>
      </c>
      <c r="L431">
        <f>IF(Table1[[#This Row],[Smoker]]="no",Table1[[#This Row],[Charges]],"0")</f>
        <v>36580.282160000002</v>
      </c>
    </row>
    <row r="432" spans="1:12" x14ac:dyDescent="0.25">
      <c r="A432">
        <v>25</v>
      </c>
      <c r="B432" t="s">
        <v>2</v>
      </c>
      <c r="C432">
        <v>33.33</v>
      </c>
      <c r="D432">
        <v>2</v>
      </c>
      <c r="E432" t="s">
        <v>1</v>
      </c>
      <c r="F432">
        <f>IF(Table1[[#This Row],[Smoker]]="yes",1,0)</f>
        <v>1</v>
      </c>
      <c r="G432" s="1">
        <v>36124.573700000001</v>
      </c>
      <c r="H432" t="s">
        <v>5</v>
      </c>
      <c r="I432">
        <f>IF(Table1[[#This Row],[Smoker]]="yes", Table1[[#This Row],[Age]], "0")</f>
        <v>25</v>
      </c>
      <c r="J432" t="str">
        <f>IF(Table1[[#This Row],[Smoker]]="no",Table1[[#This Row],[Age]], "0")</f>
        <v>0</v>
      </c>
      <c r="K432">
        <f>IF(Table1[[#This Row],[Smoker]]="yes",Table1[[#This Row],[Charges]],"0")</f>
        <v>36124.573700000001</v>
      </c>
      <c r="L432" t="str">
        <f>IF(Table1[[#This Row],[Smoker]]="no",Table1[[#This Row],[Charges]],"0")</f>
        <v>0</v>
      </c>
    </row>
    <row r="433" spans="1:12" x14ac:dyDescent="0.25">
      <c r="A433">
        <v>51</v>
      </c>
      <c r="B433" t="s">
        <v>2</v>
      </c>
      <c r="C433">
        <v>33.33</v>
      </c>
      <c r="D433">
        <v>3</v>
      </c>
      <c r="E433" t="s">
        <v>3</v>
      </c>
      <c r="F433">
        <f>IF(Table1[[#This Row],[Smoker]]="yes",1,0)</f>
        <v>0</v>
      </c>
      <c r="G433" s="1">
        <v>10560.4917</v>
      </c>
      <c r="H433" t="s">
        <v>5</v>
      </c>
      <c r="I433" t="str">
        <f>IF(Table1[[#This Row],[Smoker]]="yes", Table1[[#This Row],[Age]], "0")</f>
        <v>0</v>
      </c>
      <c r="J433">
        <f>IF(Table1[[#This Row],[Smoker]]="no",Table1[[#This Row],[Age]], "0")</f>
        <v>51</v>
      </c>
      <c r="K433" t="str">
        <f>IF(Table1[[#This Row],[Smoker]]="yes",Table1[[#This Row],[Charges]],"0")</f>
        <v>0</v>
      </c>
      <c r="L433">
        <f>IF(Table1[[#This Row],[Smoker]]="no",Table1[[#This Row],[Charges]],"0")</f>
        <v>10560.4917</v>
      </c>
    </row>
    <row r="434" spans="1:12" x14ac:dyDescent="0.25">
      <c r="A434">
        <v>48</v>
      </c>
      <c r="B434" t="s">
        <v>0</v>
      </c>
      <c r="C434">
        <v>33.33</v>
      </c>
      <c r="D434">
        <v>0</v>
      </c>
      <c r="E434" t="s">
        <v>3</v>
      </c>
      <c r="F434">
        <f>IF(Table1[[#This Row],[Smoker]]="yes",1,0)</f>
        <v>0</v>
      </c>
      <c r="G434" s="1">
        <v>8283.6807000000008</v>
      </c>
      <c r="H434" t="s">
        <v>5</v>
      </c>
      <c r="I434" t="str">
        <f>IF(Table1[[#This Row],[Smoker]]="yes", Table1[[#This Row],[Age]], "0")</f>
        <v>0</v>
      </c>
      <c r="J434">
        <f>IF(Table1[[#This Row],[Smoker]]="no",Table1[[#This Row],[Age]], "0")</f>
        <v>48</v>
      </c>
      <c r="K434" t="str">
        <f>IF(Table1[[#This Row],[Smoker]]="yes",Table1[[#This Row],[Charges]],"0")</f>
        <v>0</v>
      </c>
      <c r="L434">
        <f>IF(Table1[[#This Row],[Smoker]]="no",Table1[[#This Row],[Charges]],"0")</f>
        <v>8283.6807000000008</v>
      </c>
    </row>
    <row r="435" spans="1:12" x14ac:dyDescent="0.25">
      <c r="A435">
        <v>30</v>
      </c>
      <c r="B435" t="s">
        <v>0</v>
      </c>
      <c r="C435">
        <v>33.33</v>
      </c>
      <c r="D435">
        <v>1</v>
      </c>
      <c r="E435" t="s">
        <v>3</v>
      </c>
      <c r="F435">
        <f>IF(Table1[[#This Row],[Smoker]]="yes",1,0)</f>
        <v>0</v>
      </c>
      <c r="G435" s="1">
        <v>4151.0286999999998</v>
      </c>
      <c r="H435" t="s">
        <v>5</v>
      </c>
      <c r="I435" t="str">
        <f>IF(Table1[[#This Row],[Smoker]]="yes", Table1[[#This Row],[Age]], "0")</f>
        <v>0</v>
      </c>
      <c r="J435">
        <f>IF(Table1[[#This Row],[Smoker]]="no",Table1[[#This Row],[Age]], "0")</f>
        <v>30</v>
      </c>
      <c r="K435" t="str">
        <f>IF(Table1[[#This Row],[Smoker]]="yes",Table1[[#This Row],[Charges]],"0")</f>
        <v>0</v>
      </c>
      <c r="L435">
        <f>IF(Table1[[#This Row],[Smoker]]="no",Table1[[#This Row],[Charges]],"0")</f>
        <v>4151.0286999999998</v>
      </c>
    </row>
    <row r="436" spans="1:12" x14ac:dyDescent="0.25">
      <c r="A436">
        <v>20</v>
      </c>
      <c r="B436" t="s">
        <v>2</v>
      </c>
      <c r="C436">
        <v>33.33</v>
      </c>
      <c r="D436">
        <v>0</v>
      </c>
      <c r="E436" t="s">
        <v>3</v>
      </c>
      <c r="F436">
        <f>IF(Table1[[#This Row],[Smoker]]="yes",1,0)</f>
        <v>0</v>
      </c>
      <c r="G436" s="1">
        <v>1391.5287000000001</v>
      </c>
      <c r="H436" t="s">
        <v>5</v>
      </c>
      <c r="I436" t="str">
        <f>IF(Table1[[#This Row],[Smoker]]="yes", Table1[[#This Row],[Age]], "0")</f>
        <v>0</v>
      </c>
      <c r="J436">
        <f>IF(Table1[[#This Row],[Smoker]]="no",Table1[[#This Row],[Age]], "0")</f>
        <v>20</v>
      </c>
      <c r="K436" t="str">
        <f>IF(Table1[[#This Row],[Smoker]]="yes",Table1[[#This Row],[Charges]],"0")</f>
        <v>0</v>
      </c>
      <c r="L436">
        <f>IF(Table1[[#This Row],[Smoker]]="no",Table1[[#This Row],[Charges]],"0")</f>
        <v>1391.5287000000001</v>
      </c>
    </row>
    <row r="437" spans="1:12" x14ac:dyDescent="0.25">
      <c r="A437">
        <v>18</v>
      </c>
      <c r="B437" t="s">
        <v>2</v>
      </c>
      <c r="C437">
        <v>33.33</v>
      </c>
      <c r="D437">
        <v>0</v>
      </c>
      <c r="E437" t="s">
        <v>3</v>
      </c>
      <c r="F437">
        <f>IF(Table1[[#This Row],[Smoker]]="yes",1,0)</f>
        <v>0</v>
      </c>
      <c r="G437" s="1">
        <v>1135.9407000000001</v>
      </c>
      <c r="H437" t="s">
        <v>5</v>
      </c>
      <c r="I437" t="str">
        <f>IF(Table1[[#This Row],[Smoker]]="yes", Table1[[#This Row],[Age]], "0")</f>
        <v>0</v>
      </c>
      <c r="J437">
        <f>IF(Table1[[#This Row],[Smoker]]="no",Table1[[#This Row],[Age]], "0")</f>
        <v>18</v>
      </c>
      <c r="K437" t="str">
        <f>IF(Table1[[#This Row],[Smoker]]="yes",Table1[[#This Row],[Charges]],"0")</f>
        <v>0</v>
      </c>
      <c r="L437">
        <f>IF(Table1[[#This Row],[Smoker]]="no",Table1[[#This Row],[Charges]],"0")</f>
        <v>1135.9407000000001</v>
      </c>
    </row>
    <row r="438" spans="1:12" x14ac:dyDescent="0.25">
      <c r="A438">
        <v>52</v>
      </c>
      <c r="B438" t="s">
        <v>0</v>
      </c>
      <c r="C438">
        <v>33.299999999999997</v>
      </c>
      <c r="D438">
        <v>2</v>
      </c>
      <c r="E438" t="s">
        <v>3</v>
      </c>
      <c r="F438">
        <f>IF(Table1[[#This Row],[Smoker]]="yes",1,0)</f>
        <v>0</v>
      </c>
      <c r="G438" s="1">
        <v>10806.839</v>
      </c>
      <c r="H438" t="s">
        <v>4</v>
      </c>
      <c r="I438" t="str">
        <f>IF(Table1[[#This Row],[Smoker]]="yes", Table1[[#This Row],[Age]], "0")</f>
        <v>0</v>
      </c>
      <c r="J438">
        <f>IF(Table1[[#This Row],[Smoker]]="no",Table1[[#This Row],[Age]], "0")</f>
        <v>52</v>
      </c>
      <c r="K438" t="str">
        <f>IF(Table1[[#This Row],[Smoker]]="yes",Table1[[#This Row],[Charges]],"0")</f>
        <v>0</v>
      </c>
      <c r="L438">
        <f>IF(Table1[[#This Row],[Smoker]]="no",Table1[[#This Row],[Charges]],"0")</f>
        <v>10806.839</v>
      </c>
    </row>
    <row r="439" spans="1:12" x14ac:dyDescent="0.25">
      <c r="A439">
        <v>20</v>
      </c>
      <c r="B439" t="s">
        <v>0</v>
      </c>
      <c r="C439">
        <v>33.299999999999997</v>
      </c>
      <c r="D439">
        <v>0</v>
      </c>
      <c r="E439" t="s">
        <v>3</v>
      </c>
      <c r="F439">
        <f>IF(Table1[[#This Row],[Smoker]]="yes",1,0)</f>
        <v>0</v>
      </c>
      <c r="G439" s="1">
        <v>1880.4870000000001</v>
      </c>
      <c r="H439" t="s">
        <v>4</v>
      </c>
      <c r="I439" t="str">
        <f>IF(Table1[[#This Row],[Smoker]]="yes", Table1[[#This Row],[Age]], "0")</f>
        <v>0</v>
      </c>
      <c r="J439">
        <f>IF(Table1[[#This Row],[Smoker]]="no",Table1[[#This Row],[Age]], "0")</f>
        <v>20</v>
      </c>
      <c r="K439" t="str">
        <f>IF(Table1[[#This Row],[Smoker]]="yes",Table1[[#This Row],[Charges]],"0")</f>
        <v>0</v>
      </c>
      <c r="L439">
        <f>IF(Table1[[#This Row],[Smoker]]="no",Table1[[#This Row],[Charges]],"0")</f>
        <v>1880.4870000000001</v>
      </c>
    </row>
    <row r="440" spans="1:12" x14ac:dyDescent="0.25">
      <c r="A440">
        <v>53</v>
      </c>
      <c r="B440" t="s">
        <v>0</v>
      </c>
      <c r="C440">
        <v>33.25</v>
      </c>
      <c r="D440">
        <v>0</v>
      </c>
      <c r="E440" t="s">
        <v>3</v>
      </c>
      <c r="F440">
        <f>IF(Table1[[#This Row],[Smoker]]="yes",1,0)</f>
        <v>0</v>
      </c>
      <c r="G440" s="1">
        <v>10564.8845</v>
      </c>
      <c r="H440" t="s">
        <v>8</v>
      </c>
      <c r="I440" t="str">
        <f>IF(Table1[[#This Row],[Smoker]]="yes", Table1[[#This Row],[Age]], "0")</f>
        <v>0</v>
      </c>
      <c r="J440">
        <f>IF(Table1[[#This Row],[Smoker]]="no",Table1[[#This Row],[Age]], "0")</f>
        <v>53</v>
      </c>
      <c r="K440" t="str">
        <f>IF(Table1[[#This Row],[Smoker]]="yes",Table1[[#This Row],[Charges]],"0")</f>
        <v>0</v>
      </c>
      <c r="L440">
        <f>IF(Table1[[#This Row],[Smoker]]="no",Table1[[#This Row],[Charges]],"0")</f>
        <v>10564.8845</v>
      </c>
    </row>
    <row r="441" spans="1:12" x14ac:dyDescent="0.25">
      <c r="A441">
        <v>52</v>
      </c>
      <c r="B441" t="s">
        <v>2</v>
      </c>
      <c r="C441">
        <v>33.25</v>
      </c>
      <c r="D441">
        <v>0</v>
      </c>
      <c r="E441" t="s">
        <v>3</v>
      </c>
      <c r="F441">
        <f>IF(Table1[[#This Row],[Smoker]]="yes",1,0)</f>
        <v>0</v>
      </c>
      <c r="G441" s="1">
        <v>9722.7695000000003</v>
      </c>
      <c r="H441" t="s">
        <v>8</v>
      </c>
      <c r="I441" t="str">
        <f>IF(Table1[[#This Row],[Smoker]]="yes", Table1[[#This Row],[Age]], "0")</f>
        <v>0</v>
      </c>
      <c r="J441">
        <f>IF(Table1[[#This Row],[Smoker]]="no",Table1[[#This Row],[Age]], "0")</f>
        <v>52</v>
      </c>
      <c r="K441" t="str">
        <f>IF(Table1[[#This Row],[Smoker]]="yes",Table1[[#This Row],[Charges]],"0")</f>
        <v>0</v>
      </c>
      <c r="L441">
        <f>IF(Table1[[#This Row],[Smoker]]="no",Table1[[#This Row],[Charges]],"0")</f>
        <v>9722.7695000000003</v>
      </c>
    </row>
    <row r="442" spans="1:12" x14ac:dyDescent="0.25">
      <c r="A442">
        <v>34</v>
      </c>
      <c r="B442" t="s">
        <v>0</v>
      </c>
      <c r="C442">
        <v>33.25</v>
      </c>
      <c r="D442">
        <v>1</v>
      </c>
      <c r="E442" t="s">
        <v>3</v>
      </c>
      <c r="F442">
        <f>IF(Table1[[#This Row],[Smoker]]="yes",1,0)</f>
        <v>0</v>
      </c>
      <c r="G442" s="1">
        <v>5594.8455000000004</v>
      </c>
      <c r="H442" t="s">
        <v>8</v>
      </c>
      <c r="I442" t="str">
        <f>IF(Table1[[#This Row],[Smoker]]="yes", Table1[[#This Row],[Age]], "0")</f>
        <v>0</v>
      </c>
      <c r="J442">
        <f>IF(Table1[[#This Row],[Smoker]]="no",Table1[[#This Row],[Age]], "0")</f>
        <v>34</v>
      </c>
      <c r="K442" t="str">
        <f>IF(Table1[[#This Row],[Smoker]]="yes",Table1[[#This Row],[Charges]],"0")</f>
        <v>0</v>
      </c>
      <c r="L442">
        <f>IF(Table1[[#This Row],[Smoker]]="no",Table1[[#This Row],[Charges]],"0")</f>
        <v>5594.8455000000004</v>
      </c>
    </row>
    <row r="443" spans="1:12" x14ac:dyDescent="0.25">
      <c r="A443">
        <v>62</v>
      </c>
      <c r="B443" t="s">
        <v>0</v>
      </c>
      <c r="C443">
        <v>33.200000000000003</v>
      </c>
      <c r="D443">
        <v>0</v>
      </c>
      <c r="E443" t="s">
        <v>3</v>
      </c>
      <c r="F443">
        <f>IF(Table1[[#This Row],[Smoker]]="yes",1,0)</f>
        <v>0</v>
      </c>
      <c r="G443" s="1">
        <v>13462.52</v>
      </c>
      <c r="H443" t="s">
        <v>4</v>
      </c>
      <c r="I443" t="str">
        <f>IF(Table1[[#This Row],[Smoker]]="yes", Table1[[#This Row],[Age]], "0")</f>
        <v>0</v>
      </c>
      <c r="J443">
        <f>IF(Table1[[#This Row],[Smoker]]="no",Table1[[#This Row],[Age]], "0")</f>
        <v>62</v>
      </c>
      <c r="K443" t="str">
        <f>IF(Table1[[#This Row],[Smoker]]="yes",Table1[[#This Row],[Charges]],"0")</f>
        <v>0</v>
      </c>
      <c r="L443">
        <f>IF(Table1[[#This Row],[Smoker]]="no",Table1[[#This Row],[Charges]],"0")</f>
        <v>13462.52</v>
      </c>
    </row>
    <row r="444" spans="1:12" x14ac:dyDescent="0.25">
      <c r="A444">
        <v>41</v>
      </c>
      <c r="B444" t="s">
        <v>0</v>
      </c>
      <c r="C444">
        <v>33.155000000000001</v>
      </c>
      <c r="D444">
        <v>3</v>
      </c>
      <c r="E444" t="s">
        <v>3</v>
      </c>
      <c r="F444">
        <f>IF(Table1[[#This Row],[Smoker]]="yes",1,0)</f>
        <v>0</v>
      </c>
      <c r="G444" s="1">
        <v>8538.28845</v>
      </c>
      <c r="H444" t="s">
        <v>8</v>
      </c>
      <c r="I444" t="str">
        <f>IF(Table1[[#This Row],[Smoker]]="yes", Table1[[#This Row],[Age]], "0")</f>
        <v>0</v>
      </c>
      <c r="J444">
        <f>IF(Table1[[#This Row],[Smoker]]="no",Table1[[#This Row],[Age]], "0")</f>
        <v>41</v>
      </c>
      <c r="K444" t="str">
        <f>IF(Table1[[#This Row],[Smoker]]="yes",Table1[[#This Row],[Charges]],"0")</f>
        <v>0</v>
      </c>
      <c r="L444">
        <f>IF(Table1[[#This Row],[Smoker]]="no",Table1[[#This Row],[Charges]],"0")</f>
        <v>8538.28845</v>
      </c>
    </row>
    <row r="445" spans="1:12" x14ac:dyDescent="0.25">
      <c r="A445">
        <v>42</v>
      </c>
      <c r="B445" t="s">
        <v>0</v>
      </c>
      <c r="C445">
        <v>33.155000000000001</v>
      </c>
      <c r="D445">
        <v>1</v>
      </c>
      <c r="E445" t="s">
        <v>3</v>
      </c>
      <c r="F445">
        <f>IF(Table1[[#This Row],[Smoker]]="yes",1,0)</f>
        <v>0</v>
      </c>
      <c r="G445" s="1">
        <v>7639.4174499999999</v>
      </c>
      <c r="H445" t="s">
        <v>8</v>
      </c>
      <c r="I445" t="str">
        <f>IF(Table1[[#This Row],[Smoker]]="yes", Table1[[#This Row],[Age]], "0")</f>
        <v>0</v>
      </c>
      <c r="J445">
        <f>IF(Table1[[#This Row],[Smoker]]="no",Table1[[#This Row],[Age]], "0")</f>
        <v>42</v>
      </c>
      <c r="K445" t="str">
        <f>IF(Table1[[#This Row],[Smoker]]="yes",Table1[[#This Row],[Charges]],"0")</f>
        <v>0</v>
      </c>
      <c r="L445">
        <f>IF(Table1[[#This Row],[Smoker]]="no",Table1[[#This Row],[Charges]],"0")</f>
        <v>7639.4174499999999</v>
      </c>
    </row>
    <row r="446" spans="1:12" x14ac:dyDescent="0.25">
      <c r="A446">
        <v>32</v>
      </c>
      <c r="B446" t="s">
        <v>0</v>
      </c>
      <c r="C446">
        <v>33.155000000000001</v>
      </c>
      <c r="D446">
        <v>3</v>
      </c>
      <c r="E446" t="s">
        <v>3</v>
      </c>
      <c r="F446">
        <f>IF(Table1[[#This Row],[Smoker]]="yes",1,0)</f>
        <v>0</v>
      </c>
      <c r="G446" s="1">
        <v>6128.79745</v>
      </c>
      <c r="H446" t="s">
        <v>6</v>
      </c>
      <c r="I446" t="str">
        <f>IF(Table1[[#This Row],[Smoker]]="yes", Table1[[#This Row],[Age]], "0")</f>
        <v>0</v>
      </c>
      <c r="J446">
        <f>IF(Table1[[#This Row],[Smoker]]="no",Table1[[#This Row],[Age]], "0")</f>
        <v>32</v>
      </c>
      <c r="K446" t="str">
        <f>IF(Table1[[#This Row],[Smoker]]="yes",Table1[[#This Row],[Charges]],"0")</f>
        <v>0</v>
      </c>
      <c r="L446">
        <f>IF(Table1[[#This Row],[Smoker]]="no",Table1[[#This Row],[Charges]],"0")</f>
        <v>6128.79745</v>
      </c>
    </row>
    <row r="447" spans="1:12" x14ac:dyDescent="0.25">
      <c r="A447">
        <v>27</v>
      </c>
      <c r="B447" t="s">
        <v>2</v>
      </c>
      <c r="C447">
        <v>33.155000000000001</v>
      </c>
      <c r="D447">
        <v>2</v>
      </c>
      <c r="E447" t="s">
        <v>3</v>
      </c>
      <c r="F447">
        <f>IF(Table1[[#This Row],[Smoker]]="yes",1,0)</f>
        <v>0</v>
      </c>
      <c r="G447" s="1">
        <v>4058.71245</v>
      </c>
      <c r="H447" t="s">
        <v>6</v>
      </c>
      <c r="I447" t="str">
        <f>IF(Table1[[#This Row],[Smoker]]="yes", Table1[[#This Row],[Age]], "0")</f>
        <v>0</v>
      </c>
      <c r="J447">
        <f>IF(Table1[[#This Row],[Smoker]]="no",Table1[[#This Row],[Age]], "0")</f>
        <v>27</v>
      </c>
      <c r="K447" t="str">
        <f>IF(Table1[[#This Row],[Smoker]]="yes",Table1[[#This Row],[Charges]],"0")</f>
        <v>0</v>
      </c>
      <c r="L447">
        <f>IF(Table1[[#This Row],[Smoker]]="no",Table1[[#This Row],[Charges]],"0")</f>
        <v>4058.71245</v>
      </c>
    </row>
    <row r="448" spans="1:12" x14ac:dyDescent="0.25">
      <c r="A448">
        <v>18</v>
      </c>
      <c r="B448" t="s">
        <v>0</v>
      </c>
      <c r="C448">
        <v>33.155000000000001</v>
      </c>
      <c r="D448">
        <v>0</v>
      </c>
      <c r="E448" t="s">
        <v>3</v>
      </c>
      <c r="F448">
        <f>IF(Table1[[#This Row],[Smoker]]="yes",1,0)</f>
        <v>0</v>
      </c>
      <c r="G448" s="1">
        <v>2207.6974500000001</v>
      </c>
      <c r="H448" t="s">
        <v>8</v>
      </c>
      <c r="I448" t="str">
        <f>IF(Table1[[#This Row],[Smoker]]="yes", Table1[[#This Row],[Age]], "0")</f>
        <v>0</v>
      </c>
      <c r="J448">
        <f>IF(Table1[[#This Row],[Smoker]]="no",Table1[[#This Row],[Age]], "0")</f>
        <v>18</v>
      </c>
      <c r="K448" t="str">
        <f>IF(Table1[[#This Row],[Smoker]]="yes",Table1[[#This Row],[Charges]],"0")</f>
        <v>0</v>
      </c>
      <c r="L448">
        <f>IF(Table1[[#This Row],[Smoker]]="no",Table1[[#This Row],[Charges]],"0")</f>
        <v>2207.6974500000001</v>
      </c>
    </row>
    <row r="449" spans="1:12" x14ac:dyDescent="0.25">
      <c r="A449">
        <v>48</v>
      </c>
      <c r="B449" t="s">
        <v>0</v>
      </c>
      <c r="C449">
        <v>33.11</v>
      </c>
      <c r="D449">
        <v>0</v>
      </c>
      <c r="E449" t="s">
        <v>1</v>
      </c>
      <c r="F449">
        <f>IF(Table1[[#This Row],[Smoker]]="yes",1,0)</f>
        <v>1</v>
      </c>
      <c r="G449" s="1">
        <v>40974.164900000003</v>
      </c>
      <c r="H449" t="s">
        <v>5</v>
      </c>
      <c r="I449">
        <f>IF(Table1[[#This Row],[Smoker]]="yes", Table1[[#This Row],[Age]], "0")</f>
        <v>48</v>
      </c>
      <c r="J449" t="str">
        <f>IF(Table1[[#This Row],[Smoker]]="no",Table1[[#This Row],[Age]], "0")</f>
        <v>0</v>
      </c>
      <c r="K449">
        <f>IF(Table1[[#This Row],[Smoker]]="yes",Table1[[#This Row],[Charges]],"0")</f>
        <v>40974.164900000003</v>
      </c>
      <c r="L449" t="str">
        <f>IF(Table1[[#This Row],[Smoker]]="no",Table1[[#This Row],[Charges]],"0")</f>
        <v>0</v>
      </c>
    </row>
    <row r="450" spans="1:12" x14ac:dyDescent="0.25">
      <c r="A450">
        <v>19</v>
      </c>
      <c r="B450" t="s">
        <v>0</v>
      </c>
      <c r="C450">
        <v>33.11</v>
      </c>
      <c r="D450">
        <v>0</v>
      </c>
      <c r="E450" t="s">
        <v>1</v>
      </c>
      <c r="F450">
        <f>IF(Table1[[#This Row],[Smoker]]="yes",1,0)</f>
        <v>1</v>
      </c>
      <c r="G450" s="1">
        <v>34439.855900000002</v>
      </c>
      <c r="H450" t="s">
        <v>5</v>
      </c>
      <c r="I450">
        <f>IF(Table1[[#This Row],[Smoker]]="yes", Table1[[#This Row],[Age]], "0")</f>
        <v>19</v>
      </c>
      <c r="J450" t="str">
        <f>IF(Table1[[#This Row],[Smoker]]="no",Table1[[#This Row],[Age]], "0")</f>
        <v>0</v>
      </c>
      <c r="K450">
        <f>IF(Table1[[#This Row],[Smoker]]="yes",Table1[[#This Row],[Charges]],"0")</f>
        <v>34439.855900000002</v>
      </c>
      <c r="L450" t="str">
        <f>IF(Table1[[#This Row],[Smoker]]="no",Table1[[#This Row],[Charges]],"0")</f>
        <v>0</v>
      </c>
    </row>
    <row r="451" spans="1:12" x14ac:dyDescent="0.25">
      <c r="A451">
        <v>60</v>
      </c>
      <c r="B451" t="s">
        <v>2</v>
      </c>
      <c r="C451">
        <v>33.11</v>
      </c>
      <c r="D451">
        <v>3</v>
      </c>
      <c r="E451" t="s">
        <v>3</v>
      </c>
      <c r="F451">
        <f>IF(Table1[[#This Row],[Smoker]]="yes",1,0)</f>
        <v>0</v>
      </c>
      <c r="G451" s="1">
        <v>13919.822899999999</v>
      </c>
      <c r="H451" t="s">
        <v>5</v>
      </c>
      <c r="I451" t="str">
        <f>IF(Table1[[#This Row],[Smoker]]="yes", Table1[[#This Row],[Age]], "0")</f>
        <v>0</v>
      </c>
      <c r="J451">
        <f>IF(Table1[[#This Row],[Smoker]]="no",Table1[[#This Row],[Age]], "0")</f>
        <v>60</v>
      </c>
      <c r="K451" t="str">
        <f>IF(Table1[[#This Row],[Smoker]]="yes",Table1[[#This Row],[Charges]],"0")</f>
        <v>0</v>
      </c>
      <c r="L451">
        <f>IF(Table1[[#This Row],[Smoker]]="no",Table1[[#This Row],[Charges]],"0")</f>
        <v>13919.822899999999</v>
      </c>
    </row>
    <row r="452" spans="1:12" x14ac:dyDescent="0.25">
      <c r="A452">
        <v>28</v>
      </c>
      <c r="B452" t="s">
        <v>0</v>
      </c>
      <c r="C452">
        <v>33.11</v>
      </c>
      <c r="D452">
        <v>0</v>
      </c>
      <c r="E452" t="s">
        <v>3</v>
      </c>
      <c r="F452">
        <f>IF(Table1[[#This Row],[Smoker]]="yes",1,0)</f>
        <v>0</v>
      </c>
      <c r="G452" s="1">
        <v>3171.6149</v>
      </c>
      <c r="H452" t="s">
        <v>5</v>
      </c>
      <c r="I452" t="str">
        <f>IF(Table1[[#This Row],[Smoker]]="yes", Table1[[#This Row],[Age]], "0")</f>
        <v>0</v>
      </c>
      <c r="J452">
        <f>IF(Table1[[#This Row],[Smoker]]="no",Table1[[#This Row],[Age]], "0")</f>
        <v>28</v>
      </c>
      <c r="K452" t="str">
        <f>IF(Table1[[#This Row],[Smoker]]="yes",Table1[[#This Row],[Charges]],"0")</f>
        <v>0</v>
      </c>
      <c r="L452">
        <f>IF(Table1[[#This Row],[Smoker]]="no",Table1[[#This Row],[Charges]],"0")</f>
        <v>3171.6149</v>
      </c>
    </row>
    <row r="453" spans="1:12" x14ac:dyDescent="0.25">
      <c r="A453">
        <v>19</v>
      </c>
      <c r="B453" t="s">
        <v>2</v>
      </c>
      <c r="C453">
        <v>33.1</v>
      </c>
      <c r="D453">
        <v>0</v>
      </c>
      <c r="E453" t="s">
        <v>3</v>
      </c>
      <c r="F453">
        <f>IF(Table1[[#This Row],[Smoker]]="yes",1,0)</f>
        <v>0</v>
      </c>
      <c r="G453" s="1">
        <v>23082.955330000001</v>
      </c>
      <c r="H453" t="s">
        <v>4</v>
      </c>
      <c r="I453" t="str">
        <f>IF(Table1[[#This Row],[Smoker]]="yes", Table1[[#This Row],[Age]], "0")</f>
        <v>0</v>
      </c>
      <c r="J453">
        <f>IF(Table1[[#This Row],[Smoker]]="no",Table1[[#This Row],[Age]], "0")</f>
        <v>19</v>
      </c>
      <c r="K453" t="str">
        <f>IF(Table1[[#This Row],[Smoker]]="yes",Table1[[#This Row],[Charges]],"0")</f>
        <v>0</v>
      </c>
      <c r="L453">
        <f>IF(Table1[[#This Row],[Smoker]]="no",Table1[[#This Row],[Charges]],"0")</f>
        <v>23082.955330000001</v>
      </c>
    </row>
    <row r="454" spans="1:12" x14ac:dyDescent="0.25">
      <c r="A454">
        <v>63</v>
      </c>
      <c r="B454" t="s">
        <v>2</v>
      </c>
      <c r="C454">
        <v>33.1</v>
      </c>
      <c r="D454">
        <v>0</v>
      </c>
      <c r="E454" t="s">
        <v>3</v>
      </c>
      <c r="F454">
        <f>IF(Table1[[#This Row],[Smoker]]="yes",1,0)</f>
        <v>0</v>
      </c>
      <c r="G454" s="1">
        <v>13393.755999999999</v>
      </c>
      <c r="H454" t="s">
        <v>4</v>
      </c>
      <c r="I454" t="str">
        <f>IF(Table1[[#This Row],[Smoker]]="yes", Table1[[#This Row],[Age]], "0")</f>
        <v>0</v>
      </c>
      <c r="J454">
        <f>IF(Table1[[#This Row],[Smoker]]="no",Table1[[#This Row],[Age]], "0")</f>
        <v>63</v>
      </c>
      <c r="K454" t="str">
        <f>IF(Table1[[#This Row],[Smoker]]="yes",Table1[[#This Row],[Charges]],"0")</f>
        <v>0</v>
      </c>
      <c r="L454">
        <f>IF(Table1[[#This Row],[Smoker]]="no",Table1[[#This Row],[Charges]],"0")</f>
        <v>13393.755999999999</v>
      </c>
    </row>
    <row r="455" spans="1:12" x14ac:dyDescent="0.25">
      <c r="A455">
        <v>58</v>
      </c>
      <c r="B455" t="s">
        <v>0</v>
      </c>
      <c r="C455">
        <v>33.1</v>
      </c>
      <c r="D455">
        <v>0</v>
      </c>
      <c r="E455" t="s">
        <v>3</v>
      </c>
      <c r="F455">
        <f>IF(Table1[[#This Row],[Smoker]]="yes",1,0)</f>
        <v>0</v>
      </c>
      <c r="G455" s="1">
        <v>11848.141</v>
      </c>
      <c r="H455" t="s">
        <v>4</v>
      </c>
      <c r="I455" t="str">
        <f>IF(Table1[[#This Row],[Smoker]]="yes", Table1[[#This Row],[Age]], "0")</f>
        <v>0</v>
      </c>
      <c r="J455">
        <f>IF(Table1[[#This Row],[Smoker]]="no",Table1[[#This Row],[Age]], "0")</f>
        <v>58</v>
      </c>
      <c r="K455" t="str">
        <f>IF(Table1[[#This Row],[Smoker]]="yes",Table1[[#This Row],[Charges]],"0")</f>
        <v>0</v>
      </c>
      <c r="L455">
        <f>IF(Table1[[#This Row],[Smoker]]="no",Table1[[#This Row],[Charges]],"0")</f>
        <v>11848.141</v>
      </c>
    </row>
    <row r="456" spans="1:12" x14ac:dyDescent="0.25">
      <c r="A456">
        <v>45</v>
      </c>
      <c r="B456" t="s">
        <v>0</v>
      </c>
      <c r="C456">
        <v>33.1</v>
      </c>
      <c r="D456">
        <v>0</v>
      </c>
      <c r="E456" t="s">
        <v>3</v>
      </c>
      <c r="F456">
        <f>IF(Table1[[#This Row],[Smoker]]="yes",1,0)</f>
        <v>0</v>
      </c>
      <c r="G456" s="1">
        <v>7345.0839999999998</v>
      </c>
      <c r="H456" t="s">
        <v>4</v>
      </c>
      <c r="I456" t="str">
        <f>IF(Table1[[#This Row],[Smoker]]="yes", Table1[[#This Row],[Age]], "0")</f>
        <v>0</v>
      </c>
      <c r="J456">
        <f>IF(Table1[[#This Row],[Smoker]]="no",Table1[[#This Row],[Age]], "0")</f>
        <v>45</v>
      </c>
      <c r="K456" t="str">
        <f>IF(Table1[[#This Row],[Smoker]]="yes",Table1[[#This Row],[Charges]],"0")</f>
        <v>0</v>
      </c>
      <c r="L456">
        <f>IF(Table1[[#This Row],[Smoker]]="no",Table1[[#This Row],[Charges]],"0")</f>
        <v>7345.0839999999998</v>
      </c>
    </row>
    <row r="457" spans="1:12" x14ac:dyDescent="0.25">
      <c r="A457">
        <v>41</v>
      </c>
      <c r="B457" t="s">
        <v>0</v>
      </c>
      <c r="C457">
        <v>33.06</v>
      </c>
      <c r="D457">
        <v>2</v>
      </c>
      <c r="E457" t="s">
        <v>3</v>
      </c>
      <c r="F457">
        <f>IF(Table1[[#This Row],[Smoker]]="yes",1,0)</f>
        <v>0</v>
      </c>
      <c r="G457" s="1">
        <v>7749.1563999999998</v>
      </c>
      <c r="H457" t="s">
        <v>6</v>
      </c>
      <c r="I457" t="str">
        <f>IF(Table1[[#This Row],[Smoker]]="yes", Table1[[#This Row],[Age]], "0")</f>
        <v>0</v>
      </c>
      <c r="J457">
        <f>IF(Table1[[#This Row],[Smoker]]="no",Table1[[#This Row],[Age]], "0")</f>
        <v>41</v>
      </c>
      <c r="K457" t="str">
        <f>IF(Table1[[#This Row],[Smoker]]="yes",Table1[[#This Row],[Charges]],"0")</f>
        <v>0</v>
      </c>
      <c r="L457">
        <f>IF(Table1[[#This Row],[Smoker]]="no",Table1[[#This Row],[Charges]],"0")</f>
        <v>7749.1563999999998</v>
      </c>
    </row>
    <row r="458" spans="1:12" x14ac:dyDescent="0.25">
      <c r="A458">
        <v>55</v>
      </c>
      <c r="B458" t="s">
        <v>2</v>
      </c>
      <c r="C458">
        <v>33</v>
      </c>
      <c r="D458">
        <v>0</v>
      </c>
      <c r="E458" t="s">
        <v>3</v>
      </c>
      <c r="F458">
        <f>IF(Table1[[#This Row],[Smoker]]="yes",1,0)</f>
        <v>0</v>
      </c>
      <c r="G458" s="1">
        <v>20781.48892</v>
      </c>
      <c r="H458" t="s">
        <v>5</v>
      </c>
      <c r="I458" t="str">
        <f>IF(Table1[[#This Row],[Smoker]]="yes", Table1[[#This Row],[Age]], "0")</f>
        <v>0</v>
      </c>
      <c r="J458">
        <f>IF(Table1[[#This Row],[Smoker]]="no",Table1[[#This Row],[Age]], "0")</f>
        <v>55</v>
      </c>
      <c r="K458" t="str">
        <f>IF(Table1[[#This Row],[Smoker]]="yes",Table1[[#This Row],[Charges]],"0")</f>
        <v>0</v>
      </c>
      <c r="L458">
        <f>IF(Table1[[#This Row],[Smoker]]="no",Table1[[#This Row],[Charges]],"0")</f>
        <v>20781.48892</v>
      </c>
    </row>
    <row r="459" spans="1:12" x14ac:dyDescent="0.25">
      <c r="A459">
        <v>40</v>
      </c>
      <c r="B459" t="s">
        <v>0</v>
      </c>
      <c r="C459">
        <v>33</v>
      </c>
      <c r="D459">
        <v>3</v>
      </c>
      <c r="E459" t="s">
        <v>3</v>
      </c>
      <c r="F459">
        <f>IF(Table1[[#This Row],[Smoker]]="yes",1,0)</f>
        <v>0</v>
      </c>
      <c r="G459" s="1">
        <v>7682.67</v>
      </c>
      <c r="H459" t="s">
        <v>5</v>
      </c>
      <c r="I459" t="str">
        <f>IF(Table1[[#This Row],[Smoker]]="yes", Table1[[#This Row],[Age]], "0")</f>
        <v>0</v>
      </c>
      <c r="J459">
        <f>IF(Table1[[#This Row],[Smoker]]="no",Table1[[#This Row],[Age]], "0")</f>
        <v>40</v>
      </c>
      <c r="K459" t="str">
        <f>IF(Table1[[#This Row],[Smoker]]="yes",Table1[[#This Row],[Charges]],"0")</f>
        <v>0</v>
      </c>
      <c r="L459">
        <f>IF(Table1[[#This Row],[Smoker]]="no",Table1[[#This Row],[Charges]],"0")</f>
        <v>7682.67</v>
      </c>
    </row>
    <row r="460" spans="1:12" x14ac:dyDescent="0.25">
      <c r="A460">
        <v>28</v>
      </c>
      <c r="B460" t="s">
        <v>2</v>
      </c>
      <c r="C460">
        <v>33</v>
      </c>
      <c r="D460">
        <v>3</v>
      </c>
      <c r="E460" t="s">
        <v>3</v>
      </c>
      <c r="F460">
        <f>IF(Table1[[#This Row],[Smoker]]="yes",1,0)</f>
        <v>0</v>
      </c>
      <c r="G460" s="1">
        <v>4449.4620000000004</v>
      </c>
      <c r="H460" t="s">
        <v>5</v>
      </c>
      <c r="I460" t="str">
        <f>IF(Table1[[#This Row],[Smoker]]="yes", Table1[[#This Row],[Age]], "0")</f>
        <v>0</v>
      </c>
      <c r="J460">
        <f>IF(Table1[[#This Row],[Smoker]]="no",Table1[[#This Row],[Age]], "0")</f>
        <v>28</v>
      </c>
      <c r="K460" t="str">
        <f>IF(Table1[[#This Row],[Smoker]]="yes",Table1[[#This Row],[Charges]],"0")</f>
        <v>0</v>
      </c>
      <c r="L460">
        <f>IF(Table1[[#This Row],[Smoker]]="no",Table1[[#This Row],[Charges]],"0")</f>
        <v>4449.4620000000004</v>
      </c>
    </row>
    <row r="461" spans="1:12" x14ac:dyDescent="0.25">
      <c r="A461">
        <v>28</v>
      </c>
      <c r="B461" t="s">
        <v>0</v>
      </c>
      <c r="C461">
        <v>33</v>
      </c>
      <c r="D461">
        <v>2</v>
      </c>
      <c r="E461" t="s">
        <v>3</v>
      </c>
      <c r="F461">
        <f>IF(Table1[[#This Row],[Smoker]]="yes",1,0)</f>
        <v>0</v>
      </c>
      <c r="G461" s="1">
        <v>4349.4620000000004</v>
      </c>
      <c r="H461" t="s">
        <v>5</v>
      </c>
      <c r="I461" t="str">
        <f>IF(Table1[[#This Row],[Smoker]]="yes", Table1[[#This Row],[Age]], "0")</f>
        <v>0</v>
      </c>
      <c r="J461">
        <f>IF(Table1[[#This Row],[Smoker]]="no",Table1[[#This Row],[Age]], "0")</f>
        <v>28</v>
      </c>
      <c r="K461" t="str">
        <f>IF(Table1[[#This Row],[Smoker]]="yes",Table1[[#This Row],[Charges]],"0")</f>
        <v>0</v>
      </c>
      <c r="L461">
        <f>IF(Table1[[#This Row],[Smoker]]="no",Table1[[#This Row],[Charges]],"0")</f>
        <v>4349.4620000000004</v>
      </c>
    </row>
    <row r="462" spans="1:12" x14ac:dyDescent="0.25">
      <c r="A462">
        <v>20</v>
      </c>
      <c r="B462" t="s">
        <v>2</v>
      </c>
      <c r="C462">
        <v>33</v>
      </c>
      <c r="D462">
        <v>1</v>
      </c>
      <c r="E462" t="s">
        <v>3</v>
      </c>
      <c r="F462">
        <f>IF(Table1[[#This Row],[Smoker]]="yes",1,0)</f>
        <v>0</v>
      </c>
      <c r="G462" s="1">
        <v>1980.07</v>
      </c>
      <c r="H462" t="s">
        <v>4</v>
      </c>
      <c r="I462" t="str">
        <f>IF(Table1[[#This Row],[Smoker]]="yes", Table1[[#This Row],[Age]], "0")</f>
        <v>0</v>
      </c>
      <c r="J462">
        <f>IF(Table1[[#This Row],[Smoker]]="no",Table1[[#This Row],[Age]], "0")</f>
        <v>20</v>
      </c>
      <c r="K462" t="str">
        <f>IF(Table1[[#This Row],[Smoker]]="yes",Table1[[#This Row],[Charges]],"0")</f>
        <v>0</v>
      </c>
      <c r="L462">
        <f>IF(Table1[[#This Row],[Smoker]]="no",Table1[[#This Row],[Charges]],"0")</f>
        <v>1980.07</v>
      </c>
    </row>
    <row r="463" spans="1:12" x14ac:dyDescent="0.25">
      <c r="A463">
        <v>20</v>
      </c>
      <c r="B463" t="s">
        <v>0</v>
      </c>
      <c r="C463">
        <v>33</v>
      </c>
      <c r="D463">
        <v>0</v>
      </c>
      <c r="E463" t="s">
        <v>3</v>
      </c>
      <c r="F463">
        <f>IF(Table1[[#This Row],[Smoker]]="yes",1,0)</f>
        <v>0</v>
      </c>
      <c r="G463" s="1">
        <v>1880.07</v>
      </c>
      <c r="H463" t="s">
        <v>5</v>
      </c>
      <c r="I463" t="str">
        <f>IF(Table1[[#This Row],[Smoker]]="yes", Table1[[#This Row],[Age]], "0")</f>
        <v>0</v>
      </c>
      <c r="J463">
        <f>IF(Table1[[#This Row],[Smoker]]="no",Table1[[#This Row],[Age]], "0")</f>
        <v>20</v>
      </c>
      <c r="K463" t="str">
        <f>IF(Table1[[#This Row],[Smoker]]="yes",Table1[[#This Row],[Charges]],"0")</f>
        <v>0</v>
      </c>
      <c r="L463">
        <f>IF(Table1[[#This Row],[Smoker]]="no",Table1[[#This Row],[Charges]],"0")</f>
        <v>1880.07</v>
      </c>
    </row>
    <row r="464" spans="1:12" x14ac:dyDescent="0.25">
      <c r="A464">
        <v>62</v>
      </c>
      <c r="B464" t="s">
        <v>0</v>
      </c>
      <c r="C464">
        <v>32.965000000000003</v>
      </c>
      <c r="D464">
        <v>3</v>
      </c>
      <c r="E464" t="s">
        <v>3</v>
      </c>
      <c r="F464">
        <f>IF(Table1[[#This Row],[Smoker]]="yes",1,0)</f>
        <v>0</v>
      </c>
      <c r="G464" s="1">
        <v>15612.19335</v>
      </c>
      <c r="H464" t="s">
        <v>6</v>
      </c>
      <c r="I464" t="str">
        <f>IF(Table1[[#This Row],[Smoker]]="yes", Table1[[#This Row],[Age]], "0")</f>
        <v>0</v>
      </c>
      <c r="J464">
        <f>IF(Table1[[#This Row],[Smoker]]="no",Table1[[#This Row],[Age]], "0")</f>
        <v>62</v>
      </c>
      <c r="K464" t="str">
        <f>IF(Table1[[#This Row],[Smoker]]="yes",Table1[[#This Row],[Charges]],"0")</f>
        <v>0</v>
      </c>
      <c r="L464">
        <f>IF(Table1[[#This Row],[Smoker]]="no",Table1[[#This Row],[Charges]],"0")</f>
        <v>15612.19335</v>
      </c>
    </row>
    <row r="465" spans="1:12" x14ac:dyDescent="0.25">
      <c r="A465">
        <v>64</v>
      </c>
      <c r="B465" t="s">
        <v>0</v>
      </c>
      <c r="C465">
        <v>32.965000000000003</v>
      </c>
      <c r="D465">
        <v>0</v>
      </c>
      <c r="E465" t="s">
        <v>3</v>
      </c>
      <c r="F465">
        <f>IF(Table1[[#This Row],[Smoker]]="yes",1,0)</f>
        <v>0</v>
      </c>
      <c r="G465" s="1">
        <v>14692.66935</v>
      </c>
      <c r="H465" t="s">
        <v>6</v>
      </c>
      <c r="I465" t="str">
        <f>IF(Table1[[#This Row],[Smoker]]="yes", Table1[[#This Row],[Age]], "0")</f>
        <v>0</v>
      </c>
      <c r="J465">
        <f>IF(Table1[[#This Row],[Smoker]]="no",Table1[[#This Row],[Age]], "0")</f>
        <v>64</v>
      </c>
      <c r="K465" t="str">
        <f>IF(Table1[[#This Row],[Smoker]]="yes",Table1[[#This Row],[Charges]],"0")</f>
        <v>0</v>
      </c>
      <c r="L465">
        <f>IF(Table1[[#This Row],[Smoker]]="no",Table1[[#This Row],[Charges]],"0")</f>
        <v>14692.66935</v>
      </c>
    </row>
    <row r="466" spans="1:12" x14ac:dyDescent="0.25">
      <c r="A466">
        <v>58</v>
      </c>
      <c r="B466" t="s">
        <v>0</v>
      </c>
      <c r="C466">
        <v>32.965000000000003</v>
      </c>
      <c r="D466">
        <v>0</v>
      </c>
      <c r="E466" t="s">
        <v>3</v>
      </c>
      <c r="F466">
        <f>IF(Table1[[#This Row],[Smoker]]="yes",1,0)</f>
        <v>0</v>
      </c>
      <c r="G466" s="1">
        <v>12430.95335</v>
      </c>
      <c r="H466" t="s">
        <v>8</v>
      </c>
      <c r="I466" t="str">
        <f>IF(Table1[[#This Row],[Smoker]]="yes", Table1[[#This Row],[Age]], "0")</f>
        <v>0</v>
      </c>
      <c r="J466">
        <f>IF(Table1[[#This Row],[Smoker]]="no",Table1[[#This Row],[Age]], "0")</f>
        <v>58</v>
      </c>
      <c r="K466" t="str">
        <f>IF(Table1[[#This Row],[Smoker]]="yes",Table1[[#This Row],[Charges]],"0")</f>
        <v>0</v>
      </c>
      <c r="L466">
        <f>IF(Table1[[#This Row],[Smoker]]="no",Table1[[#This Row],[Charges]],"0")</f>
        <v>12430.95335</v>
      </c>
    </row>
    <row r="467" spans="1:12" x14ac:dyDescent="0.25">
      <c r="A467">
        <v>41</v>
      </c>
      <c r="B467" t="s">
        <v>0</v>
      </c>
      <c r="C467">
        <v>32.965000000000003</v>
      </c>
      <c r="D467">
        <v>0</v>
      </c>
      <c r="E467" t="s">
        <v>3</v>
      </c>
      <c r="F467">
        <f>IF(Table1[[#This Row],[Smoker]]="yes",1,0)</f>
        <v>0</v>
      </c>
      <c r="G467" s="1">
        <v>6571.0243499999997</v>
      </c>
      <c r="H467" t="s">
        <v>6</v>
      </c>
      <c r="I467" t="str">
        <f>IF(Table1[[#This Row],[Smoker]]="yes", Table1[[#This Row],[Age]], "0")</f>
        <v>0</v>
      </c>
      <c r="J467">
        <f>IF(Table1[[#This Row],[Smoker]]="no",Table1[[#This Row],[Age]], "0")</f>
        <v>41</v>
      </c>
      <c r="K467" t="str">
        <f>IF(Table1[[#This Row],[Smoker]]="yes",Table1[[#This Row],[Charges]],"0")</f>
        <v>0</v>
      </c>
      <c r="L467">
        <f>IF(Table1[[#This Row],[Smoker]]="no",Table1[[#This Row],[Charges]],"0")</f>
        <v>6571.0243499999997</v>
      </c>
    </row>
    <row r="468" spans="1:12" x14ac:dyDescent="0.25">
      <c r="A468">
        <v>26</v>
      </c>
      <c r="B468" t="s">
        <v>2</v>
      </c>
      <c r="C468">
        <v>32.9</v>
      </c>
      <c r="D468">
        <v>2</v>
      </c>
      <c r="E468" t="s">
        <v>1</v>
      </c>
      <c r="F468">
        <f>IF(Table1[[#This Row],[Smoker]]="yes",1,0)</f>
        <v>1</v>
      </c>
      <c r="G468" s="1">
        <v>36085.218999999997</v>
      </c>
      <c r="H468" t="s">
        <v>4</v>
      </c>
      <c r="I468">
        <f>IF(Table1[[#This Row],[Smoker]]="yes", Table1[[#This Row],[Age]], "0")</f>
        <v>26</v>
      </c>
      <c r="J468" t="str">
        <f>IF(Table1[[#This Row],[Smoker]]="no",Table1[[#This Row],[Age]], "0")</f>
        <v>0</v>
      </c>
      <c r="K468">
        <f>IF(Table1[[#This Row],[Smoker]]="yes",Table1[[#This Row],[Charges]],"0")</f>
        <v>36085.218999999997</v>
      </c>
      <c r="L468" t="str">
        <f>IF(Table1[[#This Row],[Smoker]]="no",Table1[[#This Row],[Charges]],"0")</f>
        <v>0</v>
      </c>
    </row>
    <row r="469" spans="1:12" x14ac:dyDescent="0.25">
      <c r="A469">
        <v>33</v>
      </c>
      <c r="B469" t="s">
        <v>0</v>
      </c>
      <c r="C469">
        <v>32.9</v>
      </c>
      <c r="D469">
        <v>2</v>
      </c>
      <c r="E469" t="s">
        <v>3</v>
      </c>
      <c r="F469">
        <f>IF(Table1[[#This Row],[Smoker]]="yes",1,0)</f>
        <v>0</v>
      </c>
      <c r="G469" s="1">
        <v>5375.0379999999996</v>
      </c>
      <c r="H469" t="s">
        <v>4</v>
      </c>
      <c r="I469" t="str">
        <f>IF(Table1[[#This Row],[Smoker]]="yes", Table1[[#This Row],[Age]], "0")</f>
        <v>0</v>
      </c>
      <c r="J469">
        <f>IF(Table1[[#This Row],[Smoker]]="no",Table1[[#This Row],[Age]], "0")</f>
        <v>33</v>
      </c>
      <c r="K469" t="str">
        <f>IF(Table1[[#This Row],[Smoker]]="yes",Table1[[#This Row],[Charges]],"0")</f>
        <v>0</v>
      </c>
      <c r="L469">
        <f>IF(Table1[[#This Row],[Smoker]]="no",Table1[[#This Row],[Charges]],"0")</f>
        <v>5375.0379999999996</v>
      </c>
    </row>
    <row r="470" spans="1:12" x14ac:dyDescent="0.25">
      <c r="A470">
        <v>19</v>
      </c>
      <c r="B470" t="s">
        <v>0</v>
      </c>
      <c r="C470">
        <v>32.9</v>
      </c>
      <c r="D470">
        <v>0</v>
      </c>
      <c r="E470" t="s">
        <v>3</v>
      </c>
      <c r="F470">
        <f>IF(Table1[[#This Row],[Smoker]]="yes",1,0)</f>
        <v>0</v>
      </c>
      <c r="G470" s="1">
        <v>1748.7739999999999</v>
      </c>
      <c r="H470" t="s">
        <v>4</v>
      </c>
      <c r="I470" t="str">
        <f>IF(Table1[[#This Row],[Smoker]]="yes", Table1[[#This Row],[Age]], "0")</f>
        <v>0</v>
      </c>
      <c r="J470">
        <f>IF(Table1[[#This Row],[Smoker]]="no",Table1[[#This Row],[Age]], "0")</f>
        <v>19</v>
      </c>
      <c r="K470" t="str">
        <f>IF(Table1[[#This Row],[Smoker]]="yes",Table1[[#This Row],[Charges]],"0")</f>
        <v>0</v>
      </c>
      <c r="L470">
        <f>IF(Table1[[#This Row],[Smoker]]="no",Table1[[#This Row],[Charges]],"0")</f>
        <v>1748.7739999999999</v>
      </c>
    </row>
    <row r="471" spans="1:12" x14ac:dyDescent="0.25">
      <c r="A471">
        <v>42</v>
      </c>
      <c r="B471" t="s">
        <v>0</v>
      </c>
      <c r="C471">
        <v>32.869999999999997</v>
      </c>
      <c r="D471">
        <v>0</v>
      </c>
      <c r="E471" t="s">
        <v>3</v>
      </c>
      <c r="F471">
        <f>IF(Table1[[#This Row],[Smoker]]="yes",1,0)</f>
        <v>0</v>
      </c>
      <c r="G471" s="1">
        <v>7050.0213000000003</v>
      </c>
      <c r="H471" t="s">
        <v>8</v>
      </c>
      <c r="I471" t="str">
        <f>IF(Table1[[#This Row],[Smoker]]="yes", Table1[[#This Row],[Age]], "0")</f>
        <v>0</v>
      </c>
      <c r="J471">
        <f>IF(Table1[[#This Row],[Smoker]]="no",Table1[[#This Row],[Age]], "0")</f>
        <v>42</v>
      </c>
      <c r="K471" t="str">
        <f>IF(Table1[[#This Row],[Smoker]]="yes",Table1[[#This Row],[Charges]],"0")</f>
        <v>0</v>
      </c>
      <c r="L471">
        <f>IF(Table1[[#This Row],[Smoker]]="no",Table1[[#This Row],[Charges]],"0")</f>
        <v>7050.0213000000003</v>
      </c>
    </row>
    <row r="472" spans="1:12" x14ac:dyDescent="0.25">
      <c r="A472">
        <v>60</v>
      </c>
      <c r="B472" t="s">
        <v>2</v>
      </c>
      <c r="C472">
        <v>32.799999999999997</v>
      </c>
      <c r="D472">
        <v>0</v>
      </c>
      <c r="E472" t="s">
        <v>1</v>
      </c>
      <c r="F472">
        <f>IF(Table1[[#This Row],[Smoker]]="yes",1,0)</f>
        <v>1</v>
      </c>
      <c r="G472" s="1">
        <v>52590.829389999999</v>
      </c>
      <c r="H472" t="s">
        <v>4</v>
      </c>
      <c r="I472">
        <f>IF(Table1[[#This Row],[Smoker]]="yes", Table1[[#This Row],[Age]], "0")</f>
        <v>60</v>
      </c>
      <c r="J472" t="str">
        <f>IF(Table1[[#This Row],[Smoker]]="no",Table1[[#This Row],[Age]], "0")</f>
        <v>0</v>
      </c>
      <c r="K472">
        <f>IF(Table1[[#This Row],[Smoker]]="yes",Table1[[#This Row],[Charges]],"0")</f>
        <v>52590.829389999999</v>
      </c>
      <c r="L472" t="str">
        <f>IF(Table1[[#This Row],[Smoker]]="no",Table1[[#This Row],[Charges]],"0")</f>
        <v>0</v>
      </c>
    </row>
    <row r="473" spans="1:12" x14ac:dyDescent="0.25">
      <c r="A473">
        <v>34</v>
      </c>
      <c r="B473" t="s">
        <v>2</v>
      </c>
      <c r="C473">
        <v>32.799999999999997</v>
      </c>
      <c r="D473">
        <v>1</v>
      </c>
      <c r="E473" t="s">
        <v>3</v>
      </c>
      <c r="F473">
        <f>IF(Table1[[#This Row],[Smoker]]="yes",1,0)</f>
        <v>0</v>
      </c>
      <c r="G473" s="1">
        <v>14358.364369999999</v>
      </c>
      <c r="H473" t="s">
        <v>4</v>
      </c>
      <c r="I473" t="str">
        <f>IF(Table1[[#This Row],[Smoker]]="yes", Table1[[#This Row],[Age]], "0")</f>
        <v>0</v>
      </c>
      <c r="J473">
        <f>IF(Table1[[#This Row],[Smoker]]="no",Table1[[#This Row],[Age]], "0")</f>
        <v>34</v>
      </c>
      <c r="K473" t="str">
        <f>IF(Table1[[#This Row],[Smoker]]="yes",Table1[[#This Row],[Charges]],"0")</f>
        <v>0</v>
      </c>
      <c r="L473">
        <f>IF(Table1[[#This Row],[Smoker]]="no",Table1[[#This Row],[Charges]],"0")</f>
        <v>14358.364369999999</v>
      </c>
    </row>
    <row r="474" spans="1:12" x14ac:dyDescent="0.25">
      <c r="A474">
        <v>39</v>
      </c>
      <c r="B474" t="s">
        <v>0</v>
      </c>
      <c r="C474">
        <v>32.799999999999997</v>
      </c>
      <c r="D474">
        <v>0</v>
      </c>
      <c r="E474" t="s">
        <v>3</v>
      </c>
      <c r="F474">
        <f>IF(Table1[[#This Row],[Smoker]]="yes",1,0)</f>
        <v>0</v>
      </c>
      <c r="G474" s="1">
        <v>5649.7150000000001</v>
      </c>
      <c r="H474" t="s">
        <v>4</v>
      </c>
      <c r="I474" t="str">
        <f>IF(Table1[[#This Row],[Smoker]]="yes", Table1[[#This Row],[Age]], "0")</f>
        <v>0</v>
      </c>
      <c r="J474">
        <f>IF(Table1[[#This Row],[Smoker]]="no",Table1[[#This Row],[Age]], "0")</f>
        <v>39</v>
      </c>
      <c r="K474" t="str">
        <f>IF(Table1[[#This Row],[Smoker]]="yes",Table1[[#This Row],[Charges]],"0")</f>
        <v>0</v>
      </c>
      <c r="L474">
        <f>IF(Table1[[#This Row],[Smoker]]="no",Table1[[#This Row],[Charges]],"0")</f>
        <v>5649.7150000000001</v>
      </c>
    </row>
    <row r="475" spans="1:12" x14ac:dyDescent="0.25">
      <c r="A475">
        <v>23</v>
      </c>
      <c r="B475" t="s">
        <v>0</v>
      </c>
      <c r="C475">
        <v>32.78</v>
      </c>
      <c r="D475">
        <v>2</v>
      </c>
      <c r="E475" t="s">
        <v>1</v>
      </c>
      <c r="F475">
        <f>IF(Table1[[#This Row],[Smoker]]="yes",1,0)</f>
        <v>1</v>
      </c>
      <c r="G475" s="1">
        <v>36021.011200000001</v>
      </c>
      <c r="H475" t="s">
        <v>5</v>
      </c>
      <c r="I475">
        <f>IF(Table1[[#This Row],[Smoker]]="yes", Table1[[#This Row],[Age]], "0")</f>
        <v>23</v>
      </c>
      <c r="J475" t="str">
        <f>IF(Table1[[#This Row],[Smoker]]="no",Table1[[#This Row],[Age]], "0")</f>
        <v>0</v>
      </c>
      <c r="K475">
        <f>IF(Table1[[#This Row],[Smoker]]="yes",Table1[[#This Row],[Charges]],"0")</f>
        <v>36021.011200000001</v>
      </c>
      <c r="L475" t="str">
        <f>IF(Table1[[#This Row],[Smoker]]="no",Table1[[#This Row],[Charges]],"0")</f>
        <v>0</v>
      </c>
    </row>
    <row r="476" spans="1:12" x14ac:dyDescent="0.25">
      <c r="A476">
        <v>40</v>
      </c>
      <c r="B476" t="s">
        <v>0</v>
      </c>
      <c r="C476">
        <v>32.774999999999999</v>
      </c>
      <c r="D476">
        <v>2</v>
      </c>
      <c r="E476" t="s">
        <v>1</v>
      </c>
      <c r="F476">
        <f>IF(Table1[[#This Row],[Smoker]]="yes",1,0)</f>
        <v>1</v>
      </c>
      <c r="G476" s="1">
        <v>40003.332249999999</v>
      </c>
      <c r="H476" t="s">
        <v>6</v>
      </c>
      <c r="I476">
        <f>IF(Table1[[#This Row],[Smoker]]="yes", Table1[[#This Row],[Age]], "0")</f>
        <v>40</v>
      </c>
      <c r="J476" t="str">
        <f>IF(Table1[[#This Row],[Smoker]]="no",Table1[[#This Row],[Age]], "0")</f>
        <v>0</v>
      </c>
      <c r="K476">
        <f>IF(Table1[[#This Row],[Smoker]]="yes",Table1[[#This Row],[Charges]],"0")</f>
        <v>40003.332249999999</v>
      </c>
      <c r="L476" t="str">
        <f>IF(Table1[[#This Row],[Smoker]]="no",Table1[[#This Row],[Charges]],"0")</f>
        <v>0</v>
      </c>
    </row>
    <row r="477" spans="1:12" x14ac:dyDescent="0.25">
      <c r="A477">
        <v>40</v>
      </c>
      <c r="B477" t="s">
        <v>2</v>
      </c>
      <c r="C477">
        <v>32.774999999999999</v>
      </c>
      <c r="D477">
        <v>1</v>
      </c>
      <c r="E477" t="s">
        <v>1</v>
      </c>
      <c r="F477">
        <f>IF(Table1[[#This Row],[Smoker]]="yes",1,0)</f>
        <v>1</v>
      </c>
      <c r="G477" s="1">
        <v>39125.332249999999</v>
      </c>
      <c r="H477" t="s">
        <v>8</v>
      </c>
      <c r="I477">
        <f>IF(Table1[[#This Row],[Smoker]]="yes", Table1[[#This Row],[Age]], "0")</f>
        <v>40</v>
      </c>
      <c r="J477" t="str">
        <f>IF(Table1[[#This Row],[Smoker]]="no",Table1[[#This Row],[Age]], "0")</f>
        <v>0</v>
      </c>
      <c r="K477">
        <f>IF(Table1[[#This Row],[Smoker]]="yes",Table1[[#This Row],[Charges]],"0")</f>
        <v>39125.332249999999</v>
      </c>
      <c r="L477" t="str">
        <f>IF(Table1[[#This Row],[Smoker]]="no",Table1[[#This Row],[Charges]],"0")</f>
        <v>0</v>
      </c>
    </row>
    <row r="478" spans="1:12" x14ac:dyDescent="0.25">
      <c r="A478">
        <v>55</v>
      </c>
      <c r="B478" t="s">
        <v>0</v>
      </c>
      <c r="C478">
        <v>32.774999999999999</v>
      </c>
      <c r="D478">
        <v>2</v>
      </c>
      <c r="E478" t="s">
        <v>3</v>
      </c>
      <c r="F478">
        <f>IF(Table1[[#This Row],[Smoker]]="yes",1,0)</f>
        <v>0</v>
      </c>
      <c r="G478" s="1">
        <v>12268.632250000001</v>
      </c>
      <c r="H478" t="s">
        <v>6</v>
      </c>
      <c r="I478" t="str">
        <f>IF(Table1[[#This Row],[Smoker]]="yes", Table1[[#This Row],[Age]], "0")</f>
        <v>0</v>
      </c>
      <c r="J478">
        <f>IF(Table1[[#This Row],[Smoker]]="no",Table1[[#This Row],[Age]], "0")</f>
        <v>55</v>
      </c>
      <c r="K478" t="str">
        <f>IF(Table1[[#This Row],[Smoker]]="yes",Table1[[#This Row],[Charges]],"0")</f>
        <v>0</v>
      </c>
      <c r="L478">
        <f>IF(Table1[[#This Row],[Smoker]]="no",Table1[[#This Row],[Charges]],"0")</f>
        <v>12268.632250000001</v>
      </c>
    </row>
    <row r="479" spans="1:12" x14ac:dyDescent="0.25">
      <c r="A479">
        <v>52</v>
      </c>
      <c r="B479" t="s">
        <v>2</v>
      </c>
      <c r="C479">
        <v>32.774999999999999</v>
      </c>
      <c r="D479">
        <v>3</v>
      </c>
      <c r="E479" t="s">
        <v>3</v>
      </c>
      <c r="F479">
        <f>IF(Table1[[#This Row],[Smoker]]="yes",1,0)</f>
        <v>0</v>
      </c>
      <c r="G479" s="1">
        <v>11289.10925</v>
      </c>
      <c r="H479" t="s">
        <v>6</v>
      </c>
      <c r="I479" t="str">
        <f>IF(Table1[[#This Row],[Smoker]]="yes", Table1[[#This Row],[Age]], "0")</f>
        <v>0</v>
      </c>
      <c r="J479">
        <f>IF(Table1[[#This Row],[Smoker]]="no",Table1[[#This Row],[Age]], "0")</f>
        <v>52</v>
      </c>
      <c r="K479" t="str">
        <f>IF(Table1[[#This Row],[Smoker]]="yes",Table1[[#This Row],[Charges]],"0")</f>
        <v>0</v>
      </c>
      <c r="L479">
        <f>IF(Table1[[#This Row],[Smoker]]="no",Table1[[#This Row],[Charges]],"0")</f>
        <v>11289.10925</v>
      </c>
    </row>
    <row r="480" spans="1:12" x14ac:dyDescent="0.25">
      <c r="A480">
        <v>55</v>
      </c>
      <c r="B480" t="s">
        <v>2</v>
      </c>
      <c r="C480">
        <v>32.774999999999999</v>
      </c>
      <c r="D480">
        <v>0</v>
      </c>
      <c r="E480" t="s">
        <v>3</v>
      </c>
      <c r="F480">
        <f>IF(Table1[[#This Row],[Smoker]]="yes",1,0)</f>
        <v>0</v>
      </c>
      <c r="G480" s="1">
        <v>10601.632250000001</v>
      </c>
      <c r="H480" t="s">
        <v>6</v>
      </c>
      <c r="I480" t="str">
        <f>IF(Table1[[#This Row],[Smoker]]="yes", Table1[[#This Row],[Age]], "0")</f>
        <v>0</v>
      </c>
      <c r="J480">
        <f>IF(Table1[[#This Row],[Smoker]]="no",Table1[[#This Row],[Age]], "0")</f>
        <v>55</v>
      </c>
      <c r="K480" t="str">
        <f>IF(Table1[[#This Row],[Smoker]]="yes",Table1[[#This Row],[Charges]],"0")</f>
        <v>0</v>
      </c>
      <c r="L480">
        <f>IF(Table1[[#This Row],[Smoker]]="no",Table1[[#This Row],[Charges]],"0")</f>
        <v>10601.632250000001</v>
      </c>
    </row>
    <row r="481" spans="1:12" x14ac:dyDescent="0.25">
      <c r="A481">
        <v>54</v>
      </c>
      <c r="B481" t="s">
        <v>2</v>
      </c>
      <c r="C481">
        <v>32.774999999999999</v>
      </c>
      <c r="D481">
        <v>0</v>
      </c>
      <c r="E481" t="s">
        <v>3</v>
      </c>
      <c r="F481">
        <f>IF(Table1[[#This Row],[Smoker]]="yes",1,0)</f>
        <v>0</v>
      </c>
      <c r="G481" s="1">
        <v>10435.06525</v>
      </c>
      <c r="H481" t="s">
        <v>8</v>
      </c>
      <c r="I481" t="str">
        <f>IF(Table1[[#This Row],[Smoker]]="yes", Table1[[#This Row],[Age]], "0")</f>
        <v>0</v>
      </c>
      <c r="J481">
        <f>IF(Table1[[#This Row],[Smoker]]="no",Table1[[#This Row],[Age]], "0")</f>
        <v>54</v>
      </c>
      <c r="K481" t="str">
        <f>IF(Table1[[#This Row],[Smoker]]="yes",Table1[[#This Row],[Charges]],"0")</f>
        <v>0</v>
      </c>
      <c r="L481">
        <f>IF(Table1[[#This Row],[Smoker]]="no",Table1[[#This Row],[Charges]],"0")</f>
        <v>10435.06525</v>
      </c>
    </row>
    <row r="482" spans="1:12" x14ac:dyDescent="0.25">
      <c r="A482">
        <v>31</v>
      </c>
      <c r="B482" t="s">
        <v>0</v>
      </c>
      <c r="C482">
        <v>32.774999999999999</v>
      </c>
      <c r="D482">
        <v>2</v>
      </c>
      <c r="E482" t="s">
        <v>3</v>
      </c>
      <c r="F482">
        <f>IF(Table1[[#This Row],[Smoker]]="yes",1,0)</f>
        <v>0</v>
      </c>
      <c r="G482" s="1">
        <v>5327.4002499999997</v>
      </c>
      <c r="H482" t="s">
        <v>6</v>
      </c>
      <c r="I482" t="str">
        <f>IF(Table1[[#This Row],[Smoker]]="yes", Table1[[#This Row],[Age]], "0")</f>
        <v>0</v>
      </c>
      <c r="J482">
        <f>IF(Table1[[#This Row],[Smoker]]="no",Table1[[#This Row],[Age]], "0")</f>
        <v>31</v>
      </c>
      <c r="K482" t="str">
        <f>IF(Table1[[#This Row],[Smoker]]="yes",Table1[[#This Row],[Charges]],"0")</f>
        <v>0</v>
      </c>
      <c r="L482">
        <f>IF(Table1[[#This Row],[Smoker]]="no",Table1[[#This Row],[Charges]],"0")</f>
        <v>5327.4002499999997</v>
      </c>
    </row>
    <row r="483" spans="1:12" x14ac:dyDescent="0.25">
      <c r="A483">
        <v>24</v>
      </c>
      <c r="B483" t="s">
        <v>2</v>
      </c>
      <c r="C483">
        <v>32.700000000000003</v>
      </c>
      <c r="D483">
        <v>0</v>
      </c>
      <c r="E483" t="s">
        <v>1</v>
      </c>
      <c r="F483">
        <f>IF(Table1[[#This Row],[Smoker]]="yes",1,0)</f>
        <v>1</v>
      </c>
      <c r="G483" s="1">
        <v>34472.841</v>
      </c>
      <c r="H483" t="s">
        <v>4</v>
      </c>
      <c r="I483">
        <f>IF(Table1[[#This Row],[Smoker]]="yes", Table1[[#This Row],[Age]], "0")</f>
        <v>24</v>
      </c>
      <c r="J483" t="str">
        <f>IF(Table1[[#This Row],[Smoker]]="no",Table1[[#This Row],[Age]], "0")</f>
        <v>0</v>
      </c>
      <c r="K483">
        <f>IF(Table1[[#This Row],[Smoker]]="yes",Table1[[#This Row],[Charges]],"0")</f>
        <v>34472.841</v>
      </c>
      <c r="L483" t="str">
        <f>IF(Table1[[#This Row],[Smoker]]="no",Table1[[#This Row],[Charges]],"0")</f>
        <v>0</v>
      </c>
    </row>
    <row r="484" spans="1:12" x14ac:dyDescent="0.25">
      <c r="A484">
        <v>23</v>
      </c>
      <c r="B484" t="s">
        <v>2</v>
      </c>
      <c r="C484">
        <v>32.700000000000003</v>
      </c>
      <c r="D484">
        <v>3</v>
      </c>
      <c r="E484" t="s">
        <v>3</v>
      </c>
      <c r="F484">
        <f>IF(Table1[[#This Row],[Smoker]]="yes",1,0)</f>
        <v>0</v>
      </c>
      <c r="G484" s="1">
        <v>3591.48</v>
      </c>
      <c r="H484" t="s">
        <v>4</v>
      </c>
      <c r="I484" t="str">
        <f>IF(Table1[[#This Row],[Smoker]]="yes", Table1[[#This Row],[Age]], "0")</f>
        <v>0</v>
      </c>
      <c r="J484">
        <f>IF(Table1[[#This Row],[Smoker]]="no",Table1[[#This Row],[Age]], "0")</f>
        <v>23</v>
      </c>
      <c r="K484" t="str">
        <f>IF(Table1[[#This Row],[Smoker]]="yes",Table1[[#This Row],[Charges]],"0")</f>
        <v>0</v>
      </c>
      <c r="L484">
        <f>IF(Table1[[#This Row],[Smoker]]="no",Table1[[#This Row],[Charges]],"0")</f>
        <v>3591.48</v>
      </c>
    </row>
    <row r="485" spans="1:12" x14ac:dyDescent="0.25">
      <c r="A485">
        <v>21</v>
      </c>
      <c r="B485" t="s">
        <v>0</v>
      </c>
      <c r="C485">
        <v>32.68</v>
      </c>
      <c r="D485">
        <v>2</v>
      </c>
      <c r="E485" t="s">
        <v>3</v>
      </c>
      <c r="F485">
        <f>IF(Table1[[#This Row],[Smoker]]="yes",1,0)</f>
        <v>0</v>
      </c>
      <c r="G485" s="1">
        <v>26018.950519999999</v>
      </c>
      <c r="H485" t="s">
        <v>6</v>
      </c>
      <c r="I485" t="str">
        <f>IF(Table1[[#This Row],[Smoker]]="yes", Table1[[#This Row],[Age]], "0")</f>
        <v>0</v>
      </c>
      <c r="J485">
        <f>IF(Table1[[#This Row],[Smoker]]="no",Table1[[#This Row],[Age]], "0")</f>
        <v>21</v>
      </c>
      <c r="K485" t="str">
        <f>IF(Table1[[#This Row],[Smoker]]="yes",Table1[[#This Row],[Charges]],"0")</f>
        <v>0</v>
      </c>
      <c r="L485">
        <f>IF(Table1[[#This Row],[Smoker]]="no",Table1[[#This Row],[Charges]],"0")</f>
        <v>26018.950519999999</v>
      </c>
    </row>
    <row r="486" spans="1:12" x14ac:dyDescent="0.25">
      <c r="A486">
        <v>62</v>
      </c>
      <c r="B486" t="s">
        <v>0</v>
      </c>
      <c r="C486">
        <v>32.68</v>
      </c>
      <c r="D486">
        <v>0</v>
      </c>
      <c r="E486" t="s">
        <v>3</v>
      </c>
      <c r="F486">
        <f>IF(Table1[[#This Row],[Smoker]]="yes",1,0)</f>
        <v>0</v>
      </c>
      <c r="G486" s="1">
        <v>13844.797200000001</v>
      </c>
      <c r="H486" t="s">
        <v>6</v>
      </c>
      <c r="I486" t="str">
        <f>IF(Table1[[#This Row],[Smoker]]="yes", Table1[[#This Row],[Age]], "0")</f>
        <v>0</v>
      </c>
      <c r="J486">
        <f>IF(Table1[[#This Row],[Smoker]]="no",Table1[[#This Row],[Age]], "0")</f>
        <v>62</v>
      </c>
      <c r="K486" t="str">
        <f>IF(Table1[[#This Row],[Smoker]]="yes",Table1[[#This Row],[Charges]],"0")</f>
        <v>0</v>
      </c>
      <c r="L486">
        <f>IF(Table1[[#This Row],[Smoker]]="no",Table1[[#This Row],[Charges]],"0")</f>
        <v>13844.797200000001</v>
      </c>
    </row>
    <row r="487" spans="1:12" x14ac:dyDescent="0.25">
      <c r="A487">
        <v>54</v>
      </c>
      <c r="B487" t="s">
        <v>0</v>
      </c>
      <c r="C487">
        <v>32.68</v>
      </c>
      <c r="D487">
        <v>0</v>
      </c>
      <c r="E487" t="s">
        <v>3</v>
      </c>
      <c r="F487">
        <f>IF(Table1[[#This Row],[Smoker]]="yes",1,0)</f>
        <v>0</v>
      </c>
      <c r="G487" s="1">
        <v>10923.933199999999</v>
      </c>
      <c r="H487" t="s">
        <v>8</v>
      </c>
      <c r="I487" t="str">
        <f>IF(Table1[[#This Row],[Smoker]]="yes", Table1[[#This Row],[Age]], "0")</f>
        <v>0</v>
      </c>
      <c r="J487">
        <f>IF(Table1[[#This Row],[Smoker]]="no",Table1[[#This Row],[Age]], "0")</f>
        <v>54</v>
      </c>
      <c r="K487" t="str">
        <f>IF(Table1[[#This Row],[Smoker]]="yes",Table1[[#This Row],[Charges]],"0")</f>
        <v>0</v>
      </c>
      <c r="L487">
        <f>IF(Table1[[#This Row],[Smoker]]="no",Table1[[#This Row],[Charges]],"0")</f>
        <v>10923.933199999999</v>
      </c>
    </row>
    <row r="488" spans="1:12" x14ac:dyDescent="0.25">
      <c r="A488">
        <v>31</v>
      </c>
      <c r="B488" t="s">
        <v>0</v>
      </c>
      <c r="C488">
        <v>32.68</v>
      </c>
      <c r="D488">
        <v>1</v>
      </c>
      <c r="E488" t="s">
        <v>3</v>
      </c>
      <c r="F488">
        <f>IF(Table1[[#This Row],[Smoker]]="yes",1,0)</f>
        <v>0</v>
      </c>
      <c r="G488" s="1">
        <v>4738.2682000000004</v>
      </c>
      <c r="H488" t="s">
        <v>6</v>
      </c>
      <c r="I488" t="str">
        <f>IF(Table1[[#This Row],[Smoker]]="yes", Table1[[#This Row],[Age]], "0")</f>
        <v>0</v>
      </c>
      <c r="J488">
        <f>IF(Table1[[#This Row],[Smoker]]="no",Table1[[#This Row],[Age]], "0")</f>
        <v>31</v>
      </c>
      <c r="K488" t="str">
        <f>IF(Table1[[#This Row],[Smoker]]="yes",Table1[[#This Row],[Charges]],"0")</f>
        <v>0</v>
      </c>
      <c r="L488">
        <f>IF(Table1[[#This Row],[Smoker]]="no",Table1[[#This Row],[Charges]],"0")</f>
        <v>4738.2682000000004</v>
      </c>
    </row>
    <row r="489" spans="1:12" x14ac:dyDescent="0.25">
      <c r="A489">
        <v>55</v>
      </c>
      <c r="B489" t="s">
        <v>2</v>
      </c>
      <c r="C489">
        <v>32.67</v>
      </c>
      <c r="D489">
        <v>1</v>
      </c>
      <c r="E489" t="s">
        <v>3</v>
      </c>
      <c r="F489">
        <f>IF(Table1[[#This Row],[Smoker]]="yes",1,0)</f>
        <v>0</v>
      </c>
      <c r="G489" s="1">
        <v>10807.4863</v>
      </c>
      <c r="H489" t="s">
        <v>5</v>
      </c>
      <c r="I489" t="str">
        <f>IF(Table1[[#This Row],[Smoker]]="yes", Table1[[#This Row],[Age]], "0")</f>
        <v>0</v>
      </c>
      <c r="J489">
        <f>IF(Table1[[#This Row],[Smoker]]="no",Table1[[#This Row],[Age]], "0")</f>
        <v>55</v>
      </c>
      <c r="K489" t="str">
        <f>IF(Table1[[#This Row],[Smoker]]="yes",Table1[[#This Row],[Charges]],"0")</f>
        <v>0</v>
      </c>
      <c r="L489">
        <f>IF(Table1[[#This Row],[Smoker]]="no",Table1[[#This Row],[Charges]],"0")</f>
        <v>10807.4863</v>
      </c>
    </row>
    <row r="490" spans="1:12" x14ac:dyDescent="0.25">
      <c r="A490">
        <v>27</v>
      </c>
      <c r="B490" t="s">
        <v>2</v>
      </c>
      <c r="C490">
        <v>32.67</v>
      </c>
      <c r="D490">
        <v>0</v>
      </c>
      <c r="E490" t="s">
        <v>3</v>
      </c>
      <c r="F490">
        <f>IF(Table1[[#This Row],[Smoker]]="yes",1,0)</f>
        <v>0</v>
      </c>
      <c r="G490" s="1">
        <v>2497.0383000000002</v>
      </c>
      <c r="H490" t="s">
        <v>5</v>
      </c>
      <c r="I490" t="str">
        <f>IF(Table1[[#This Row],[Smoker]]="yes", Table1[[#This Row],[Age]], "0")</f>
        <v>0</v>
      </c>
      <c r="J490">
        <f>IF(Table1[[#This Row],[Smoker]]="no",Table1[[#This Row],[Age]], "0")</f>
        <v>27</v>
      </c>
      <c r="K490" t="str">
        <f>IF(Table1[[#This Row],[Smoker]]="yes",Table1[[#This Row],[Charges]],"0")</f>
        <v>0</v>
      </c>
      <c r="L490">
        <f>IF(Table1[[#This Row],[Smoker]]="no",Table1[[#This Row],[Charges]],"0")</f>
        <v>2497.0383000000002</v>
      </c>
    </row>
    <row r="491" spans="1:12" x14ac:dyDescent="0.25">
      <c r="A491">
        <v>41</v>
      </c>
      <c r="B491" t="s">
        <v>0</v>
      </c>
      <c r="C491">
        <v>32.6</v>
      </c>
      <c r="D491">
        <v>3</v>
      </c>
      <c r="E491" t="s">
        <v>3</v>
      </c>
      <c r="F491">
        <f>IF(Table1[[#This Row],[Smoker]]="yes",1,0)</f>
        <v>0</v>
      </c>
      <c r="G491" s="1">
        <v>7954.5169999999998</v>
      </c>
      <c r="H491" t="s">
        <v>4</v>
      </c>
      <c r="I491" t="str">
        <f>IF(Table1[[#This Row],[Smoker]]="yes", Table1[[#This Row],[Age]], "0")</f>
        <v>0</v>
      </c>
      <c r="J491">
        <f>IF(Table1[[#This Row],[Smoker]]="no",Table1[[#This Row],[Age]], "0")</f>
        <v>41</v>
      </c>
      <c r="K491" t="str">
        <f>IF(Table1[[#This Row],[Smoker]]="yes",Table1[[#This Row],[Charges]],"0")</f>
        <v>0</v>
      </c>
      <c r="L491">
        <f>IF(Table1[[#This Row],[Smoker]]="no",Table1[[#This Row],[Charges]],"0")</f>
        <v>7954.5169999999998</v>
      </c>
    </row>
    <row r="492" spans="1:12" x14ac:dyDescent="0.25">
      <c r="A492">
        <v>43</v>
      </c>
      <c r="B492" t="s">
        <v>2</v>
      </c>
      <c r="C492">
        <v>32.6</v>
      </c>
      <c r="D492">
        <v>2</v>
      </c>
      <c r="E492" t="s">
        <v>3</v>
      </c>
      <c r="F492">
        <f>IF(Table1[[#This Row],[Smoker]]="yes",1,0)</f>
        <v>0</v>
      </c>
      <c r="G492" s="1">
        <v>7441.5010000000002</v>
      </c>
      <c r="H492" t="s">
        <v>4</v>
      </c>
      <c r="I492" t="str">
        <f>IF(Table1[[#This Row],[Smoker]]="yes", Table1[[#This Row],[Age]], "0")</f>
        <v>0</v>
      </c>
      <c r="J492">
        <f>IF(Table1[[#This Row],[Smoker]]="no",Table1[[#This Row],[Age]], "0")</f>
        <v>43</v>
      </c>
      <c r="K492" t="str">
        <f>IF(Table1[[#This Row],[Smoker]]="yes",Table1[[#This Row],[Charges]],"0")</f>
        <v>0</v>
      </c>
      <c r="L492">
        <f>IF(Table1[[#This Row],[Smoker]]="no",Table1[[#This Row],[Charges]],"0")</f>
        <v>7441.5010000000002</v>
      </c>
    </row>
    <row r="493" spans="1:12" x14ac:dyDescent="0.25">
      <c r="A493">
        <v>27</v>
      </c>
      <c r="B493" t="s">
        <v>2</v>
      </c>
      <c r="C493">
        <v>32.585000000000001</v>
      </c>
      <c r="D493">
        <v>3</v>
      </c>
      <c r="E493" t="s">
        <v>3</v>
      </c>
      <c r="F493">
        <f>IF(Table1[[#This Row],[Smoker]]="yes",1,0)</f>
        <v>0</v>
      </c>
      <c r="G493" s="1">
        <v>4846.9201499999999</v>
      </c>
      <c r="H493" t="s">
        <v>8</v>
      </c>
      <c r="I493" t="str">
        <f>IF(Table1[[#This Row],[Smoker]]="yes", Table1[[#This Row],[Age]], "0")</f>
        <v>0</v>
      </c>
      <c r="J493">
        <f>IF(Table1[[#This Row],[Smoker]]="no",Table1[[#This Row],[Age]], "0")</f>
        <v>27</v>
      </c>
      <c r="K493" t="str">
        <f>IF(Table1[[#This Row],[Smoker]]="yes",Table1[[#This Row],[Charges]],"0")</f>
        <v>0</v>
      </c>
      <c r="L493">
        <f>IF(Table1[[#This Row],[Smoker]]="no",Table1[[#This Row],[Charges]],"0")</f>
        <v>4846.9201499999999</v>
      </c>
    </row>
    <row r="494" spans="1:12" x14ac:dyDescent="0.25">
      <c r="A494">
        <v>43</v>
      </c>
      <c r="B494" t="s">
        <v>0</v>
      </c>
      <c r="C494">
        <v>32.56</v>
      </c>
      <c r="D494">
        <v>3</v>
      </c>
      <c r="E494" t="s">
        <v>1</v>
      </c>
      <c r="F494">
        <f>IF(Table1[[#This Row],[Smoker]]="yes",1,0)</f>
        <v>1</v>
      </c>
      <c r="G494" s="1">
        <v>40941.285400000001</v>
      </c>
      <c r="H494" t="s">
        <v>5</v>
      </c>
      <c r="I494">
        <f>IF(Table1[[#This Row],[Smoker]]="yes", Table1[[#This Row],[Age]], "0")</f>
        <v>43</v>
      </c>
      <c r="J494" t="str">
        <f>IF(Table1[[#This Row],[Smoker]]="no",Table1[[#This Row],[Age]], "0")</f>
        <v>0</v>
      </c>
      <c r="K494">
        <f>IF(Table1[[#This Row],[Smoker]]="yes",Table1[[#This Row],[Charges]],"0")</f>
        <v>40941.285400000001</v>
      </c>
      <c r="L494" t="str">
        <f>IF(Table1[[#This Row],[Smoker]]="no",Table1[[#This Row],[Charges]],"0")</f>
        <v>0</v>
      </c>
    </row>
    <row r="495" spans="1:12" x14ac:dyDescent="0.25">
      <c r="A495">
        <v>23</v>
      </c>
      <c r="B495" t="s">
        <v>2</v>
      </c>
      <c r="C495">
        <v>32.56</v>
      </c>
      <c r="D495">
        <v>0</v>
      </c>
      <c r="E495" t="s">
        <v>3</v>
      </c>
      <c r="F495">
        <f>IF(Table1[[#This Row],[Smoker]]="yes",1,0)</f>
        <v>0</v>
      </c>
      <c r="G495" s="1">
        <v>1824.2854</v>
      </c>
      <c r="H495" t="s">
        <v>5</v>
      </c>
      <c r="I495" t="str">
        <f>IF(Table1[[#This Row],[Smoker]]="yes", Table1[[#This Row],[Age]], "0")</f>
        <v>0</v>
      </c>
      <c r="J495">
        <f>IF(Table1[[#This Row],[Smoker]]="no",Table1[[#This Row],[Age]], "0")</f>
        <v>23</v>
      </c>
      <c r="K495" t="str">
        <f>IF(Table1[[#This Row],[Smoker]]="yes",Table1[[#This Row],[Charges]],"0")</f>
        <v>0</v>
      </c>
      <c r="L495">
        <f>IF(Table1[[#This Row],[Smoker]]="no",Table1[[#This Row],[Charges]],"0")</f>
        <v>1824.2854</v>
      </c>
    </row>
    <row r="496" spans="1:12" x14ac:dyDescent="0.25">
      <c r="A496">
        <v>39</v>
      </c>
      <c r="B496" t="s">
        <v>0</v>
      </c>
      <c r="C496">
        <v>32.5</v>
      </c>
      <c r="D496">
        <v>1</v>
      </c>
      <c r="E496" t="s">
        <v>3</v>
      </c>
      <c r="F496">
        <f>IF(Table1[[#This Row],[Smoker]]="yes",1,0)</f>
        <v>0</v>
      </c>
      <c r="G496" s="1">
        <v>6238.2979999999998</v>
      </c>
      <c r="H496" t="s">
        <v>4</v>
      </c>
      <c r="I496" t="str">
        <f>IF(Table1[[#This Row],[Smoker]]="yes", Table1[[#This Row],[Age]], "0")</f>
        <v>0</v>
      </c>
      <c r="J496">
        <f>IF(Table1[[#This Row],[Smoker]]="no",Table1[[#This Row],[Age]], "0")</f>
        <v>39</v>
      </c>
      <c r="K496" t="str">
        <f>IF(Table1[[#This Row],[Smoker]]="yes",Table1[[#This Row],[Charges]],"0")</f>
        <v>0</v>
      </c>
      <c r="L496">
        <f>IF(Table1[[#This Row],[Smoker]]="no",Table1[[#This Row],[Charges]],"0")</f>
        <v>6238.2979999999998</v>
      </c>
    </row>
    <row r="497" spans="1:12" x14ac:dyDescent="0.25">
      <c r="A497">
        <v>19</v>
      </c>
      <c r="B497" t="s">
        <v>0</v>
      </c>
      <c r="C497">
        <v>32.49</v>
      </c>
      <c r="D497">
        <v>0</v>
      </c>
      <c r="E497" t="s">
        <v>1</v>
      </c>
      <c r="F497">
        <f>IF(Table1[[#This Row],[Smoker]]="yes",1,0)</f>
        <v>1</v>
      </c>
      <c r="G497" s="1">
        <v>36898.733079999998</v>
      </c>
      <c r="H497" t="s">
        <v>6</v>
      </c>
      <c r="I497">
        <f>IF(Table1[[#This Row],[Smoker]]="yes", Table1[[#This Row],[Age]], "0")</f>
        <v>19</v>
      </c>
      <c r="J497" t="str">
        <f>IF(Table1[[#This Row],[Smoker]]="no",Table1[[#This Row],[Age]], "0")</f>
        <v>0</v>
      </c>
      <c r="K497">
        <f>IF(Table1[[#This Row],[Smoker]]="yes",Table1[[#This Row],[Charges]],"0")</f>
        <v>36898.733079999998</v>
      </c>
      <c r="L497" t="str">
        <f>IF(Table1[[#This Row],[Smoker]]="no",Table1[[#This Row],[Charges]],"0")</f>
        <v>0</v>
      </c>
    </row>
    <row r="498" spans="1:12" x14ac:dyDescent="0.25">
      <c r="A498">
        <v>26</v>
      </c>
      <c r="B498" t="s">
        <v>2</v>
      </c>
      <c r="C498">
        <v>32.49</v>
      </c>
      <c r="D498">
        <v>1</v>
      </c>
      <c r="E498" t="s">
        <v>3</v>
      </c>
      <c r="F498">
        <f>IF(Table1[[#This Row],[Smoker]]="yes",1,0)</f>
        <v>0</v>
      </c>
      <c r="G498" s="1">
        <v>3490.5491000000002</v>
      </c>
      <c r="H498" t="s">
        <v>8</v>
      </c>
      <c r="I498" t="str">
        <f>IF(Table1[[#This Row],[Smoker]]="yes", Table1[[#This Row],[Age]], "0")</f>
        <v>0</v>
      </c>
      <c r="J498">
        <f>IF(Table1[[#This Row],[Smoker]]="no",Table1[[#This Row],[Age]], "0")</f>
        <v>26</v>
      </c>
      <c r="K498" t="str">
        <f>IF(Table1[[#This Row],[Smoker]]="yes",Table1[[#This Row],[Charges]],"0")</f>
        <v>0</v>
      </c>
      <c r="L498">
        <f>IF(Table1[[#This Row],[Smoker]]="no",Table1[[#This Row],[Charges]],"0")</f>
        <v>3490.5491000000002</v>
      </c>
    </row>
    <row r="499" spans="1:12" x14ac:dyDescent="0.25">
      <c r="A499">
        <v>60</v>
      </c>
      <c r="B499" t="s">
        <v>0</v>
      </c>
      <c r="C499">
        <v>32.450000000000003</v>
      </c>
      <c r="D499">
        <v>0</v>
      </c>
      <c r="E499" t="s">
        <v>1</v>
      </c>
      <c r="F499">
        <f>IF(Table1[[#This Row],[Smoker]]="yes",1,0)</f>
        <v>1</v>
      </c>
      <c r="G499" s="1">
        <v>45008.955499999996</v>
      </c>
      <c r="H499" t="s">
        <v>5</v>
      </c>
      <c r="I499">
        <f>IF(Table1[[#This Row],[Smoker]]="yes", Table1[[#This Row],[Age]], "0")</f>
        <v>60</v>
      </c>
      <c r="J499" t="str">
        <f>IF(Table1[[#This Row],[Smoker]]="no",Table1[[#This Row],[Age]], "0")</f>
        <v>0</v>
      </c>
      <c r="K499">
        <f>IF(Table1[[#This Row],[Smoker]]="yes",Table1[[#This Row],[Charges]],"0")</f>
        <v>45008.955499999996</v>
      </c>
      <c r="L499" t="str">
        <f>IF(Table1[[#This Row],[Smoker]]="no",Table1[[#This Row],[Charges]],"0")</f>
        <v>0</v>
      </c>
    </row>
    <row r="500" spans="1:12" x14ac:dyDescent="0.25">
      <c r="A500">
        <v>30</v>
      </c>
      <c r="B500" t="s">
        <v>0</v>
      </c>
      <c r="C500">
        <v>32.4</v>
      </c>
      <c r="D500">
        <v>1</v>
      </c>
      <c r="E500" t="s">
        <v>3</v>
      </c>
      <c r="F500">
        <f>IF(Table1[[#This Row],[Smoker]]="yes",1,0)</f>
        <v>0</v>
      </c>
      <c r="G500" s="1">
        <v>4149.7359999999999</v>
      </c>
      <c r="H500" t="s">
        <v>4</v>
      </c>
      <c r="I500" t="str">
        <f>IF(Table1[[#This Row],[Smoker]]="yes", Table1[[#This Row],[Age]], "0")</f>
        <v>0</v>
      </c>
      <c r="J500">
        <f>IF(Table1[[#This Row],[Smoker]]="no",Table1[[#This Row],[Age]], "0")</f>
        <v>30</v>
      </c>
      <c r="K500" t="str">
        <f>IF(Table1[[#This Row],[Smoker]]="yes",Table1[[#This Row],[Charges]],"0")</f>
        <v>0</v>
      </c>
      <c r="L500">
        <f>IF(Table1[[#This Row],[Smoker]]="no",Table1[[#This Row],[Charges]],"0")</f>
        <v>4149.7359999999999</v>
      </c>
    </row>
    <row r="501" spans="1:12" x14ac:dyDescent="0.25">
      <c r="A501">
        <v>27</v>
      </c>
      <c r="B501" t="s">
        <v>0</v>
      </c>
      <c r="C501">
        <v>32.395000000000003</v>
      </c>
      <c r="D501">
        <v>1</v>
      </c>
      <c r="E501" t="s">
        <v>3</v>
      </c>
      <c r="F501">
        <f>IF(Table1[[#This Row],[Smoker]]="yes",1,0)</f>
        <v>0</v>
      </c>
      <c r="G501" s="1">
        <v>18903.491409999999</v>
      </c>
      <c r="H501" t="s">
        <v>8</v>
      </c>
      <c r="I501" t="str">
        <f>IF(Table1[[#This Row],[Smoker]]="yes", Table1[[#This Row],[Age]], "0")</f>
        <v>0</v>
      </c>
      <c r="J501">
        <f>IF(Table1[[#This Row],[Smoker]]="no",Table1[[#This Row],[Age]], "0")</f>
        <v>27</v>
      </c>
      <c r="K501" t="str">
        <f>IF(Table1[[#This Row],[Smoker]]="yes",Table1[[#This Row],[Charges]],"0")</f>
        <v>0</v>
      </c>
      <c r="L501">
        <f>IF(Table1[[#This Row],[Smoker]]="no",Table1[[#This Row],[Charges]],"0")</f>
        <v>18903.491409999999</v>
      </c>
    </row>
    <row r="502" spans="1:12" x14ac:dyDescent="0.25">
      <c r="A502">
        <v>59</v>
      </c>
      <c r="B502" t="s">
        <v>0</v>
      </c>
      <c r="C502">
        <v>32.395000000000003</v>
      </c>
      <c r="D502">
        <v>3</v>
      </c>
      <c r="E502" t="s">
        <v>3</v>
      </c>
      <c r="F502">
        <f>IF(Table1[[#This Row],[Smoker]]="yes",1,0)</f>
        <v>0</v>
      </c>
      <c r="G502" s="1">
        <v>14590.63205</v>
      </c>
      <c r="H502" t="s">
        <v>8</v>
      </c>
      <c r="I502" t="str">
        <f>IF(Table1[[#This Row],[Smoker]]="yes", Table1[[#This Row],[Age]], "0")</f>
        <v>0</v>
      </c>
      <c r="J502">
        <f>IF(Table1[[#This Row],[Smoker]]="no",Table1[[#This Row],[Age]], "0")</f>
        <v>59</v>
      </c>
      <c r="K502" t="str">
        <f>IF(Table1[[#This Row],[Smoker]]="yes",Table1[[#This Row],[Charges]],"0")</f>
        <v>0</v>
      </c>
      <c r="L502">
        <f>IF(Table1[[#This Row],[Smoker]]="no",Table1[[#This Row],[Charges]],"0")</f>
        <v>14590.63205</v>
      </c>
    </row>
    <row r="503" spans="1:12" x14ac:dyDescent="0.25">
      <c r="A503">
        <v>58</v>
      </c>
      <c r="B503" t="s">
        <v>0</v>
      </c>
      <c r="C503">
        <v>32.395000000000003</v>
      </c>
      <c r="D503">
        <v>1</v>
      </c>
      <c r="E503" t="s">
        <v>3</v>
      </c>
      <c r="F503">
        <f>IF(Table1[[#This Row],[Smoker]]="yes",1,0)</f>
        <v>0</v>
      </c>
      <c r="G503" s="1">
        <v>13019.161050000001</v>
      </c>
      <c r="H503" t="s">
        <v>8</v>
      </c>
      <c r="I503" t="str">
        <f>IF(Table1[[#This Row],[Smoker]]="yes", Table1[[#This Row],[Age]], "0")</f>
        <v>0</v>
      </c>
      <c r="J503">
        <f>IF(Table1[[#This Row],[Smoker]]="no",Table1[[#This Row],[Age]], "0")</f>
        <v>58</v>
      </c>
      <c r="K503" t="str">
        <f>IF(Table1[[#This Row],[Smoker]]="yes",Table1[[#This Row],[Charges]],"0")</f>
        <v>0</v>
      </c>
      <c r="L503">
        <f>IF(Table1[[#This Row],[Smoker]]="no",Table1[[#This Row],[Charges]],"0")</f>
        <v>13019.161050000001</v>
      </c>
    </row>
    <row r="504" spans="1:12" x14ac:dyDescent="0.25">
      <c r="A504">
        <v>55</v>
      </c>
      <c r="B504" t="s">
        <v>0</v>
      </c>
      <c r="C504">
        <v>32.395000000000003</v>
      </c>
      <c r="D504">
        <v>1</v>
      </c>
      <c r="E504" t="s">
        <v>3</v>
      </c>
      <c r="F504">
        <f>IF(Table1[[#This Row],[Smoker]]="yes",1,0)</f>
        <v>0</v>
      </c>
      <c r="G504" s="1">
        <v>11879.10405</v>
      </c>
      <c r="H504" t="s">
        <v>8</v>
      </c>
      <c r="I504" t="str">
        <f>IF(Table1[[#This Row],[Smoker]]="yes", Table1[[#This Row],[Age]], "0")</f>
        <v>0</v>
      </c>
      <c r="J504">
        <f>IF(Table1[[#This Row],[Smoker]]="no",Table1[[#This Row],[Age]], "0")</f>
        <v>55</v>
      </c>
      <c r="K504" t="str">
        <f>IF(Table1[[#This Row],[Smoker]]="yes",Table1[[#This Row],[Charges]],"0")</f>
        <v>0</v>
      </c>
      <c r="L504">
        <f>IF(Table1[[#This Row],[Smoker]]="no",Table1[[#This Row],[Charges]],"0")</f>
        <v>11879.10405</v>
      </c>
    </row>
    <row r="505" spans="1:12" x14ac:dyDescent="0.25">
      <c r="A505">
        <v>20</v>
      </c>
      <c r="B505" t="s">
        <v>2</v>
      </c>
      <c r="C505">
        <v>32.395000000000003</v>
      </c>
      <c r="D505">
        <v>1</v>
      </c>
      <c r="E505" t="s">
        <v>3</v>
      </c>
      <c r="F505">
        <f>IF(Table1[[#This Row],[Smoker]]="yes",1,0)</f>
        <v>0</v>
      </c>
      <c r="G505" s="1">
        <v>2362.2290499999999</v>
      </c>
      <c r="H505" t="s">
        <v>6</v>
      </c>
      <c r="I505" t="str">
        <f>IF(Table1[[#This Row],[Smoker]]="yes", Table1[[#This Row],[Age]], "0")</f>
        <v>0</v>
      </c>
      <c r="J505">
        <f>IF(Table1[[#This Row],[Smoker]]="no",Table1[[#This Row],[Age]], "0")</f>
        <v>20</v>
      </c>
      <c r="K505" t="str">
        <f>IF(Table1[[#This Row],[Smoker]]="yes",Table1[[#This Row],[Charges]],"0")</f>
        <v>0</v>
      </c>
      <c r="L505">
        <f>IF(Table1[[#This Row],[Smoker]]="no",Table1[[#This Row],[Charges]],"0")</f>
        <v>2362.2290499999999</v>
      </c>
    </row>
    <row r="506" spans="1:12" x14ac:dyDescent="0.25">
      <c r="A506">
        <v>44</v>
      </c>
      <c r="B506" t="s">
        <v>0</v>
      </c>
      <c r="C506">
        <v>32.340000000000003</v>
      </c>
      <c r="D506">
        <v>1</v>
      </c>
      <c r="E506" t="s">
        <v>3</v>
      </c>
      <c r="F506">
        <f>IF(Table1[[#This Row],[Smoker]]="yes",1,0)</f>
        <v>0</v>
      </c>
      <c r="G506" s="1">
        <v>7633.7205999999996</v>
      </c>
      <c r="H506" t="s">
        <v>5</v>
      </c>
      <c r="I506" t="str">
        <f>IF(Table1[[#This Row],[Smoker]]="yes", Table1[[#This Row],[Age]], "0")</f>
        <v>0</v>
      </c>
      <c r="J506">
        <f>IF(Table1[[#This Row],[Smoker]]="no",Table1[[#This Row],[Age]], "0")</f>
        <v>44</v>
      </c>
      <c r="K506" t="str">
        <f>IF(Table1[[#This Row],[Smoker]]="yes",Table1[[#This Row],[Charges]],"0")</f>
        <v>0</v>
      </c>
      <c r="L506">
        <f>IF(Table1[[#This Row],[Smoker]]="no",Table1[[#This Row],[Charges]],"0")</f>
        <v>7633.7205999999996</v>
      </c>
    </row>
    <row r="507" spans="1:12" x14ac:dyDescent="0.25">
      <c r="A507">
        <v>39</v>
      </c>
      <c r="B507" t="s">
        <v>2</v>
      </c>
      <c r="C507">
        <v>32.340000000000003</v>
      </c>
      <c r="D507">
        <v>2</v>
      </c>
      <c r="E507" t="s">
        <v>3</v>
      </c>
      <c r="F507">
        <f>IF(Table1[[#This Row],[Smoker]]="yes",1,0)</f>
        <v>0</v>
      </c>
      <c r="G507" s="1">
        <v>6338.0756000000001</v>
      </c>
      <c r="H507" t="s">
        <v>5</v>
      </c>
      <c r="I507" t="str">
        <f>IF(Table1[[#This Row],[Smoker]]="yes", Table1[[#This Row],[Age]], "0")</f>
        <v>0</v>
      </c>
      <c r="J507">
        <f>IF(Table1[[#This Row],[Smoker]]="no",Table1[[#This Row],[Age]], "0")</f>
        <v>39</v>
      </c>
      <c r="K507" t="str">
        <f>IF(Table1[[#This Row],[Smoker]]="yes",Table1[[#This Row],[Charges]],"0")</f>
        <v>0</v>
      </c>
      <c r="L507">
        <f>IF(Table1[[#This Row],[Smoker]]="no",Table1[[#This Row],[Charges]],"0")</f>
        <v>6338.0756000000001</v>
      </c>
    </row>
    <row r="508" spans="1:12" x14ac:dyDescent="0.25">
      <c r="A508">
        <v>50</v>
      </c>
      <c r="B508" t="s">
        <v>2</v>
      </c>
      <c r="C508">
        <v>32.299999999999997</v>
      </c>
      <c r="D508">
        <v>1</v>
      </c>
      <c r="E508" t="s">
        <v>1</v>
      </c>
      <c r="F508">
        <f>IF(Table1[[#This Row],[Smoker]]="yes",1,0)</f>
        <v>1</v>
      </c>
      <c r="G508" s="1">
        <v>41919.097000000002</v>
      </c>
      <c r="H508" t="s">
        <v>8</v>
      </c>
      <c r="I508">
        <f>IF(Table1[[#This Row],[Smoker]]="yes", Table1[[#This Row],[Age]], "0")</f>
        <v>50</v>
      </c>
      <c r="J508" t="str">
        <f>IF(Table1[[#This Row],[Smoker]]="no",Table1[[#This Row],[Age]], "0")</f>
        <v>0</v>
      </c>
      <c r="K508">
        <f>IF(Table1[[#This Row],[Smoker]]="yes",Table1[[#This Row],[Charges]],"0")</f>
        <v>41919.097000000002</v>
      </c>
      <c r="L508" t="str">
        <f>IF(Table1[[#This Row],[Smoker]]="no",Table1[[#This Row],[Charges]],"0")</f>
        <v>0</v>
      </c>
    </row>
    <row r="509" spans="1:12" x14ac:dyDescent="0.25">
      <c r="A509">
        <v>53</v>
      </c>
      <c r="B509" t="s">
        <v>0</v>
      </c>
      <c r="C509">
        <v>32.299999999999997</v>
      </c>
      <c r="D509">
        <v>2</v>
      </c>
      <c r="E509" t="s">
        <v>3</v>
      </c>
      <c r="F509">
        <f>IF(Table1[[#This Row],[Smoker]]="yes",1,0)</f>
        <v>0</v>
      </c>
      <c r="G509" s="1">
        <v>29186.482360000002</v>
      </c>
      <c r="H509" t="s">
        <v>8</v>
      </c>
      <c r="I509" t="str">
        <f>IF(Table1[[#This Row],[Smoker]]="yes", Table1[[#This Row],[Age]], "0")</f>
        <v>0</v>
      </c>
      <c r="J509">
        <f>IF(Table1[[#This Row],[Smoker]]="no",Table1[[#This Row],[Age]], "0")</f>
        <v>53</v>
      </c>
      <c r="K509" t="str">
        <f>IF(Table1[[#This Row],[Smoker]]="yes",Table1[[#This Row],[Charges]],"0")</f>
        <v>0</v>
      </c>
      <c r="L509">
        <f>IF(Table1[[#This Row],[Smoker]]="no",Table1[[#This Row],[Charges]],"0")</f>
        <v>29186.482360000002</v>
      </c>
    </row>
    <row r="510" spans="1:12" x14ac:dyDescent="0.25">
      <c r="A510">
        <v>61</v>
      </c>
      <c r="B510" t="s">
        <v>2</v>
      </c>
      <c r="C510">
        <v>32.299999999999997</v>
      </c>
      <c r="D510">
        <v>2</v>
      </c>
      <c r="E510" t="s">
        <v>3</v>
      </c>
      <c r="F510">
        <f>IF(Table1[[#This Row],[Smoker]]="yes",1,0)</f>
        <v>0</v>
      </c>
      <c r="G510" s="1">
        <v>14119.62</v>
      </c>
      <c r="H510" t="s">
        <v>6</v>
      </c>
      <c r="I510" t="str">
        <f>IF(Table1[[#This Row],[Smoker]]="yes", Table1[[#This Row],[Age]], "0")</f>
        <v>0</v>
      </c>
      <c r="J510">
        <f>IF(Table1[[#This Row],[Smoker]]="no",Table1[[#This Row],[Age]], "0")</f>
        <v>61</v>
      </c>
      <c r="K510" t="str">
        <f>IF(Table1[[#This Row],[Smoker]]="yes",Table1[[#This Row],[Charges]],"0")</f>
        <v>0</v>
      </c>
      <c r="L510">
        <f>IF(Table1[[#This Row],[Smoker]]="no",Table1[[#This Row],[Charges]],"0")</f>
        <v>14119.62</v>
      </c>
    </row>
    <row r="511" spans="1:12" x14ac:dyDescent="0.25">
      <c r="A511">
        <v>56</v>
      </c>
      <c r="B511" t="s">
        <v>0</v>
      </c>
      <c r="C511">
        <v>32.299999999999997</v>
      </c>
      <c r="D511">
        <v>3</v>
      </c>
      <c r="E511" t="s">
        <v>3</v>
      </c>
      <c r="F511">
        <f>IF(Table1[[#This Row],[Smoker]]="yes",1,0)</f>
        <v>0</v>
      </c>
      <c r="G511" s="1">
        <v>13430.264999999999</v>
      </c>
      <c r="H511" t="s">
        <v>8</v>
      </c>
      <c r="I511" t="str">
        <f>IF(Table1[[#This Row],[Smoker]]="yes", Table1[[#This Row],[Age]], "0")</f>
        <v>0</v>
      </c>
      <c r="J511">
        <f>IF(Table1[[#This Row],[Smoker]]="no",Table1[[#This Row],[Age]], "0")</f>
        <v>56</v>
      </c>
      <c r="K511" t="str">
        <f>IF(Table1[[#This Row],[Smoker]]="yes",Table1[[#This Row],[Charges]],"0")</f>
        <v>0</v>
      </c>
      <c r="L511">
        <f>IF(Table1[[#This Row],[Smoker]]="no",Table1[[#This Row],[Charges]],"0")</f>
        <v>13430.264999999999</v>
      </c>
    </row>
    <row r="512" spans="1:12" x14ac:dyDescent="0.25">
      <c r="A512">
        <v>54</v>
      </c>
      <c r="B512" t="s">
        <v>0</v>
      </c>
      <c r="C512">
        <v>32.299999999999997</v>
      </c>
      <c r="D512">
        <v>1</v>
      </c>
      <c r="E512" t="s">
        <v>3</v>
      </c>
      <c r="F512">
        <f>IF(Table1[[#This Row],[Smoker]]="yes",1,0)</f>
        <v>0</v>
      </c>
      <c r="G512" s="1">
        <v>11512.405000000001</v>
      </c>
      <c r="H512" t="s">
        <v>8</v>
      </c>
      <c r="I512" t="str">
        <f>IF(Table1[[#This Row],[Smoker]]="yes", Table1[[#This Row],[Age]], "0")</f>
        <v>0</v>
      </c>
      <c r="J512">
        <f>IF(Table1[[#This Row],[Smoker]]="no",Table1[[#This Row],[Age]], "0")</f>
        <v>54</v>
      </c>
      <c r="K512" t="str">
        <f>IF(Table1[[#This Row],[Smoker]]="yes",Table1[[#This Row],[Charges]],"0")</f>
        <v>0</v>
      </c>
      <c r="L512">
        <f>IF(Table1[[#This Row],[Smoker]]="no",Table1[[#This Row],[Charges]],"0")</f>
        <v>11512.405000000001</v>
      </c>
    </row>
    <row r="513" spans="1:12" x14ac:dyDescent="0.25">
      <c r="A513">
        <v>49</v>
      </c>
      <c r="B513" t="s">
        <v>2</v>
      </c>
      <c r="C513">
        <v>32.299999999999997</v>
      </c>
      <c r="D513">
        <v>3</v>
      </c>
      <c r="E513" t="s">
        <v>3</v>
      </c>
      <c r="F513">
        <f>IF(Table1[[#This Row],[Smoker]]="yes",1,0)</f>
        <v>0</v>
      </c>
      <c r="G513" s="1">
        <v>10269.459999999999</v>
      </c>
      <c r="H513" t="s">
        <v>6</v>
      </c>
      <c r="I513" t="str">
        <f>IF(Table1[[#This Row],[Smoker]]="yes", Table1[[#This Row],[Age]], "0")</f>
        <v>0</v>
      </c>
      <c r="J513">
        <f>IF(Table1[[#This Row],[Smoker]]="no",Table1[[#This Row],[Age]], "0")</f>
        <v>49</v>
      </c>
      <c r="K513" t="str">
        <f>IF(Table1[[#This Row],[Smoker]]="yes",Table1[[#This Row],[Charges]],"0")</f>
        <v>0</v>
      </c>
      <c r="L513">
        <f>IF(Table1[[#This Row],[Smoker]]="no",Table1[[#This Row],[Charges]],"0")</f>
        <v>10269.459999999999</v>
      </c>
    </row>
    <row r="514" spans="1:12" x14ac:dyDescent="0.25">
      <c r="A514">
        <v>48</v>
      </c>
      <c r="B514" t="s">
        <v>0</v>
      </c>
      <c r="C514">
        <v>32.299999999999997</v>
      </c>
      <c r="D514">
        <v>2</v>
      </c>
      <c r="E514" t="s">
        <v>3</v>
      </c>
      <c r="F514">
        <f>IF(Table1[[#This Row],[Smoker]]="yes",1,0)</f>
        <v>0</v>
      </c>
      <c r="G514" s="1">
        <v>10043.249</v>
      </c>
      <c r="H514" t="s">
        <v>8</v>
      </c>
      <c r="I514" t="str">
        <f>IF(Table1[[#This Row],[Smoker]]="yes", Table1[[#This Row],[Age]], "0")</f>
        <v>0</v>
      </c>
      <c r="J514">
        <f>IF(Table1[[#This Row],[Smoker]]="no",Table1[[#This Row],[Age]], "0")</f>
        <v>48</v>
      </c>
      <c r="K514" t="str">
        <f>IF(Table1[[#This Row],[Smoker]]="yes",Table1[[#This Row],[Charges]],"0")</f>
        <v>0</v>
      </c>
      <c r="L514">
        <f>IF(Table1[[#This Row],[Smoker]]="no",Table1[[#This Row],[Charges]],"0")</f>
        <v>10043.249</v>
      </c>
    </row>
    <row r="515" spans="1:12" x14ac:dyDescent="0.25">
      <c r="A515">
        <v>51</v>
      </c>
      <c r="B515" t="s">
        <v>2</v>
      </c>
      <c r="C515">
        <v>32.299999999999997</v>
      </c>
      <c r="D515">
        <v>1</v>
      </c>
      <c r="E515" t="s">
        <v>3</v>
      </c>
      <c r="F515">
        <f>IF(Table1[[#This Row],[Smoker]]="yes",1,0)</f>
        <v>0</v>
      </c>
      <c r="G515" s="1">
        <v>9964.06</v>
      </c>
      <c r="H515" t="s">
        <v>8</v>
      </c>
      <c r="I515" t="str">
        <f>IF(Table1[[#This Row],[Smoker]]="yes", Table1[[#This Row],[Age]], "0")</f>
        <v>0</v>
      </c>
      <c r="J515">
        <f>IF(Table1[[#This Row],[Smoker]]="no",Table1[[#This Row],[Age]], "0")</f>
        <v>51</v>
      </c>
      <c r="K515" t="str">
        <f>IF(Table1[[#This Row],[Smoker]]="yes",Table1[[#This Row],[Charges]],"0")</f>
        <v>0</v>
      </c>
      <c r="L515">
        <f>IF(Table1[[#This Row],[Smoker]]="no",Table1[[#This Row],[Charges]],"0")</f>
        <v>9964.06</v>
      </c>
    </row>
    <row r="516" spans="1:12" x14ac:dyDescent="0.25">
      <c r="A516">
        <v>50</v>
      </c>
      <c r="B516" t="s">
        <v>2</v>
      </c>
      <c r="C516">
        <v>32.299999999999997</v>
      </c>
      <c r="D516">
        <v>2</v>
      </c>
      <c r="E516" t="s">
        <v>3</v>
      </c>
      <c r="F516">
        <f>IF(Table1[[#This Row],[Smoker]]="yes",1,0)</f>
        <v>0</v>
      </c>
      <c r="G516" s="1">
        <v>9630.3970000000008</v>
      </c>
      <c r="H516" t="s">
        <v>4</v>
      </c>
      <c r="I516" t="str">
        <f>IF(Table1[[#This Row],[Smoker]]="yes", Table1[[#This Row],[Age]], "0")</f>
        <v>0</v>
      </c>
      <c r="J516">
        <f>IF(Table1[[#This Row],[Smoker]]="no",Table1[[#This Row],[Age]], "0")</f>
        <v>50</v>
      </c>
      <c r="K516" t="str">
        <f>IF(Table1[[#This Row],[Smoker]]="yes",Table1[[#This Row],[Charges]],"0")</f>
        <v>0</v>
      </c>
      <c r="L516">
        <f>IF(Table1[[#This Row],[Smoker]]="no",Table1[[#This Row],[Charges]],"0")</f>
        <v>9630.3970000000008</v>
      </c>
    </row>
    <row r="517" spans="1:12" x14ac:dyDescent="0.25">
      <c r="A517">
        <v>46</v>
      </c>
      <c r="B517" t="s">
        <v>0</v>
      </c>
      <c r="C517">
        <v>32.299999999999997</v>
      </c>
      <c r="D517">
        <v>2</v>
      </c>
      <c r="E517" t="s">
        <v>3</v>
      </c>
      <c r="F517">
        <f>IF(Table1[[#This Row],[Smoker]]="yes",1,0)</f>
        <v>0</v>
      </c>
      <c r="G517" s="1">
        <v>9411.0049999999992</v>
      </c>
      <c r="H517" t="s">
        <v>8</v>
      </c>
      <c r="I517" t="str">
        <f>IF(Table1[[#This Row],[Smoker]]="yes", Table1[[#This Row],[Age]], "0")</f>
        <v>0</v>
      </c>
      <c r="J517">
        <f>IF(Table1[[#This Row],[Smoker]]="no",Table1[[#This Row],[Age]], "0")</f>
        <v>46</v>
      </c>
      <c r="K517" t="str">
        <f>IF(Table1[[#This Row],[Smoker]]="yes",Table1[[#This Row],[Charges]],"0")</f>
        <v>0</v>
      </c>
      <c r="L517">
        <f>IF(Table1[[#This Row],[Smoker]]="no",Table1[[#This Row],[Charges]],"0")</f>
        <v>9411.0049999999992</v>
      </c>
    </row>
    <row r="518" spans="1:12" x14ac:dyDescent="0.25">
      <c r="A518">
        <v>48</v>
      </c>
      <c r="B518" t="s">
        <v>2</v>
      </c>
      <c r="C518">
        <v>32.299999999999997</v>
      </c>
      <c r="D518">
        <v>1</v>
      </c>
      <c r="E518" t="s">
        <v>3</v>
      </c>
      <c r="F518">
        <f>IF(Table1[[#This Row],[Smoker]]="yes",1,0)</f>
        <v>0</v>
      </c>
      <c r="G518" s="1">
        <v>8765.2489999999998</v>
      </c>
      <c r="H518" t="s">
        <v>6</v>
      </c>
      <c r="I518" t="str">
        <f>IF(Table1[[#This Row],[Smoker]]="yes", Table1[[#This Row],[Age]], "0")</f>
        <v>0</v>
      </c>
      <c r="J518">
        <f>IF(Table1[[#This Row],[Smoker]]="no",Table1[[#This Row],[Age]], "0")</f>
        <v>48</v>
      </c>
      <c r="K518" t="str">
        <f>IF(Table1[[#This Row],[Smoker]]="yes",Table1[[#This Row],[Charges]],"0")</f>
        <v>0</v>
      </c>
      <c r="L518">
        <f>IF(Table1[[#This Row],[Smoker]]="no",Table1[[#This Row],[Charges]],"0")</f>
        <v>8765.2489999999998</v>
      </c>
    </row>
    <row r="519" spans="1:12" x14ac:dyDescent="0.25">
      <c r="A519">
        <v>47</v>
      </c>
      <c r="B519" t="s">
        <v>2</v>
      </c>
      <c r="C519">
        <v>32.299999999999997</v>
      </c>
      <c r="D519">
        <v>1</v>
      </c>
      <c r="E519" t="s">
        <v>3</v>
      </c>
      <c r="F519">
        <f>IF(Table1[[#This Row],[Smoker]]="yes",1,0)</f>
        <v>0</v>
      </c>
      <c r="G519" s="1">
        <v>8062.7640000000001</v>
      </c>
      <c r="H519" t="s">
        <v>4</v>
      </c>
      <c r="I519" t="str">
        <f>IF(Table1[[#This Row],[Smoker]]="yes", Table1[[#This Row],[Age]], "0")</f>
        <v>0</v>
      </c>
      <c r="J519">
        <f>IF(Table1[[#This Row],[Smoker]]="no",Table1[[#This Row],[Age]], "0")</f>
        <v>47</v>
      </c>
      <c r="K519" t="str">
        <f>IF(Table1[[#This Row],[Smoker]]="yes",Table1[[#This Row],[Charges]],"0")</f>
        <v>0</v>
      </c>
      <c r="L519">
        <f>IF(Table1[[#This Row],[Smoker]]="no",Table1[[#This Row],[Charges]],"0")</f>
        <v>8062.7640000000001</v>
      </c>
    </row>
    <row r="520" spans="1:12" x14ac:dyDescent="0.25">
      <c r="A520">
        <v>40</v>
      </c>
      <c r="B520" t="s">
        <v>2</v>
      </c>
      <c r="C520">
        <v>32.299999999999997</v>
      </c>
      <c r="D520">
        <v>2</v>
      </c>
      <c r="E520" t="s">
        <v>3</v>
      </c>
      <c r="F520">
        <f>IF(Table1[[#This Row],[Smoker]]="yes",1,0)</f>
        <v>0</v>
      </c>
      <c r="G520" s="1">
        <v>6986.6970000000001</v>
      </c>
      <c r="H520" t="s">
        <v>6</v>
      </c>
      <c r="I520" t="str">
        <f>IF(Table1[[#This Row],[Smoker]]="yes", Table1[[#This Row],[Age]], "0")</f>
        <v>0</v>
      </c>
      <c r="J520">
        <f>IF(Table1[[#This Row],[Smoker]]="no",Table1[[#This Row],[Age]], "0")</f>
        <v>40</v>
      </c>
      <c r="K520" t="str">
        <f>IF(Table1[[#This Row],[Smoker]]="yes",Table1[[#This Row],[Charges]],"0")</f>
        <v>0</v>
      </c>
      <c r="L520">
        <f>IF(Table1[[#This Row],[Smoker]]="no",Table1[[#This Row],[Charges]],"0")</f>
        <v>6986.6970000000001</v>
      </c>
    </row>
    <row r="521" spans="1:12" x14ac:dyDescent="0.25">
      <c r="A521">
        <v>25</v>
      </c>
      <c r="B521" t="s">
        <v>0</v>
      </c>
      <c r="C521">
        <v>32.229999999999997</v>
      </c>
      <c r="D521">
        <v>1</v>
      </c>
      <c r="E521" t="s">
        <v>3</v>
      </c>
      <c r="F521">
        <f>IF(Table1[[#This Row],[Smoker]]="yes",1,0)</f>
        <v>0</v>
      </c>
      <c r="G521" s="1">
        <v>18218.161390000001</v>
      </c>
      <c r="H521" t="s">
        <v>5</v>
      </c>
      <c r="I521" t="str">
        <f>IF(Table1[[#This Row],[Smoker]]="yes", Table1[[#This Row],[Age]], "0")</f>
        <v>0</v>
      </c>
      <c r="J521">
        <f>IF(Table1[[#This Row],[Smoker]]="no",Table1[[#This Row],[Age]], "0")</f>
        <v>25</v>
      </c>
      <c r="K521" t="str">
        <f>IF(Table1[[#This Row],[Smoker]]="yes",Table1[[#This Row],[Charges]],"0")</f>
        <v>0</v>
      </c>
      <c r="L521">
        <f>IF(Table1[[#This Row],[Smoker]]="no",Table1[[#This Row],[Charges]],"0")</f>
        <v>18218.161390000001</v>
      </c>
    </row>
    <row r="522" spans="1:12" x14ac:dyDescent="0.25">
      <c r="A522">
        <v>48</v>
      </c>
      <c r="B522" t="s">
        <v>0</v>
      </c>
      <c r="C522">
        <v>32.229999999999997</v>
      </c>
      <c r="D522">
        <v>1</v>
      </c>
      <c r="E522" t="s">
        <v>3</v>
      </c>
      <c r="F522">
        <f>IF(Table1[[#This Row],[Smoker]]="yes",1,0)</f>
        <v>0</v>
      </c>
      <c r="G522" s="1">
        <v>8871.1517000000003</v>
      </c>
      <c r="H522" t="s">
        <v>5</v>
      </c>
      <c r="I522" t="str">
        <f>IF(Table1[[#This Row],[Smoker]]="yes", Table1[[#This Row],[Age]], "0")</f>
        <v>0</v>
      </c>
      <c r="J522">
        <f>IF(Table1[[#This Row],[Smoker]]="no",Table1[[#This Row],[Age]], "0")</f>
        <v>48</v>
      </c>
      <c r="K522" t="str">
        <f>IF(Table1[[#This Row],[Smoker]]="yes",Table1[[#This Row],[Charges]],"0")</f>
        <v>0</v>
      </c>
      <c r="L522">
        <f>IF(Table1[[#This Row],[Smoker]]="no",Table1[[#This Row],[Charges]],"0")</f>
        <v>8871.1517000000003</v>
      </c>
    </row>
    <row r="523" spans="1:12" x14ac:dyDescent="0.25">
      <c r="A523">
        <v>52</v>
      </c>
      <c r="B523" t="s">
        <v>2</v>
      </c>
      <c r="C523">
        <v>32.204999999999998</v>
      </c>
      <c r="D523">
        <v>3</v>
      </c>
      <c r="E523" t="s">
        <v>3</v>
      </c>
      <c r="F523">
        <f>IF(Table1[[#This Row],[Smoker]]="yes",1,0)</f>
        <v>0</v>
      </c>
      <c r="G523" s="1">
        <v>11488.31695</v>
      </c>
      <c r="H523" t="s">
        <v>8</v>
      </c>
      <c r="I523" t="str">
        <f>IF(Table1[[#This Row],[Smoker]]="yes", Table1[[#This Row],[Age]], "0")</f>
        <v>0</v>
      </c>
      <c r="J523">
        <f>IF(Table1[[#This Row],[Smoker]]="no",Table1[[#This Row],[Age]], "0")</f>
        <v>52</v>
      </c>
      <c r="K523" t="str">
        <f>IF(Table1[[#This Row],[Smoker]]="yes",Table1[[#This Row],[Charges]],"0")</f>
        <v>0</v>
      </c>
      <c r="L523">
        <f>IF(Table1[[#This Row],[Smoker]]="no",Table1[[#This Row],[Charges]],"0")</f>
        <v>11488.31695</v>
      </c>
    </row>
    <row r="524" spans="1:12" x14ac:dyDescent="0.25">
      <c r="A524">
        <v>50</v>
      </c>
      <c r="B524" t="s">
        <v>2</v>
      </c>
      <c r="C524">
        <v>32.204999999999998</v>
      </c>
      <c r="D524">
        <v>0</v>
      </c>
      <c r="E524" t="s">
        <v>3</v>
      </c>
      <c r="F524">
        <f>IF(Table1[[#This Row],[Smoker]]="yes",1,0)</f>
        <v>0</v>
      </c>
      <c r="G524" s="1">
        <v>8835.2649500000007</v>
      </c>
      <c r="H524" t="s">
        <v>6</v>
      </c>
      <c r="I524" t="str">
        <f>IF(Table1[[#This Row],[Smoker]]="yes", Table1[[#This Row],[Age]], "0")</f>
        <v>0</v>
      </c>
      <c r="J524">
        <f>IF(Table1[[#This Row],[Smoker]]="no",Table1[[#This Row],[Age]], "0")</f>
        <v>50</v>
      </c>
      <c r="K524" t="str">
        <f>IF(Table1[[#This Row],[Smoker]]="yes",Table1[[#This Row],[Charges]],"0")</f>
        <v>0</v>
      </c>
      <c r="L524">
        <f>IF(Table1[[#This Row],[Smoker]]="no",Table1[[#This Row],[Charges]],"0")</f>
        <v>8835.2649500000007</v>
      </c>
    </row>
    <row r="525" spans="1:12" x14ac:dyDescent="0.25">
      <c r="A525">
        <v>63</v>
      </c>
      <c r="B525" t="s">
        <v>0</v>
      </c>
      <c r="C525">
        <v>32.200000000000003</v>
      </c>
      <c r="D525">
        <v>2</v>
      </c>
      <c r="E525" t="s">
        <v>1</v>
      </c>
      <c r="F525">
        <f>IF(Table1[[#This Row],[Smoker]]="yes",1,0)</f>
        <v>1</v>
      </c>
      <c r="G525" s="1">
        <v>47305.305</v>
      </c>
      <c r="H525" t="s">
        <v>4</v>
      </c>
      <c r="I525">
        <f>IF(Table1[[#This Row],[Smoker]]="yes", Table1[[#This Row],[Age]], "0")</f>
        <v>63</v>
      </c>
      <c r="J525" t="str">
        <f>IF(Table1[[#This Row],[Smoker]]="no",Table1[[#This Row],[Age]], "0")</f>
        <v>0</v>
      </c>
      <c r="K525">
        <f>IF(Table1[[#This Row],[Smoker]]="yes",Table1[[#This Row],[Charges]],"0")</f>
        <v>47305.305</v>
      </c>
      <c r="L525" t="str">
        <f>IF(Table1[[#This Row],[Smoker]]="no",Table1[[#This Row],[Charges]],"0")</f>
        <v>0</v>
      </c>
    </row>
    <row r="526" spans="1:12" x14ac:dyDescent="0.25">
      <c r="A526">
        <v>41</v>
      </c>
      <c r="B526" t="s">
        <v>2</v>
      </c>
      <c r="C526">
        <v>32.200000000000003</v>
      </c>
      <c r="D526">
        <v>2</v>
      </c>
      <c r="E526" t="s">
        <v>3</v>
      </c>
      <c r="F526">
        <f>IF(Table1[[#This Row],[Smoker]]="yes",1,0)</f>
        <v>0</v>
      </c>
      <c r="G526" s="1">
        <v>6875.9610000000002</v>
      </c>
      <c r="H526" t="s">
        <v>4</v>
      </c>
      <c r="I526" t="str">
        <f>IF(Table1[[#This Row],[Smoker]]="yes", Table1[[#This Row],[Age]], "0")</f>
        <v>0</v>
      </c>
      <c r="J526">
        <f>IF(Table1[[#This Row],[Smoker]]="no",Table1[[#This Row],[Age]], "0")</f>
        <v>41</v>
      </c>
      <c r="K526" t="str">
        <f>IF(Table1[[#This Row],[Smoker]]="yes",Table1[[#This Row],[Charges]],"0")</f>
        <v>0</v>
      </c>
      <c r="L526">
        <f>IF(Table1[[#This Row],[Smoker]]="no",Table1[[#This Row],[Charges]],"0")</f>
        <v>6875.9610000000002</v>
      </c>
    </row>
    <row r="527" spans="1:12" x14ac:dyDescent="0.25">
      <c r="A527">
        <v>41</v>
      </c>
      <c r="B527" t="s">
        <v>0</v>
      </c>
      <c r="C527">
        <v>32.200000000000003</v>
      </c>
      <c r="D527">
        <v>1</v>
      </c>
      <c r="E527" t="s">
        <v>3</v>
      </c>
      <c r="F527">
        <f>IF(Table1[[#This Row],[Smoker]]="yes",1,0)</f>
        <v>0</v>
      </c>
      <c r="G527" s="1">
        <v>6775.9610000000002</v>
      </c>
      <c r="H527" t="s">
        <v>4</v>
      </c>
      <c r="I527" t="str">
        <f>IF(Table1[[#This Row],[Smoker]]="yes", Table1[[#This Row],[Age]], "0")</f>
        <v>0</v>
      </c>
      <c r="J527">
        <f>IF(Table1[[#This Row],[Smoker]]="no",Table1[[#This Row],[Age]], "0")</f>
        <v>41</v>
      </c>
      <c r="K527" t="str">
        <f>IF(Table1[[#This Row],[Smoker]]="yes",Table1[[#This Row],[Charges]],"0")</f>
        <v>0</v>
      </c>
      <c r="L527">
        <f>IF(Table1[[#This Row],[Smoker]]="no",Table1[[#This Row],[Charges]],"0")</f>
        <v>6775.9610000000002</v>
      </c>
    </row>
    <row r="528" spans="1:12" x14ac:dyDescent="0.25">
      <c r="A528">
        <v>18</v>
      </c>
      <c r="B528" t="s">
        <v>0</v>
      </c>
      <c r="C528">
        <v>32.119999999999997</v>
      </c>
      <c r="D528">
        <v>2</v>
      </c>
      <c r="E528" t="s">
        <v>3</v>
      </c>
      <c r="F528">
        <f>IF(Table1[[#This Row],[Smoker]]="yes",1,0)</f>
        <v>0</v>
      </c>
      <c r="G528" s="1">
        <v>2801.2588000000001</v>
      </c>
      <c r="H528" t="s">
        <v>5</v>
      </c>
      <c r="I528" t="str">
        <f>IF(Table1[[#This Row],[Smoker]]="yes", Table1[[#This Row],[Age]], "0")</f>
        <v>0</v>
      </c>
      <c r="J528">
        <f>IF(Table1[[#This Row],[Smoker]]="no",Table1[[#This Row],[Age]], "0")</f>
        <v>18</v>
      </c>
      <c r="K528" t="str">
        <f>IF(Table1[[#This Row],[Smoker]]="yes",Table1[[#This Row],[Charges]],"0")</f>
        <v>0</v>
      </c>
      <c r="L528">
        <f>IF(Table1[[#This Row],[Smoker]]="no",Table1[[#This Row],[Charges]],"0")</f>
        <v>2801.2588000000001</v>
      </c>
    </row>
    <row r="529" spans="1:12" x14ac:dyDescent="0.25">
      <c r="A529">
        <v>50</v>
      </c>
      <c r="B529" t="s">
        <v>2</v>
      </c>
      <c r="C529">
        <v>32.11</v>
      </c>
      <c r="D529">
        <v>2</v>
      </c>
      <c r="E529" t="s">
        <v>3</v>
      </c>
      <c r="F529">
        <f>IF(Table1[[#This Row],[Smoker]]="yes",1,0)</f>
        <v>0</v>
      </c>
      <c r="G529" s="1">
        <v>25333.332839999999</v>
      </c>
      <c r="H529" t="s">
        <v>8</v>
      </c>
      <c r="I529" t="str">
        <f>IF(Table1[[#This Row],[Smoker]]="yes", Table1[[#This Row],[Age]], "0")</f>
        <v>0</v>
      </c>
      <c r="J529">
        <f>IF(Table1[[#This Row],[Smoker]]="no",Table1[[#This Row],[Age]], "0")</f>
        <v>50</v>
      </c>
      <c r="K529" t="str">
        <f>IF(Table1[[#This Row],[Smoker]]="yes",Table1[[#This Row],[Charges]],"0")</f>
        <v>0</v>
      </c>
      <c r="L529">
        <f>IF(Table1[[#This Row],[Smoker]]="no",Table1[[#This Row],[Charges]],"0")</f>
        <v>25333.332839999999</v>
      </c>
    </row>
    <row r="530" spans="1:12" x14ac:dyDescent="0.25">
      <c r="A530">
        <v>62</v>
      </c>
      <c r="B530" t="s">
        <v>2</v>
      </c>
      <c r="C530">
        <v>32.11</v>
      </c>
      <c r="D530">
        <v>0</v>
      </c>
      <c r="E530" t="s">
        <v>3</v>
      </c>
      <c r="F530">
        <f>IF(Table1[[#This Row],[Smoker]]="yes",1,0)</f>
        <v>0</v>
      </c>
      <c r="G530" s="1">
        <v>13555.0049</v>
      </c>
      <c r="H530" t="s">
        <v>8</v>
      </c>
      <c r="I530" t="str">
        <f>IF(Table1[[#This Row],[Smoker]]="yes", Table1[[#This Row],[Age]], "0")</f>
        <v>0</v>
      </c>
      <c r="J530">
        <f>IF(Table1[[#This Row],[Smoker]]="no",Table1[[#This Row],[Age]], "0")</f>
        <v>62</v>
      </c>
      <c r="K530" t="str">
        <f>IF(Table1[[#This Row],[Smoker]]="yes",Table1[[#This Row],[Charges]],"0")</f>
        <v>0</v>
      </c>
      <c r="L530">
        <f>IF(Table1[[#This Row],[Smoker]]="no",Table1[[#This Row],[Charges]],"0")</f>
        <v>13555.0049</v>
      </c>
    </row>
    <row r="531" spans="1:12" x14ac:dyDescent="0.25">
      <c r="A531">
        <v>56</v>
      </c>
      <c r="B531" t="s">
        <v>2</v>
      </c>
      <c r="C531">
        <v>32.11</v>
      </c>
      <c r="D531">
        <v>1</v>
      </c>
      <c r="E531" t="s">
        <v>3</v>
      </c>
      <c r="F531">
        <f>IF(Table1[[#This Row],[Smoker]]="yes",1,0)</f>
        <v>0</v>
      </c>
      <c r="G531" s="1">
        <v>11763.000899999999</v>
      </c>
      <c r="H531" t="s">
        <v>8</v>
      </c>
      <c r="I531" t="str">
        <f>IF(Table1[[#This Row],[Smoker]]="yes", Table1[[#This Row],[Age]], "0")</f>
        <v>0</v>
      </c>
      <c r="J531">
        <f>IF(Table1[[#This Row],[Smoker]]="no",Table1[[#This Row],[Age]], "0")</f>
        <v>56</v>
      </c>
      <c r="K531" t="str">
        <f>IF(Table1[[#This Row],[Smoker]]="yes",Table1[[#This Row],[Charges]],"0")</f>
        <v>0</v>
      </c>
      <c r="L531">
        <f>IF(Table1[[#This Row],[Smoker]]="no",Table1[[#This Row],[Charges]],"0")</f>
        <v>11763.000899999999</v>
      </c>
    </row>
    <row r="532" spans="1:12" x14ac:dyDescent="0.25">
      <c r="A532">
        <v>29</v>
      </c>
      <c r="B532" t="s">
        <v>0</v>
      </c>
      <c r="C532">
        <v>32.11</v>
      </c>
      <c r="D532">
        <v>2</v>
      </c>
      <c r="E532" t="s">
        <v>3</v>
      </c>
      <c r="F532">
        <f>IF(Table1[[#This Row],[Smoker]]="yes",1,0)</f>
        <v>0</v>
      </c>
      <c r="G532" s="1">
        <v>4922.9159</v>
      </c>
      <c r="H532" t="s">
        <v>6</v>
      </c>
      <c r="I532" t="str">
        <f>IF(Table1[[#This Row],[Smoker]]="yes", Table1[[#This Row],[Age]], "0")</f>
        <v>0</v>
      </c>
      <c r="J532">
        <f>IF(Table1[[#This Row],[Smoker]]="no",Table1[[#This Row],[Age]], "0")</f>
        <v>29</v>
      </c>
      <c r="K532" t="str">
        <f>IF(Table1[[#This Row],[Smoker]]="yes",Table1[[#This Row],[Charges]],"0")</f>
        <v>0</v>
      </c>
      <c r="L532">
        <f>IF(Table1[[#This Row],[Smoker]]="no",Table1[[#This Row],[Charges]],"0")</f>
        <v>4922.9159</v>
      </c>
    </row>
    <row r="533" spans="1:12" x14ac:dyDescent="0.25">
      <c r="A533">
        <v>29</v>
      </c>
      <c r="B533" t="s">
        <v>2</v>
      </c>
      <c r="C533">
        <v>32.11</v>
      </c>
      <c r="D533">
        <v>2</v>
      </c>
      <c r="E533" t="s">
        <v>3</v>
      </c>
      <c r="F533">
        <f>IF(Table1[[#This Row],[Smoker]]="yes",1,0)</f>
        <v>0</v>
      </c>
      <c r="G533" s="1">
        <v>4433.9159</v>
      </c>
      <c r="H533" t="s">
        <v>6</v>
      </c>
      <c r="I533" t="str">
        <f>IF(Table1[[#This Row],[Smoker]]="yes", Table1[[#This Row],[Age]], "0")</f>
        <v>0</v>
      </c>
      <c r="J533">
        <f>IF(Table1[[#This Row],[Smoker]]="no",Table1[[#This Row],[Age]], "0")</f>
        <v>29</v>
      </c>
      <c r="K533" t="str">
        <f>IF(Table1[[#This Row],[Smoker]]="yes",Table1[[#This Row],[Charges]],"0")</f>
        <v>0</v>
      </c>
      <c r="L533">
        <f>IF(Table1[[#This Row],[Smoker]]="no",Table1[[#This Row],[Charges]],"0")</f>
        <v>4433.9159</v>
      </c>
    </row>
    <row r="534" spans="1:12" x14ac:dyDescent="0.25">
      <c r="A534">
        <v>19</v>
      </c>
      <c r="B534" t="s">
        <v>0</v>
      </c>
      <c r="C534">
        <v>32.11</v>
      </c>
      <c r="D534">
        <v>0</v>
      </c>
      <c r="E534" t="s">
        <v>3</v>
      </c>
      <c r="F534">
        <f>IF(Table1[[#This Row],[Smoker]]="yes",1,0)</f>
        <v>0</v>
      </c>
      <c r="G534" s="1">
        <v>2130.6759000000002</v>
      </c>
      <c r="H534" t="s">
        <v>6</v>
      </c>
      <c r="I534" t="str">
        <f>IF(Table1[[#This Row],[Smoker]]="yes", Table1[[#This Row],[Age]], "0")</f>
        <v>0</v>
      </c>
      <c r="J534">
        <f>IF(Table1[[#This Row],[Smoker]]="no",Table1[[#This Row],[Age]], "0")</f>
        <v>19</v>
      </c>
      <c r="K534" t="str">
        <f>IF(Table1[[#This Row],[Smoker]]="yes",Table1[[#This Row],[Charges]],"0")</f>
        <v>0</v>
      </c>
      <c r="L534">
        <f>IF(Table1[[#This Row],[Smoker]]="no",Table1[[#This Row],[Charges]],"0")</f>
        <v>2130.6759000000002</v>
      </c>
    </row>
    <row r="535" spans="1:12" x14ac:dyDescent="0.25">
      <c r="A535">
        <v>22</v>
      </c>
      <c r="B535" t="s">
        <v>2</v>
      </c>
      <c r="C535">
        <v>32.11</v>
      </c>
      <c r="D535">
        <v>0</v>
      </c>
      <c r="E535" t="s">
        <v>3</v>
      </c>
      <c r="F535">
        <f>IF(Table1[[#This Row],[Smoker]]="yes",1,0)</f>
        <v>0</v>
      </c>
      <c r="G535" s="1">
        <v>2055.3249000000001</v>
      </c>
      <c r="H535" t="s">
        <v>6</v>
      </c>
      <c r="I535" t="str">
        <f>IF(Table1[[#This Row],[Smoker]]="yes", Table1[[#This Row],[Age]], "0")</f>
        <v>0</v>
      </c>
      <c r="J535">
        <f>IF(Table1[[#This Row],[Smoker]]="no",Table1[[#This Row],[Age]], "0")</f>
        <v>22</v>
      </c>
      <c r="K535" t="str">
        <f>IF(Table1[[#This Row],[Smoker]]="yes",Table1[[#This Row],[Charges]],"0")</f>
        <v>0</v>
      </c>
      <c r="L535">
        <f>IF(Table1[[#This Row],[Smoker]]="no",Table1[[#This Row],[Charges]],"0")</f>
        <v>2055.3249000000001</v>
      </c>
    </row>
    <row r="536" spans="1:12" x14ac:dyDescent="0.25">
      <c r="A536">
        <v>59</v>
      </c>
      <c r="B536" t="s">
        <v>0</v>
      </c>
      <c r="C536">
        <v>32.1</v>
      </c>
      <c r="D536">
        <v>3</v>
      </c>
      <c r="E536" t="s">
        <v>3</v>
      </c>
      <c r="F536">
        <f>IF(Table1[[#This Row],[Smoker]]="yes",1,0)</f>
        <v>0</v>
      </c>
      <c r="G536" s="1">
        <v>14007.222</v>
      </c>
      <c r="H536" t="s">
        <v>4</v>
      </c>
      <c r="I536" t="str">
        <f>IF(Table1[[#This Row],[Smoker]]="yes", Table1[[#This Row],[Age]], "0")</f>
        <v>0</v>
      </c>
      <c r="J536">
        <f>IF(Table1[[#This Row],[Smoker]]="no",Table1[[#This Row],[Age]], "0")</f>
        <v>59</v>
      </c>
      <c r="K536" t="str">
        <f>IF(Table1[[#This Row],[Smoker]]="yes",Table1[[#This Row],[Charges]],"0")</f>
        <v>0</v>
      </c>
      <c r="L536">
        <f>IF(Table1[[#This Row],[Smoker]]="no",Table1[[#This Row],[Charges]],"0")</f>
        <v>14007.222</v>
      </c>
    </row>
    <row r="537" spans="1:12" x14ac:dyDescent="0.25">
      <c r="A537">
        <v>62</v>
      </c>
      <c r="B537" t="s">
        <v>2</v>
      </c>
      <c r="C537">
        <v>32.015000000000001</v>
      </c>
      <c r="D537">
        <v>0</v>
      </c>
      <c r="E537" t="s">
        <v>1</v>
      </c>
      <c r="F537">
        <f>IF(Table1[[#This Row],[Smoker]]="yes",1,0)</f>
        <v>1</v>
      </c>
      <c r="G537" s="1">
        <v>45710.207849999999</v>
      </c>
      <c r="H537" t="s">
        <v>8</v>
      </c>
      <c r="I537">
        <f>IF(Table1[[#This Row],[Smoker]]="yes", Table1[[#This Row],[Age]], "0")</f>
        <v>62</v>
      </c>
      <c r="J537" t="str">
        <f>IF(Table1[[#This Row],[Smoker]]="no",Table1[[#This Row],[Age]], "0")</f>
        <v>0</v>
      </c>
      <c r="K537">
        <f>IF(Table1[[#This Row],[Smoker]]="yes",Table1[[#This Row],[Charges]],"0")</f>
        <v>45710.207849999999</v>
      </c>
      <c r="L537" t="str">
        <f>IF(Table1[[#This Row],[Smoker]]="no",Table1[[#This Row],[Charges]],"0")</f>
        <v>0</v>
      </c>
    </row>
    <row r="538" spans="1:12" x14ac:dyDescent="0.25">
      <c r="A538">
        <v>44</v>
      </c>
      <c r="B538" t="s">
        <v>2</v>
      </c>
      <c r="C538">
        <v>32.015000000000001</v>
      </c>
      <c r="D538">
        <v>2</v>
      </c>
      <c r="E538" t="s">
        <v>3</v>
      </c>
      <c r="F538">
        <f>IF(Table1[[#This Row],[Smoker]]="yes",1,0)</f>
        <v>0</v>
      </c>
      <c r="G538" s="1">
        <v>8116.2688500000004</v>
      </c>
      <c r="H538" t="s">
        <v>6</v>
      </c>
      <c r="I538" t="str">
        <f>IF(Table1[[#This Row],[Smoker]]="yes", Table1[[#This Row],[Age]], "0")</f>
        <v>0</v>
      </c>
      <c r="J538">
        <f>IF(Table1[[#This Row],[Smoker]]="no",Table1[[#This Row],[Age]], "0")</f>
        <v>44</v>
      </c>
      <c r="K538" t="str">
        <f>IF(Table1[[#This Row],[Smoker]]="yes",Table1[[#This Row],[Charges]],"0")</f>
        <v>0</v>
      </c>
      <c r="L538">
        <f>IF(Table1[[#This Row],[Smoker]]="no",Table1[[#This Row],[Charges]],"0")</f>
        <v>8116.2688500000004</v>
      </c>
    </row>
    <row r="539" spans="1:12" x14ac:dyDescent="0.25">
      <c r="A539">
        <v>58</v>
      </c>
      <c r="B539" t="s">
        <v>2</v>
      </c>
      <c r="C539">
        <v>32.01</v>
      </c>
      <c r="D539">
        <v>1</v>
      </c>
      <c r="E539" t="s">
        <v>3</v>
      </c>
      <c r="F539">
        <f>IF(Table1[[#This Row],[Smoker]]="yes",1,0)</f>
        <v>0</v>
      </c>
      <c r="G539" s="1">
        <v>11946.625899999999</v>
      </c>
      <c r="H539" t="s">
        <v>5</v>
      </c>
      <c r="I539" t="str">
        <f>IF(Table1[[#This Row],[Smoker]]="yes", Table1[[#This Row],[Age]], "0")</f>
        <v>0</v>
      </c>
      <c r="J539">
        <f>IF(Table1[[#This Row],[Smoker]]="no",Table1[[#This Row],[Age]], "0")</f>
        <v>58</v>
      </c>
      <c r="K539" t="str">
        <f>IF(Table1[[#This Row],[Smoker]]="yes",Table1[[#This Row],[Charges]],"0")</f>
        <v>0</v>
      </c>
      <c r="L539">
        <f>IF(Table1[[#This Row],[Smoker]]="no",Table1[[#This Row],[Charges]],"0")</f>
        <v>11946.625899999999</v>
      </c>
    </row>
    <row r="540" spans="1:12" x14ac:dyDescent="0.25">
      <c r="A540">
        <v>24</v>
      </c>
      <c r="B540" t="s">
        <v>2</v>
      </c>
      <c r="C540">
        <v>32.01</v>
      </c>
      <c r="D540">
        <v>0</v>
      </c>
      <c r="E540" t="s">
        <v>3</v>
      </c>
      <c r="F540">
        <f>IF(Table1[[#This Row],[Smoker]]="yes",1,0)</f>
        <v>0</v>
      </c>
      <c r="G540" s="1">
        <v>1981.5818999999999</v>
      </c>
      <c r="H540" t="s">
        <v>5</v>
      </c>
      <c r="I540" t="str">
        <f>IF(Table1[[#This Row],[Smoker]]="yes", Table1[[#This Row],[Age]], "0")</f>
        <v>0</v>
      </c>
      <c r="J540">
        <f>IF(Table1[[#This Row],[Smoker]]="no",Table1[[#This Row],[Age]], "0")</f>
        <v>24</v>
      </c>
      <c r="K540" t="str">
        <f>IF(Table1[[#This Row],[Smoker]]="yes",Table1[[#This Row],[Charges]],"0")</f>
        <v>0</v>
      </c>
      <c r="L540">
        <f>IF(Table1[[#This Row],[Smoker]]="no",Table1[[#This Row],[Charges]],"0")</f>
        <v>1981.5818999999999</v>
      </c>
    </row>
    <row r="541" spans="1:12" x14ac:dyDescent="0.25">
      <c r="A541">
        <v>47</v>
      </c>
      <c r="B541" t="s">
        <v>0</v>
      </c>
      <c r="C541">
        <v>32</v>
      </c>
      <c r="D541">
        <v>1</v>
      </c>
      <c r="E541" t="s">
        <v>3</v>
      </c>
      <c r="F541">
        <f>IF(Table1[[#This Row],[Smoker]]="yes",1,0)</f>
        <v>0</v>
      </c>
      <c r="G541" s="1">
        <v>8551.3469999999998</v>
      </c>
      <c r="H541" t="s">
        <v>4</v>
      </c>
      <c r="I541" t="str">
        <f>IF(Table1[[#This Row],[Smoker]]="yes", Table1[[#This Row],[Age]], "0")</f>
        <v>0</v>
      </c>
      <c r="J541">
        <f>IF(Table1[[#This Row],[Smoker]]="no",Table1[[#This Row],[Age]], "0")</f>
        <v>47</v>
      </c>
      <c r="K541" t="str">
        <f>IF(Table1[[#This Row],[Smoker]]="yes",Table1[[#This Row],[Charges]],"0")</f>
        <v>0</v>
      </c>
      <c r="L541">
        <f>IF(Table1[[#This Row],[Smoker]]="no",Table1[[#This Row],[Charges]],"0")</f>
        <v>8551.3469999999998</v>
      </c>
    </row>
    <row r="542" spans="1:12" x14ac:dyDescent="0.25">
      <c r="A542">
        <v>34</v>
      </c>
      <c r="B542" t="s">
        <v>0</v>
      </c>
      <c r="C542">
        <v>31.92</v>
      </c>
      <c r="D542">
        <v>1</v>
      </c>
      <c r="E542" t="s">
        <v>1</v>
      </c>
      <c r="F542">
        <f>IF(Table1[[#This Row],[Smoker]]="yes",1,0)</f>
        <v>1</v>
      </c>
      <c r="G542" s="1">
        <v>37701.876799999998</v>
      </c>
      <c r="H542" t="s">
        <v>8</v>
      </c>
      <c r="I542">
        <f>IF(Table1[[#This Row],[Smoker]]="yes", Table1[[#This Row],[Age]], "0")</f>
        <v>34</v>
      </c>
      <c r="J542" t="str">
        <f>IF(Table1[[#This Row],[Smoker]]="no",Table1[[#This Row],[Age]], "0")</f>
        <v>0</v>
      </c>
      <c r="K542">
        <f>IF(Table1[[#This Row],[Smoker]]="yes",Table1[[#This Row],[Charges]],"0")</f>
        <v>37701.876799999998</v>
      </c>
      <c r="L542" t="str">
        <f>IF(Table1[[#This Row],[Smoker]]="no",Table1[[#This Row],[Charges]],"0")</f>
        <v>0</v>
      </c>
    </row>
    <row r="543" spans="1:12" x14ac:dyDescent="0.25">
      <c r="A543">
        <v>19</v>
      </c>
      <c r="B543" t="s">
        <v>2</v>
      </c>
      <c r="C543">
        <v>31.92</v>
      </c>
      <c r="D543">
        <v>0</v>
      </c>
      <c r="E543" t="s">
        <v>1</v>
      </c>
      <c r="F543">
        <f>IF(Table1[[#This Row],[Smoker]]="yes",1,0)</f>
        <v>1</v>
      </c>
      <c r="G543" s="1">
        <v>33750.291799999999</v>
      </c>
      <c r="H543" t="s">
        <v>6</v>
      </c>
      <c r="I543">
        <f>IF(Table1[[#This Row],[Smoker]]="yes", Table1[[#This Row],[Age]], "0")</f>
        <v>19</v>
      </c>
      <c r="J543" t="str">
        <f>IF(Table1[[#This Row],[Smoker]]="no",Table1[[#This Row],[Age]], "0")</f>
        <v>0</v>
      </c>
      <c r="K543">
        <f>IF(Table1[[#This Row],[Smoker]]="yes",Table1[[#This Row],[Charges]],"0")</f>
        <v>33750.291799999999</v>
      </c>
      <c r="L543" t="str">
        <f>IF(Table1[[#This Row],[Smoker]]="no",Table1[[#This Row],[Charges]],"0")</f>
        <v>0</v>
      </c>
    </row>
    <row r="544" spans="1:12" x14ac:dyDescent="0.25">
      <c r="A544">
        <v>39</v>
      </c>
      <c r="B544" t="s">
        <v>0</v>
      </c>
      <c r="C544">
        <v>31.92</v>
      </c>
      <c r="D544">
        <v>2</v>
      </c>
      <c r="E544" t="s">
        <v>3</v>
      </c>
      <c r="F544">
        <f>IF(Table1[[#This Row],[Smoker]]="yes",1,0)</f>
        <v>0</v>
      </c>
      <c r="G544" s="1">
        <v>7209.4917999999998</v>
      </c>
      <c r="H544" t="s">
        <v>6</v>
      </c>
      <c r="I544" t="str">
        <f>IF(Table1[[#This Row],[Smoker]]="yes", Table1[[#This Row],[Age]], "0")</f>
        <v>0</v>
      </c>
      <c r="J544">
        <f>IF(Table1[[#This Row],[Smoker]]="no",Table1[[#This Row],[Age]], "0")</f>
        <v>39</v>
      </c>
      <c r="K544" t="str">
        <f>IF(Table1[[#This Row],[Smoker]]="yes",Table1[[#This Row],[Charges]],"0")</f>
        <v>0</v>
      </c>
      <c r="L544">
        <f>IF(Table1[[#This Row],[Smoker]]="no",Table1[[#This Row],[Charges]],"0")</f>
        <v>7209.4917999999998</v>
      </c>
    </row>
    <row r="545" spans="1:12" x14ac:dyDescent="0.25">
      <c r="A545">
        <v>20</v>
      </c>
      <c r="B545" t="s">
        <v>0</v>
      </c>
      <c r="C545">
        <v>31.92</v>
      </c>
      <c r="D545">
        <v>0</v>
      </c>
      <c r="E545" t="s">
        <v>3</v>
      </c>
      <c r="F545">
        <f>IF(Table1[[#This Row],[Smoker]]="yes",1,0)</f>
        <v>0</v>
      </c>
      <c r="G545" s="1">
        <v>2261.5688</v>
      </c>
      <c r="H545" t="s">
        <v>6</v>
      </c>
      <c r="I545" t="str">
        <f>IF(Table1[[#This Row],[Smoker]]="yes", Table1[[#This Row],[Age]], "0")</f>
        <v>0</v>
      </c>
      <c r="J545">
        <f>IF(Table1[[#This Row],[Smoker]]="no",Table1[[#This Row],[Age]], "0")</f>
        <v>20</v>
      </c>
      <c r="K545" t="str">
        <f>IF(Table1[[#This Row],[Smoker]]="yes",Table1[[#This Row],[Charges]],"0")</f>
        <v>0</v>
      </c>
      <c r="L545">
        <f>IF(Table1[[#This Row],[Smoker]]="no",Table1[[#This Row],[Charges]],"0")</f>
        <v>2261.5688</v>
      </c>
    </row>
    <row r="546" spans="1:12" x14ac:dyDescent="0.25">
      <c r="A546">
        <v>18</v>
      </c>
      <c r="B546" t="s">
        <v>0</v>
      </c>
      <c r="C546">
        <v>31.92</v>
      </c>
      <c r="D546">
        <v>0</v>
      </c>
      <c r="E546" t="s">
        <v>3</v>
      </c>
      <c r="F546">
        <f>IF(Table1[[#This Row],[Smoker]]="yes",1,0)</f>
        <v>0</v>
      </c>
      <c r="G546" s="1">
        <v>2205.9807999999998</v>
      </c>
      <c r="H546" t="s">
        <v>8</v>
      </c>
      <c r="I546" t="str">
        <f>IF(Table1[[#This Row],[Smoker]]="yes", Table1[[#This Row],[Age]], "0")</f>
        <v>0</v>
      </c>
      <c r="J546">
        <f>IF(Table1[[#This Row],[Smoker]]="no",Table1[[#This Row],[Age]], "0")</f>
        <v>18</v>
      </c>
      <c r="K546" t="str">
        <f>IF(Table1[[#This Row],[Smoker]]="yes",Table1[[#This Row],[Charges]],"0")</f>
        <v>0</v>
      </c>
      <c r="L546">
        <f>IF(Table1[[#This Row],[Smoker]]="no",Table1[[#This Row],[Charges]],"0")</f>
        <v>2205.9807999999998</v>
      </c>
    </row>
    <row r="547" spans="1:12" x14ac:dyDescent="0.25">
      <c r="A547">
        <v>54</v>
      </c>
      <c r="B547" t="s">
        <v>0</v>
      </c>
      <c r="C547">
        <v>31.9</v>
      </c>
      <c r="D547">
        <v>3</v>
      </c>
      <c r="E547" t="s">
        <v>3</v>
      </c>
      <c r="F547">
        <f>IF(Table1[[#This Row],[Smoker]]="yes",1,0)</f>
        <v>0</v>
      </c>
      <c r="G547" s="1">
        <v>27322.73386</v>
      </c>
      <c r="H547" t="s">
        <v>5</v>
      </c>
      <c r="I547" t="str">
        <f>IF(Table1[[#This Row],[Smoker]]="yes", Table1[[#This Row],[Age]], "0")</f>
        <v>0</v>
      </c>
      <c r="J547">
        <f>IF(Table1[[#This Row],[Smoker]]="no",Table1[[#This Row],[Age]], "0")</f>
        <v>54</v>
      </c>
      <c r="K547" t="str">
        <f>IF(Table1[[#This Row],[Smoker]]="yes",Table1[[#This Row],[Charges]],"0")</f>
        <v>0</v>
      </c>
      <c r="L547">
        <f>IF(Table1[[#This Row],[Smoker]]="no",Table1[[#This Row],[Charges]],"0")</f>
        <v>27322.73386</v>
      </c>
    </row>
    <row r="548" spans="1:12" x14ac:dyDescent="0.25">
      <c r="A548">
        <v>49</v>
      </c>
      <c r="B548" t="s">
        <v>0</v>
      </c>
      <c r="C548">
        <v>31.9</v>
      </c>
      <c r="D548">
        <v>5</v>
      </c>
      <c r="E548" t="s">
        <v>3</v>
      </c>
      <c r="F548">
        <f>IF(Table1[[#This Row],[Smoker]]="yes",1,0)</f>
        <v>0</v>
      </c>
      <c r="G548" s="1">
        <v>11552.904</v>
      </c>
      <c r="H548" t="s">
        <v>4</v>
      </c>
      <c r="I548" t="str">
        <f>IF(Table1[[#This Row],[Smoker]]="yes", Table1[[#This Row],[Age]], "0")</f>
        <v>0</v>
      </c>
      <c r="J548">
        <f>IF(Table1[[#This Row],[Smoker]]="no",Table1[[#This Row],[Age]], "0")</f>
        <v>49</v>
      </c>
      <c r="K548" t="str">
        <f>IF(Table1[[#This Row],[Smoker]]="yes",Table1[[#This Row],[Charges]],"0")</f>
        <v>0</v>
      </c>
      <c r="L548">
        <f>IF(Table1[[#This Row],[Smoker]]="no",Table1[[#This Row],[Charges]],"0")</f>
        <v>11552.904</v>
      </c>
    </row>
    <row r="549" spans="1:12" x14ac:dyDescent="0.25">
      <c r="A549">
        <v>54</v>
      </c>
      <c r="B549" t="s">
        <v>0</v>
      </c>
      <c r="C549">
        <v>31.9</v>
      </c>
      <c r="D549">
        <v>1</v>
      </c>
      <c r="E549" t="s">
        <v>3</v>
      </c>
      <c r="F549">
        <f>IF(Table1[[#This Row],[Smoker]]="yes",1,0)</f>
        <v>0</v>
      </c>
      <c r="G549" s="1">
        <v>10928.849</v>
      </c>
      <c r="H549" t="s">
        <v>5</v>
      </c>
      <c r="I549" t="str">
        <f>IF(Table1[[#This Row],[Smoker]]="yes", Table1[[#This Row],[Age]], "0")</f>
        <v>0</v>
      </c>
      <c r="J549">
        <f>IF(Table1[[#This Row],[Smoker]]="no",Table1[[#This Row],[Age]], "0")</f>
        <v>54</v>
      </c>
      <c r="K549" t="str">
        <f>IF(Table1[[#This Row],[Smoker]]="yes",Table1[[#This Row],[Charges]],"0")</f>
        <v>0</v>
      </c>
      <c r="L549">
        <f>IF(Table1[[#This Row],[Smoker]]="no",Table1[[#This Row],[Charges]],"0")</f>
        <v>10928.849</v>
      </c>
    </row>
    <row r="550" spans="1:12" x14ac:dyDescent="0.25">
      <c r="A550">
        <v>50</v>
      </c>
      <c r="B550" t="s">
        <v>2</v>
      </c>
      <c r="C550">
        <v>31.824999999999999</v>
      </c>
      <c r="D550">
        <v>0</v>
      </c>
      <c r="E550" t="s">
        <v>1</v>
      </c>
      <c r="F550">
        <f>IF(Table1[[#This Row],[Smoker]]="yes",1,0)</f>
        <v>1</v>
      </c>
      <c r="G550" s="1">
        <v>41097.161749999999</v>
      </c>
      <c r="H550" t="s">
        <v>8</v>
      </c>
      <c r="I550">
        <f>IF(Table1[[#This Row],[Smoker]]="yes", Table1[[#This Row],[Age]], "0")</f>
        <v>50</v>
      </c>
      <c r="J550" t="str">
        <f>IF(Table1[[#This Row],[Smoker]]="no",Table1[[#This Row],[Age]], "0")</f>
        <v>0</v>
      </c>
      <c r="K550">
        <f>IF(Table1[[#This Row],[Smoker]]="yes",Table1[[#This Row],[Charges]],"0")</f>
        <v>41097.161749999999</v>
      </c>
      <c r="L550" t="str">
        <f>IF(Table1[[#This Row],[Smoker]]="no",Table1[[#This Row],[Charges]],"0")</f>
        <v>0</v>
      </c>
    </row>
    <row r="551" spans="1:12" x14ac:dyDescent="0.25">
      <c r="A551">
        <v>64</v>
      </c>
      <c r="B551" t="s">
        <v>0</v>
      </c>
      <c r="C551">
        <v>31.824999999999999</v>
      </c>
      <c r="D551">
        <v>2</v>
      </c>
      <c r="E551" t="s">
        <v>3</v>
      </c>
      <c r="F551">
        <f>IF(Table1[[#This Row],[Smoker]]="yes",1,0)</f>
        <v>0</v>
      </c>
      <c r="G551" s="1">
        <v>16069.08475</v>
      </c>
      <c r="H551" t="s">
        <v>8</v>
      </c>
      <c r="I551" t="str">
        <f>IF(Table1[[#This Row],[Smoker]]="yes", Table1[[#This Row],[Age]], "0")</f>
        <v>0</v>
      </c>
      <c r="J551">
        <f>IF(Table1[[#This Row],[Smoker]]="no",Table1[[#This Row],[Age]], "0")</f>
        <v>64</v>
      </c>
      <c r="K551" t="str">
        <f>IF(Table1[[#This Row],[Smoker]]="yes",Table1[[#This Row],[Charges]],"0")</f>
        <v>0</v>
      </c>
      <c r="L551">
        <f>IF(Table1[[#This Row],[Smoker]]="no",Table1[[#This Row],[Charges]],"0")</f>
        <v>16069.08475</v>
      </c>
    </row>
    <row r="552" spans="1:12" x14ac:dyDescent="0.25">
      <c r="A552">
        <v>58</v>
      </c>
      <c r="B552" t="s">
        <v>0</v>
      </c>
      <c r="C552">
        <v>31.824999999999999</v>
      </c>
      <c r="D552">
        <v>2</v>
      </c>
      <c r="E552" t="s">
        <v>3</v>
      </c>
      <c r="F552">
        <f>IF(Table1[[#This Row],[Smoker]]="yes",1,0)</f>
        <v>0</v>
      </c>
      <c r="G552" s="1">
        <v>13607.36875</v>
      </c>
      <c r="H552" t="s">
        <v>8</v>
      </c>
      <c r="I552" t="str">
        <f>IF(Table1[[#This Row],[Smoker]]="yes", Table1[[#This Row],[Age]], "0")</f>
        <v>0</v>
      </c>
      <c r="J552">
        <f>IF(Table1[[#This Row],[Smoker]]="no",Table1[[#This Row],[Age]], "0")</f>
        <v>58</v>
      </c>
      <c r="K552" t="str">
        <f>IF(Table1[[#This Row],[Smoker]]="yes",Table1[[#This Row],[Charges]],"0")</f>
        <v>0</v>
      </c>
      <c r="L552">
        <f>IF(Table1[[#This Row],[Smoker]]="no",Table1[[#This Row],[Charges]],"0")</f>
        <v>13607.36875</v>
      </c>
    </row>
    <row r="553" spans="1:12" x14ac:dyDescent="0.25">
      <c r="A553">
        <v>57</v>
      </c>
      <c r="B553" t="s">
        <v>0</v>
      </c>
      <c r="C553">
        <v>31.824999999999999</v>
      </c>
      <c r="D553">
        <v>0</v>
      </c>
      <c r="E553" t="s">
        <v>3</v>
      </c>
      <c r="F553">
        <f>IF(Table1[[#This Row],[Smoker]]="yes",1,0)</f>
        <v>0</v>
      </c>
      <c r="G553" s="1">
        <v>11842.623750000001</v>
      </c>
      <c r="H553" t="s">
        <v>6</v>
      </c>
      <c r="I553" t="str">
        <f>IF(Table1[[#This Row],[Smoker]]="yes", Table1[[#This Row],[Age]], "0")</f>
        <v>0</v>
      </c>
      <c r="J553">
        <f>IF(Table1[[#This Row],[Smoker]]="no",Table1[[#This Row],[Age]], "0")</f>
        <v>57</v>
      </c>
      <c r="K553" t="str">
        <f>IF(Table1[[#This Row],[Smoker]]="yes",Table1[[#This Row],[Charges]],"0")</f>
        <v>0</v>
      </c>
      <c r="L553">
        <f>IF(Table1[[#This Row],[Smoker]]="no",Table1[[#This Row],[Charges]],"0")</f>
        <v>11842.623750000001</v>
      </c>
    </row>
    <row r="554" spans="1:12" x14ac:dyDescent="0.25">
      <c r="A554">
        <v>19</v>
      </c>
      <c r="B554" t="s">
        <v>0</v>
      </c>
      <c r="C554">
        <v>31.824999999999999</v>
      </c>
      <c r="D554">
        <v>1</v>
      </c>
      <c r="E554" t="s">
        <v>3</v>
      </c>
      <c r="F554">
        <f>IF(Table1[[#This Row],[Smoker]]="yes",1,0)</f>
        <v>0</v>
      </c>
      <c r="G554" s="1">
        <v>2719.2797500000001</v>
      </c>
      <c r="H554" t="s">
        <v>6</v>
      </c>
      <c r="I554" t="str">
        <f>IF(Table1[[#This Row],[Smoker]]="yes", Table1[[#This Row],[Age]], "0")</f>
        <v>0</v>
      </c>
      <c r="J554">
        <f>IF(Table1[[#This Row],[Smoker]]="no",Table1[[#This Row],[Age]], "0")</f>
        <v>19</v>
      </c>
      <c r="K554" t="str">
        <f>IF(Table1[[#This Row],[Smoker]]="yes",Table1[[#This Row],[Charges]],"0")</f>
        <v>0</v>
      </c>
      <c r="L554">
        <f>IF(Table1[[#This Row],[Smoker]]="no",Table1[[#This Row],[Charges]],"0")</f>
        <v>2719.2797500000001</v>
      </c>
    </row>
    <row r="555" spans="1:12" x14ac:dyDescent="0.25">
      <c r="A555">
        <v>63</v>
      </c>
      <c r="B555" t="s">
        <v>0</v>
      </c>
      <c r="C555">
        <v>31.8</v>
      </c>
      <c r="D555">
        <v>0</v>
      </c>
      <c r="E555" t="s">
        <v>3</v>
      </c>
      <c r="F555">
        <f>IF(Table1[[#This Row],[Smoker]]="yes",1,0)</f>
        <v>0</v>
      </c>
      <c r="G555" s="1">
        <v>13880.949000000001</v>
      </c>
      <c r="H555" t="s">
        <v>4</v>
      </c>
      <c r="I555" t="str">
        <f>IF(Table1[[#This Row],[Smoker]]="yes", Table1[[#This Row],[Age]], "0")</f>
        <v>0</v>
      </c>
      <c r="J555">
        <f>IF(Table1[[#This Row],[Smoker]]="no",Table1[[#This Row],[Age]], "0")</f>
        <v>63</v>
      </c>
      <c r="K555" t="str">
        <f>IF(Table1[[#This Row],[Smoker]]="yes",Table1[[#This Row],[Charges]],"0")</f>
        <v>0</v>
      </c>
      <c r="L555">
        <f>IF(Table1[[#This Row],[Smoker]]="no",Table1[[#This Row],[Charges]],"0")</f>
        <v>13880.949000000001</v>
      </c>
    </row>
    <row r="556" spans="1:12" x14ac:dyDescent="0.25">
      <c r="A556">
        <v>56</v>
      </c>
      <c r="B556" t="s">
        <v>2</v>
      </c>
      <c r="C556">
        <v>31.79</v>
      </c>
      <c r="D556">
        <v>2</v>
      </c>
      <c r="E556" t="s">
        <v>1</v>
      </c>
      <c r="F556">
        <f>IF(Table1[[#This Row],[Smoker]]="yes",1,0)</f>
        <v>1</v>
      </c>
      <c r="G556" s="1">
        <v>43813.866099999999</v>
      </c>
      <c r="H556" t="s">
        <v>5</v>
      </c>
      <c r="I556">
        <f>IF(Table1[[#This Row],[Smoker]]="yes", Table1[[#This Row],[Age]], "0")</f>
        <v>56</v>
      </c>
      <c r="J556" t="str">
        <f>IF(Table1[[#This Row],[Smoker]]="no",Table1[[#This Row],[Age]], "0")</f>
        <v>0</v>
      </c>
      <c r="K556">
        <f>IF(Table1[[#This Row],[Smoker]]="yes",Table1[[#This Row],[Charges]],"0")</f>
        <v>43813.866099999999</v>
      </c>
      <c r="L556" t="str">
        <f>IF(Table1[[#This Row],[Smoker]]="no",Table1[[#This Row],[Charges]],"0")</f>
        <v>0</v>
      </c>
    </row>
    <row r="557" spans="1:12" x14ac:dyDescent="0.25">
      <c r="A557">
        <v>45</v>
      </c>
      <c r="B557" t="s">
        <v>0</v>
      </c>
      <c r="C557">
        <v>31.79</v>
      </c>
      <c r="D557">
        <v>0</v>
      </c>
      <c r="E557" t="s">
        <v>3</v>
      </c>
      <c r="F557">
        <f>IF(Table1[[#This Row],[Smoker]]="yes",1,0)</f>
        <v>0</v>
      </c>
      <c r="G557" s="1">
        <v>17929.303370000001</v>
      </c>
      <c r="H557" t="s">
        <v>5</v>
      </c>
      <c r="I557" t="str">
        <f>IF(Table1[[#This Row],[Smoker]]="yes", Table1[[#This Row],[Age]], "0")</f>
        <v>0</v>
      </c>
      <c r="J557">
        <f>IF(Table1[[#This Row],[Smoker]]="no",Table1[[#This Row],[Age]], "0")</f>
        <v>45</v>
      </c>
      <c r="K557" t="str">
        <f>IF(Table1[[#This Row],[Smoker]]="yes",Table1[[#This Row],[Charges]],"0")</f>
        <v>0</v>
      </c>
      <c r="L557">
        <f>IF(Table1[[#This Row],[Smoker]]="no",Table1[[#This Row],[Charges]],"0")</f>
        <v>17929.303370000001</v>
      </c>
    </row>
    <row r="558" spans="1:12" x14ac:dyDescent="0.25">
      <c r="A558">
        <v>59</v>
      </c>
      <c r="B558" t="s">
        <v>2</v>
      </c>
      <c r="C558">
        <v>31.79</v>
      </c>
      <c r="D558">
        <v>2</v>
      </c>
      <c r="E558" t="s">
        <v>3</v>
      </c>
      <c r="F558">
        <f>IF(Table1[[#This Row],[Smoker]]="yes",1,0)</f>
        <v>0</v>
      </c>
      <c r="G558" s="1">
        <v>12928.7911</v>
      </c>
      <c r="H558" t="s">
        <v>5</v>
      </c>
      <c r="I558" t="str">
        <f>IF(Table1[[#This Row],[Smoker]]="yes", Table1[[#This Row],[Age]], "0")</f>
        <v>0</v>
      </c>
      <c r="J558">
        <f>IF(Table1[[#This Row],[Smoker]]="no",Table1[[#This Row],[Age]], "0")</f>
        <v>59</v>
      </c>
      <c r="K558" t="str">
        <f>IF(Table1[[#This Row],[Smoker]]="yes",Table1[[#This Row],[Charges]],"0")</f>
        <v>0</v>
      </c>
      <c r="L558">
        <f>IF(Table1[[#This Row],[Smoker]]="no",Table1[[#This Row],[Charges]],"0")</f>
        <v>12928.7911</v>
      </c>
    </row>
    <row r="559" spans="1:12" x14ac:dyDescent="0.25">
      <c r="A559">
        <v>20</v>
      </c>
      <c r="B559" t="s">
        <v>0</v>
      </c>
      <c r="C559">
        <v>31.79</v>
      </c>
      <c r="D559">
        <v>2</v>
      </c>
      <c r="E559" t="s">
        <v>3</v>
      </c>
      <c r="F559">
        <f>IF(Table1[[#This Row],[Smoker]]="yes",1,0)</f>
        <v>0</v>
      </c>
      <c r="G559" s="1">
        <v>3056.3881000000001</v>
      </c>
      <c r="H559" t="s">
        <v>5</v>
      </c>
      <c r="I559" t="str">
        <f>IF(Table1[[#This Row],[Smoker]]="yes", Table1[[#This Row],[Age]], "0")</f>
        <v>0</v>
      </c>
      <c r="J559">
        <f>IF(Table1[[#This Row],[Smoker]]="no",Table1[[#This Row],[Age]], "0")</f>
        <v>20</v>
      </c>
      <c r="K559" t="str">
        <f>IF(Table1[[#This Row],[Smoker]]="yes",Table1[[#This Row],[Charges]],"0")</f>
        <v>0</v>
      </c>
      <c r="L559">
        <f>IF(Table1[[#This Row],[Smoker]]="no",Table1[[#This Row],[Charges]],"0")</f>
        <v>3056.3881000000001</v>
      </c>
    </row>
    <row r="560" spans="1:12" x14ac:dyDescent="0.25">
      <c r="A560">
        <v>23</v>
      </c>
      <c r="B560" t="s">
        <v>2</v>
      </c>
      <c r="C560">
        <v>31.73</v>
      </c>
      <c r="D560">
        <v>3</v>
      </c>
      <c r="E560" t="s">
        <v>1</v>
      </c>
      <c r="F560">
        <f>IF(Table1[[#This Row],[Smoker]]="yes",1,0)</f>
        <v>1</v>
      </c>
      <c r="G560" s="1">
        <v>36189.101699999999</v>
      </c>
      <c r="H560" t="s">
        <v>8</v>
      </c>
      <c r="I560">
        <f>IF(Table1[[#This Row],[Smoker]]="yes", Table1[[#This Row],[Age]], "0")</f>
        <v>23</v>
      </c>
      <c r="J560" t="str">
        <f>IF(Table1[[#This Row],[Smoker]]="no",Table1[[#This Row],[Age]], "0")</f>
        <v>0</v>
      </c>
      <c r="K560">
        <f>IF(Table1[[#This Row],[Smoker]]="yes",Table1[[#This Row],[Charges]],"0")</f>
        <v>36189.101699999999</v>
      </c>
      <c r="L560" t="str">
        <f>IF(Table1[[#This Row],[Smoker]]="no",Table1[[#This Row],[Charges]],"0")</f>
        <v>0</v>
      </c>
    </row>
    <row r="561" spans="1:12" x14ac:dyDescent="0.25">
      <c r="A561">
        <v>18</v>
      </c>
      <c r="B561" t="s">
        <v>2</v>
      </c>
      <c r="C561">
        <v>31.73</v>
      </c>
      <c r="D561">
        <v>0</v>
      </c>
      <c r="E561" t="s">
        <v>1</v>
      </c>
      <c r="F561">
        <f>IF(Table1[[#This Row],[Smoker]]="yes",1,0)</f>
        <v>1</v>
      </c>
      <c r="G561" s="1">
        <v>33732.686699999998</v>
      </c>
      <c r="H561" t="s">
        <v>8</v>
      </c>
      <c r="I561">
        <f>IF(Table1[[#This Row],[Smoker]]="yes", Table1[[#This Row],[Age]], "0")</f>
        <v>18</v>
      </c>
      <c r="J561" t="str">
        <f>IF(Table1[[#This Row],[Smoker]]="no",Table1[[#This Row],[Age]], "0")</f>
        <v>0</v>
      </c>
      <c r="K561">
        <f>IF(Table1[[#This Row],[Smoker]]="yes",Table1[[#This Row],[Charges]],"0")</f>
        <v>33732.686699999998</v>
      </c>
      <c r="L561" t="str">
        <f>IF(Table1[[#This Row],[Smoker]]="no",Table1[[#This Row],[Charges]],"0")</f>
        <v>0</v>
      </c>
    </row>
    <row r="562" spans="1:12" x14ac:dyDescent="0.25">
      <c r="A562">
        <v>62</v>
      </c>
      <c r="B562" t="s">
        <v>0</v>
      </c>
      <c r="C562">
        <v>31.73</v>
      </c>
      <c r="D562">
        <v>0</v>
      </c>
      <c r="E562" t="s">
        <v>3</v>
      </c>
      <c r="F562">
        <f>IF(Table1[[#This Row],[Smoker]]="yes",1,0)</f>
        <v>0</v>
      </c>
      <c r="G562" s="1">
        <v>14043.476699999999</v>
      </c>
      <c r="H562" t="s">
        <v>8</v>
      </c>
      <c r="I562" t="str">
        <f>IF(Table1[[#This Row],[Smoker]]="yes", Table1[[#This Row],[Age]], "0")</f>
        <v>0</v>
      </c>
      <c r="J562">
        <f>IF(Table1[[#This Row],[Smoker]]="no",Table1[[#This Row],[Age]], "0")</f>
        <v>62</v>
      </c>
      <c r="K562" t="str">
        <f>IF(Table1[[#This Row],[Smoker]]="yes",Table1[[#This Row],[Charges]],"0")</f>
        <v>0</v>
      </c>
      <c r="L562">
        <f>IF(Table1[[#This Row],[Smoker]]="no",Table1[[#This Row],[Charges]],"0")</f>
        <v>14043.476699999999</v>
      </c>
    </row>
    <row r="563" spans="1:12" x14ac:dyDescent="0.25">
      <c r="A563">
        <v>52</v>
      </c>
      <c r="B563" t="s">
        <v>0</v>
      </c>
      <c r="C563">
        <v>31.73</v>
      </c>
      <c r="D563">
        <v>2</v>
      </c>
      <c r="E563" t="s">
        <v>3</v>
      </c>
      <c r="F563">
        <f>IF(Table1[[#This Row],[Smoker]]="yes",1,0)</f>
        <v>0</v>
      </c>
      <c r="G563" s="1">
        <v>11187.6567</v>
      </c>
      <c r="H563" t="s">
        <v>6</v>
      </c>
      <c r="I563" t="str">
        <f>IF(Table1[[#This Row],[Smoker]]="yes", Table1[[#This Row],[Age]], "0")</f>
        <v>0</v>
      </c>
      <c r="J563">
        <f>IF(Table1[[#This Row],[Smoker]]="no",Table1[[#This Row],[Age]], "0")</f>
        <v>52</v>
      </c>
      <c r="K563" t="str">
        <f>IF(Table1[[#This Row],[Smoker]]="yes",Table1[[#This Row],[Charges]],"0")</f>
        <v>0</v>
      </c>
      <c r="L563">
        <f>IF(Table1[[#This Row],[Smoker]]="no",Table1[[#This Row],[Charges]],"0")</f>
        <v>11187.6567</v>
      </c>
    </row>
    <row r="564" spans="1:12" x14ac:dyDescent="0.25">
      <c r="A564">
        <v>29</v>
      </c>
      <c r="B564" t="s">
        <v>2</v>
      </c>
      <c r="C564">
        <v>31.73</v>
      </c>
      <c r="D564">
        <v>2</v>
      </c>
      <c r="E564" t="s">
        <v>3</v>
      </c>
      <c r="F564">
        <f>IF(Table1[[#This Row],[Smoker]]="yes",1,0)</f>
        <v>0</v>
      </c>
      <c r="G564" s="1">
        <v>4433.3877000000002</v>
      </c>
      <c r="H564" t="s">
        <v>6</v>
      </c>
      <c r="I564" t="str">
        <f>IF(Table1[[#This Row],[Smoker]]="yes", Table1[[#This Row],[Age]], "0")</f>
        <v>0</v>
      </c>
      <c r="J564">
        <f>IF(Table1[[#This Row],[Smoker]]="no",Table1[[#This Row],[Age]], "0")</f>
        <v>29</v>
      </c>
      <c r="K564" t="str">
        <f>IF(Table1[[#This Row],[Smoker]]="yes",Table1[[#This Row],[Charges]],"0")</f>
        <v>0</v>
      </c>
      <c r="L564">
        <f>IF(Table1[[#This Row],[Smoker]]="no",Table1[[#This Row],[Charges]],"0")</f>
        <v>4433.3877000000002</v>
      </c>
    </row>
    <row r="565" spans="1:12" x14ac:dyDescent="0.25">
      <c r="A565">
        <v>22</v>
      </c>
      <c r="B565" t="s">
        <v>2</v>
      </c>
      <c r="C565">
        <v>31.73</v>
      </c>
      <c r="D565">
        <v>0</v>
      </c>
      <c r="E565" t="s">
        <v>3</v>
      </c>
      <c r="F565">
        <f>IF(Table1[[#This Row],[Smoker]]="yes",1,0)</f>
        <v>0</v>
      </c>
      <c r="G565" s="1">
        <v>2254.7966999999999</v>
      </c>
      <c r="H565" t="s">
        <v>8</v>
      </c>
      <c r="I565" t="str">
        <f>IF(Table1[[#This Row],[Smoker]]="yes", Table1[[#This Row],[Age]], "0")</f>
        <v>0</v>
      </c>
      <c r="J565">
        <f>IF(Table1[[#This Row],[Smoker]]="no",Table1[[#This Row],[Age]], "0")</f>
        <v>22</v>
      </c>
      <c r="K565" t="str">
        <f>IF(Table1[[#This Row],[Smoker]]="yes",Table1[[#This Row],[Charges]],"0")</f>
        <v>0</v>
      </c>
      <c r="L565">
        <f>IF(Table1[[#This Row],[Smoker]]="no",Table1[[#This Row],[Charges]],"0")</f>
        <v>2254.7966999999999</v>
      </c>
    </row>
    <row r="566" spans="1:12" x14ac:dyDescent="0.25">
      <c r="A566">
        <v>28</v>
      </c>
      <c r="B566" t="s">
        <v>2</v>
      </c>
      <c r="C566">
        <v>31.68</v>
      </c>
      <c r="D566">
        <v>0</v>
      </c>
      <c r="E566" t="s">
        <v>1</v>
      </c>
      <c r="F566">
        <f>IF(Table1[[#This Row],[Smoker]]="yes",1,0)</f>
        <v>1</v>
      </c>
      <c r="G566" s="1">
        <v>34672.147199999999</v>
      </c>
      <c r="H566" t="s">
        <v>5</v>
      </c>
      <c r="I566">
        <f>IF(Table1[[#This Row],[Smoker]]="yes", Table1[[#This Row],[Age]], "0")</f>
        <v>28</v>
      </c>
      <c r="J566" t="str">
        <f>IF(Table1[[#This Row],[Smoker]]="no",Table1[[#This Row],[Age]], "0")</f>
        <v>0</v>
      </c>
      <c r="K566">
        <f>IF(Table1[[#This Row],[Smoker]]="yes",Table1[[#This Row],[Charges]],"0")</f>
        <v>34672.147199999999</v>
      </c>
      <c r="L566" t="str">
        <f>IF(Table1[[#This Row],[Smoker]]="no",Table1[[#This Row],[Charges]],"0")</f>
        <v>0</v>
      </c>
    </row>
    <row r="567" spans="1:12" x14ac:dyDescent="0.25">
      <c r="A567">
        <v>18</v>
      </c>
      <c r="B567" t="s">
        <v>2</v>
      </c>
      <c r="C567">
        <v>31.68</v>
      </c>
      <c r="D567">
        <v>2</v>
      </c>
      <c r="E567" t="s">
        <v>1</v>
      </c>
      <c r="F567">
        <f>IF(Table1[[#This Row],[Smoker]]="yes",1,0)</f>
        <v>1</v>
      </c>
      <c r="G567" s="1">
        <v>34303.167200000004</v>
      </c>
      <c r="H567" t="s">
        <v>5</v>
      </c>
      <c r="I567">
        <f>IF(Table1[[#This Row],[Smoker]]="yes", Table1[[#This Row],[Age]], "0")</f>
        <v>18</v>
      </c>
      <c r="J567" t="str">
        <f>IF(Table1[[#This Row],[Smoker]]="no",Table1[[#This Row],[Age]], "0")</f>
        <v>0</v>
      </c>
      <c r="K567">
        <f>IF(Table1[[#This Row],[Smoker]]="yes",Table1[[#This Row],[Charges]],"0")</f>
        <v>34303.167200000004</v>
      </c>
      <c r="L567" t="str">
        <f>IF(Table1[[#This Row],[Smoker]]="no",Table1[[#This Row],[Charges]],"0")</f>
        <v>0</v>
      </c>
    </row>
    <row r="568" spans="1:12" x14ac:dyDescent="0.25">
      <c r="A568">
        <v>51</v>
      </c>
      <c r="B568" t="s">
        <v>2</v>
      </c>
      <c r="C568">
        <v>31.635000000000002</v>
      </c>
      <c r="D568">
        <v>0</v>
      </c>
      <c r="E568" t="s">
        <v>3</v>
      </c>
      <c r="F568">
        <f>IF(Table1[[#This Row],[Smoker]]="yes",1,0)</f>
        <v>0</v>
      </c>
      <c r="G568" s="1">
        <v>9174.1356500000002</v>
      </c>
      <c r="H568" t="s">
        <v>6</v>
      </c>
      <c r="I568" t="str">
        <f>IF(Table1[[#This Row],[Smoker]]="yes", Table1[[#This Row],[Age]], "0")</f>
        <v>0</v>
      </c>
      <c r="J568">
        <f>IF(Table1[[#This Row],[Smoker]]="no",Table1[[#This Row],[Age]], "0")</f>
        <v>51</v>
      </c>
      <c r="K568" t="str">
        <f>IF(Table1[[#This Row],[Smoker]]="yes",Table1[[#This Row],[Charges]],"0")</f>
        <v>0</v>
      </c>
      <c r="L568">
        <f>IF(Table1[[#This Row],[Smoker]]="no",Table1[[#This Row],[Charges]],"0")</f>
        <v>9174.1356500000002</v>
      </c>
    </row>
    <row r="569" spans="1:12" x14ac:dyDescent="0.25">
      <c r="A569">
        <v>41</v>
      </c>
      <c r="B569" t="s">
        <v>0</v>
      </c>
      <c r="C569">
        <v>31.635000000000002</v>
      </c>
      <c r="D569">
        <v>1</v>
      </c>
      <c r="E569" t="s">
        <v>3</v>
      </c>
      <c r="F569">
        <f>IF(Table1[[#This Row],[Smoker]]="yes",1,0)</f>
        <v>0</v>
      </c>
      <c r="G569" s="1">
        <v>7358.1756500000001</v>
      </c>
      <c r="H569" t="s">
        <v>8</v>
      </c>
      <c r="I569" t="str">
        <f>IF(Table1[[#This Row],[Smoker]]="yes", Table1[[#This Row],[Age]], "0")</f>
        <v>0</v>
      </c>
      <c r="J569">
        <f>IF(Table1[[#This Row],[Smoker]]="no",Table1[[#This Row],[Age]], "0")</f>
        <v>41</v>
      </c>
      <c r="K569" t="str">
        <f>IF(Table1[[#This Row],[Smoker]]="yes",Table1[[#This Row],[Charges]],"0")</f>
        <v>0</v>
      </c>
      <c r="L569">
        <f>IF(Table1[[#This Row],[Smoker]]="no",Table1[[#This Row],[Charges]],"0")</f>
        <v>7358.1756500000001</v>
      </c>
    </row>
    <row r="570" spans="1:12" x14ac:dyDescent="0.25">
      <c r="A570">
        <v>50</v>
      </c>
      <c r="B570" t="s">
        <v>0</v>
      </c>
      <c r="C570">
        <v>31.6</v>
      </c>
      <c r="D570">
        <v>2</v>
      </c>
      <c r="E570" t="s">
        <v>3</v>
      </c>
      <c r="F570">
        <f>IF(Table1[[#This Row],[Smoker]]="yes",1,0)</f>
        <v>0</v>
      </c>
      <c r="G570" s="1">
        <v>10118.424000000001</v>
      </c>
      <c r="H570" t="s">
        <v>4</v>
      </c>
      <c r="I570" t="str">
        <f>IF(Table1[[#This Row],[Smoker]]="yes", Table1[[#This Row],[Age]], "0")</f>
        <v>0</v>
      </c>
      <c r="J570">
        <f>IF(Table1[[#This Row],[Smoker]]="no",Table1[[#This Row],[Age]], "0")</f>
        <v>50</v>
      </c>
      <c r="K570" t="str">
        <f>IF(Table1[[#This Row],[Smoker]]="yes",Table1[[#This Row],[Charges]],"0")</f>
        <v>0</v>
      </c>
      <c r="L570">
        <f>IF(Table1[[#This Row],[Smoker]]="no",Table1[[#This Row],[Charges]],"0")</f>
        <v>10118.424000000001</v>
      </c>
    </row>
    <row r="571" spans="1:12" x14ac:dyDescent="0.25">
      <c r="A571">
        <v>54</v>
      </c>
      <c r="B571" t="s">
        <v>2</v>
      </c>
      <c r="C571">
        <v>31.6</v>
      </c>
      <c r="D571">
        <v>0</v>
      </c>
      <c r="E571" t="s">
        <v>3</v>
      </c>
      <c r="F571">
        <f>IF(Table1[[#This Row],[Smoker]]="yes",1,0)</f>
        <v>0</v>
      </c>
      <c r="G571" s="1">
        <v>9850.4320000000007</v>
      </c>
      <c r="H571" t="s">
        <v>4</v>
      </c>
      <c r="I571" t="str">
        <f>IF(Table1[[#This Row],[Smoker]]="yes", Table1[[#This Row],[Age]], "0")</f>
        <v>0</v>
      </c>
      <c r="J571">
        <f>IF(Table1[[#This Row],[Smoker]]="no",Table1[[#This Row],[Age]], "0")</f>
        <v>54</v>
      </c>
      <c r="K571" t="str">
        <f>IF(Table1[[#This Row],[Smoker]]="yes",Table1[[#This Row],[Charges]],"0")</f>
        <v>0</v>
      </c>
      <c r="L571">
        <f>IF(Table1[[#This Row],[Smoker]]="no",Table1[[#This Row],[Charges]],"0")</f>
        <v>9850.4320000000007</v>
      </c>
    </row>
    <row r="572" spans="1:12" x14ac:dyDescent="0.25">
      <c r="A572">
        <v>41</v>
      </c>
      <c r="B572" t="s">
        <v>0</v>
      </c>
      <c r="C572">
        <v>31.6</v>
      </c>
      <c r="D572">
        <v>0</v>
      </c>
      <c r="E572" t="s">
        <v>3</v>
      </c>
      <c r="F572">
        <f>IF(Table1[[#This Row],[Smoker]]="yes",1,0)</f>
        <v>0</v>
      </c>
      <c r="G572" s="1">
        <v>6186.1270000000004</v>
      </c>
      <c r="H572" t="s">
        <v>4</v>
      </c>
      <c r="I572" t="str">
        <f>IF(Table1[[#This Row],[Smoker]]="yes", Table1[[#This Row],[Age]], "0")</f>
        <v>0</v>
      </c>
      <c r="J572">
        <f>IF(Table1[[#This Row],[Smoker]]="no",Table1[[#This Row],[Age]], "0")</f>
        <v>41</v>
      </c>
      <c r="K572" t="str">
        <f>IF(Table1[[#This Row],[Smoker]]="yes",Table1[[#This Row],[Charges]],"0")</f>
        <v>0</v>
      </c>
      <c r="L572">
        <f>IF(Table1[[#This Row],[Smoker]]="no",Table1[[#This Row],[Charges]],"0")</f>
        <v>6186.1270000000004</v>
      </c>
    </row>
    <row r="573" spans="1:12" x14ac:dyDescent="0.25">
      <c r="A573">
        <v>61</v>
      </c>
      <c r="B573" t="s">
        <v>2</v>
      </c>
      <c r="C573">
        <v>31.57</v>
      </c>
      <c r="D573">
        <v>0</v>
      </c>
      <c r="E573" t="s">
        <v>3</v>
      </c>
      <c r="F573">
        <f>IF(Table1[[#This Row],[Smoker]]="yes",1,0)</f>
        <v>0</v>
      </c>
      <c r="G573" s="1">
        <v>12557.605299999999</v>
      </c>
      <c r="H573" t="s">
        <v>5</v>
      </c>
      <c r="I573" t="str">
        <f>IF(Table1[[#This Row],[Smoker]]="yes", Table1[[#This Row],[Age]], "0")</f>
        <v>0</v>
      </c>
      <c r="J573">
        <f>IF(Table1[[#This Row],[Smoker]]="no",Table1[[#This Row],[Age]], "0")</f>
        <v>61</v>
      </c>
      <c r="K573" t="str">
        <f>IF(Table1[[#This Row],[Smoker]]="yes",Table1[[#This Row],[Charges]],"0")</f>
        <v>0</v>
      </c>
      <c r="L573">
        <f>IF(Table1[[#This Row],[Smoker]]="no",Table1[[#This Row],[Charges]],"0")</f>
        <v>12557.605299999999</v>
      </c>
    </row>
    <row r="574" spans="1:12" x14ac:dyDescent="0.25">
      <c r="A574">
        <v>30</v>
      </c>
      <c r="B574" t="s">
        <v>2</v>
      </c>
      <c r="C574">
        <v>31.57</v>
      </c>
      <c r="D574">
        <v>3</v>
      </c>
      <c r="E574" t="s">
        <v>3</v>
      </c>
      <c r="F574">
        <f>IF(Table1[[#This Row],[Smoker]]="yes",1,0)</f>
        <v>0</v>
      </c>
      <c r="G574" s="1">
        <v>4837.5823</v>
      </c>
      <c r="H574" t="s">
        <v>5</v>
      </c>
      <c r="I574" t="str">
        <f>IF(Table1[[#This Row],[Smoker]]="yes", Table1[[#This Row],[Age]], "0")</f>
        <v>0</v>
      </c>
      <c r="J574">
        <f>IF(Table1[[#This Row],[Smoker]]="no",Table1[[#This Row],[Age]], "0")</f>
        <v>30</v>
      </c>
      <c r="K574" t="str">
        <f>IF(Table1[[#This Row],[Smoker]]="yes",Table1[[#This Row],[Charges]],"0")</f>
        <v>0</v>
      </c>
      <c r="L574">
        <f>IF(Table1[[#This Row],[Smoker]]="no",Table1[[#This Row],[Charges]],"0")</f>
        <v>4837.5823</v>
      </c>
    </row>
    <row r="575" spans="1:12" x14ac:dyDescent="0.25">
      <c r="A575">
        <v>57</v>
      </c>
      <c r="B575" t="s">
        <v>2</v>
      </c>
      <c r="C575">
        <v>31.54</v>
      </c>
      <c r="D575">
        <v>0</v>
      </c>
      <c r="E575" t="s">
        <v>3</v>
      </c>
      <c r="F575">
        <f>IF(Table1[[#This Row],[Smoker]]="yes",1,0)</f>
        <v>0</v>
      </c>
      <c r="G575" s="1">
        <v>11353.2276</v>
      </c>
      <c r="H575" t="s">
        <v>6</v>
      </c>
      <c r="I575" t="str">
        <f>IF(Table1[[#This Row],[Smoker]]="yes", Table1[[#This Row],[Age]], "0")</f>
        <v>0</v>
      </c>
      <c r="J575">
        <f>IF(Table1[[#This Row],[Smoker]]="no",Table1[[#This Row],[Age]], "0")</f>
        <v>57</v>
      </c>
      <c r="K575" t="str">
        <f>IF(Table1[[#This Row],[Smoker]]="yes",Table1[[#This Row],[Charges]],"0")</f>
        <v>0</v>
      </c>
      <c r="L575">
        <f>IF(Table1[[#This Row],[Smoker]]="no",Table1[[#This Row],[Charges]],"0")</f>
        <v>11353.2276</v>
      </c>
    </row>
    <row r="576" spans="1:12" x14ac:dyDescent="0.25">
      <c r="A576">
        <v>32</v>
      </c>
      <c r="B576" t="s">
        <v>0</v>
      </c>
      <c r="C576">
        <v>31.54</v>
      </c>
      <c r="D576">
        <v>1</v>
      </c>
      <c r="E576" t="s">
        <v>3</v>
      </c>
      <c r="F576">
        <f>IF(Table1[[#This Row],[Smoker]]="yes",1,0)</f>
        <v>0</v>
      </c>
      <c r="G576" s="1">
        <v>5148.5526</v>
      </c>
      <c r="H576" t="s">
        <v>8</v>
      </c>
      <c r="I576" t="str">
        <f>IF(Table1[[#This Row],[Smoker]]="yes", Table1[[#This Row],[Age]], "0")</f>
        <v>0</v>
      </c>
      <c r="J576">
        <f>IF(Table1[[#This Row],[Smoker]]="no",Table1[[#This Row],[Age]], "0")</f>
        <v>32</v>
      </c>
      <c r="K576" t="str">
        <f>IF(Table1[[#This Row],[Smoker]]="yes",Table1[[#This Row],[Charges]],"0")</f>
        <v>0</v>
      </c>
      <c r="L576">
        <f>IF(Table1[[#This Row],[Smoker]]="no",Table1[[#This Row],[Charges]],"0")</f>
        <v>5148.5526</v>
      </c>
    </row>
    <row r="577" spans="1:12" x14ac:dyDescent="0.25">
      <c r="A577">
        <v>36</v>
      </c>
      <c r="B577" t="s">
        <v>2</v>
      </c>
      <c r="C577">
        <v>31.5</v>
      </c>
      <c r="D577">
        <v>0</v>
      </c>
      <c r="E577" t="s">
        <v>3</v>
      </c>
      <c r="F577">
        <f>IF(Table1[[#This Row],[Smoker]]="yes",1,0)</f>
        <v>0</v>
      </c>
      <c r="G577" s="1">
        <v>4402.2330000000002</v>
      </c>
      <c r="H577" t="s">
        <v>4</v>
      </c>
      <c r="I577" t="str">
        <f>IF(Table1[[#This Row],[Smoker]]="yes", Table1[[#This Row],[Age]], "0")</f>
        <v>0</v>
      </c>
      <c r="J577">
        <f>IF(Table1[[#This Row],[Smoker]]="no",Table1[[#This Row],[Age]], "0")</f>
        <v>36</v>
      </c>
      <c r="K577" t="str">
        <f>IF(Table1[[#This Row],[Smoker]]="yes",Table1[[#This Row],[Charges]],"0")</f>
        <v>0</v>
      </c>
      <c r="L577">
        <f>IF(Table1[[#This Row],[Smoker]]="no",Table1[[#This Row],[Charges]],"0")</f>
        <v>4402.2330000000002</v>
      </c>
    </row>
    <row r="578" spans="1:12" x14ac:dyDescent="0.25">
      <c r="A578">
        <v>32</v>
      </c>
      <c r="B578" t="s">
        <v>2</v>
      </c>
      <c r="C578">
        <v>31.5</v>
      </c>
      <c r="D578">
        <v>1</v>
      </c>
      <c r="E578" t="s">
        <v>3</v>
      </c>
      <c r="F578">
        <f>IF(Table1[[#This Row],[Smoker]]="yes",1,0)</f>
        <v>0</v>
      </c>
      <c r="G578" s="1">
        <v>4076.4969999999998</v>
      </c>
      <c r="H578" t="s">
        <v>4</v>
      </c>
      <c r="I578" t="str">
        <f>IF(Table1[[#This Row],[Smoker]]="yes", Table1[[#This Row],[Age]], "0")</f>
        <v>0</v>
      </c>
      <c r="J578">
        <f>IF(Table1[[#This Row],[Smoker]]="no",Table1[[#This Row],[Age]], "0")</f>
        <v>32</v>
      </c>
      <c r="K578" t="str">
        <f>IF(Table1[[#This Row],[Smoker]]="yes",Table1[[#This Row],[Charges]],"0")</f>
        <v>0</v>
      </c>
      <c r="L578">
        <f>IF(Table1[[#This Row],[Smoker]]="no",Table1[[#This Row],[Charges]],"0")</f>
        <v>4076.4969999999998</v>
      </c>
    </row>
    <row r="579" spans="1:12" x14ac:dyDescent="0.25">
      <c r="A579">
        <v>62</v>
      </c>
      <c r="B579" t="s">
        <v>2</v>
      </c>
      <c r="C579">
        <v>31.46</v>
      </c>
      <c r="D579">
        <v>1</v>
      </c>
      <c r="E579" t="s">
        <v>3</v>
      </c>
      <c r="F579">
        <f>IF(Table1[[#This Row],[Smoker]]="yes",1,0)</f>
        <v>0</v>
      </c>
      <c r="G579" s="1">
        <v>27000.98473</v>
      </c>
      <c r="H579" t="s">
        <v>5</v>
      </c>
      <c r="I579" t="str">
        <f>IF(Table1[[#This Row],[Smoker]]="yes", Table1[[#This Row],[Age]], "0")</f>
        <v>0</v>
      </c>
      <c r="J579">
        <f>IF(Table1[[#This Row],[Smoker]]="no",Table1[[#This Row],[Age]], "0")</f>
        <v>62</v>
      </c>
      <c r="K579" t="str">
        <f>IF(Table1[[#This Row],[Smoker]]="yes",Table1[[#This Row],[Charges]],"0")</f>
        <v>0</v>
      </c>
      <c r="L579">
        <f>IF(Table1[[#This Row],[Smoker]]="no",Table1[[#This Row],[Charges]],"0")</f>
        <v>27000.98473</v>
      </c>
    </row>
    <row r="580" spans="1:12" x14ac:dyDescent="0.25">
      <c r="A580">
        <v>20</v>
      </c>
      <c r="B580" t="s">
        <v>0</v>
      </c>
      <c r="C580">
        <v>31.46</v>
      </c>
      <c r="D580">
        <v>0</v>
      </c>
      <c r="E580" t="s">
        <v>3</v>
      </c>
      <c r="F580">
        <f>IF(Table1[[#This Row],[Smoker]]="yes",1,0)</f>
        <v>0</v>
      </c>
      <c r="G580" s="1">
        <v>1877.9294</v>
      </c>
      <c r="H580" t="s">
        <v>5</v>
      </c>
      <c r="I580" t="str">
        <f>IF(Table1[[#This Row],[Smoker]]="yes", Table1[[#This Row],[Age]], "0")</f>
        <v>0</v>
      </c>
      <c r="J580">
        <f>IF(Table1[[#This Row],[Smoker]]="no",Table1[[#This Row],[Age]], "0")</f>
        <v>20</v>
      </c>
      <c r="K580" t="str">
        <f>IF(Table1[[#This Row],[Smoker]]="yes",Table1[[#This Row],[Charges]],"0")</f>
        <v>0</v>
      </c>
      <c r="L580">
        <f>IF(Table1[[#This Row],[Smoker]]="no",Table1[[#This Row],[Charges]],"0")</f>
        <v>1877.9294</v>
      </c>
    </row>
    <row r="581" spans="1:12" x14ac:dyDescent="0.25">
      <c r="A581">
        <v>63</v>
      </c>
      <c r="B581" t="s">
        <v>2</v>
      </c>
      <c r="C581">
        <v>31.445</v>
      </c>
      <c r="D581">
        <v>0</v>
      </c>
      <c r="E581" t="s">
        <v>3</v>
      </c>
      <c r="F581">
        <f>IF(Table1[[#This Row],[Smoker]]="yes",1,0)</f>
        <v>0</v>
      </c>
      <c r="G581" s="1">
        <v>13974.455550000001</v>
      </c>
      <c r="H581" t="s">
        <v>8</v>
      </c>
      <c r="I581" t="str">
        <f>IF(Table1[[#This Row],[Smoker]]="yes", Table1[[#This Row],[Age]], "0")</f>
        <v>0</v>
      </c>
      <c r="J581">
        <f>IF(Table1[[#This Row],[Smoker]]="no",Table1[[#This Row],[Age]], "0")</f>
        <v>63</v>
      </c>
      <c r="K581" t="str">
        <f>IF(Table1[[#This Row],[Smoker]]="yes",Table1[[#This Row],[Charges]],"0")</f>
        <v>0</v>
      </c>
      <c r="L581">
        <f>IF(Table1[[#This Row],[Smoker]]="no",Table1[[#This Row],[Charges]],"0")</f>
        <v>13974.455550000001</v>
      </c>
    </row>
    <row r="582" spans="1:12" x14ac:dyDescent="0.25">
      <c r="A582">
        <v>48</v>
      </c>
      <c r="B582" t="s">
        <v>2</v>
      </c>
      <c r="C582">
        <v>31.445</v>
      </c>
      <c r="D582">
        <v>1</v>
      </c>
      <c r="E582" t="s">
        <v>3</v>
      </c>
      <c r="F582">
        <f>IF(Table1[[#This Row],[Smoker]]="yes",1,0)</f>
        <v>0</v>
      </c>
      <c r="G582" s="1">
        <v>8964.0605500000001</v>
      </c>
      <c r="H582" t="s">
        <v>8</v>
      </c>
      <c r="I582" t="str">
        <f>IF(Table1[[#This Row],[Smoker]]="yes", Table1[[#This Row],[Age]], "0")</f>
        <v>0</v>
      </c>
      <c r="J582">
        <f>IF(Table1[[#This Row],[Smoker]]="no",Table1[[#This Row],[Age]], "0")</f>
        <v>48</v>
      </c>
      <c r="K582" t="str">
        <f>IF(Table1[[#This Row],[Smoker]]="yes",Table1[[#This Row],[Charges]],"0")</f>
        <v>0</v>
      </c>
      <c r="L582">
        <f>IF(Table1[[#This Row],[Smoker]]="no",Table1[[#This Row],[Charges]],"0")</f>
        <v>8964.0605500000001</v>
      </c>
    </row>
    <row r="583" spans="1:12" x14ac:dyDescent="0.25">
      <c r="A583">
        <v>27</v>
      </c>
      <c r="B583" t="s">
        <v>0</v>
      </c>
      <c r="C583">
        <v>31.4</v>
      </c>
      <c r="D583">
        <v>0</v>
      </c>
      <c r="E583" t="s">
        <v>1</v>
      </c>
      <c r="F583">
        <f>IF(Table1[[#This Row],[Smoker]]="yes",1,0)</f>
        <v>1</v>
      </c>
      <c r="G583" s="1">
        <v>34838.873</v>
      </c>
      <c r="H583" t="s">
        <v>4</v>
      </c>
      <c r="I583">
        <f>IF(Table1[[#This Row],[Smoker]]="yes", Table1[[#This Row],[Age]], "0")</f>
        <v>27</v>
      </c>
      <c r="J583" t="str">
        <f>IF(Table1[[#This Row],[Smoker]]="no",Table1[[#This Row],[Age]], "0")</f>
        <v>0</v>
      </c>
      <c r="K583">
        <f>IF(Table1[[#This Row],[Smoker]]="yes",Table1[[#This Row],[Charges]],"0")</f>
        <v>34838.873</v>
      </c>
      <c r="L583" t="str">
        <f>IF(Table1[[#This Row],[Smoker]]="no",Table1[[#This Row],[Charges]],"0")</f>
        <v>0</v>
      </c>
    </row>
    <row r="584" spans="1:12" x14ac:dyDescent="0.25">
      <c r="A584">
        <v>23</v>
      </c>
      <c r="B584" t="s">
        <v>0</v>
      </c>
      <c r="C584">
        <v>31.4</v>
      </c>
      <c r="D584">
        <v>0</v>
      </c>
      <c r="E584" t="s">
        <v>1</v>
      </c>
      <c r="F584">
        <f>IF(Table1[[#This Row],[Smoker]]="yes",1,0)</f>
        <v>1</v>
      </c>
      <c r="G584" s="1">
        <v>34166.273000000001</v>
      </c>
      <c r="H584" t="s">
        <v>4</v>
      </c>
      <c r="I584">
        <f>IF(Table1[[#This Row],[Smoker]]="yes", Table1[[#This Row],[Age]], "0")</f>
        <v>23</v>
      </c>
      <c r="J584" t="str">
        <f>IF(Table1[[#This Row],[Smoker]]="no",Table1[[#This Row],[Age]], "0")</f>
        <v>0</v>
      </c>
      <c r="K584">
        <f>IF(Table1[[#This Row],[Smoker]]="yes",Table1[[#This Row],[Charges]],"0")</f>
        <v>34166.273000000001</v>
      </c>
      <c r="L584" t="str">
        <f>IF(Table1[[#This Row],[Smoker]]="no",Table1[[#This Row],[Charges]],"0")</f>
        <v>0</v>
      </c>
    </row>
    <row r="585" spans="1:12" x14ac:dyDescent="0.25">
      <c r="A585">
        <v>30</v>
      </c>
      <c r="B585" t="s">
        <v>2</v>
      </c>
      <c r="C585">
        <v>31.4</v>
      </c>
      <c r="D585">
        <v>1</v>
      </c>
      <c r="E585" t="s">
        <v>3</v>
      </c>
      <c r="F585">
        <f>IF(Table1[[#This Row],[Smoker]]="yes",1,0)</f>
        <v>0</v>
      </c>
      <c r="G585" s="1">
        <v>3659.346</v>
      </c>
      <c r="H585" t="s">
        <v>4</v>
      </c>
      <c r="I585" t="str">
        <f>IF(Table1[[#This Row],[Smoker]]="yes", Table1[[#This Row],[Age]], "0")</f>
        <v>0</v>
      </c>
      <c r="J585">
        <f>IF(Table1[[#This Row],[Smoker]]="no",Table1[[#This Row],[Age]], "0")</f>
        <v>30</v>
      </c>
      <c r="K585" t="str">
        <f>IF(Table1[[#This Row],[Smoker]]="yes",Table1[[#This Row],[Charges]],"0")</f>
        <v>0</v>
      </c>
      <c r="L585">
        <f>IF(Table1[[#This Row],[Smoker]]="no",Table1[[#This Row],[Charges]],"0")</f>
        <v>3659.346</v>
      </c>
    </row>
    <row r="586" spans="1:12" x14ac:dyDescent="0.25">
      <c r="A586">
        <v>60</v>
      </c>
      <c r="B586" t="s">
        <v>2</v>
      </c>
      <c r="C586">
        <v>31.35</v>
      </c>
      <c r="D586">
        <v>3</v>
      </c>
      <c r="E586" t="s">
        <v>1</v>
      </c>
      <c r="F586">
        <f>IF(Table1[[#This Row],[Smoker]]="yes",1,0)</f>
        <v>1</v>
      </c>
      <c r="G586" s="1">
        <v>46130.5265</v>
      </c>
      <c r="H586" t="s">
        <v>6</v>
      </c>
      <c r="I586">
        <f>IF(Table1[[#This Row],[Smoker]]="yes", Table1[[#This Row],[Age]], "0")</f>
        <v>60</v>
      </c>
      <c r="J586" t="str">
        <f>IF(Table1[[#This Row],[Smoker]]="no",Table1[[#This Row],[Age]], "0")</f>
        <v>0</v>
      </c>
      <c r="K586">
        <f>IF(Table1[[#This Row],[Smoker]]="yes",Table1[[#This Row],[Charges]],"0")</f>
        <v>46130.5265</v>
      </c>
      <c r="L586" t="str">
        <f>IF(Table1[[#This Row],[Smoker]]="no",Table1[[#This Row],[Charges]],"0")</f>
        <v>0</v>
      </c>
    </row>
    <row r="587" spans="1:12" x14ac:dyDescent="0.25">
      <c r="A587">
        <v>44</v>
      </c>
      <c r="B587" t="s">
        <v>2</v>
      </c>
      <c r="C587">
        <v>31.35</v>
      </c>
      <c r="D587">
        <v>1</v>
      </c>
      <c r="E587" t="s">
        <v>1</v>
      </c>
      <c r="F587">
        <f>IF(Table1[[#This Row],[Smoker]]="yes",1,0)</f>
        <v>1</v>
      </c>
      <c r="G587" s="1">
        <v>39556.494500000001</v>
      </c>
      <c r="H587" t="s">
        <v>8</v>
      </c>
      <c r="I587">
        <f>IF(Table1[[#This Row],[Smoker]]="yes", Table1[[#This Row],[Age]], "0")</f>
        <v>44</v>
      </c>
      <c r="J587" t="str">
        <f>IF(Table1[[#This Row],[Smoker]]="no",Table1[[#This Row],[Age]], "0")</f>
        <v>0</v>
      </c>
      <c r="K587">
        <f>IF(Table1[[#This Row],[Smoker]]="yes",Table1[[#This Row],[Charges]],"0")</f>
        <v>39556.494500000001</v>
      </c>
      <c r="L587" t="str">
        <f>IF(Table1[[#This Row],[Smoker]]="no",Table1[[#This Row],[Charges]],"0")</f>
        <v>0</v>
      </c>
    </row>
    <row r="588" spans="1:12" x14ac:dyDescent="0.25">
      <c r="A588">
        <v>53</v>
      </c>
      <c r="B588" t="s">
        <v>2</v>
      </c>
      <c r="C588">
        <v>31.35</v>
      </c>
      <c r="D588">
        <v>0</v>
      </c>
      <c r="E588" t="s">
        <v>3</v>
      </c>
      <c r="F588">
        <f>IF(Table1[[#This Row],[Smoker]]="yes",1,0)</f>
        <v>0</v>
      </c>
      <c r="G588" s="1">
        <v>27346.04207</v>
      </c>
      <c r="H588" t="s">
        <v>5</v>
      </c>
      <c r="I588" t="str">
        <f>IF(Table1[[#This Row],[Smoker]]="yes", Table1[[#This Row],[Age]], "0")</f>
        <v>0</v>
      </c>
      <c r="J588">
        <f>IF(Table1[[#This Row],[Smoker]]="no",Table1[[#This Row],[Age]], "0")</f>
        <v>53</v>
      </c>
      <c r="K588" t="str">
        <f>IF(Table1[[#This Row],[Smoker]]="yes",Table1[[#This Row],[Charges]],"0")</f>
        <v>0</v>
      </c>
      <c r="L588">
        <f>IF(Table1[[#This Row],[Smoker]]="no",Table1[[#This Row],[Charges]],"0")</f>
        <v>27346.04207</v>
      </c>
    </row>
    <row r="589" spans="1:12" x14ac:dyDescent="0.25">
      <c r="A589">
        <v>59</v>
      </c>
      <c r="B589" t="s">
        <v>0</v>
      </c>
      <c r="C589">
        <v>31.35</v>
      </c>
      <c r="D589">
        <v>0</v>
      </c>
      <c r="E589" t="s">
        <v>3</v>
      </c>
      <c r="F589">
        <f>IF(Table1[[#This Row],[Smoker]]="yes",1,0)</f>
        <v>0</v>
      </c>
      <c r="G589" s="1">
        <v>12622.1795</v>
      </c>
      <c r="H589" t="s">
        <v>6</v>
      </c>
      <c r="I589" t="str">
        <f>IF(Table1[[#This Row],[Smoker]]="yes", Table1[[#This Row],[Age]], "0")</f>
        <v>0</v>
      </c>
      <c r="J589">
        <f>IF(Table1[[#This Row],[Smoker]]="no",Table1[[#This Row],[Age]], "0")</f>
        <v>59</v>
      </c>
      <c r="K589" t="str">
        <f>IF(Table1[[#This Row],[Smoker]]="yes",Table1[[#This Row],[Charges]],"0")</f>
        <v>0</v>
      </c>
      <c r="L589">
        <f>IF(Table1[[#This Row],[Smoker]]="no",Table1[[#This Row],[Charges]],"0")</f>
        <v>12622.1795</v>
      </c>
    </row>
    <row r="590" spans="1:12" x14ac:dyDescent="0.25">
      <c r="A590">
        <v>49</v>
      </c>
      <c r="B590" t="s">
        <v>2</v>
      </c>
      <c r="C590">
        <v>31.35</v>
      </c>
      <c r="D590">
        <v>1</v>
      </c>
      <c r="E590" t="s">
        <v>3</v>
      </c>
      <c r="F590">
        <f>IF(Table1[[#This Row],[Smoker]]="yes",1,0)</f>
        <v>0</v>
      </c>
      <c r="G590" s="1">
        <v>9290.1394999999993</v>
      </c>
      <c r="H590" t="s">
        <v>8</v>
      </c>
      <c r="I590" t="str">
        <f>IF(Table1[[#This Row],[Smoker]]="yes", Table1[[#This Row],[Age]], "0")</f>
        <v>0</v>
      </c>
      <c r="J590">
        <f>IF(Table1[[#This Row],[Smoker]]="no",Table1[[#This Row],[Age]], "0")</f>
        <v>49</v>
      </c>
      <c r="K590" t="str">
        <f>IF(Table1[[#This Row],[Smoker]]="yes",Table1[[#This Row],[Charges]],"0")</f>
        <v>0</v>
      </c>
      <c r="L590">
        <f>IF(Table1[[#This Row],[Smoker]]="no",Table1[[#This Row],[Charges]],"0")</f>
        <v>9290.1394999999993</v>
      </c>
    </row>
    <row r="591" spans="1:12" x14ac:dyDescent="0.25">
      <c r="A591">
        <v>18</v>
      </c>
      <c r="B591" t="s">
        <v>0</v>
      </c>
      <c r="C591">
        <v>31.35</v>
      </c>
      <c r="D591">
        <v>4</v>
      </c>
      <c r="E591" t="s">
        <v>3</v>
      </c>
      <c r="F591">
        <f>IF(Table1[[#This Row],[Smoker]]="yes",1,0)</f>
        <v>0</v>
      </c>
      <c r="G591" s="1">
        <v>4561.1885000000002</v>
      </c>
      <c r="H591" t="s">
        <v>8</v>
      </c>
      <c r="I591" t="str">
        <f>IF(Table1[[#This Row],[Smoker]]="yes", Table1[[#This Row],[Age]], "0")</f>
        <v>0</v>
      </c>
      <c r="J591">
        <f>IF(Table1[[#This Row],[Smoker]]="no",Table1[[#This Row],[Age]], "0")</f>
        <v>18</v>
      </c>
      <c r="K591" t="str">
        <f>IF(Table1[[#This Row],[Smoker]]="yes",Table1[[#This Row],[Charges]],"0")</f>
        <v>0</v>
      </c>
      <c r="L591">
        <f>IF(Table1[[#This Row],[Smoker]]="no",Table1[[#This Row],[Charges]],"0")</f>
        <v>4561.1885000000002</v>
      </c>
    </row>
    <row r="592" spans="1:12" x14ac:dyDescent="0.25">
      <c r="A592">
        <v>22</v>
      </c>
      <c r="B592" t="s">
        <v>2</v>
      </c>
      <c r="C592">
        <v>31.35</v>
      </c>
      <c r="D592">
        <v>1</v>
      </c>
      <c r="E592" t="s">
        <v>3</v>
      </c>
      <c r="F592">
        <f>IF(Table1[[#This Row],[Smoker]]="yes",1,0)</f>
        <v>0</v>
      </c>
      <c r="G592" s="1">
        <v>2643.2685000000001</v>
      </c>
      <c r="H592" t="s">
        <v>6</v>
      </c>
      <c r="I592" t="str">
        <f>IF(Table1[[#This Row],[Smoker]]="yes", Table1[[#This Row],[Age]], "0")</f>
        <v>0</v>
      </c>
      <c r="J592">
        <f>IF(Table1[[#This Row],[Smoker]]="no",Table1[[#This Row],[Age]], "0")</f>
        <v>22</v>
      </c>
      <c r="K592" t="str">
        <f>IF(Table1[[#This Row],[Smoker]]="yes",Table1[[#This Row],[Charges]],"0")</f>
        <v>0</v>
      </c>
      <c r="L592">
        <f>IF(Table1[[#This Row],[Smoker]]="no",Table1[[#This Row],[Charges]],"0")</f>
        <v>2643.2685000000001</v>
      </c>
    </row>
    <row r="593" spans="1:12" x14ac:dyDescent="0.25">
      <c r="A593">
        <v>18</v>
      </c>
      <c r="B593" t="s">
        <v>0</v>
      </c>
      <c r="C593">
        <v>31.35</v>
      </c>
      <c r="D593">
        <v>0</v>
      </c>
      <c r="E593" t="s">
        <v>3</v>
      </c>
      <c r="F593">
        <f>IF(Table1[[#This Row],[Smoker]]="yes",1,0)</f>
        <v>0</v>
      </c>
      <c r="G593" s="1">
        <v>1622.1885</v>
      </c>
      <c r="H593" t="s">
        <v>5</v>
      </c>
      <c r="I593" t="str">
        <f>IF(Table1[[#This Row],[Smoker]]="yes", Table1[[#This Row],[Age]], "0")</f>
        <v>0</v>
      </c>
      <c r="J593">
        <f>IF(Table1[[#This Row],[Smoker]]="no",Table1[[#This Row],[Age]], "0")</f>
        <v>18</v>
      </c>
      <c r="K593" t="str">
        <f>IF(Table1[[#This Row],[Smoker]]="yes",Table1[[#This Row],[Charges]],"0")</f>
        <v>0</v>
      </c>
      <c r="L593">
        <f>IF(Table1[[#This Row],[Smoker]]="no",Table1[[#This Row],[Charges]],"0")</f>
        <v>1622.1885</v>
      </c>
    </row>
    <row r="594" spans="1:12" x14ac:dyDescent="0.25">
      <c r="A594">
        <v>64</v>
      </c>
      <c r="B594" t="s">
        <v>0</v>
      </c>
      <c r="C594">
        <v>31.3</v>
      </c>
      <c r="D594">
        <v>2</v>
      </c>
      <c r="E594" t="s">
        <v>1</v>
      </c>
      <c r="F594">
        <f>IF(Table1[[#This Row],[Smoker]]="yes",1,0)</f>
        <v>1</v>
      </c>
      <c r="G594" s="1">
        <v>47291.055</v>
      </c>
      <c r="H594" t="s">
        <v>4</v>
      </c>
      <c r="I594">
        <f>IF(Table1[[#This Row],[Smoker]]="yes", Table1[[#This Row],[Age]], "0")</f>
        <v>64</v>
      </c>
      <c r="J594" t="str">
        <f>IF(Table1[[#This Row],[Smoker]]="no",Table1[[#This Row],[Age]], "0")</f>
        <v>0</v>
      </c>
      <c r="K594">
        <f>IF(Table1[[#This Row],[Smoker]]="yes",Table1[[#This Row],[Charges]],"0")</f>
        <v>47291.055</v>
      </c>
      <c r="L594" t="str">
        <f>IF(Table1[[#This Row],[Smoker]]="no",Table1[[#This Row],[Charges]],"0")</f>
        <v>0</v>
      </c>
    </row>
    <row r="595" spans="1:12" x14ac:dyDescent="0.25">
      <c r="A595">
        <v>42</v>
      </c>
      <c r="B595" t="s">
        <v>2</v>
      </c>
      <c r="C595">
        <v>31.254999999999999</v>
      </c>
      <c r="D595">
        <v>0</v>
      </c>
      <c r="E595" t="s">
        <v>3</v>
      </c>
      <c r="F595">
        <f>IF(Table1[[#This Row],[Smoker]]="yes",1,0)</f>
        <v>0</v>
      </c>
      <c r="G595" s="1">
        <v>6358.7764500000003</v>
      </c>
      <c r="H595" t="s">
        <v>6</v>
      </c>
      <c r="I595" t="str">
        <f>IF(Table1[[#This Row],[Smoker]]="yes", Table1[[#This Row],[Age]], "0")</f>
        <v>0</v>
      </c>
      <c r="J595">
        <f>IF(Table1[[#This Row],[Smoker]]="no",Table1[[#This Row],[Age]], "0")</f>
        <v>42</v>
      </c>
      <c r="K595" t="str">
        <f>IF(Table1[[#This Row],[Smoker]]="yes",Table1[[#This Row],[Charges]],"0")</f>
        <v>0</v>
      </c>
      <c r="L595">
        <f>IF(Table1[[#This Row],[Smoker]]="no",Table1[[#This Row],[Charges]],"0")</f>
        <v>6358.7764500000003</v>
      </c>
    </row>
    <row r="596" spans="1:12" x14ac:dyDescent="0.25">
      <c r="A596">
        <v>27</v>
      </c>
      <c r="B596" t="s">
        <v>0</v>
      </c>
      <c r="C596">
        <v>31.254999999999999</v>
      </c>
      <c r="D596">
        <v>1</v>
      </c>
      <c r="E596" t="s">
        <v>3</v>
      </c>
      <c r="F596">
        <f>IF(Table1[[#This Row],[Smoker]]="yes",1,0)</f>
        <v>0</v>
      </c>
      <c r="G596" s="1">
        <v>3956.0714499999999</v>
      </c>
      <c r="H596" t="s">
        <v>6</v>
      </c>
      <c r="I596" t="str">
        <f>IF(Table1[[#This Row],[Smoker]]="yes", Table1[[#This Row],[Age]], "0")</f>
        <v>0</v>
      </c>
      <c r="J596">
        <f>IF(Table1[[#This Row],[Smoker]]="no",Table1[[#This Row],[Age]], "0")</f>
        <v>27</v>
      </c>
      <c r="K596" t="str">
        <f>IF(Table1[[#This Row],[Smoker]]="yes",Table1[[#This Row],[Charges]],"0")</f>
        <v>0</v>
      </c>
      <c r="L596">
        <f>IF(Table1[[#This Row],[Smoker]]="no",Table1[[#This Row],[Charges]],"0")</f>
        <v>3956.0714499999999</v>
      </c>
    </row>
    <row r="597" spans="1:12" x14ac:dyDescent="0.25">
      <c r="A597">
        <v>21</v>
      </c>
      <c r="B597" t="s">
        <v>2</v>
      </c>
      <c r="C597">
        <v>31.254999999999999</v>
      </c>
      <c r="D597">
        <v>0</v>
      </c>
      <c r="E597" t="s">
        <v>3</v>
      </c>
      <c r="F597">
        <f>IF(Table1[[#This Row],[Smoker]]="yes",1,0)</f>
        <v>0</v>
      </c>
      <c r="G597" s="1">
        <v>1909.52745</v>
      </c>
      <c r="H597" t="s">
        <v>6</v>
      </c>
      <c r="I597" t="str">
        <f>IF(Table1[[#This Row],[Smoker]]="yes", Table1[[#This Row],[Age]], "0")</f>
        <v>0</v>
      </c>
      <c r="J597">
        <f>IF(Table1[[#This Row],[Smoker]]="no",Table1[[#This Row],[Age]], "0")</f>
        <v>21</v>
      </c>
      <c r="K597" t="str">
        <f>IF(Table1[[#This Row],[Smoker]]="yes",Table1[[#This Row],[Charges]],"0")</f>
        <v>0</v>
      </c>
      <c r="L597">
        <f>IF(Table1[[#This Row],[Smoker]]="no",Table1[[#This Row],[Charges]],"0")</f>
        <v>1909.52745</v>
      </c>
    </row>
    <row r="598" spans="1:12" x14ac:dyDescent="0.25">
      <c r="A598">
        <v>54</v>
      </c>
      <c r="B598" t="s">
        <v>0</v>
      </c>
      <c r="C598">
        <v>31.24</v>
      </c>
      <c r="D598">
        <v>0</v>
      </c>
      <c r="E598" t="s">
        <v>3</v>
      </c>
      <c r="F598">
        <f>IF(Table1[[#This Row],[Smoker]]="yes",1,0)</f>
        <v>0</v>
      </c>
      <c r="G598" s="1">
        <v>10338.9316</v>
      </c>
      <c r="H598" t="s">
        <v>5</v>
      </c>
      <c r="I598" t="str">
        <f>IF(Table1[[#This Row],[Smoker]]="yes", Table1[[#This Row],[Age]], "0")</f>
        <v>0</v>
      </c>
      <c r="J598">
        <f>IF(Table1[[#This Row],[Smoker]]="no",Table1[[#This Row],[Age]], "0")</f>
        <v>54</v>
      </c>
      <c r="K598" t="str">
        <f>IF(Table1[[#This Row],[Smoker]]="yes",Table1[[#This Row],[Charges]],"0")</f>
        <v>0</v>
      </c>
      <c r="L598">
        <f>IF(Table1[[#This Row],[Smoker]]="no",Table1[[#This Row],[Charges]],"0")</f>
        <v>10338.9316</v>
      </c>
    </row>
    <row r="599" spans="1:12" x14ac:dyDescent="0.25">
      <c r="A599">
        <v>52</v>
      </c>
      <c r="B599" t="s">
        <v>0</v>
      </c>
      <c r="C599">
        <v>31.2</v>
      </c>
      <c r="D599">
        <v>0</v>
      </c>
      <c r="E599" t="s">
        <v>3</v>
      </c>
      <c r="F599">
        <f>IF(Table1[[#This Row],[Smoker]]="yes",1,0)</f>
        <v>0</v>
      </c>
      <c r="G599" s="1">
        <v>9625.92</v>
      </c>
      <c r="H599" t="s">
        <v>4</v>
      </c>
      <c r="I599" t="str">
        <f>IF(Table1[[#This Row],[Smoker]]="yes", Table1[[#This Row],[Age]], "0")</f>
        <v>0</v>
      </c>
      <c r="J599">
        <f>IF(Table1[[#This Row],[Smoker]]="no",Table1[[#This Row],[Age]], "0")</f>
        <v>52</v>
      </c>
      <c r="K599" t="str">
        <f>IF(Table1[[#This Row],[Smoker]]="yes",Table1[[#This Row],[Charges]],"0")</f>
        <v>0</v>
      </c>
      <c r="L599">
        <f>IF(Table1[[#This Row],[Smoker]]="no",Table1[[#This Row],[Charges]],"0")</f>
        <v>9625.92</v>
      </c>
    </row>
    <row r="600" spans="1:12" x14ac:dyDescent="0.25">
      <c r="A600">
        <v>57</v>
      </c>
      <c r="B600" t="s">
        <v>0</v>
      </c>
      <c r="C600">
        <v>31.16</v>
      </c>
      <c r="D600">
        <v>0</v>
      </c>
      <c r="E600" t="s">
        <v>1</v>
      </c>
      <c r="F600">
        <f>IF(Table1[[#This Row],[Smoker]]="yes",1,0)</f>
        <v>1</v>
      </c>
      <c r="G600" s="1">
        <v>43578.939400000003</v>
      </c>
      <c r="H600" t="s">
        <v>6</v>
      </c>
      <c r="I600">
        <f>IF(Table1[[#This Row],[Smoker]]="yes", Table1[[#This Row],[Age]], "0")</f>
        <v>57</v>
      </c>
      <c r="J600" t="str">
        <f>IF(Table1[[#This Row],[Smoker]]="no",Table1[[#This Row],[Age]], "0")</f>
        <v>0</v>
      </c>
      <c r="K600">
        <f>IF(Table1[[#This Row],[Smoker]]="yes",Table1[[#This Row],[Charges]],"0")</f>
        <v>43578.939400000003</v>
      </c>
      <c r="L600" t="str">
        <f>IF(Table1[[#This Row],[Smoker]]="no",Table1[[#This Row],[Charges]],"0")</f>
        <v>0</v>
      </c>
    </row>
    <row r="601" spans="1:12" x14ac:dyDescent="0.25">
      <c r="A601">
        <v>61</v>
      </c>
      <c r="B601" t="s">
        <v>0</v>
      </c>
      <c r="C601">
        <v>31.16</v>
      </c>
      <c r="D601">
        <v>0</v>
      </c>
      <c r="E601" t="s">
        <v>3</v>
      </c>
      <c r="F601">
        <f>IF(Table1[[#This Row],[Smoker]]="yes",1,0)</f>
        <v>0</v>
      </c>
      <c r="G601" s="1">
        <v>13429.035400000001</v>
      </c>
      <c r="H601" t="s">
        <v>6</v>
      </c>
      <c r="I601" t="str">
        <f>IF(Table1[[#This Row],[Smoker]]="yes", Table1[[#This Row],[Age]], "0")</f>
        <v>0</v>
      </c>
      <c r="J601">
        <f>IF(Table1[[#This Row],[Smoker]]="no",Table1[[#This Row],[Age]], "0")</f>
        <v>61</v>
      </c>
      <c r="K601" t="str">
        <f>IF(Table1[[#This Row],[Smoker]]="yes",Table1[[#This Row],[Charges]],"0")</f>
        <v>0</v>
      </c>
      <c r="L601">
        <f>IF(Table1[[#This Row],[Smoker]]="no",Table1[[#This Row],[Charges]],"0")</f>
        <v>13429.035400000001</v>
      </c>
    </row>
    <row r="602" spans="1:12" x14ac:dyDescent="0.25">
      <c r="A602">
        <v>53</v>
      </c>
      <c r="B602" t="s">
        <v>2</v>
      </c>
      <c r="C602">
        <v>31.16</v>
      </c>
      <c r="D602">
        <v>1</v>
      </c>
      <c r="E602" t="s">
        <v>3</v>
      </c>
      <c r="F602">
        <f>IF(Table1[[#This Row],[Smoker]]="yes",1,0)</f>
        <v>0</v>
      </c>
      <c r="G602" s="1">
        <v>10461.9794</v>
      </c>
      <c r="H602" t="s">
        <v>6</v>
      </c>
      <c r="I602" t="str">
        <f>IF(Table1[[#This Row],[Smoker]]="yes", Table1[[#This Row],[Age]], "0")</f>
        <v>0</v>
      </c>
      <c r="J602">
        <f>IF(Table1[[#This Row],[Smoker]]="no",Table1[[#This Row],[Age]], "0")</f>
        <v>53</v>
      </c>
      <c r="K602" t="str">
        <f>IF(Table1[[#This Row],[Smoker]]="yes",Table1[[#This Row],[Charges]],"0")</f>
        <v>0</v>
      </c>
      <c r="L602">
        <f>IF(Table1[[#This Row],[Smoker]]="no",Table1[[#This Row],[Charges]],"0")</f>
        <v>10461.9794</v>
      </c>
    </row>
    <row r="603" spans="1:12" x14ac:dyDescent="0.25">
      <c r="A603">
        <v>29</v>
      </c>
      <c r="B603" t="s">
        <v>0</v>
      </c>
      <c r="C603">
        <v>31.16</v>
      </c>
      <c r="D603">
        <v>0</v>
      </c>
      <c r="E603" t="s">
        <v>3</v>
      </c>
      <c r="F603">
        <f>IF(Table1[[#This Row],[Smoker]]="yes",1,0)</f>
        <v>0</v>
      </c>
      <c r="G603" s="1">
        <v>3943.5954000000002</v>
      </c>
      <c r="H603" t="s">
        <v>8</v>
      </c>
      <c r="I603" t="str">
        <f>IF(Table1[[#This Row],[Smoker]]="yes", Table1[[#This Row],[Age]], "0")</f>
        <v>0</v>
      </c>
      <c r="J603">
        <f>IF(Table1[[#This Row],[Smoker]]="no",Table1[[#This Row],[Age]], "0")</f>
        <v>29</v>
      </c>
      <c r="K603" t="str">
        <f>IF(Table1[[#This Row],[Smoker]]="yes",Table1[[#This Row],[Charges]],"0")</f>
        <v>0</v>
      </c>
      <c r="L603">
        <f>IF(Table1[[#This Row],[Smoker]]="no",Table1[[#This Row],[Charges]],"0")</f>
        <v>3943.5954000000002</v>
      </c>
    </row>
    <row r="604" spans="1:12" x14ac:dyDescent="0.25">
      <c r="A604">
        <v>27</v>
      </c>
      <c r="B604" t="s">
        <v>2</v>
      </c>
      <c r="C604">
        <v>31.13</v>
      </c>
      <c r="D604">
        <v>1</v>
      </c>
      <c r="E604" t="s">
        <v>1</v>
      </c>
      <c r="F604">
        <f>IF(Table1[[#This Row],[Smoker]]="yes",1,0)</f>
        <v>1</v>
      </c>
      <c r="G604" s="1">
        <v>34806.467700000001</v>
      </c>
      <c r="H604" t="s">
        <v>5</v>
      </c>
      <c r="I604">
        <f>IF(Table1[[#This Row],[Smoker]]="yes", Table1[[#This Row],[Age]], "0")</f>
        <v>27</v>
      </c>
      <c r="J604" t="str">
        <f>IF(Table1[[#This Row],[Smoker]]="no",Table1[[#This Row],[Age]], "0")</f>
        <v>0</v>
      </c>
      <c r="K604">
        <f>IF(Table1[[#This Row],[Smoker]]="yes",Table1[[#This Row],[Charges]],"0")</f>
        <v>34806.467700000001</v>
      </c>
      <c r="L604" t="str">
        <f>IF(Table1[[#This Row],[Smoker]]="no",Table1[[#This Row],[Charges]],"0")</f>
        <v>0</v>
      </c>
    </row>
    <row r="605" spans="1:12" x14ac:dyDescent="0.25">
      <c r="A605">
        <v>48</v>
      </c>
      <c r="B605" t="s">
        <v>0</v>
      </c>
      <c r="C605">
        <v>31.13</v>
      </c>
      <c r="D605">
        <v>0</v>
      </c>
      <c r="E605" t="s">
        <v>3</v>
      </c>
      <c r="F605">
        <f>IF(Table1[[#This Row],[Smoker]]="yes",1,0)</f>
        <v>0</v>
      </c>
      <c r="G605" s="1">
        <v>8280.6226999999999</v>
      </c>
      <c r="H605" t="s">
        <v>5</v>
      </c>
      <c r="I605" t="str">
        <f>IF(Table1[[#This Row],[Smoker]]="yes", Table1[[#This Row],[Age]], "0")</f>
        <v>0</v>
      </c>
      <c r="J605">
        <f>IF(Table1[[#This Row],[Smoker]]="no",Table1[[#This Row],[Age]], "0")</f>
        <v>48</v>
      </c>
      <c r="K605" t="str">
        <f>IF(Table1[[#This Row],[Smoker]]="yes",Table1[[#This Row],[Charges]],"0")</f>
        <v>0</v>
      </c>
      <c r="L605">
        <f>IF(Table1[[#This Row],[Smoker]]="no",Table1[[#This Row],[Charges]],"0")</f>
        <v>8280.6226999999999</v>
      </c>
    </row>
    <row r="606" spans="1:12" x14ac:dyDescent="0.25">
      <c r="A606">
        <v>20</v>
      </c>
      <c r="B606" t="s">
        <v>2</v>
      </c>
      <c r="C606">
        <v>31.13</v>
      </c>
      <c r="D606">
        <v>2</v>
      </c>
      <c r="E606" t="s">
        <v>3</v>
      </c>
      <c r="F606">
        <f>IF(Table1[[#This Row],[Smoker]]="yes",1,0)</f>
        <v>0</v>
      </c>
      <c r="G606" s="1">
        <v>2566.4706999999999</v>
      </c>
      <c r="H606" t="s">
        <v>5</v>
      </c>
      <c r="I606" t="str">
        <f>IF(Table1[[#This Row],[Smoker]]="yes", Table1[[#This Row],[Age]], "0")</f>
        <v>0</v>
      </c>
      <c r="J606">
        <f>IF(Table1[[#This Row],[Smoker]]="no",Table1[[#This Row],[Age]], "0")</f>
        <v>20</v>
      </c>
      <c r="K606" t="str">
        <f>IF(Table1[[#This Row],[Smoker]]="yes",Table1[[#This Row],[Charges]],"0")</f>
        <v>0</v>
      </c>
      <c r="L606">
        <f>IF(Table1[[#This Row],[Smoker]]="no",Table1[[#This Row],[Charges]],"0")</f>
        <v>2566.4706999999999</v>
      </c>
    </row>
    <row r="607" spans="1:12" x14ac:dyDescent="0.25">
      <c r="A607">
        <v>18</v>
      </c>
      <c r="B607" t="s">
        <v>0</v>
      </c>
      <c r="C607">
        <v>31.13</v>
      </c>
      <c r="D607">
        <v>0</v>
      </c>
      <c r="E607" t="s">
        <v>3</v>
      </c>
      <c r="F607">
        <f>IF(Table1[[#This Row],[Smoker]]="yes",1,0)</f>
        <v>0</v>
      </c>
      <c r="G607" s="1">
        <v>1621.8827000000001</v>
      </c>
      <c r="H607" t="s">
        <v>5</v>
      </c>
      <c r="I607" t="str">
        <f>IF(Table1[[#This Row],[Smoker]]="yes", Table1[[#This Row],[Age]], "0")</f>
        <v>0</v>
      </c>
      <c r="J607">
        <f>IF(Table1[[#This Row],[Smoker]]="no",Table1[[#This Row],[Age]], "0")</f>
        <v>18</v>
      </c>
      <c r="K607" t="str">
        <f>IF(Table1[[#This Row],[Smoker]]="yes",Table1[[#This Row],[Charges]],"0")</f>
        <v>0</v>
      </c>
      <c r="L607">
        <f>IF(Table1[[#This Row],[Smoker]]="no",Table1[[#This Row],[Charges]],"0")</f>
        <v>1621.8827000000001</v>
      </c>
    </row>
    <row r="608" spans="1:12" x14ac:dyDescent="0.25">
      <c r="A608">
        <v>21</v>
      </c>
      <c r="B608" t="s">
        <v>2</v>
      </c>
      <c r="C608">
        <v>31.1</v>
      </c>
      <c r="D608">
        <v>0</v>
      </c>
      <c r="E608" t="s">
        <v>3</v>
      </c>
      <c r="F608">
        <f>IF(Table1[[#This Row],[Smoker]]="yes",1,0)</f>
        <v>0</v>
      </c>
      <c r="G608" s="1">
        <v>1526.3119999999999</v>
      </c>
      <c r="H608" t="s">
        <v>4</v>
      </c>
      <c r="I608" t="str">
        <f>IF(Table1[[#This Row],[Smoker]]="yes", Table1[[#This Row],[Age]], "0")</f>
        <v>0</v>
      </c>
      <c r="J608">
        <f>IF(Table1[[#This Row],[Smoker]]="no",Table1[[#This Row],[Age]], "0")</f>
        <v>21</v>
      </c>
      <c r="K608" t="str">
        <f>IF(Table1[[#This Row],[Smoker]]="yes",Table1[[#This Row],[Charges]],"0")</f>
        <v>0</v>
      </c>
      <c r="L608">
        <f>IF(Table1[[#This Row],[Smoker]]="no",Table1[[#This Row],[Charges]],"0")</f>
        <v>1526.3119999999999</v>
      </c>
    </row>
    <row r="609" spans="1:12" x14ac:dyDescent="0.25">
      <c r="A609">
        <v>24</v>
      </c>
      <c r="B609" t="s">
        <v>2</v>
      </c>
      <c r="C609">
        <v>31.065000000000001</v>
      </c>
      <c r="D609">
        <v>0</v>
      </c>
      <c r="E609" t="s">
        <v>1</v>
      </c>
      <c r="F609">
        <f>IF(Table1[[#This Row],[Smoker]]="yes",1,0)</f>
        <v>1</v>
      </c>
      <c r="G609" s="1">
        <v>34254.053350000002</v>
      </c>
      <c r="H609" t="s">
        <v>8</v>
      </c>
      <c r="I609">
        <f>IF(Table1[[#This Row],[Smoker]]="yes", Table1[[#This Row],[Age]], "0")</f>
        <v>24</v>
      </c>
      <c r="J609" t="str">
        <f>IF(Table1[[#This Row],[Smoker]]="no",Table1[[#This Row],[Age]], "0")</f>
        <v>0</v>
      </c>
      <c r="K609">
        <f>IF(Table1[[#This Row],[Smoker]]="yes",Table1[[#This Row],[Charges]],"0")</f>
        <v>34254.053350000002</v>
      </c>
      <c r="L609" t="str">
        <f>IF(Table1[[#This Row],[Smoker]]="no",Table1[[#This Row],[Charges]],"0")</f>
        <v>0</v>
      </c>
    </row>
    <row r="610" spans="1:12" x14ac:dyDescent="0.25">
      <c r="A610">
        <v>31</v>
      </c>
      <c r="B610" t="s">
        <v>2</v>
      </c>
      <c r="C610">
        <v>31.065000000000001</v>
      </c>
      <c r="D610">
        <v>3</v>
      </c>
      <c r="E610" t="s">
        <v>3</v>
      </c>
      <c r="F610">
        <f>IF(Table1[[#This Row],[Smoker]]="yes",1,0)</f>
        <v>0</v>
      </c>
      <c r="G610" s="1">
        <v>5425.0233500000004</v>
      </c>
      <c r="H610" t="s">
        <v>6</v>
      </c>
      <c r="I610" t="str">
        <f>IF(Table1[[#This Row],[Smoker]]="yes", Table1[[#This Row],[Age]], "0")</f>
        <v>0</v>
      </c>
      <c r="J610">
        <f>IF(Table1[[#This Row],[Smoker]]="no",Table1[[#This Row],[Age]], "0")</f>
        <v>31</v>
      </c>
      <c r="K610" t="str">
        <f>IF(Table1[[#This Row],[Smoker]]="yes",Table1[[#This Row],[Charges]],"0")</f>
        <v>0</v>
      </c>
      <c r="L610">
        <f>IF(Table1[[#This Row],[Smoker]]="no",Table1[[#This Row],[Charges]],"0")</f>
        <v>5425.0233500000004</v>
      </c>
    </row>
    <row r="611" spans="1:12" x14ac:dyDescent="0.25">
      <c r="A611">
        <v>31</v>
      </c>
      <c r="B611" t="s">
        <v>0</v>
      </c>
      <c r="C611">
        <v>31.065000000000001</v>
      </c>
      <c r="D611">
        <v>0</v>
      </c>
      <c r="E611" t="s">
        <v>3</v>
      </c>
      <c r="F611">
        <f>IF(Table1[[#This Row],[Smoker]]="yes",1,0)</f>
        <v>0</v>
      </c>
      <c r="G611" s="1">
        <v>4347.0233500000004</v>
      </c>
      <c r="H611" t="s">
        <v>8</v>
      </c>
      <c r="I611" t="str">
        <f>IF(Table1[[#This Row],[Smoker]]="yes", Table1[[#This Row],[Age]], "0")</f>
        <v>0</v>
      </c>
      <c r="J611">
        <f>IF(Table1[[#This Row],[Smoker]]="no",Table1[[#This Row],[Age]], "0")</f>
        <v>31</v>
      </c>
      <c r="K611" t="str">
        <f>IF(Table1[[#This Row],[Smoker]]="yes",Table1[[#This Row],[Charges]],"0")</f>
        <v>0</v>
      </c>
      <c r="L611">
        <f>IF(Table1[[#This Row],[Smoker]]="no",Table1[[#This Row],[Charges]],"0")</f>
        <v>4347.0233500000004</v>
      </c>
    </row>
    <row r="612" spans="1:12" x14ac:dyDescent="0.25">
      <c r="A612">
        <v>26</v>
      </c>
      <c r="B612" t="s">
        <v>2</v>
      </c>
      <c r="C612">
        <v>31.065000000000001</v>
      </c>
      <c r="D612">
        <v>0</v>
      </c>
      <c r="E612" t="s">
        <v>3</v>
      </c>
      <c r="F612">
        <f>IF(Table1[[#This Row],[Smoker]]="yes",1,0)</f>
        <v>0</v>
      </c>
      <c r="G612" s="1">
        <v>2699.56835</v>
      </c>
      <c r="H612" t="s">
        <v>6</v>
      </c>
      <c r="I612" t="str">
        <f>IF(Table1[[#This Row],[Smoker]]="yes", Table1[[#This Row],[Age]], "0")</f>
        <v>0</v>
      </c>
      <c r="J612">
        <f>IF(Table1[[#This Row],[Smoker]]="no",Table1[[#This Row],[Age]], "0")</f>
        <v>26</v>
      </c>
      <c r="K612" t="str">
        <f>IF(Table1[[#This Row],[Smoker]]="yes",Table1[[#This Row],[Charges]],"0")</f>
        <v>0</v>
      </c>
      <c r="L612">
        <f>IF(Table1[[#This Row],[Smoker]]="no",Table1[[#This Row],[Charges]],"0")</f>
        <v>2699.56835</v>
      </c>
    </row>
    <row r="613" spans="1:12" x14ac:dyDescent="0.25">
      <c r="A613">
        <v>22</v>
      </c>
      <c r="B613" t="s">
        <v>0</v>
      </c>
      <c r="C613">
        <v>31.02</v>
      </c>
      <c r="D613">
        <v>3</v>
      </c>
      <c r="E613" t="s">
        <v>1</v>
      </c>
      <c r="F613">
        <f>IF(Table1[[#This Row],[Smoker]]="yes",1,0)</f>
        <v>1</v>
      </c>
      <c r="G613" s="1">
        <v>35595.589800000002</v>
      </c>
      <c r="H613" t="s">
        <v>5</v>
      </c>
      <c r="I613">
        <f>IF(Table1[[#This Row],[Smoker]]="yes", Table1[[#This Row],[Age]], "0")</f>
        <v>22</v>
      </c>
      <c r="J613" t="str">
        <f>IF(Table1[[#This Row],[Smoker]]="no",Table1[[#This Row],[Age]], "0")</f>
        <v>0</v>
      </c>
      <c r="K613">
        <f>IF(Table1[[#This Row],[Smoker]]="yes",Table1[[#This Row],[Charges]],"0")</f>
        <v>35595.589800000002</v>
      </c>
      <c r="L613" t="str">
        <f>IF(Table1[[#This Row],[Smoker]]="no",Table1[[#This Row],[Charges]],"0")</f>
        <v>0</v>
      </c>
    </row>
    <row r="614" spans="1:12" x14ac:dyDescent="0.25">
      <c r="A614">
        <v>21</v>
      </c>
      <c r="B614" t="s">
        <v>2</v>
      </c>
      <c r="C614">
        <v>31.02</v>
      </c>
      <c r="D614">
        <v>0</v>
      </c>
      <c r="E614" t="s">
        <v>3</v>
      </c>
      <c r="F614">
        <f>IF(Table1[[#This Row],[Smoker]]="yes",1,0)</f>
        <v>0</v>
      </c>
      <c r="G614" s="1">
        <v>16586.49771</v>
      </c>
      <c r="H614" t="s">
        <v>5</v>
      </c>
      <c r="I614" t="str">
        <f>IF(Table1[[#This Row],[Smoker]]="yes", Table1[[#This Row],[Age]], "0")</f>
        <v>0</v>
      </c>
      <c r="J614">
        <f>IF(Table1[[#This Row],[Smoker]]="no",Table1[[#This Row],[Age]], "0")</f>
        <v>21</v>
      </c>
      <c r="K614" t="str">
        <f>IF(Table1[[#This Row],[Smoker]]="yes",Table1[[#This Row],[Charges]],"0")</f>
        <v>0</v>
      </c>
      <c r="L614">
        <f>IF(Table1[[#This Row],[Smoker]]="no",Table1[[#This Row],[Charges]],"0")</f>
        <v>16586.49771</v>
      </c>
    </row>
    <row r="615" spans="1:12" x14ac:dyDescent="0.25">
      <c r="A615">
        <v>41</v>
      </c>
      <c r="B615" t="s">
        <v>0</v>
      </c>
      <c r="C615">
        <v>31.02</v>
      </c>
      <c r="D615">
        <v>0</v>
      </c>
      <c r="E615" t="s">
        <v>3</v>
      </c>
      <c r="F615">
        <f>IF(Table1[[#This Row],[Smoker]]="yes",1,0)</f>
        <v>0</v>
      </c>
      <c r="G615" s="1">
        <v>6185.3208000000004</v>
      </c>
      <c r="H615" t="s">
        <v>5</v>
      </c>
      <c r="I615" t="str">
        <f>IF(Table1[[#This Row],[Smoker]]="yes", Table1[[#This Row],[Age]], "0")</f>
        <v>0</v>
      </c>
      <c r="J615">
        <f>IF(Table1[[#This Row],[Smoker]]="no",Table1[[#This Row],[Age]], "0")</f>
        <v>41</v>
      </c>
      <c r="K615" t="str">
        <f>IF(Table1[[#This Row],[Smoker]]="yes",Table1[[#This Row],[Charges]],"0")</f>
        <v>0</v>
      </c>
      <c r="L615">
        <f>IF(Table1[[#This Row],[Smoker]]="no",Table1[[#This Row],[Charges]],"0")</f>
        <v>6185.3208000000004</v>
      </c>
    </row>
    <row r="616" spans="1:12" x14ac:dyDescent="0.25">
      <c r="A616">
        <v>38</v>
      </c>
      <c r="B616" t="s">
        <v>2</v>
      </c>
      <c r="C616">
        <v>31</v>
      </c>
      <c r="D616">
        <v>1</v>
      </c>
      <c r="E616" t="s">
        <v>3</v>
      </c>
      <c r="F616">
        <f>IF(Table1[[#This Row],[Smoker]]="yes",1,0)</f>
        <v>0</v>
      </c>
      <c r="G616" s="1">
        <v>5488.2619999999997</v>
      </c>
      <c r="H616" t="s">
        <v>4</v>
      </c>
      <c r="I616" t="str">
        <f>IF(Table1[[#This Row],[Smoker]]="yes", Table1[[#This Row],[Age]], "0")</f>
        <v>0</v>
      </c>
      <c r="J616">
        <f>IF(Table1[[#This Row],[Smoker]]="no",Table1[[#This Row],[Age]], "0")</f>
        <v>38</v>
      </c>
      <c r="K616" t="str">
        <f>IF(Table1[[#This Row],[Smoker]]="yes",Table1[[#This Row],[Charges]],"0")</f>
        <v>0</v>
      </c>
      <c r="L616">
        <f>IF(Table1[[#This Row],[Smoker]]="no",Table1[[#This Row],[Charges]],"0")</f>
        <v>5488.2619999999997</v>
      </c>
    </row>
    <row r="617" spans="1:12" x14ac:dyDescent="0.25">
      <c r="A617">
        <v>35</v>
      </c>
      <c r="B617" t="s">
        <v>0</v>
      </c>
      <c r="C617">
        <v>31</v>
      </c>
      <c r="D617">
        <v>1</v>
      </c>
      <c r="E617" t="s">
        <v>3</v>
      </c>
      <c r="F617">
        <f>IF(Table1[[#This Row],[Smoker]]="yes",1,0)</f>
        <v>0</v>
      </c>
      <c r="G617" s="1">
        <v>5240.7650000000003</v>
      </c>
      <c r="H617" t="s">
        <v>4</v>
      </c>
      <c r="I617" t="str">
        <f>IF(Table1[[#This Row],[Smoker]]="yes", Table1[[#This Row],[Age]], "0")</f>
        <v>0</v>
      </c>
      <c r="J617">
        <f>IF(Table1[[#This Row],[Smoker]]="no",Table1[[#This Row],[Age]], "0")</f>
        <v>35</v>
      </c>
      <c r="K617" t="str">
        <f>IF(Table1[[#This Row],[Smoker]]="yes",Table1[[#This Row],[Charges]],"0")</f>
        <v>0</v>
      </c>
      <c r="L617">
        <f>IF(Table1[[#This Row],[Smoker]]="no",Table1[[#This Row],[Charges]],"0")</f>
        <v>5240.7650000000003</v>
      </c>
    </row>
    <row r="618" spans="1:12" x14ac:dyDescent="0.25">
      <c r="A618">
        <v>50</v>
      </c>
      <c r="B618" t="s">
        <v>2</v>
      </c>
      <c r="C618">
        <v>30.97</v>
      </c>
      <c r="D618">
        <v>3</v>
      </c>
      <c r="E618" t="s">
        <v>3</v>
      </c>
      <c r="F618">
        <f>IF(Table1[[#This Row],[Smoker]]="yes",1,0)</f>
        <v>0</v>
      </c>
      <c r="G618" s="1">
        <v>10600.5483</v>
      </c>
      <c r="H618" t="s">
        <v>6</v>
      </c>
      <c r="I618" t="str">
        <f>IF(Table1[[#This Row],[Smoker]]="yes", Table1[[#This Row],[Age]], "0")</f>
        <v>0</v>
      </c>
      <c r="J618">
        <f>IF(Table1[[#This Row],[Smoker]]="no",Table1[[#This Row],[Age]], "0")</f>
        <v>50</v>
      </c>
      <c r="K618" t="str">
        <f>IF(Table1[[#This Row],[Smoker]]="yes",Table1[[#This Row],[Charges]],"0")</f>
        <v>0</v>
      </c>
      <c r="L618">
        <f>IF(Table1[[#This Row],[Smoker]]="no",Table1[[#This Row],[Charges]],"0")</f>
        <v>10600.5483</v>
      </c>
    </row>
    <row r="619" spans="1:12" x14ac:dyDescent="0.25">
      <c r="A619">
        <v>49</v>
      </c>
      <c r="B619" t="s">
        <v>2</v>
      </c>
      <c r="C619">
        <v>30.9</v>
      </c>
      <c r="D619">
        <v>0</v>
      </c>
      <c r="E619" t="s">
        <v>1</v>
      </c>
      <c r="F619">
        <f>IF(Table1[[#This Row],[Smoker]]="yes",1,0)</f>
        <v>1</v>
      </c>
      <c r="G619" s="1">
        <v>39727.614000000001</v>
      </c>
      <c r="H619" t="s">
        <v>4</v>
      </c>
      <c r="I619">
        <f>IF(Table1[[#This Row],[Smoker]]="yes", Table1[[#This Row],[Age]], "0")</f>
        <v>49</v>
      </c>
      <c r="J619" t="str">
        <f>IF(Table1[[#This Row],[Smoker]]="no",Table1[[#This Row],[Age]], "0")</f>
        <v>0</v>
      </c>
      <c r="K619">
        <f>IF(Table1[[#This Row],[Smoker]]="yes",Table1[[#This Row],[Charges]],"0")</f>
        <v>39727.614000000001</v>
      </c>
      <c r="L619" t="str">
        <f>IF(Table1[[#This Row],[Smoker]]="no",Table1[[#This Row],[Charges]],"0")</f>
        <v>0</v>
      </c>
    </row>
    <row r="620" spans="1:12" x14ac:dyDescent="0.25">
      <c r="A620">
        <v>45</v>
      </c>
      <c r="B620" t="s">
        <v>0</v>
      </c>
      <c r="C620">
        <v>30.9</v>
      </c>
      <c r="D620">
        <v>2</v>
      </c>
      <c r="E620" t="s">
        <v>3</v>
      </c>
      <c r="F620">
        <f>IF(Table1[[#This Row],[Smoker]]="yes",1,0)</f>
        <v>0</v>
      </c>
      <c r="G620" s="1">
        <v>8520.0259999999998</v>
      </c>
      <c r="H620" t="s">
        <v>4</v>
      </c>
      <c r="I620" t="str">
        <f>IF(Table1[[#This Row],[Smoker]]="yes", Table1[[#This Row],[Age]], "0")</f>
        <v>0</v>
      </c>
      <c r="J620">
        <f>IF(Table1[[#This Row],[Smoker]]="no",Table1[[#This Row],[Age]], "0")</f>
        <v>45</v>
      </c>
      <c r="K620" t="str">
        <f>IF(Table1[[#This Row],[Smoker]]="yes",Table1[[#This Row],[Charges]],"0")</f>
        <v>0</v>
      </c>
      <c r="L620">
        <f>IF(Table1[[#This Row],[Smoker]]="no",Table1[[#This Row],[Charges]],"0")</f>
        <v>8520.0259999999998</v>
      </c>
    </row>
    <row r="621" spans="1:12" x14ac:dyDescent="0.25">
      <c r="A621">
        <v>30</v>
      </c>
      <c r="B621" t="s">
        <v>0</v>
      </c>
      <c r="C621">
        <v>30.9</v>
      </c>
      <c r="D621">
        <v>3</v>
      </c>
      <c r="E621" t="s">
        <v>3</v>
      </c>
      <c r="F621">
        <f>IF(Table1[[#This Row],[Smoker]]="yes",1,0)</f>
        <v>0</v>
      </c>
      <c r="G621" s="1">
        <v>5325.6509999999998</v>
      </c>
      <c r="H621" t="s">
        <v>4</v>
      </c>
      <c r="I621" t="str">
        <f>IF(Table1[[#This Row],[Smoker]]="yes", Table1[[#This Row],[Age]], "0")</f>
        <v>0</v>
      </c>
      <c r="J621">
        <f>IF(Table1[[#This Row],[Smoker]]="no",Table1[[#This Row],[Age]], "0")</f>
        <v>30</v>
      </c>
      <c r="K621" t="str">
        <f>IF(Table1[[#This Row],[Smoker]]="yes",Table1[[#This Row],[Charges]],"0")</f>
        <v>0</v>
      </c>
      <c r="L621">
        <f>IF(Table1[[#This Row],[Smoker]]="no",Table1[[#This Row],[Charges]],"0")</f>
        <v>5325.6509999999998</v>
      </c>
    </row>
    <row r="622" spans="1:12" x14ac:dyDescent="0.25">
      <c r="A622">
        <v>62</v>
      </c>
      <c r="B622" t="s">
        <v>2</v>
      </c>
      <c r="C622">
        <v>30.875</v>
      </c>
      <c r="D622">
        <v>3</v>
      </c>
      <c r="E622" t="s">
        <v>1</v>
      </c>
      <c r="F622">
        <f>IF(Table1[[#This Row],[Smoker]]="yes",1,0)</f>
        <v>1</v>
      </c>
      <c r="G622" s="1">
        <v>46718.163249999998</v>
      </c>
      <c r="H622" t="s">
        <v>6</v>
      </c>
      <c r="I622">
        <f>IF(Table1[[#This Row],[Smoker]]="yes", Table1[[#This Row],[Age]], "0")</f>
        <v>62</v>
      </c>
      <c r="J622" t="str">
        <f>IF(Table1[[#This Row],[Smoker]]="no",Table1[[#This Row],[Age]], "0")</f>
        <v>0</v>
      </c>
      <c r="K622">
        <f>IF(Table1[[#This Row],[Smoker]]="yes",Table1[[#This Row],[Charges]],"0")</f>
        <v>46718.163249999998</v>
      </c>
      <c r="L622" t="str">
        <f>IF(Table1[[#This Row],[Smoker]]="no",Table1[[#This Row],[Charges]],"0")</f>
        <v>0</v>
      </c>
    </row>
    <row r="623" spans="1:12" x14ac:dyDescent="0.25">
      <c r="A623">
        <v>52</v>
      </c>
      <c r="B623" t="s">
        <v>0</v>
      </c>
      <c r="C623">
        <v>30.875</v>
      </c>
      <c r="D623">
        <v>0</v>
      </c>
      <c r="E623" t="s">
        <v>3</v>
      </c>
      <c r="F623">
        <f>IF(Table1[[#This Row],[Smoker]]="yes",1,0)</f>
        <v>0</v>
      </c>
      <c r="G623" s="1">
        <v>23045.566159999998</v>
      </c>
      <c r="H623" t="s">
        <v>8</v>
      </c>
      <c r="I623" t="str">
        <f>IF(Table1[[#This Row],[Smoker]]="yes", Table1[[#This Row],[Age]], "0")</f>
        <v>0</v>
      </c>
      <c r="J623">
        <f>IF(Table1[[#This Row],[Smoker]]="no",Table1[[#This Row],[Age]], "0")</f>
        <v>52</v>
      </c>
      <c r="K623" t="str">
        <f>IF(Table1[[#This Row],[Smoker]]="yes",Table1[[#This Row],[Charges]],"0")</f>
        <v>0</v>
      </c>
      <c r="L623">
        <f>IF(Table1[[#This Row],[Smoker]]="no",Table1[[#This Row],[Charges]],"0")</f>
        <v>23045.566159999998</v>
      </c>
    </row>
    <row r="624" spans="1:12" x14ac:dyDescent="0.25">
      <c r="A624">
        <v>40</v>
      </c>
      <c r="B624" t="s">
        <v>2</v>
      </c>
      <c r="C624">
        <v>30.875</v>
      </c>
      <c r="D624">
        <v>4</v>
      </c>
      <c r="E624" t="s">
        <v>3</v>
      </c>
      <c r="F624">
        <f>IF(Table1[[#This Row],[Smoker]]="yes",1,0)</f>
        <v>0</v>
      </c>
      <c r="G624" s="1">
        <v>8162.7162500000004</v>
      </c>
      <c r="H624" t="s">
        <v>6</v>
      </c>
      <c r="I624" t="str">
        <f>IF(Table1[[#This Row],[Smoker]]="yes", Table1[[#This Row],[Age]], "0")</f>
        <v>0</v>
      </c>
      <c r="J624">
        <f>IF(Table1[[#This Row],[Smoker]]="no",Table1[[#This Row],[Age]], "0")</f>
        <v>40</v>
      </c>
      <c r="K624" t="str">
        <f>IF(Table1[[#This Row],[Smoker]]="yes",Table1[[#This Row],[Charges]],"0")</f>
        <v>0</v>
      </c>
      <c r="L624">
        <f>IF(Table1[[#This Row],[Smoker]]="no",Table1[[#This Row],[Charges]],"0")</f>
        <v>8162.7162500000004</v>
      </c>
    </row>
    <row r="625" spans="1:12" x14ac:dyDescent="0.25">
      <c r="A625">
        <v>37</v>
      </c>
      <c r="B625" t="s">
        <v>2</v>
      </c>
      <c r="C625">
        <v>30.875</v>
      </c>
      <c r="D625">
        <v>3</v>
      </c>
      <c r="E625" t="s">
        <v>3</v>
      </c>
      <c r="F625">
        <f>IF(Table1[[#This Row],[Smoker]]="yes",1,0)</f>
        <v>0</v>
      </c>
      <c r="G625" s="1">
        <v>6796.8632500000003</v>
      </c>
      <c r="H625" t="s">
        <v>6</v>
      </c>
      <c r="I625" t="str">
        <f>IF(Table1[[#This Row],[Smoker]]="yes", Table1[[#This Row],[Age]], "0")</f>
        <v>0</v>
      </c>
      <c r="J625">
        <f>IF(Table1[[#This Row],[Smoker]]="no",Table1[[#This Row],[Age]], "0")</f>
        <v>37</v>
      </c>
      <c r="K625" t="str">
        <f>IF(Table1[[#This Row],[Smoker]]="yes",Table1[[#This Row],[Charges]],"0")</f>
        <v>0</v>
      </c>
      <c r="L625">
        <f>IF(Table1[[#This Row],[Smoker]]="no",Table1[[#This Row],[Charges]],"0")</f>
        <v>6796.8632500000003</v>
      </c>
    </row>
    <row r="626" spans="1:12" x14ac:dyDescent="0.25">
      <c r="A626">
        <v>36</v>
      </c>
      <c r="B626" t="s">
        <v>2</v>
      </c>
      <c r="C626">
        <v>30.875</v>
      </c>
      <c r="D626">
        <v>1</v>
      </c>
      <c r="E626" t="s">
        <v>3</v>
      </c>
      <c r="F626">
        <f>IF(Table1[[#This Row],[Smoker]]="yes",1,0)</f>
        <v>0</v>
      </c>
      <c r="G626" s="1">
        <v>5373.3642499999996</v>
      </c>
      <c r="H626" t="s">
        <v>6</v>
      </c>
      <c r="I626" t="str">
        <f>IF(Table1[[#This Row],[Smoker]]="yes", Table1[[#This Row],[Age]], "0")</f>
        <v>0</v>
      </c>
      <c r="J626">
        <f>IF(Table1[[#This Row],[Smoker]]="no",Table1[[#This Row],[Age]], "0")</f>
        <v>36</v>
      </c>
      <c r="K626" t="str">
        <f>IF(Table1[[#This Row],[Smoker]]="yes",Table1[[#This Row],[Charges]],"0")</f>
        <v>0</v>
      </c>
      <c r="L626">
        <f>IF(Table1[[#This Row],[Smoker]]="no",Table1[[#This Row],[Charges]],"0")</f>
        <v>5373.3642499999996</v>
      </c>
    </row>
    <row r="627" spans="1:12" x14ac:dyDescent="0.25">
      <c r="A627">
        <v>26</v>
      </c>
      <c r="B627" t="s">
        <v>2</v>
      </c>
      <c r="C627">
        <v>30.875</v>
      </c>
      <c r="D627">
        <v>2</v>
      </c>
      <c r="E627" t="s">
        <v>3</v>
      </c>
      <c r="F627">
        <f>IF(Table1[[#This Row],[Smoker]]="yes",1,0)</f>
        <v>0</v>
      </c>
      <c r="G627" s="1">
        <v>3877.3042500000001</v>
      </c>
      <c r="H627" t="s">
        <v>6</v>
      </c>
      <c r="I627" t="str">
        <f>IF(Table1[[#This Row],[Smoker]]="yes", Table1[[#This Row],[Age]], "0")</f>
        <v>0</v>
      </c>
      <c r="J627">
        <f>IF(Table1[[#This Row],[Smoker]]="no",Table1[[#This Row],[Age]], "0")</f>
        <v>26</v>
      </c>
      <c r="K627" t="str">
        <f>IF(Table1[[#This Row],[Smoker]]="yes",Table1[[#This Row],[Charges]],"0")</f>
        <v>0</v>
      </c>
      <c r="L627">
        <f>IF(Table1[[#This Row],[Smoker]]="no",Table1[[#This Row],[Charges]],"0")</f>
        <v>3877.3042500000001</v>
      </c>
    </row>
    <row r="628" spans="1:12" x14ac:dyDescent="0.25">
      <c r="A628">
        <v>31</v>
      </c>
      <c r="B628" t="s">
        <v>2</v>
      </c>
      <c r="C628">
        <v>30.875</v>
      </c>
      <c r="D628">
        <v>0</v>
      </c>
      <c r="E628" t="s">
        <v>3</v>
      </c>
      <c r="F628">
        <f>IF(Table1[[#This Row],[Smoker]]="yes",1,0)</f>
        <v>0</v>
      </c>
      <c r="G628" s="1">
        <v>3857.7592500000001</v>
      </c>
      <c r="H628" t="s">
        <v>8</v>
      </c>
      <c r="I628" t="str">
        <f>IF(Table1[[#This Row],[Smoker]]="yes", Table1[[#This Row],[Age]], "0")</f>
        <v>0</v>
      </c>
      <c r="J628">
        <f>IF(Table1[[#This Row],[Smoker]]="no",Table1[[#This Row],[Age]], "0")</f>
        <v>31</v>
      </c>
      <c r="K628" t="str">
        <f>IF(Table1[[#This Row],[Smoker]]="yes",Table1[[#This Row],[Charges]],"0")</f>
        <v>0</v>
      </c>
      <c r="L628">
        <f>IF(Table1[[#This Row],[Smoker]]="no",Table1[[#This Row],[Charges]],"0")</f>
        <v>3857.7592500000001</v>
      </c>
    </row>
    <row r="629" spans="1:12" x14ac:dyDescent="0.25">
      <c r="A629">
        <v>28</v>
      </c>
      <c r="B629" t="s">
        <v>2</v>
      </c>
      <c r="C629">
        <v>30.875</v>
      </c>
      <c r="D629">
        <v>0</v>
      </c>
      <c r="E629" t="s">
        <v>3</v>
      </c>
      <c r="F629">
        <f>IF(Table1[[#This Row],[Smoker]]="yes",1,0)</f>
        <v>0</v>
      </c>
      <c r="G629" s="1">
        <v>3062.5082499999999</v>
      </c>
      <c r="H629" t="s">
        <v>6</v>
      </c>
      <c r="I629" t="str">
        <f>IF(Table1[[#This Row],[Smoker]]="yes", Table1[[#This Row],[Age]], "0")</f>
        <v>0</v>
      </c>
      <c r="J629">
        <f>IF(Table1[[#This Row],[Smoker]]="no",Table1[[#This Row],[Age]], "0")</f>
        <v>28</v>
      </c>
      <c r="K629" t="str">
        <f>IF(Table1[[#This Row],[Smoker]]="yes",Table1[[#This Row],[Charges]],"0")</f>
        <v>0</v>
      </c>
      <c r="L629">
        <f>IF(Table1[[#This Row],[Smoker]]="no",Table1[[#This Row],[Charges]],"0")</f>
        <v>3062.5082499999999</v>
      </c>
    </row>
    <row r="630" spans="1:12" x14ac:dyDescent="0.25">
      <c r="A630">
        <v>54</v>
      </c>
      <c r="B630" t="s">
        <v>2</v>
      </c>
      <c r="C630">
        <v>30.8</v>
      </c>
      <c r="D630">
        <v>1</v>
      </c>
      <c r="E630" t="s">
        <v>1</v>
      </c>
      <c r="F630">
        <f>IF(Table1[[#This Row],[Smoker]]="yes",1,0)</f>
        <v>1</v>
      </c>
      <c r="G630" s="1">
        <v>41999.519999999997</v>
      </c>
      <c r="H630" t="s">
        <v>5</v>
      </c>
      <c r="I630">
        <f>IF(Table1[[#This Row],[Smoker]]="yes", Table1[[#This Row],[Age]], "0")</f>
        <v>54</v>
      </c>
      <c r="J630" t="str">
        <f>IF(Table1[[#This Row],[Smoker]]="no",Table1[[#This Row],[Age]], "0")</f>
        <v>0</v>
      </c>
      <c r="K630">
        <f>IF(Table1[[#This Row],[Smoker]]="yes",Table1[[#This Row],[Charges]],"0")</f>
        <v>41999.519999999997</v>
      </c>
      <c r="L630" t="str">
        <f>IF(Table1[[#This Row],[Smoker]]="no",Table1[[#This Row],[Charges]],"0")</f>
        <v>0</v>
      </c>
    </row>
    <row r="631" spans="1:12" x14ac:dyDescent="0.25">
      <c r="A631">
        <v>34</v>
      </c>
      <c r="B631" t="s">
        <v>2</v>
      </c>
      <c r="C631">
        <v>30.8</v>
      </c>
      <c r="D631">
        <v>0</v>
      </c>
      <c r="E631" t="s">
        <v>1</v>
      </c>
      <c r="F631">
        <f>IF(Table1[[#This Row],[Smoker]]="yes",1,0)</f>
        <v>1</v>
      </c>
      <c r="G631" s="1">
        <v>35491.64</v>
      </c>
      <c r="H631" t="s">
        <v>4</v>
      </c>
      <c r="I631">
        <f>IF(Table1[[#This Row],[Smoker]]="yes", Table1[[#This Row],[Age]], "0")</f>
        <v>34</v>
      </c>
      <c r="J631" t="str">
        <f>IF(Table1[[#This Row],[Smoker]]="no",Table1[[#This Row],[Age]], "0")</f>
        <v>0</v>
      </c>
      <c r="K631">
        <f>IF(Table1[[#This Row],[Smoker]]="yes",Table1[[#This Row],[Charges]],"0")</f>
        <v>35491.64</v>
      </c>
      <c r="L631" t="str">
        <f>IF(Table1[[#This Row],[Smoker]]="no",Table1[[#This Row],[Charges]],"0")</f>
        <v>0</v>
      </c>
    </row>
    <row r="632" spans="1:12" x14ac:dyDescent="0.25">
      <c r="A632">
        <v>63</v>
      </c>
      <c r="B632" t="s">
        <v>2</v>
      </c>
      <c r="C632">
        <v>30.8</v>
      </c>
      <c r="D632">
        <v>0</v>
      </c>
      <c r="E632" t="s">
        <v>3</v>
      </c>
      <c r="F632">
        <f>IF(Table1[[#This Row],[Smoker]]="yes",1,0)</f>
        <v>0</v>
      </c>
      <c r="G632" s="1">
        <v>13390.558999999999</v>
      </c>
      <c r="H632" t="s">
        <v>4</v>
      </c>
      <c r="I632" t="str">
        <f>IF(Table1[[#This Row],[Smoker]]="yes", Table1[[#This Row],[Age]], "0")</f>
        <v>0</v>
      </c>
      <c r="J632">
        <f>IF(Table1[[#This Row],[Smoker]]="no",Table1[[#This Row],[Age]], "0")</f>
        <v>63</v>
      </c>
      <c r="K632" t="str">
        <f>IF(Table1[[#This Row],[Smoker]]="yes",Table1[[#This Row],[Charges]],"0")</f>
        <v>0</v>
      </c>
      <c r="L632">
        <f>IF(Table1[[#This Row],[Smoker]]="no",Table1[[#This Row],[Charges]],"0")</f>
        <v>13390.558999999999</v>
      </c>
    </row>
    <row r="633" spans="1:12" x14ac:dyDescent="0.25">
      <c r="A633">
        <v>54</v>
      </c>
      <c r="B633" t="s">
        <v>0</v>
      </c>
      <c r="C633">
        <v>30.8</v>
      </c>
      <c r="D633">
        <v>3</v>
      </c>
      <c r="E633" t="s">
        <v>3</v>
      </c>
      <c r="F633">
        <f>IF(Table1[[#This Row],[Smoker]]="yes",1,0)</f>
        <v>0</v>
      </c>
      <c r="G633" s="1">
        <v>12105.32</v>
      </c>
      <c r="H633" t="s">
        <v>4</v>
      </c>
      <c r="I633" t="str">
        <f>IF(Table1[[#This Row],[Smoker]]="yes", Table1[[#This Row],[Age]], "0")</f>
        <v>0</v>
      </c>
      <c r="J633">
        <f>IF(Table1[[#This Row],[Smoker]]="no",Table1[[#This Row],[Age]], "0")</f>
        <v>54</v>
      </c>
      <c r="K633" t="str">
        <f>IF(Table1[[#This Row],[Smoker]]="yes",Table1[[#This Row],[Charges]],"0")</f>
        <v>0</v>
      </c>
      <c r="L633">
        <f>IF(Table1[[#This Row],[Smoker]]="no",Table1[[#This Row],[Charges]],"0")</f>
        <v>12105.32</v>
      </c>
    </row>
    <row r="634" spans="1:12" x14ac:dyDescent="0.25">
      <c r="A634">
        <v>46</v>
      </c>
      <c r="B634" t="s">
        <v>0</v>
      </c>
      <c r="C634">
        <v>30.8</v>
      </c>
      <c r="D634">
        <v>3</v>
      </c>
      <c r="E634" t="s">
        <v>3</v>
      </c>
      <c r="F634">
        <f>IF(Table1[[#This Row],[Smoker]]="yes",1,0)</f>
        <v>0</v>
      </c>
      <c r="G634" s="1">
        <v>9414.92</v>
      </c>
      <c r="H634" t="s">
        <v>4</v>
      </c>
      <c r="I634" t="str">
        <f>IF(Table1[[#This Row],[Smoker]]="yes", Table1[[#This Row],[Age]], "0")</f>
        <v>0</v>
      </c>
      <c r="J634">
        <f>IF(Table1[[#This Row],[Smoker]]="no",Table1[[#This Row],[Age]], "0")</f>
        <v>46</v>
      </c>
      <c r="K634" t="str">
        <f>IF(Table1[[#This Row],[Smoker]]="yes",Table1[[#This Row],[Charges]],"0")</f>
        <v>0</v>
      </c>
      <c r="L634">
        <f>IF(Table1[[#This Row],[Smoker]]="no",Table1[[#This Row],[Charges]],"0")</f>
        <v>9414.92</v>
      </c>
    </row>
    <row r="635" spans="1:12" x14ac:dyDescent="0.25">
      <c r="A635">
        <v>37</v>
      </c>
      <c r="B635" t="s">
        <v>0</v>
      </c>
      <c r="C635">
        <v>30.8</v>
      </c>
      <c r="D635">
        <v>2</v>
      </c>
      <c r="E635" t="s">
        <v>3</v>
      </c>
      <c r="F635">
        <f>IF(Table1[[#This Row],[Smoker]]="yes",1,0)</f>
        <v>0</v>
      </c>
      <c r="G635" s="1">
        <v>6313.759</v>
      </c>
      <c r="H635" t="s">
        <v>5</v>
      </c>
      <c r="I635" t="str">
        <f>IF(Table1[[#This Row],[Smoker]]="yes", Table1[[#This Row],[Age]], "0")</f>
        <v>0</v>
      </c>
      <c r="J635">
        <f>IF(Table1[[#This Row],[Smoker]]="no",Table1[[#This Row],[Age]], "0")</f>
        <v>37</v>
      </c>
      <c r="K635" t="str">
        <f>IF(Table1[[#This Row],[Smoker]]="yes",Table1[[#This Row],[Charges]],"0")</f>
        <v>0</v>
      </c>
      <c r="L635">
        <f>IF(Table1[[#This Row],[Smoker]]="no",Table1[[#This Row],[Charges]],"0")</f>
        <v>6313.759</v>
      </c>
    </row>
    <row r="636" spans="1:12" x14ac:dyDescent="0.25">
      <c r="A636">
        <v>32</v>
      </c>
      <c r="B636" t="s">
        <v>2</v>
      </c>
      <c r="C636">
        <v>30.8</v>
      </c>
      <c r="D636">
        <v>3</v>
      </c>
      <c r="E636" t="s">
        <v>3</v>
      </c>
      <c r="F636">
        <f>IF(Table1[[#This Row],[Smoker]]="yes",1,0)</f>
        <v>0</v>
      </c>
      <c r="G636" s="1">
        <v>5253.5240000000003</v>
      </c>
      <c r="H636" t="s">
        <v>4</v>
      </c>
      <c r="I636" t="str">
        <f>IF(Table1[[#This Row],[Smoker]]="yes", Table1[[#This Row],[Age]], "0")</f>
        <v>0</v>
      </c>
      <c r="J636">
        <f>IF(Table1[[#This Row],[Smoker]]="no",Table1[[#This Row],[Age]], "0")</f>
        <v>32</v>
      </c>
      <c r="K636" t="str">
        <f>IF(Table1[[#This Row],[Smoker]]="yes",Table1[[#This Row],[Charges]],"0")</f>
        <v>0</v>
      </c>
      <c r="L636">
        <f>IF(Table1[[#This Row],[Smoker]]="no",Table1[[#This Row],[Charges]],"0")</f>
        <v>5253.5240000000003</v>
      </c>
    </row>
    <row r="637" spans="1:12" x14ac:dyDescent="0.25">
      <c r="A637">
        <v>37</v>
      </c>
      <c r="B637" t="s">
        <v>2</v>
      </c>
      <c r="C637">
        <v>30.8</v>
      </c>
      <c r="D637">
        <v>0</v>
      </c>
      <c r="E637" t="s">
        <v>3</v>
      </c>
      <c r="F637">
        <f>IF(Table1[[#This Row],[Smoker]]="yes",1,0)</f>
        <v>0</v>
      </c>
      <c r="G637" s="1">
        <v>4646.759</v>
      </c>
      <c r="H637" t="s">
        <v>4</v>
      </c>
      <c r="I637" t="str">
        <f>IF(Table1[[#This Row],[Smoker]]="yes", Table1[[#This Row],[Age]], "0")</f>
        <v>0</v>
      </c>
      <c r="J637">
        <f>IF(Table1[[#This Row],[Smoker]]="no",Table1[[#This Row],[Age]], "0")</f>
        <v>37</v>
      </c>
      <c r="K637" t="str">
        <f>IF(Table1[[#This Row],[Smoker]]="yes",Table1[[#This Row],[Charges]],"0")</f>
        <v>0</v>
      </c>
      <c r="L637">
        <f>IF(Table1[[#This Row],[Smoker]]="no",Table1[[#This Row],[Charges]],"0")</f>
        <v>4646.759</v>
      </c>
    </row>
    <row r="638" spans="1:12" x14ac:dyDescent="0.25">
      <c r="A638">
        <v>41</v>
      </c>
      <c r="B638" t="s">
        <v>2</v>
      </c>
      <c r="C638">
        <v>30.78</v>
      </c>
      <c r="D638">
        <v>3</v>
      </c>
      <c r="E638" t="s">
        <v>1</v>
      </c>
      <c r="F638">
        <f>IF(Table1[[#This Row],[Smoker]]="yes",1,0)</f>
        <v>1</v>
      </c>
      <c r="G638" s="1">
        <v>39597.407200000001</v>
      </c>
      <c r="H638" t="s">
        <v>8</v>
      </c>
      <c r="I638">
        <f>IF(Table1[[#This Row],[Smoker]]="yes", Table1[[#This Row],[Age]], "0")</f>
        <v>41</v>
      </c>
      <c r="J638" t="str">
        <f>IF(Table1[[#This Row],[Smoker]]="no",Table1[[#This Row],[Age]], "0")</f>
        <v>0</v>
      </c>
      <c r="K638">
        <f>IF(Table1[[#This Row],[Smoker]]="yes",Table1[[#This Row],[Charges]],"0")</f>
        <v>39597.407200000001</v>
      </c>
      <c r="L638" t="str">
        <f>IF(Table1[[#This Row],[Smoker]]="no",Table1[[#This Row],[Charges]],"0")</f>
        <v>0</v>
      </c>
    </row>
    <row r="639" spans="1:12" x14ac:dyDescent="0.25">
      <c r="A639">
        <v>37</v>
      </c>
      <c r="B639" t="s">
        <v>0</v>
      </c>
      <c r="C639">
        <v>30.78</v>
      </c>
      <c r="D639">
        <v>0</v>
      </c>
      <c r="E639" t="s">
        <v>1</v>
      </c>
      <c r="F639">
        <f>IF(Table1[[#This Row],[Smoker]]="yes",1,0)</f>
        <v>1</v>
      </c>
      <c r="G639" s="1">
        <v>37270.1512</v>
      </c>
      <c r="H639" t="s">
        <v>8</v>
      </c>
      <c r="I639">
        <f>IF(Table1[[#This Row],[Smoker]]="yes", Table1[[#This Row],[Age]], "0")</f>
        <v>37</v>
      </c>
      <c r="J639" t="str">
        <f>IF(Table1[[#This Row],[Smoker]]="no",Table1[[#This Row],[Age]], "0")</f>
        <v>0</v>
      </c>
      <c r="K639">
        <f>IF(Table1[[#This Row],[Smoker]]="yes",Table1[[#This Row],[Charges]],"0")</f>
        <v>37270.1512</v>
      </c>
      <c r="L639" t="str">
        <f>IF(Table1[[#This Row],[Smoker]]="no",Table1[[#This Row],[Charges]],"0")</f>
        <v>0</v>
      </c>
    </row>
    <row r="640" spans="1:12" x14ac:dyDescent="0.25">
      <c r="A640">
        <v>52</v>
      </c>
      <c r="B640" t="s">
        <v>0</v>
      </c>
      <c r="C640">
        <v>30.78</v>
      </c>
      <c r="D640">
        <v>1</v>
      </c>
      <c r="E640" t="s">
        <v>3</v>
      </c>
      <c r="F640">
        <f>IF(Table1[[#This Row],[Smoker]]="yes",1,0)</f>
        <v>0</v>
      </c>
      <c r="G640" s="1">
        <v>10797.3362</v>
      </c>
      <c r="H640" t="s">
        <v>8</v>
      </c>
      <c r="I640" t="str">
        <f>IF(Table1[[#This Row],[Smoker]]="yes", Table1[[#This Row],[Age]], "0")</f>
        <v>0</v>
      </c>
      <c r="J640">
        <f>IF(Table1[[#This Row],[Smoker]]="no",Table1[[#This Row],[Age]], "0")</f>
        <v>52</v>
      </c>
      <c r="K640" t="str">
        <f>IF(Table1[[#This Row],[Smoker]]="yes",Table1[[#This Row],[Charges]],"0")</f>
        <v>0</v>
      </c>
      <c r="L640">
        <f>IF(Table1[[#This Row],[Smoker]]="no",Table1[[#This Row],[Charges]],"0")</f>
        <v>10797.3362</v>
      </c>
    </row>
    <row r="641" spans="1:12" x14ac:dyDescent="0.25">
      <c r="A641">
        <v>48</v>
      </c>
      <c r="B641" t="s">
        <v>2</v>
      </c>
      <c r="C641">
        <v>30.78</v>
      </c>
      <c r="D641">
        <v>3</v>
      </c>
      <c r="E641" t="s">
        <v>3</v>
      </c>
      <c r="F641">
        <f>IF(Table1[[#This Row],[Smoker]]="yes",1,0)</f>
        <v>0</v>
      </c>
      <c r="G641" s="1">
        <v>10141.136200000001</v>
      </c>
      <c r="H641" t="s">
        <v>8</v>
      </c>
      <c r="I641" t="str">
        <f>IF(Table1[[#This Row],[Smoker]]="yes", Table1[[#This Row],[Age]], "0")</f>
        <v>0</v>
      </c>
      <c r="J641">
        <f>IF(Table1[[#This Row],[Smoker]]="no",Table1[[#This Row],[Age]], "0")</f>
        <v>48</v>
      </c>
      <c r="K641" t="str">
        <f>IF(Table1[[#This Row],[Smoker]]="yes",Table1[[#This Row],[Charges]],"0")</f>
        <v>0</v>
      </c>
      <c r="L641">
        <f>IF(Table1[[#This Row],[Smoker]]="no",Table1[[#This Row],[Charges]],"0")</f>
        <v>10141.136200000001</v>
      </c>
    </row>
    <row r="642" spans="1:12" x14ac:dyDescent="0.25">
      <c r="A642">
        <v>49</v>
      </c>
      <c r="B642" t="s">
        <v>0</v>
      </c>
      <c r="C642">
        <v>30.78</v>
      </c>
      <c r="D642">
        <v>1</v>
      </c>
      <c r="E642" t="s">
        <v>3</v>
      </c>
      <c r="F642">
        <f>IF(Table1[[#This Row],[Smoker]]="yes",1,0)</f>
        <v>0</v>
      </c>
      <c r="G642" s="1">
        <v>9778.3472000000002</v>
      </c>
      <c r="H642" t="s">
        <v>8</v>
      </c>
      <c r="I642" t="str">
        <f>IF(Table1[[#This Row],[Smoker]]="yes", Table1[[#This Row],[Age]], "0")</f>
        <v>0</v>
      </c>
      <c r="J642">
        <f>IF(Table1[[#This Row],[Smoker]]="no",Table1[[#This Row],[Age]], "0")</f>
        <v>49</v>
      </c>
      <c r="K642" t="str">
        <f>IF(Table1[[#This Row],[Smoker]]="yes",Table1[[#This Row],[Charges]],"0")</f>
        <v>0</v>
      </c>
      <c r="L642">
        <f>IF(Table1[[#This Row],[Smoker]]="no",Table1[[#This Row],[Charges]],"0")</f>
        <v>9778.3472000000002</v>
      </c>
    </row>
    <row r="643" spans="1:12" x14ac:dyDescent="0.25">
      <c r="A643">
        <v>44</v>
      </c>
      <c r="B643" t="s">
        <v>2</v>
      </c>
      <c r="C643">
        <v>30.69</v>
      </c>
      <c r="D643">
        <v>2</v>
      </c>
      <c r="E643" t="s">
        <v>3</v>
      </c>
      <c r="F643">
        <f>IF(Table1[[#This Row],[Smoker]]="yes",1,0)</f>
        <v>0</v>
      </c>
      <c r="G643" s="1">
        <v>7731.4270999999999</v>
      </c>
      <c r="H643" t="s">
        <v>5</v>
      </c>
      <c r="I643" t="str">
        <f>IF(Table1[[#This Row],[Smoker]]="yes", Table1[[#This Row],[Age]], "0")</f>
        <v>0</v>
      </c>
      <c r="J643">
        <f>IF(Table1[[#This Row],[Smoker]]="no",Table1[[#This Row],[Age]], "0")</f>
        <v>44</v>
      </c>
      <c r="K643" t="str">
        <f>IF(Table1[[#This Row],[Smoker]]="yes",Table1[[#This Row],[Charges]],"0")</f>
        <v>0</v>
      </c>
      <c r="L643">
        <f>IF(Table1[[#This Row],[Smoker]]="no",Table1[[#This Row],[Charges]],"0")</f>
        <v>7731.4270999999999</v>
      </c>
    </row>
    <row r="644" spans="1:12" x14ac:dyDescent="0.25">
      <c r="A644">
        <v>38</v>
      </c>
      <c r="B644" t="s">
        <v>0</v>
      </c>
      <c r="C644">
        <v>30.69</v>
      </c>
      <c r="D644">
        <v>1</v>
      </c>
      <c r="E644" t="s">
        <v>3</v>
      </c>
      <c r="F644">
        <f>IF(Table1[[#This Row],[Smoker]]="yes",1,0)</f>
        <v>0</v>
      </c>
      <c r="G644" s="1">
        <v>5976.8311000000003</v>
      </c>
      <c r="H644" t="s">
        <v>5</v>
      </c>
      <c r="I644" t="str">
        <f>IF(Table1[[#This Row],[Smoker]]="yes", Table1[[#This Row],[Age]], "0")</f>
        <v>0</v>
      </c>
      <c r="J644">
        <f>IF(Table1[[#This Row],[Smoker]]="no",Table1[[#This Row],[Age]], "0")</f>
        <v>38</v>
      </c>
      <c r="K644" t="str">
        <f>IF(Table1[[#This Row],[Smoker]]="yes",Table1[[#This Row],[Charges]],"0")</f>
        <v>0</v>
      </c>
      <c r="L644">
        <f>IF(Table1[[#This Row],[Smoker]]="no",Table1[[#This Row],[Charges]],"0")</f>
        <v>5976.8311000000003</v>
      </c>
    </row>
    <row r="645" spans="1:12" x14ac:dyDescent="0.25">
      <c r="A645">
        <v>55</v>
      </c>
      <c r="B645" t="s">
        <v>2</v>
      </c>
      <c r="C645">
        <v>30.684999999999999</v>
      </c>
      <c r="D645">
        <v>0</v>
      </c>
      <c r="E645" t="s">
        <v>1</v>
      </c>
      <c r="F645">
        <f>IF(Table1[[#This Row],[Smoker]]="yes",1,0)</f>
        <v>1</v>
      </c>
      <c r="G645" s="1">
        <v>42303.692150000003</v>
      </c>
      <c r="H645" t="s">
        <v>8</v>
      </c>
      <c r="I645">
        <f>IF(Table1[[#This Row],[Smoker]]="yes", Table1[[#This Row],[Age]], "0")</f>
        <v>55</v>
      </c>
      <c r="J645" t="str">
        <f>IF(Table1[[#This Row],[Smoker]]="no",Table1[[#This Row],[Age]], "0")</f>
        <v>0</v>
      </c>
      <c r="K645">
        <f>IF(Table1[[#This Row],[Smoker]]="yes",Table1[[#This Row],[Charges]],"0")</f>
        <v>42303.692150000003</v>
      </c>
      <c r="L645" t="str">
        <f>IF(Table1[[#This Row],[Smoker]]="no",Table1[[#This Row],[Charges]],"0")</f>
        <v>0</v>
      </c>
    </row>
    <row r="646" spans="1:12" x14ac:dyDescent="0.25">
      <c r="A646">
        <v>20</v>
      </c>
      <c r="B646" t="s">
        <v>2</v>
      </c>
      <c r="C646">
        <v>30.684999999999999</v>
      </c>
      <c r="D646">
        <v>0</v>
      </c>
      <c r="E646" t="s">
        <v>1</v>
      </c>
      <c r="F646">
        <f>IF(Table1[[#This Row],[Smoker]]="yes",1,0)</f>
        <v>1</v>
      </c>
      <c r="G646" s="1">
        <v>33475.817150000003</v>
      </c>
      <c r="H646" t="s">
        <v>8</v>
      </c>
      <c r="I646">
        <f>IF(Table1[[#This Row],[Smoker]]="yes", Table1[[#This Row],[Age]], "0")</f>
        <v>20</v>
      </c>
      <c r="J646" t="str">
        <f>IF(Table1[[#This Row],[Smoker]]="no",Table1[[#This Row],[Age]], "0")</f>
        <v>0</v>
      </c>
      <c r="K646">
        <f>IF(Table1[[#This Row],[Smoker]]="yes",Table1[[#This Row],[Charges]],"0")</f>
        <v>33475.817150000003</v>
      </c>
      <c r="L646" t="str">
        <f>IF(Table1[[#This Row],[Smoker]]="no",Table1[[#This Row],[Charges]],"0")</f>
        <v>0</v>
      </c>
    </row>
    <row r="647" spans="1:12" x14ac:dyDescent="0.25">
      <c r="A647">
        <v>43</v>
      </c>
      <c r="B647" t="s">
        <v>0</v>
      </c>
      <c r="C647">
        <v>30.684999999999999</v>
      </c>
      <c r="D647">
        <v>2</v>
      </c>
      <c r="E647" t="s">
        <v>3</v>
      </c>
      <c r="F647">
        <f>IF(Table1[[#This Row],[Smoker]]="yes",1,0)</f>
        <v>0</v>
      </c>
      <c r="G647" s="1">
        <v>8310.8391499999998</v>
      </c>
      <c r="H647" t="s">
        <v>6</v>
      </c>
      <c r="I647" t="str">
        <f>IF(Table1[[#This Row],[Smoker]]="yes", Table1[[#This Row],[Age]], "0")</f>
        <v>0</v>
      </c>
      <c r="J647">
        <f>IF(Table1[[#This Row],[Smoker]]="no",Table1[[#This Row],[Age]], "0")</f>
        <v>43</v>
      </c>
      <c r="K647" t="str">
        <f>IF(Table1[[#This Row],[Smoker]]="yes",Table1[[#This Row],[Charges]],"0")</f>
        <v>0</v>
      </c>
      <c r="L647">
        <f>IF(Table1[[#This Row],[Smoker]]="no",Table1[[#This Row],[Charges]],"0")</f>
        <v>8310.8391499999998</v>
      </c>
    </row>
    <row r="648" spans="1:12" x14ac:dyDescent="0.25">
      <c r="A648">
        <v>19</v>
      </c>
      <c r="B648" t="s">
        <v>0</v>
      </c>
      <c r="C648">
        <v>30.59</v>
      </c>
      <c r="D648">
        <v>2</v>
      </c>
      <c r="E648" t="s">
        <v>3</v>
      </c>
      <c r="F648">
        <f>IF(Table1[[#This Row],[Smoker]]="yes",1,0)</f>
        <v>0</v>
      </c>
      <c r="G648" s="1">
        <v>24059.680189999999</v>
      </c>
      <c r="H648" t="s">
        <v>6</v>
      </c>
      <c r="I648" t="str">
        <f>IF(Table1[[#This Row],[Smoker]]="yes", Table1[[#This Row],[Age]], "0")</f>
        <v>0</v>
      </c>
      <c r="J648">
        <f>IF(Table1[[#This Row],[Smoker]]="no",Table1[[#This Row],[Age]], "0")</f>
        <v>19</v>
      </c>
      <c r="K648" t="str">
        <f>IF(Table1[[#This Row],[Smoker]]="yes",Table1[[#This Row],[Charges]],"0")</f>
        <v>0</v>
      </c>
      <c r="L648">
        <f>IF(Table1[[#This Row],[Smoker]]="no",Table1[[#This Row],[Charges]],"0")</f>
        <v>24059.680189999999</v>
      </c>
    </row>
    <row r="649" spans="1:12" x14ac:dyDescent="0.25">
      <c r="A649">
        <v>27</v>
      </c>
      <c r="B649" t="s">
        <v>0</v>
      </c>
      <c r="C649">
        <v>30.59</v>
      </c>
      <c r="D649">
        <v>1</v>
      </c>
      <c r="E649" t="s">
        <v>3</v>
      </c>
      <c r="F649">
        <f>IF(Table1[[#This Row],[Smoker]]="yes",1,0)</f>
        <v>0</v>
      </c>
      <c r="G649" s="1">
        <v>16796.411940000002</v>
      </c>
      <c r="H649" t="s">
        <v>8</v>
      </c>
      <c r="I649" t="str">
        <f>IF(Table1[[#This Row],[Smoker]]="yes", Table1[[#This Row],[Age]], "0")</f>
        <v>0</v>
      </c>
      <c r="J649">
        <f>IF(Table1[[#This Row],[Smoker]]="no",Table1[[#This Row],[Age]], "0")</f>
        <v>27</v>
      </c>
      <c r="K649" t="str">
        <f>IF(Table1[[#This Row],[Smoker]]="yes",Table1[[#This Row],[Charges]],"0")</f>
        <v>0</v>
      </c>
      <c r="L649">
        <f>IF(Table1[[#This Row],[Smoker]]="no",Table1[[#This Row],[Charges]],"0")</f>
        <v>16796.411940000002</v>
      </c>
    </row>
    <row r="650" spans="1:12" x14ac:dyDescent="0.25">
      <c r="A650">
        <v>41</v>
      </c>
      <c r="B650" t="s">
        <v>2</v>
      </c>
      <c r="C650">
        <v>30.59</v>
      </c>
      <c r="D650">
        <v>2</v>
      </c>
      <c r="E650" t="s">
        <v>3</v>
      </c>
      <c r="F650">
        <f>IF(Table1[[#This Row],[Smoker]]="yes",1,0)</f>
        <v>0</v>
      </c>
      <c r="G650" s="1">
        <v>7256.7231000000002</v>
      </c>
      <c r="H650" t="s">
        <v>6</v>
      </c>
      <c r="I650" t="str">
        <f>IF(Table1[[#This Row],[Smoker]]="yes", Table1[[#This Row],[Age]], "0")</f>
        <v>0</v>
      </c>
      <c r="J650">
        <f>IF(Table1[[#This Row],[Smoker]]="no",Table1[[#This Row],[Age]], "0")</f>
        <v>41</v>
      </c>
      <c r="K650" t="str">
        <f>IF(Table1[[#This Row],[Smoker]]="yes",Table1[[#This Row],[Charges]],"0")</f>
        <v>0</v>
      </c>
      <c r="L650">
        <f>IF(Table1[[#This Row],[Smoker]]="no",Table1[[#This Row],[Charges]],"0")</f>
        <v>7256.7231000000002</v>
      </c>
    </row>
    <row r="651" spans="1:12" x14ac:dyDescent="0.25">
      <c r="A651">
        <v>25</v>
      </c>
      <c r="B651" t="s">
        <v>2</v>
      </c>
      <c r="C651">
        <v>30.59</v>
      </c>
      <c r="D651">
        <v>0</v>
      </c>
      <c r="E651" t="s">
        <v>3</v>
      </c>
      <c r="F651">
        <f>IF(Table1[[#This Row],[Smoker]]="yes",1,0)</f>
        <v>0</v>
      </c>
      <c r="G651" s="1">
        <v>2727.3951000000002</v>
      </c>
      <c r="H651" t="s">
        <v>8</v>
      </c>
      <c r="I651" t="str">
        <f>IF(Table1[[#This Row],[Smoker]]="yes", Table1[[#This Row],[Age]], "0")</f>
        <v>0</v>
      </c>
      <c r="J651">
        <f>IF(Table1[[#This Row],[Smoker]]="no",Table1[[#This Row],[Age]], "0")</f>
        <v>25</v>
      </c>
      <c r="K651" t="str">
        <f>IF(Table1[[#This Row],[Smoker]]="yes",Table1[[#This Row],[Charges]],"0")</f>
        <v>0</v>
      </c>
      <c r="L651">
        <f>IF(Table1[[#This Row],[Smoker]]="no",Table1[[#This Row],[Charges]],"0")</f>
        <v>2727.3951000000002</v>
      </c>
    </row>
    <row r="652" spans="1:12" x14ac:dyDescent="0.25">
      <c r="A652">
        <v>20</v>
      </c>
      <c r="B652" t="s">
        <v>0</v>
      </c>
      <c r="C652">
        <v>30.59</v>
      </c>
      <c r="D652">
        <v>0</v>
      </c>
      <c r="E652" t="s">
        <v>3</v>
      </c>
      <c r="F652">
        <f>IF(Table1[[#This Row],[Smoker]]="yes",1,0)</f>
        <v>0</v>
      </c>
      <c r="G652" s="1">
        <v>2459.7201</v>
      </c>
      <c r="H652" t="s">
        <v>8</v>
      </c>
      <c r="I652" t="str">
        <f>IF(Table1[[#This Row],[Smoker]]="yes", Table1[[#This Row],[Age]], "0")</f>
        <v>0</v>
      </c>
      <c r="J652">
        <f>IF(Table1[[#This Row],[Smoker]]="no",Table1[[#This Row],[Age]], "0")</f>
        <v>20</v>
      </c>
      <c r="K652" t="str">
        <f>IF(Table1[[#This Row],[Smoker]]="yes",Table1[[#This Row],[Charges]],"0")</f>
        <v>0</v>
      </c>
      <c r="L652">
        <f>IF(Table1[[#This Row],[Smoker]]="no",Table1[[#This Row],[Charges]],"0")</f>
        <v>2459.7201</v>
      </c>
    </row>
    <row r="653" spans="1:12" x14ac:dyDescent="0.25">
      <c r="A653">
        <v>19</v>
      </c>
      <c r="B653" t="s">
        <v>2</v>
      </c>
      <c r="C653">
        <v>30.59</v>
      </c>
      <c r="D653">
        <v>0</v>
      </c>
      <c r="E653" t="s">
        <v>3</v>
      </c>
      <c r="F653">
        <f>IF(Table1[[#This Row],[Smoker]]="yes",1,0)</f>
        <v>0</v>
      </c>
      <c r="G653" s="1">
        <v>1639.5631000000001</v>
      </c>
      <c r="H653" t="s">
        <v>6</v>
      </c>
      <c r="I653" t="str">
        <f>IF(Table1[[#This Row],[Smoker]]="yes", Table1[[#This Row],[Age]], "0")</f>
        <v>0</v>
      </c>
      <c r="J653">
        <f>IF(Table1[[#This Row],[Smoker]]="no",Table1[[#This Row],[Age]], "0")</f>
        <v>19</v>
      </c>
      <c r="K653" t="str">
        <f>IF(Table1[[#This Row],[Smoker]]="yes",Table1[[#This Row],[Charges]],"0")</f>
        <v>0</v>
      </c>
      <c r="L653">
        <f>IF(Table1[[#This Row],[Smoker]]="no",Table1[[#This Row],[Charges]],"0")</f>
        <v>1639.5631000000001</v>
      </c>
    </row>
    <row r="654" spans="1:12" x14ac:dyDescent="0.25">
      <c r="A654">
        <v>19</v>
      </c>
      <c r="B654" t="s">
        <v>2</v>
      </c>
      <c r="C654">
        <v>30.59</v>
      </c>
      <c r="D654">
        <v>0</v>
      </c>
      <c r="E654" t="s">
        <v>3</v>
      </c>
      <c r="F654">
        <f>IF(Table1[[#This Row],[Smoker]]="yes",1,0)</f>
        <v>0</v>
      </c>
      <c r="G654" s="1">
        <v>1639.5631000000001</v>
      </c>
      <c r="H654" t="s">
        <v>6</v>
      </c>
      <c r="I654" t="str">
        <f>IF(Table1[[#This Row],[Smoker]]="yes", Table1[[#This Row],[Age]], "0")</f>
        <v>0</v>
      </c>
      <c r="J654">
        <f>IF(Table1[[#This Row],[Smoker]]="no",Table1[[#This Row],[Age]], "0")</f>
        <v>19</v>
      </c>
      <c r="K654" t="str">
        <f>IF(Table1[[#This Row],[Smoker]]="yes",Table1[[#This Row],[Charges]],"0")</f>
        <v>0</v>
      </c>
      <c r="L654">
        <f>IF(Table1[[#This Row],[Smoker]]="no",Table1[[#This Row],[Charges]],"0")</f>
        <v>1639.5631000000001</v>
      </c>
    </row>
    <row r="655" spans="1:12" x14ac:dyDescent="0.25">
      <c r="A655">
        <v>60</v>
      </c>
      <c r="B655" t="s">
        <v>0</v>
      </c>
      <c r="C655">
        <v>30.5</v>
      </c>
      <c r="D655">
        <v>0</v>
      </c>
      <c r="E655" t="s">
        <v>3</v>
      </c>
      <c r="F655">
        <f>IF(Table1[[#This Row],[Smoker]]="yes",1,0)</f>
        <v>0</v>
      </c>
      <c r="G655" s="1">
        <v>12638.195</v>
      </c>
      <c r="H655" t="s">
        <v>4</v>
      </c>
      <c r="I655" t="str">
        <f>IF(Table1[[#This Row],[Smoker]]="yes", Table1[[#This Row],[Age]], "0")</f>
        <v>0</v>
      </c>
      <c r="J655">
        <f>IF(Table1[[#This Row],[Smoker]]="no",Table1[[#This Row],[Age]], "0")</f>
        <v>60</v>
      </c>
      <c r="K655" t="str">
        <f>IF(Table1[[#This Row],[Smoker]]="yes",Table1[[#This Row],[Charges]],"0")</f>
        <v>0</v>
      </c>
      <c r="L655">
        <f>IF(Table1[[#This Row],[Smoker]]="no",Table1[[#This Row],[Charges]],"0")</f>
        <v>12638.195</v>
      </c>
    </row>
    <row r="656" spans="1:12" x14ac:dyDescent="0.25">
      <c r="A656">
        <v>55</v>
      </c>
      <c r="B656" t="s">
        <v>0</v>
      </c>
      <c r="C656">
        <v>30.5</v>
      </c>
      <c r="D656">
        <v>0</v>
      </c>
      <c r="E656" t="s">
        <v>3</v>
      </c>
      <c r="F656">
        <f>IF(Table1[[#This Row],[Smoker]]="yes",1,0)</f>
        <v>0</v>
      </c>
      <c r="G656" s="1">
        <v>10704.47</v>
      </c>
      <c r="H656" t="s">
        <v>4</v>
      </c>
      <c r="I656" t="str">
        <f>IF(Table1[[#This Row],[Smoker]]="yes", Table1[[#This Row],[Age]], "0")</f>
        <v>0</v>
      </c>
      <c r="J656">
        <f>IF(Table1[[#This Row],[Smoker]]="no",Table1[[#This Row],[Age]], "0")</f>
        <v>55</v>
      </c>
      <c r="K656" t="str">
        <f>IF(Table1[[#This Row],[Smoker]]="yes",Table1[[#This Row],[Charges]],"0")</f>
        <v>0</v>
      </c>
      <c r="L656">
        <f>IF(Table1[[#This Row],[Smoker]]="no",Table1[[#This Row],[Charges]],"0")</f>
        <v>10704.47</v>
      </c>
    </row>
    <row r="657" spans="1:12" x14ac:dyDescent="0.25">
      <c r="A657">
        <v>35</v>
      </c>
      <c r="B657" t="s">
        <v>2</v>
      </c>
      <c r="C657">
        <v>30.5</v>
      </c>
      <c r="D657">
        <v>1</v>
      </c>
      <c r="E657" t="s">
        <v>3</v>
      </c>
      <c r="F657">
        <f>IF(Table1[[#This Row],[Smoker]]="yes",1,0)</f>
        <v>0</v>
      </c>
      <c r="G657" s="1">
        <v>4751.07</v>
      </c>
      <c r="H657" t="s">
        <v>4</v>
      </c>
      <c r="I657" t="str">
        <f>IF(Table1[[#This Row],[Smoker]]="yes", Table1[[#This Row],[Age]], "0")</f>
        <v>0</v>
      </c>
      <c r="J657">
        <f>IF(Table1[[#This Row],[Smoker]]="no",Table1[[#This Row],[Age]], "0")</f>
        <v>35</v>
      </c>
      <c r="K657" t="str">
        <f>IF(Table1[[#This Row],[Smoker]]="yes",Table1[[#This Row],[Charges]],"0")</f>
        <v>0</v>
      </c>
      <c r="L657">
        <f>IF(Table1[[#This Row],[Smoker]]="no",Table1[[#This Row],[Charges]],"0")</f>
        <v>4751.07</v>
      </c>
    </row>
    <row r="658" spans="1:12" x14ac:dyDescent="0.25">
      <c r="A658">
        <v>27</v>
      </c>
      <c r="B658" t="s">
        <v>2</v>
      </c>
      <c r="C658">
        <v>30.5</v>
      </c>
      <c r="D658">
        <v>0</v>
      </c>
      <c r="E658" t="s">
        <v>3</v>
      </c>
      <c r="F658">
        <f>IF(Table1[[#This Row],[Smoker]]="yes",1,0)</f>
        <v>0</v>
      </c>
      <c r="G658" s="1">
        <v>2494.0219999999999</v>
      </c>
      <c r="H658" t="s">
        <v>4</v>
      </c>
      <c r="I658" t="str">
        <f>IF(Table1[[#This Row],[Smoker]]="yes", Table1[[#This Row],[Age]], "0")</f>
        <v>0</v>
      </c>
      <c r="J658">
        <f>IF(Table1[[#This Row],[Smoker]]="no",Table1[[#This Row],[Age]], "0")</f>
        <v>27</v>
      </c>
      <c r="K658" t="str">
        <f>IF(Table1[[#This Row],[Smoker]]="yes",Table1[[#This Row],[Charges]],"0")</f>
        <v>0</v>
      </c>
      <c r="L658">
        <f>IF(Table1[[#This Row],[Smoker]]="no",Table1[[#This Row],[Charges]],"0")</f>
        <v>2494.0219999999999</v>
      </c>
    </row>
    <row r="659" spans="1:12" x14ac:dyDescent="0.25">
      <c r="A659">
        <v>46</v>
      </c>
      <c r="B659" t="s">
        <v>2</v>
      </c>
      <c r="C659">
        <v>30.495000000000001</v>
      </c>
      <c r="D659">
        <v>3</v>
      </c>
      <c r="E659" t="s">
        <v>1</v>
      </c>
      <c r="F659">
        <f>IF(Table1[[#This Row],[Smoker]]="yes",1,0)</f>
        <v>1</v>
      </c>
      <c r="G659" s="1">
        <v>40720.551050000002</v>
      </c>
      <c r="H659" t="s">
        <v>6</v>
      </c>
      <c r="I659">
        <f>IF(Table1[[#This Row],[Smoker]]="yes", Table1[[#This Row],[Age]], "0")</f>
        <v>46</v>
      </c>
      <c r="J659" t="str">
        <f>IF(Table1[[#This Row],[Smoker]]="no",Table1[[#This Row],[Age]], "0")</f>
        <v>0</v>
      </c>
      <c r="K659">
        <f>IF(Table1[[#This Row],[Smoker]]="yes",Table1[[#This Row],[Charges]],"0")</f>
        <v>40720.551050000002</v>
      </c>
      <c r="L659" t="str">
        <f>IF(Table1[[#This Row],[Smoker]]="no",Table1[[#This Row],[Charges]],"0")</f>
        <v>0</v>
      </c>
    </row>
    <row r="660" spans="1:12" x14ac:dyDescent="0.25">
      <c r="A660">
        <v>45</v>
      </c>
      <c r="B660" t="s">
        <v>0</v>
      </c>
      <c r="C660">
        <v>30.495000000000001</v>
      </c>
      <c r="D660">
        <v>1</v>
      </c>
      <c r="E660" t="s">
        <v>1</v>
      </c>
      <c r="F660">
        <f>IF(Table1[[#This Row],[Smoker]]="yes",1,0)</f>
        <v>1</v>
      </c>
      <c r="G660" s="1">
        <v>39725.518049999999</v>
      </c>
      <c r="H660" t="s">
        <v>6</v>
      </c>
      <c r="I660">
        <f>IF(Table1[[#This Row],[Smoker]]="yes", Table1[[#This Row],[Age]], "0")</f>
        <v>45</v>
      </c>
      <c r="J660" t="str">
        <f>IF(Table1[[#This Row],[Smoker]]="no",Table1[[#This Row],[Age]], "0")</f>
        <v>0</v>
      </c>
      <c r="K660">
        <f>IF(Table1[[#This Row],[Smoker]]="yes",Table1[[#This Row],[Charges]],"0")</f>
        <v>39725.518049999999</v>
      </c>
      <c r="L660" t="str">
        <f>IF(Table1[[#This Row],[Smoker]]="no",Table1[[#This Row],[Charges]],"0")</f>
        <v>0</v>
      </c>
    </row>
    <row r="661" spans="1:12" x14ac:dyDescent="0.25">
      <c r="A661">
        <v>62</v>
      </c>
      <c r="B661" t="s">
        <v>0</v>
      </c>
      <c r="C661">
        <v>30.495000000000001</v>
      </c>
      <c r="D661">
        <v>2</v>
      </c>
      <c r="E661" t="s">
        <v>3</v>
      </c>
      <c r="F661">
        <f>IF(Table1[[#This Row],[Smoker]]="yes",1,0)</f>
        <v>0</v>
      </c>
      <c r="G661" s="1">
        <v>15019.760050000001</v>
      </c>
      <c r="H661" t="s">
        <v>6</v>
      </c>
      <c r="I661" t="str">
        <f>IF(Table1[[#This Row],[Smoker]]="yes", Table1[[#This Row],[Age]], "0")</f>
        <v>0</v>
      </c>
      <c r="J661">
        <f>IF(Table1[[#This Row],[Smoker]]="no",Table1[[#This Row],[Age]], "0")</f>
        <v>62</v>
      </c>
      <c r="K661" t="str">
        <f>IF(Table1[[#This Row],[Smoker]]="yes",Table1[[#This Row],[Charges]],"0")</f>
        <v>0</v>
      </c>
      <c r="L661">
        <f>IF(Table1[[#This Row],[Smoker]]="no",Table1[[#This Row],[Charges]],"0")</f>
        <v>15019.760050000001</v>
      </c>
    </row>
    <row r="662" spans="1:12" x14ac:dyDescent="0.25">
      <c r="A662">
        <v>57</v>
      </c>
      <c r="B662" t="s">
        <v>0</v>
      </c>
      <c r="C662">
        <v>30.495000000000001</v>
      </c>
      <c r="D662">
        <v>0</v>
      </c>
      <c r="E662" t="s">
        <v>3</v>
      </c>
      <c r="F662">
        <f>IF(Table1[[#This Row],[Smoker]]="yes",1,0)</f>
        <v>0</v>
      </c>
      <c r="G662" s="1">
        <v>11840.77505</v>
      </c>
      <c r="H662" t="s">
        <v>6</v>
      </c>
      <c r="I662" t="str">
        <f>IF(Table1[[#This Row],[Smoker]]="yes", Table1[[#This Row],[Age]], "0")</f>
        <v>0</v>
      </c>
      <c r="J662">
        <f>IF(Table1[[#This Row],[Smoker]]="no",Table1[[#This Row],[Age]], "0")</f>
        <v>57</v>
      </c>
      <c r="K662" t="str">
        <f>IF(Table1[[#This Row],[Smoker]]="yes",Table1[[#This Row],[Charges]],"0")</f>
        <v>0</v>
      </c>
      <c r="L662">
        <f>IF(Table1[[#This Row],[Smoker]]="no",Table1[[#This Row],[Charges]],"0")</f>
        <v>11840.77505</v>
      </c>
    </row>
    <row r="663" spans="1:12" x14ac:dyDescent="0.25">
      <c r="A663">
        <v>53</v>
      </c>
      <c r="B663" t="s">
        <v>2</v>
      </c>
      <c r="C663">
        <v>30.495000000000001</v>
      </c>
      <c r="D663">
        <v>0</v>
      </c>
      <c r="E663" t="s">
        <v>3</v>
      </c>
      <c r="F663">
        <f>IF(Table1[[#This Row],[Smoker]]="yes",1,0)</f>
        <v>0</v>
      </c>
      <c r="G663" s="1">
        <v>10072.055050000001</v>
      </c>
      <c r="H663" t="s">
        <v>8</v>
      </c>
      <c r="I663" t="str">
        <f>IF(Table1[[#This Row],[Smoker]]="yes", Table1[[#This Row],[Age]], "0")</f>
        <v>0</v>
      </c>
      <c r="J663">
        <f>IF(Table1[[#This Row],[Smoker]]="no",Table1[[#This Row],[Age]], "0")</f>
        <v>53</v>
      </c>
      <c r="K663" t="str">
        <f>IF(Table1[[#This Row],[Smoker]]="yes",Table1[[#This Row],[Charges]],"0")</f>
        <v>0</v>
      </c>
      <c r="L663">
        <f>IF(Table1[[#This Row],[Smoker]]="no",Table1[[#This Row],[Charges]],"0")</f>
        <v>10072.055050000001</v>
      </c>
    </row>
    <row r="664" spans="1:12" x14ac:dyDescent="0.25">
      <c r="A664">
        <v>45</v>
      </c>
      <c r="B664" t="s">
        <v>2</v>
      </c>
      <c r="C664">
        <v>30.495000000000001</v>
      </c>
      <c r="D664">
        <v>2</v>
      </c>
      <c r="E664" t="s">
        <v>3</v>
      </c>
      <c r="F664">
        <f>IF(Table1[[#This Row],[Smoker]]="yes",1,0)</f>
        <v>0</v>
      </c>
      <c r="G664" s="1">
        <v>8413.4630500000003</v>
      </c>
      <c r="H664" t="s">
        <v>6</v>
      </c>
      <c r="I664" t="str">
        <f>IF(Table1[[#This Row],[Smoker]]="yes", Table1[[#This Row],[Age]], "0")</f>
        <v>0</v>
      </c>
      <c r="J664">
        <f>IF(Table1[[#This Row],[Smoker]]="no",Table1[[#This Row],[Age]], "0")</f>
        <v>45</v>
      </c>
      <c r="K664" t="str">
        <f>IF(Table1[[#This Row],[Smoker]]="yes",Table1[[#This Row],[Charges]],"0")</f>
        <v>0</v>
      </c>
      <c r="L664">
        <f>IF(Table1[[#This Row],[Smoker]]="no",Table1[[#This Row],[Charges]],"0")</f>
        <v>8413.4630500000003</v>
      </c>
    </row>
    <row r="665" spans="1:12" x14ac:dyDescent="0.25">
      <c r="A665">
        <v>31</v>
      </c>
      <c r="B665" t="s">
        <v>0</v>
      </c>
      <c r="C665">
        <v>30.495000000000001</v>
      </c>
      <c r="D665">
        <v>3</v>
      </c>
      <c r="E665" t="s">
        <v>3</v>
      </c>
      <c r="F665">
        <f>IF(Table1[[#This Row],[Smoker]]="yes",1,0)</f>
        <v>0</v>
      </c>
      <c r="G665" s="1">
        <v>6113.2310500000003</v>
      </c>
      <c r="H665" t="s">
        <v>8</v>
      </c>
      <c r="I665" t="str">
        <f>IF(Table1[[#This Row],[Smoker]]="yes", Table1[[#This Row],[Age]], "0")</f>
        <v>0</v>
      </c>
      <c r="J665">
        <f>IF(Table1[[#This Row],[Smoker]]="no",Table1[[#This Row],[Age]], "0")</f>
        <v>31</v>
      </c>
      <c r="K665" t="str">
        <f>IF(Table1[[#This Row],[Smoker]]="yes",Table1[[#This Row],[Charges]],"0")</f>
        <v>0</v>
      </c>
      <c r="L665">
        <f>IF(Table1[[#This Row],[Smoker]]="no",Table1[[#This Row],[Charges]],"0")</f>
        <v>6113.2310500000003</v>
      </c>
    </row>
    <row r="666" spans="1:12" x14ac:dyDescent="0.25">
      <c r="A666">
        <v>19</v>
      </c>
      <c r="B666" t="s">
        <v>0</v>
      </c>
      <c r="C666">
        <v>30.495000000000001</v>
      </c>
      <c r="D666">
        <v>0</v>
      </c>
      <c r="E666" t="s">
        <v>3</v>
      </c>
      <c r="F666">
        <f>IF(Table1[[#This Row],[Smoker]]="yes",1,0)</f>
        <v>0</v>
      </c>
      <c r="G666" s="1">
        <v>2128.4310500000001</v>
      </c>
      <c r="H666" t="s">
        <v>6</v>
      </c>
      <c r="I666" t="str">
        <f>IF(Table1[[#This Row],[Smoker]]="yes", Table1[[#This Row],[Age]], "0")</f>
        <v>0</v>
      </c>
      <c r="J666">
        <f>IF(Table1[[#This Row],[Smoker]]="no",Table1[[#This Row],[Age]], "0")</f>
        <v>19</v>
      </c>
      <c r="K666" t="str">
        <f>IF(Table1[[#This Row],[Smoker]]="yes",Table1[[#This Row],[Charges]],"0")</f>
        <v>0</v>
      </c>
      <c r="L666">
        <f>IF(Table1[[#This Row],[Smoker]]="no",Table1[[#This Row],[Charges]],"0")</f>
        <v>2128.4310500000001</v>
      </c>
    </row>
    <row r="667" spans="1:12" x14ac:dyDescent="0.25">
      <c r="A667">
        <v>22</v>
      </c>
      <c r="B667" t="s">
        <v>0</v>
      </c>
      <c r="C667">
        <v>30.4</v>
      </c>
      <c r="D667">
        <v>0</v>
      </c>
      <c r="E667" t="s">
        <v>1</v>
      </c>
      <c r="F667">
        <f>IF(Table1[[#This Row],[Smoker]]="yes",1,0)</f>
        <v>1</v>
      </c>
      <c r="G667" s="1">
        <v>33907.548000000003</v>
      </c>
      <c r="H667" t="s">
        <v>6</v>
      </c>
      <c r="I667">
        <f>IF(Table1[[#This Row],[Smoker]]="yes", Table1[[#This Row],[Age]], "0")</f>
        <v>22</v>
      </c>
      <c r="J667" t="str">
        <f>IF(Table1[[#This Row],[Smoker]]="no",Table1[[#This Row],[Age]], "0")</f>
        <v>0</v>
      </c>
      <c r="K667">
        <f>IF(Table1[[#This Row],[Smoker]]="yes",Table1[[#This Row],[Charges]],"0")</f>
        <v>33907.548000000003</v>
      </c>
      <c r="L667" t="str">
        <f>IF(Table1[[#This Row],[Smoker]]="no",Table1[[#This Row],[Charges]],"0")</f>
        <v>0</v>
      </c>
    </row>
    <row r="668" spans="1:12" x14ac:dyDescent="0.25">
      <c r="A668">
        <v>27</v>
      </c>
      <c r="B668" t="s">
        <v>0</v>
      </c>
      <c r="C668">
        <v>30.4</v>
      </c>
      <c r="D668">
        <v>3</v>
      </c>
      <c r="E668" t="s">
        <v>3</v>
      </c>
      <c r="F668">
        <f>IF(Table1[[#This Row],[Smoker]]="yes",1,0)</f>
        <v>0</v>
      </c>
      <c r="G668" s="1">
        <v>18804.752400000001</v>
      </c>
      <c r="H668" t="s">
        <v>6</v>
      </c>
      <c r="I668" t="str">
        <f>IF(Table1[[#This Row],[Smoker]]="yes", Table1[[#This Row],[Age]], "0")</f>
        <v>0</v>
      </c>
      <c r="J668">
        <f>IF(Table1[[#This Row],[Smoker]]="no",Table1[[#This Row],[Age]], "0")</f>
        <v>27</v>
      </c>
      <c r="K668" t="str">
        <f>IF(Table1[[#This Row],[Smoker]]="yes",Table1[[#This Row],[Charges]],"0")</f>
        <v>0</v>
      </c>
      <c r="L668">
        <f>IF(Table1[[#This Row],[Smoker]]="no",Table1[[#This Row],[Charges]],"0")</f>
        <v>18804.752400000001</v>
      </c>
    </row>
    <row r="669" spans="1:12" x14ac:dyDescent="0.25">
      <c r="A669">
        <v>18</v>
      </c>
      <c r="B669" t="s">
        <v>2</v>
      </c>
      <c r="C669">
        <v>30.4</v>
      </c>
      <c r="D669">
        <v>3</v>
      </c>
      <c r="E669" t="s">
        <v>3</v>
      </c>
      <c r="F669">
        <f>IF(Table1[[#This Row],[Smoker]]="yes",1,0)</f>
        <v>0</v>
      </c>
      <c r="G669" s="1">
        <v>3481.8679999999999</v>
      </c>
      <c r="H669" t="s">
        <v>8</v>
      </c>
      <c r="I669" t="str">
        <f>IF(Table1[[#This Row],[Smoker]]="yes", Table1[[#This Row],[Age]], "0")</f>
        <v>0</v>
      </c>
      <c r="J669">
        <f>IF(Table1[[#This Row],[Smoker]]="no",Table1[[#This Row],[Age]], "0")</f>
        <v>18</v>
      </c>
      <c r="K669" t="str">
        <f>IF(Table1[[#This Row],[Smoker]]="yes",Table1[[#This Row],[Charges]],"0")</f>
        <v>0</v>
      </c>
      <c r="L669">
        <f>IF(Table1[[#This Row],[Smoker]]="no",Table1[[#This Row],[Charges]],"0")</f>
        <v>3481.8679999999999</v>
      </c>
    </row>
    <row r="670" spans="1:12" x14ac:dyDescent="0.25">
      <c r="A670">
        <v>22</v>
      </c>
      <c r="B670" t="s">
        <v>0</v>
      </c>
      <c r="C670">
        <v>30.4</v>
      </c>
      <c r="D670">
        <v>0</v>
      </c>
      <c r="E670" t="s">
        <v>3</v>
      </c>
      <c r="F670">
        <f>IF(Table1[[#This Row],[Smoker]]="yes",1,0)</f>
        <v>0</v>
      </c>
      <c r="G670" s="1">
        <v>2741.9479999999999</v>
      </c>
      <c r="H670" t="s">
        <v>8</v>
      </c>
      <c r="I670" t="str">
        <f>IF(Table1[[#This Row],[Smoker]]="yes", Table1[[#This Row],[Age]], "0")</f>
        <v>0</v>
      </c>
      <c r="J670">
        <f>IF(Table1[[#This Row],[Smoker]]="no",Table1[[#This Row],[Age]], "0")</f>
        <v>22</v>
      </c>
      <c r="K670" t="str">
        <f>IF(Table1[[#This Row],[Smoker]]="yes",Table1[[#This Row],[Charges]],"0")</f>
        <v>0</v>
      </c>
      <c r="L670">
        <f>IF(Table1[[#This Row],[Smoker]]="no",Table1[[#This Row],[Charges]],"0")</f>
        <v>2741.9479999999999</v>
      </c>
    </row>
    <row r="671" spans="1:12" x14ac:dyDescent="0.25">
      <c r="A671">
        <v>19</v>
      </c>
      <c r="B671" t="s">
        <v>2</v>
      </c>
      <c r="C671">
        <v>30.4</v>
      </c>
      <c r="D671">
        <v>0</v>
      </c>
      <c r="E671" t="s">
        <v>3</v>
      </c>
      <c r="F671">
        <f>IF(Table1[[#This Row],[Smoker]]="yes",1,0)</f>
        <v>0</v>
      </c>
      <c r="G671" s="1">
        <v>1256.299</v>
      </c>
      <c r="H671" t="s">
        <v>4</v>
      </c>
      <c r="I671" t="str">
        <f>IF(Table1[[#This Row],[Smoker]]="yes", Table1[[#This Row],[Age]], "0")</f>
        <v>0</v>
      </c>
      <c r="J671">
        <f>IF(Table1[[#This Row],[Smoker]]="no",Table1[[#This Row],[Age]], "0")</f>
        <v>19</v>
      </c>
      <c r="K671" t="str">
        <f>IF(Table1[[#This Row],[Smoker]]="yes",Table1[[#This Row],[Charges]],"0")</f>
        <v>0</v>
      </c>
      <c r="L671">
        <f>IF(Table1[[#This Row],[Smoker]]="no",Table1[[#This Row],[Charges]],"0")</f>
        <v>1256.299</v>
      </c>
    </row>
    <row r="672" spans="1:12" x14ac:dyDescent="0.25">
      <c r="A672">
        <v>45</v>
      </c>
      <c r="B672" t="s">
        <v>2</v>
      </c>
      <c r="C672">
        <v>30.36</v>
      </c>
      <c r="D672">
        <v>0</v>
      </c>
      <c r="E672" t="s">
        <v>1</v>
      </c>
      <c r="F672">
        <f>IF(Table1[[#This Row],[Smoker]]="yes",1,0)</f>
        <v>1</v>
      </c>
      <c r="G672" s="1">
        <v>62592.873090000001</v>
      </c>
      <c r="H672" t="s">
        <v>5</v>
      </c>
      <c r="I672">
        <f>IF(Table1[[#This Row],[Smoker]]="yes", Table1[[#This Row],[Age]], "0")</f>
        <v>45</v>
      </c>
      <c r="J672" t="str">
        <f>IF(Table1[[#This Row],[Smoker]]="no",Table1[[#This Row],[Age]], "0")</f>
        <v>0</v>
      </c>
      <c r="K672">
        <f>IF(Table1[[#This Row],[Smoker]]="yes",Table1[[#This Row],[Charges]],"0")</f>
        <v>62592.873090000001</v>
      </c>
      <c r="L672" t="str">
        <f>IF(Table1[[#This Row],[Smoker]]="no",Table1[[#This Row],[Charges]],"0")</f>
        <v>0</v>
      </c>
    </row>
    <row r="673" spans="1:12" x14ac:dyDescent="0.25">
      <c r="A673">
        <v>58</v>
      </c>
      <c r="B673" t="s">
        <v>2</v>
      </c>
      <c r="C673">
        <v>30.305</v>
      </c>
      <c r="D673">
        <v>0</v>
      </c>
      <c r="E673" t="s">
        <v>3</v>
      </c>
      <c r="F673">
        <f>IF(Table1[[#This Row],[Smoker]]="yes",1,0)</f>
        <v>0</v>
      </c>
      <c r="G673" s="1">
        <v>11938.255950000001</v>
      </c>
      <c r="H673" t="s">
        <v>8</v>
      </c>
      <c r="I673" t="str">
        <f>IF(Table1[[#This Row],[Smoker]]="yes", Table1[[#This Row],[Age]], "0")</f>
        <v>0</v>
      </c>
      <c r="J673">
        <f>IF(Table1[[#This Row],[Smoker]]="no",Table1[[#This Row],[Age]], "0")</f>
        <v>58</v>
      </c>
      <c r="K673" t="str">
        <f>IF(Table1[[#This Row],[Smoker]]="yes",Table1[[#This Row],[Charges]],"0")</f>
        <v>0</v>
      </c>
      <c r="L673">
        <f>IF(Table1[[#This Row],[Smoker]]="no",Table1[[#This Row],[Charges]],"0")</f>
        <v>11938.255950000001</v>
      </c>
    </row>
    <row r="674" spans="1:12" x14ac:dyDescent="0.25">
      <c r="A674">
        <v>18</v>
      </c>
      <c r="B674" t="s">
        <v>0</v>
      </c>
      <c r="C674">
        <v>30.305</v>
      </c>
      <c r="D674">
        <v>0</v>
      </c>
      <c r="E674" t="s">
        <v>3</v>
      </c>
      <c r="F674">
        <f>IF(Table1[[#This Row],[Smoker]]="yes",1,0)</f>
        <v>0</v>
      </c>
      <c r="G674" s="1">
        <v>2203.7359499999998</v>
      </c>
      <c r="H674" t="s">
        <v>8</v>
      </c>
      <c r="I674" t="str">
        <f>IF(Table1[[#This Row],[Smoker]]="yes", Table1[[#This Row],[Age]], "0")</f>
        <v>0</v>
      </c>
      <c r="J674">
        <f>IF(Table1[[#This Row],[Smoker]]="no",Table1[[#This Row],[Age]], "0")</f>
        <v>18</v>
      </c>
      <c r="K674" t="str">
        <f>IF(Table1[[#This Row],[Smoker]]="yes",Table1[[#This Row],[Charges]],"0")</f>
        <v>0</v>
      </c>
      <c r="L674">
        <f>IF(Table1[[#This Row],[Smoker]]="no",Table1[[#This Row],[Charges]],"0")</f>
        <v>2203.7359499999998</v>
      </c>
    </row>
    <row r="675" spans="1:12" x14ac:dyDescent="0.25">
      <c r="A675">
        <v>49</v>
      </c>
      <c r="B675" t="s">
        <v>2</v>
      </c>
      <c r="C675">
        <v>30.3</v>
      </c>
      <c r="D675">
        <v>0</v>
      </c>
      <c r="E675" t="s">
        <v>3</v>
      </c>
      <c r="F675">
        <f>IF(Table1[[#This Row],[Smoker]]="yes",1,0)</f>
        <v>0</v>
      </c>
      <c r="G675" s="1">
        <v>8116.68</v>
      </c>
      <c r="H675" t="s">
        <v>4</v>
      </c>
      <c r="I675" t="str">
        <f>IF(Table1[[#This Row],[Smoker]]="yes", Table1[[#This Row],[Age]], "0")</f>
        <v>0</v>
      </c>
      <c r="J675">
        <f>IF(Table1[[#This Row],[Smoker]]="no",Table1[[#This Row],[Age]], "0")</f>
        <v>49</v>
      </c>
      <c r="K675" t="str">
        <f>IF(Table1[[#This Row],[Smoker]]="yes",Table1[[#This Row],[Charges]],"0")</f>
        <v>0</v>
      </c>
      <c r="L675">
        <f>IF(Table1[[#This Row],[Smoker]]="no",Table1[[#This Row],[Charges]],"0")</f>
        <v>8116.68</v>
      </c>
    </row>
    <row r="676" spans="1:12" x14ac:dyDescent="0.25">
      <c r="A676">
        <v>27</v>
      </c>
      <c r="B676" t="s">
        <v>2</v>
      </c>
      <c r="C676">
        <v>30.3</v>
      </c>
      <c r="D676">
        <v>3</v>
      </c>
      <c r="E676" t="s">
        <v>3</v>
      </c>
      <c r="F676">
        <f>IF(Table1[[#This Row],[Smoker]]="yes",1,0)</f>
        <v>0</v>
      </c>
      <c r="G676" s="1">
        <v>4260.7439999999997</v>
      </c>
      <c r="H676" t="s">
        <v>4</v>
      </c>
      <c r="I676" t="str">
        <f>IF(Table1[[#This Row],[Smoker]]="yes", Table1[[#This Row],[Age]], "0")</f>
        <v>0</v>
      </c>
      <c r="J676">
        <f>IF(Table1[[#This Row],[Smoker]]="no",Table1[[#This Row],[Age]], "0")</f>
        <v>27</v>
      </c>
      <c r="K676" t="str">
        <f>IF(Table1[[#This Row],[Smoker]]="yes",Table1[[#This Row],[Charges]],"0")</f>
        <v>0</v>
      </c>
      <c r="L676">
        <f>IF(Table1[[#This Row],[Smoker]]="no",Table1[[#This Row],[Charges]],"0")</f>
        <v>4260.7439999999997</v>
      </c>
    </row>
    <row r="677" spans="1:12" x14ac:dyDescent="0.25">
      <c r="A677">
        <v>25</v>
      </c>
      <c r="B677" t="s">
        <v>0</v>
      </c>
      <c r="C677">
        <v>30.3</v>
      </c>
      <c r="D677">
        <v>0</v>
      </c>
      <c r="E677" t="s">
        <v>3</v>
      </c>
      <c r="F677">
        <f>IF(Table1[[#This Row],[Smoker]]="yes",1,0)</f>
        <v>0</v>
      </c>
      <c r="G677" s="1">
        <v>2632.9920000000002</v>
      </c>
      <c r="H677" t="s">
        <v>4</v>
      </c>
      <c r="I677" t="str">
        <f>IF(Table1[[#This Row],[Smoker]]="yes", Table1[[#This Row],[Age]], "0")</f>
        <v>0</v>
      </c>
      <c r="J677">
        <f>IF(Table1[[#This Row],[Smoker]]="no",Table1[[#This Row],[Age]], "0")</f>
        <v>25</v>
      </c>
      <c r="K677" t="str">
        <f>IF(Table1[[#This Row],[Smoker]]="yes",Table1[[#This Row],[Charges]],"0")</f>
        <v>0</v>
      </c>
      <c r="L677">
        <f>IF(Table1[[#This Row],[Smoker]]="no",Table1[[#This Row],[Charges]],"0")</f>
        <v>2632.9920000000002</v>
      </c>
    </row>
    <row r="678" spans="1:12" x14ac:dyDescent="0.25">
      <c r="A678">
        <v>19</v>
      </c>
      <c r="B678" t="s">
        <v>2</v>
      </c>
      <c r="C678">
        <v>30.25</v>
      </c>
      <c r="D678">
        <v>0</v>
      </c>
      <c r="E678" t="s">
        <v>1</v>
      </c>
      <c r="F678">
        <f>IF(Table1[[#This Row],[Smoker]]="yes",1,0)</f>
        <v>1</v>
      </c>
      <c r="G678" s="1">
        <v>32548.340499999998</v>
      </c>
      <c r="H678" t="s">
        <v>5</v>
      </c>
      <c r="I678">
        <f>IF(Table1[[#This Row],[Smoker]]="yes", Table1[[#This Row],[Age]], "0")</f>
        <v>19</v>
      </c>
      <c r="J678" t="str">
        <f>IF(Table1[[#This Row],[Smoker]]="no",Table1[[#This Row],[Age]], "0")</f>
        <v>0</v>
      </c>
      <c r="K678">
        <f>IF(Table1[[#This Row],[Smoker]]="yes",Table1[[#This Row],[Charges]],"0")</f>
        <v>32548.340499999998</v>
      </c>
      <c r="L678" t="str">
        <f>IF(Table1[[#This Row],[Smoker]]="no",Table1[[#This Row],[Charges]],"0")</f>
        <v>0</v>
      </c>
    </row>
    <row r="679" spans="1:12" x14ac:dyDescent="0.25">
      <c r="A679">
        <v>33</v>
      </c>
      <c r="B679" t="s">
        <v>2</v>
      </c>
      <c r="C679">
        <v>30.25</v>
      </c>
      <c r="D679">
        <v>0</v>
      </c>
      <c r="E679" t="s">
        <v>3</v>
      </c>
      <c r="F679">
        <f>IF(Table1[[#This Row],[Smoker]]="yes",1,0)</f>
        <v>0</v>
      </c>
      <c r="G679" s="1">
        <v>3704.3544999999999</v>
      </c>
      <c r="H679" t="s">
        <v>5</v>
      </c>
      <c r="I679" t="str">
        <f>IF(Table1[[#This Row],[Smoker]]="yes", Table1[[#This Row],[Age]], "0")</f>
        <v>0</v>
      </c>
      <c r="J679">
        <f>IF(Table1[[#This Row],[Smoker]]="no",Table1[[#This Row],[Age]], "0")</f>
        <v>33</v>
      </c>
      <c r="K679" t="str">
        <f>IF(Table1[[#This Row],[Smoker]]="yes",Table1[[#This Row],[Charges]],"0")</f>
        <v>0</v>
      </c>
      <c r="L679">
        <f>IF(Table1[[#This Row],[Smoker]]="no",Table1[[#This Row],[Charges]],"0")</f>
        <v>3704.3544999999999</v>
      </c>
    </row>
    <row r="680" spans="1:12" x14ac:dyDescent="0.25">
      <c r="A680">
        <v>34</v>
      </c>
      <c r="B680" t="s">
        <v>0</v>
      </c>
      <c r="C680">
        <v>30.21</v>
      </c>
      <c r="D680">
        <v>1</v>
      </c>
      <c r="E680" t="s">
        <v>1</v>
      </c>
      <c r="F680">
        <f>IF(Table1[[#This Row],[Smoker]]="yes",1,0)</f>
        <v>1</v>
      </c>
      <c r="G680" s="1">
        <v>43943.876100000001</v>
      </c>
      <c r="H680" t="s">
        <v>6</v>
      </c>
      <c r="I680">
        <f>IF(Table1[[#This Row],[Smoker]]="yes", Table1[[#This Row],[Age]], "0")</f>
        <v>34</v>
      </c>
      <c r="J680" t="str">
        <f>IF(Table1[[#This Row],[Smoker]]="no",Table1[[#This Row],[Age]], "0")</f>
        <v>0</v>
      </c>
      <c r="K680">
        <f>IF(Table1[[#This Row],[Smoker]]="yes",Table1[[#This Row],[Charges]],"0")</f>
        <v>43943.876100000001</v>
      </c>
      <c r="L680" t="str">
        <f>IF(Table1[[#This Row],[Smoker]]="no",Table1[[#This Row],[Charges]],"0")</f>
        <v>0</v>
      </c>
    </row>
    <row r="681" spans="1:12" x14ac:dyDescent="0.25">
      <c r="A681">
        <v>54</v>
      </c>
      <c r="B681" t="s">
        <v>2</v>
      </c>
      <c r="C681">
        <v>30.21</v>
      </c>
      <c r="D681">
        <v>0</v>
      </c>
      <c r="E681" t="s">
        <v>3</v>
      </c>
      <c r="F681">
        <f>IF(Table1[[#This Row],[Smoker]]="yes",1,0)</f>
        <v>0</v>
      </c>
      <c r="G681" s="1">
        <v>10231.499900000001</v>
      </c>
      <c r="H681" t="s">
        <v>6</v>
      </c>
      <c r="I681" t="str">
        <f>IF(Table1[[#This Row],[Smoker]]="yes", Table1[[#This Row],[Age]], "0")</f>
        <v>0</v>
      </c>
      <c r="J681">
        <f>IF(Table1[[#This Row],[Smoker]]="no",Table1[[#This Row],[Age]], "0")</f>
        <v>54</v>
      </c>
      <c r="K681" t="str">
        <f>IF(Table1[[#This Row],[Smoker]]="yes",Table1[[#This Row],[Charges]],"0")</f>
        <v>0</v>
      </c>
      <c r="L681">
        <f>IF(Table1[[#This Row],[Smoker]]="no",Table1[[#This Row],[Charges]],"0")</f>
        <v>10231.499900000001</v>
      </c>
    </row>
    <row r="682" spans="1:12" x14ac:dyDescent="0.25">
      <c r="A682">
        <v>38</v>
      </c>
      <c r="B682" t="s">
        <v>0</v>
      </c>
      <c r="C682">
        <v>30.21</v>
      </c>
      <c r="D682">
        <v>3</v>
      </c>
      <c r="E682" t="s">
        <v>3</v>
      </c>
      <c r="F682">
        <f>IF(Table1[[#This Row],[Smoker]]="yes",1,0)</f>
        <v>0</v>
      </c>
      <c r="G682" s="1">
        <v>7537.1638999999996</v>
      </c>
      <c r="H682" t="s">
        <v>6</v>
      </c>
      <c r="I682" t="str">
        <f>IF(Table1[[#This Row],[Smoker]]="yes", Table1[[#This Row],[Age]], "0")</f>
        <v>0</v>
      </c>
      <c r="J682">
        <f>IF(Table1[[#This Row],[Smoker]]="no",Table1[[#This Row],[Age]], "0")</f>
        <v>38</v>
      </c>
      <c r="K682" t="str">
        <f>IF(Table1[[#This Row],[Smoker]]="yes",Table1[[#This Row],[Charges]],"0")</f>
        <v>0</v>
      </c>
      <c r="L682">
        <f>IF(Table1[[#This Row],[Smoker]]="no",Table1[[#This Row],[Charges]],"0")</f>
        <v>7537.1638999999996</v>
      </c>
    </row>
    <row r="683" spans="1:12" x14ac:dyDescent="0.25">
      <c r="A683">
        <v>24</v>
      </c>
      <c r="B683" t="s">
        <v>0</v>
      </c>
      <c r="C683">
        <v>30.21</v>
      </c>
      <c r="D683">
        <v>3</v>
      </c>
      <c r="E683" t="s">
        <v>3</v>
      </c>
      <c r="F683">
        <f>IF(Table1[[#This Row],[Smoker]]="yes",1,0)</f>
        <v>0</v>
      </c>
      <c r="G683" s="1">
        <v>4618.0798999999997</v>
      </c>
      <c r="H683" t="s">
        <v>6</v>
      </c>
      <c r="I683" t="str">
        <f>IF(Table1[[#This Row],[Smoker]]="yes", Table1[[#This Row],[Age]], "0")</f>
        <v>0</v>
      </c>
      <c r="J683">
        <f>IF(Table1[[#This Row],[Smoker]]="no",Table1[[#This Row],[Age]], "0")</f>
        <v>24</v>
      </c>
      <c r="K683" t="str">
        <f>IF(Table1[[#This Row],[Smoker]]="yes",Table1[[#This Row],[Charges]],"0")</f>
        <v>0</v>
      </c>
      <c r="L683">
        <f>IF(Table1[[#This Row],[Smoker]]="no",Table1[[#This Row],[Charges]],"0")</f>
        <v>4618.0798999999997</v>
      </c>
    </row>
    <row r="684" spans="1:12" x14ac:dyDescent="0.25">
      <c r="A684">
        <v>44</v>
      </c>
      <c r="B684" t="s">
        <v>2</v>
      </c>
      <c r="C684">
        <v>30.2</v>
      </c>
      <c r="D684">
        <v>2</v>
      </c>
      <c r="E684" t="s">
        <v>1</v>
      </c>
      <c r="F684">
        <f>IF(Table1[[#This Row],[Smoker]]="yes",1,0)</f>
        <v>1</v>
      </c>
      <c r="G684" s="1">
        <v>38998.546000000002</v>
      </c>
      <c r="H684" t="s">
        <v>4</v>
      </c>
      <c r="I684">
        <f>IF(Table1[[#This Row],[Smoker]]="yes", Table1[[#This Row],[Age]], "0")</f>
        <v>44</v>
      </c>
      <c r="J684" t="str">
        <f>IF(Table1[[#This Row],[Smoker]]="no",Table1[[#This Row],[Age]], "0")</f>
        <v>0</v>
      </c>
      <c r="K684">
        <f>IF(Table1[[#This Row],[Smoker]]="yes",Table1[[#This Row],[Charges]],"0")</f>
        <v>38998.546000000002</v>
      </c>
      <c r="L684" t="str">
        <f>IF(Table1[[#This Row],[Smoker]]="no",Table1[[#This Row],[Charges]],"0")</f>
        <v>0</v>
      </c>
    </row>
    <row r="685" spans="1:12" x14ac:dyDescent="0.25">
      <c r="A685">
        <v>25</v>
      </c>
      <c r="B685" t="s">
        <v>0</v>
      </c>
      <c r="C685">
        <v>30.2</v>
      </c>
      <c r="D685">
        <v>0</v>
      </c>
      <c r="E685" t="s">
        <v>1</v>
      </c>
      <c r="F685">
        <f>IF(Table1[[#This Row],[Smoker]]="yes",1,0)</f>
        <v>1</v>
      </c>
      <c r="G685" s="1">
        <v>33900.652999999998</v>
      </c>
      <c r="H685" t="s">
        <v>4</v>
      </c>
      <c r="I685">
        <f>IF(Table1[[#This Row],[Smoker]]="yes", Table1[[#This Row],[Age]], "0")</f>
        <v>25</v>
      </c>
      <c r="J685" t="str">
        <f>IF(Table1[[#This Row],[Smoker]]="no",Table1[[#This Row],[Age]], "0")</f>
        <v>0</v>
      </c>
      <c r="K685">
        <f>IF(Table1[[#This Row],[Smoker]]="yes",Table1[[#This Row],[Charges]],"0")</f>
        <v>33900.652999999998</v>
      </c>
      <c r="L685" t="str">
        <f>IF(Table1[[#This Row],[Smoker]]="no",Table1[[#This Row],[Charges]],"0")</f>
        <v>0</v>
      </c>
    </row>
    <row r="686" spans="1:12" x14ac:dyDescent="0.25">
      <c r="A686">
        <v>52</v>
      </c>
      <c r="B686" t="s">
        <v>2</v>
      </c>
      <c r="C686">
        <v>30.2</v>
      </c>
      <c r="D686">
        <v>1</v>
      </c>
      <c r="E686" t="s">
        <v>3</v>
      </c>
      <c r="F686">
        <f>IF(Table1[[#This Row],[Smoker]]="yes",1,0)</f>
        <v>0</v>
      </c>
      <c r="G686" s="1">
        <v>9724.5300000000007</v>
      </c>
      <c r="H686" t="s">
        <v>4</v>
      </c>
      <c r="I686" t="str">
        <f>IF(Table1[[#This Row],[Smoker]]="yes", Table1[[#This Row],[Age]], "0")</f>
        <v>0</v>
      </c>
      <c r="J686">
        <f>IF(Table1[[#This Row],[Smoker]]="no",Table1[[#This Row],[Age]], "0")</f>
        <v>52</v>
      </c>
      <c r="K686" t="str">
        <f>IF(Table1[[#This Row],[Smoker]]="yes",Table1[[#This Row],[Charges]],"0")</f>
        <v>0</v>
      </c>
      <c r="L686">
        <f>IF(Table1[[#This Row],[Smoker]]="no",Table1[[#This Row],[Charges]],"0")</f>
        <v>9724.5300000000007</v>
      </c>
    </row>
    <row r="687" spans="1:12" x14ac:dyDescent="0.25">
      <c r="A687">
        <v>48</v>
      </c>
      <c r="B687" t="s">
        <v>2</v>
      </c>
      <c r="C687">
        <v>30.2</v>
      </c>
      <c r="D687">
        <v>2</v>
      </c>
      <c r="E687" t="s">
        <v>3</v>
      </c>
      <c r="F687">
        <f>IF(Table1[[#This Row],[Smoker]]="yes",1,0)</f>
        <v>0</v>
      </c>
      <c r="G687" s="1">
        <v>8968.33</v>
      </c>
      <c r="H687" t="s">
        <v>4</v>
      </c>
      <c r="I687" t="str">
        <f>IF(Table1[[#This Row],[Smoker]]="yes", Table1[[#This Row],[Age]], "0")</f>
        <v>0</v>
      </c>
      <c r="J687">
        <f>IF(Table1[[#This Row],[Smoker]]="no",Table1[[#This Row],[Age]], "0")</f>
        <v>48</v>
      </c>
      <c r="K687" t="str">
        <f>IF(Table1[[#This Row],[Smoker]]="yes",Table1[[#This Row],[Charges]],"0")</f>
        <v>0</v>
      </c>
      <c r="L687">
        <f>IF(Table1[[#This Row],[Smoker]]="no",Table1[[#This Row],[Charges]],"0")</f>
        <v>8968.33</v>
      </c>
    </row>
    <row r="688" spans="1:12" x14ac:dyDescent="0.25">
      <c r="A688">
        <v>46</v>
      </c>
      <c r="B688" t="s">
        <v>0</v>
      </c>
      <c r="C688">
        <v>30.2</v>
      </c>
      <c r="D688">
        <v>2</v>
      </c>
      <c r="E688" t="s">
        <v>3</v>
      </c>
      <c r="F688">
        <f>IF(Table1[[#This Row],[Smoker]]="yes",1,0)</f>
        <v>0</v>
      </c>
      <c r="G688" s="1">
        <v>8825.0859999999993</v>
      </c>
      <c r="H688" t="s">
        <v>4</v>
      </c>
      <c r="I688" t="str">
        <f>IF(Table1[[#This Row],[Smoker]]="yes", Table1[[#This Row],[Age]], "0")</f>
        <v>0</v>
      </c>
      <c r="J688">
        <f>IF(Table1[[#This Row],[Smoker]]="no",Table1[[#This Row],[Age]], "0")</f>
        <v>46</v>
      </c>
      <c r="K688" t="str">
        <f>IF(Table1[[#This Row],[Smoker]]="yes",Table1[[#This Row],[Charges]],"0")</f>
        <v>0</v>
      </c>
      <c r="L688">
        <f>IF(Table1[[#This Row],[Smoker]]="no",Table1[[#This Row],[Charges]],"0")</f>
        <v>8825.0859999999993</v>
      </c>
    </row>
    <row r="689" spans="1:12" x14ac:dyDescent="0.25">
      <c r="A689">
        <v>45</v>
      </c>
      <c r="B689" t="s">
        <v>2</v>
      </c>
      <c r="C689">
        <v>30.2</v>
      </c>
      <c r="D689">
        <v>1</v>
      </c>
      <c r="E689" t="s">
        <v>3</v>
      </c>
      <c r="F689">
        <f>IF(Table1[[#This Row],[Smoker]]="yes",1,0)</f>
        <v>0</v>
      </c>
      <c r="G689" s="1">
        <v>7441.0529999999999</v>
      </c>
      <c r="H689" t="s">
        <v>4</v>
      </c>
      <c r="I689" t="str">
        <f>IF(Table1[[#This Row],[Smoker]]="yes", Table1[[#This Row],[Age]], "0")</f>
        <v>0</v>
      </c>
      <c r="J689">
        <f>IF(Table1[[#This Row],[Smoker]]="no",Table1[[#This Row],[Age]], "0")</f>
        <v>45</v>
      </c>
      <c r="K689" t="str">
        <f>IF(Table1[[#This Row],[Smoker]]="yes",Table1[[#This Row],[Charges]],"0")</f>
        <v>0</v>
      </c>
      <c r="L689">
        <f>IF(Table1[[#This Row],[Smoker]]="no",Table1[[#This Row],[Charges]],"0")</f>
        <v>7441.0529999999999</v>
      </c>
    </row>
    <row r="690" spans="1:12" x14ac:dyDescent="0.25">
      <c r="A690">
        <v>55</v>
      </c>
      <c r="B690" t="s">
        <v>0</v>
      </c>
      <c r="C690">
        <v>30.14</v>
      </c>
      <c r="D690">
        <v>2</v>
      </c>
      <c r="E690" t="s">
        <v>3</v>
      </c>
      <c r="F690">
        <f>IF(Table1[[#This Row],[Smoker]]="yes",1,0)</f>
        <v>0</v>
      </c>
      <c r="G690" s="1">
        <v>11881.9696</v>
      </c>
      <c r="H690" t="s">
        <v>5</v>
      </c>
      <c r="I690" t="str">
        <f>IF(Table1[[#This Row],[Smoker]]="yes", Table1[[#This Row],[Age]], "0")</f>
        <v>0</v>
      </c>
      <c r="J690">
        <f>IF(Table1[[#This Row],[Smoker]]="no",Table1[[#This Row],[Age]], "0")</f>
        <v>55</v>
      </c>
      <c r="K690" t="str">
        <f>IF(Table1[[#This Row],[Smoker]]="yes",Table1[[#This Row],[Charges]],"0")</f>
        <v>0</v>
      </c>
      <c r="L690">
        <f>IF(Table1[[#This Row],[Smoker]]="no",Table1[[#This Row],[Charges]],"0")</f>
        <v>11881.9696</v>
      </c>
    </row>
    <row r="691" spans="1:12" x14ac:dyDescent="0.25">
      <c r="A691">
        <v>18</v>
      </c>
      <c r="B691" t="s">
        <v>2</v>
      </c>
      <c r="C691">
        <v>30.14</v>
      </c>
      <c r="D691">
        <v>0</v>
      </c>
      <c r="E691" t="s">
        <v>3</v>
      </c>
      <c r="F691">
        <f>IF(Table1[[#This Row],[Smoker]]="yes",1,0)</f>
        <v>0</v>
      </c>
      <c r="G691" s="1">
        <v>1131.5065999999999</v>
      </c>
      <c r="H691" t="s">
        <v>5</v>
      </c>
      <c r="I691" t="str">
        <f>IF(Table1[[#This Row],[Smoker]]="yes", Table1[[#This Row],[Age]], "0")</f>
        <v>0</v>
      </c>
      <c r="J691">
        <f>IF(Table1[[#This Row],[Smoker]]="no",Table1[[#This Row],[Age]], "0")</f>
        <v>18</v>
      </c>
      <c r="K691" t="str">
        <f>IF(Table1[[#This Row],[Smoker]]="yes",Table1[[#This Row],[Charges]],"0")</f>
        <v>0</v>
      </c>
      <c r="L691">
        <f>IF(Table1[[#This Row],[Smoker]]="no",Table1[[#This Row],[Charges]],"0")</f>
        <v>1131.5065999999999</v>
      </c>
    </row>
    <row r="692" spans="1:12" x14ac:dyDescent="0.25">
      <c r="A692">
        <v>18</v>
      </c>
      <c r="B692" t="s">
        <v>0</v>
      </c>
      <c r="C692">
        <v>30.114999999999998</v>
      </c>
      <c r="D692">
        <v>0</v>
      </c>
      <c r="E692" t="s">
        <v>3</v>
      </c>
      <c r="F692">
        <f>IF(Table1[[#This Row],[Smoker]]="yes",1,0)</f>
        <v>0</v>
      </c>
      <c r="G692" s="1">
        <v>21344.846699999998</v>
      </c>
      <c r="H692" t="s">
        <v>8</v>
      </c>
      <c r="I692" t="str">
        <f>IF(Table1[[#This Row],[Smoker]]="yes", Table1[[#This Row],[Age]], "0")</f>
        <v>0</v>
      </c>
      <c r="J692">
        <f>IF(Table1[[#This Row],[Smoker]]="no",Table1[[#This Row],[Age]], "0")</f>
        <v>18</v>
      </c>
      <c r="K692" t="str">
        <f>IF(Table1[[#This Row],[Smoker]]="yes",Table1[[#This Row],[Charges]],"0")</f>
        <v>0</v>
      </c>
      <c r="L692">
        <f>IF(Table1[[#This Row],[Smoker]]="no",Table1[[#This Row],[Charges]],"0")</f>
        <v>21344.846699999998</v>
      </c>
    </row>
    <row r="693" spans="1:12" x14ac:dyDescent="0.25">
      <c r="A693">
        <v>64</v>
      </c>
      <c r="B693" t="s">
        <v>0</v>
      </c>
      <c r="C693">
        <v>30.114999999999998</v>
      </c>
      <c r="D693">
        <v>3</v>
      </c>
      <c r="E693" t="s">
        <v>3</v>
      </c>
      <c r="F693">
        <f>IF(Table1[[#This Row],[Smoker]]="yes",1,0)</f>
        <v>0</v>
      </c>
      <c r="G693" s="1">
        <v>16455.707849999999</v>
      </c>
      <c r="H693" t="s">
        <v>6</v>
      </c>
      <c r="I693" t="str">
        <f>IF(Table1[[#This Row],[Smoker]]="yes", Table1[[#This Row],[Age]], "0")</f>
        <v>0</v>
      </c>
      <c r="J693">
        <f>IF(Table1[[#This Row],[Smoker]]="no",Table1[[#This Row],[Age]], "0")</f>
        <v>64</v>
      </c>
      <c r="K693" t="str">
        <f>IF(Table1[[#This Row],[Smoker]]="yes",Table1[[#This Row],[Charges]],"0")</f>
        <v>0</v>
      </c>
      <c r="L693">
        <f>IF(Table1[[#This Row],[Smoker]]="no",Table1[[#This Row],[Charges]],"0")</f>
        <v>16455.707849999999</v>
      </c>
    </row>
    <row r="694" spans="1:12" x14ac:dyDescent="0.25">
      <c r="A694">
        <v>50</v>
      </c>
      <c r="B694" t="s">
        <v>0</v>
      </c>
      <c r="C694">
        <v>30.114999999999998</v>
      </c>
      <c r="D694">
        <v>1</v>
      </c>
      <c r="E694" t="s">
        <v>3</v>
      </c>
      <c r="F694">
        <f>IF(Table1[[#This Row],[Smoker]]="yes",1,0)</f>
        <v>0</v>
      </c>
      <c r="G694" s="1">
        <v>9910.3598500000007</v>
      </c>
      <c r="H694" t="s">
        <v>6</v>
      </c>
      <c r="I694" t="str">
        <f>IF(Table1[[#This Row],[Smoker]]="yes", Table1[[#This Row],[Age]], "0")</f>
        <v>0</v>
      </c>
      <c r="J694">
        <f>IF(Table1[[#This Row],[Smoker]]="no",Table1[[#This Row],[Age]], "0")</f>
        <v>50</v>
      </c>
      <c r="K694" t="str">
        <f>IF(Table1[[#This Row],[Smoker]]="yes",Table1[[#This Row],[Charges]],"0")</f>
        <v>0</v>
      </c>
      <c r="L694">
        <f>IF(Table1[[#This Row],[Smoker]]="no",Table1[[#This Row],[Charges]],"0")</f>
        <v>9910.3598500000007</v>
      </c>
    </row>
    <row r="695" spans="1:12" x14ac:dyDescent="0.25">
      <c r="A695">
        <v>43</v>
      </c>
      <c r="B695" t="s">
        <v>2</v>
      </c>
      <c r="C695">
        <v>30.114999999999998</v>
      </c>
      <c r="D695">
        <v>3</v>
      </c>
      <c r="E695" t="s">
        <v>3</v>
      </c>
      <c r="F695">
        <f>IF(Table1[[#This Row],[Smoker]]="yes",1,0)</f>
        <v>0</v>
      </c>
      <c r="G695" s="1">
        <v>8410.0468500000006</v>
      </c>
      <c r="H695" t="s">
        <v>6</v>
      </c>
      <c r="I695" t="str">
        <f>IF(Table1[[#This Row],[Smoker]]="yes", Table1[[#This Row],[Age]], "0")</f>
        <v>0</v>
      </c>
      <c r="J695">
        <f>IF(Table1[[#This Row],[Smoker]]="no",Table1[[#This Row],[Age]], "0")</f>
        <v>43</v>
      </c>
      <c r="K695" t="str">
        <f>IF(Table1[[#This Row],[Smoker]]="yes",Table1[[#This Row],[Charges]],"0")</f>
        <v>0</v>
      </c>
      <c r="L695">
        <f>IF(Table1[[#This Row],[Smoker]]="no",Table1[[#This Row],[Charges]],"0")</f>
        <v>8410.0468500000006</v>
      </c>
    </row>
    <row r="696" spans="1:12" x14ac:dyDescent="0.25">
      <c r="A696">
        <v>20</v>
      </c>
      <c r="B696" t="s">
        <v>2</v>
      </c>
      <c r="C696">
        <v>30.114999999999998</v>
      </c>
      <c r="D696">
        <v>5</v>
      </c>
      <c r="E696" t="s">
        <v>3</v>
      </c>
      <c r="F696">
        <f>IF(Table1[[#This Row],[Smoker]]="yes",1,0)</f>
        <v>0</v>
      </c>
      <c r="G696" s="1">
        <v>4915.0598499999996</v>
      </c>
      <c r="H696" t="s">
        <v>8</v>
      </c>
      <c r="I696" t="str">
        <f>IF(Table1[[#This Row],[Smoker]]="yes", Table1[[#This Row],[Age]], "0")</f>
        <v>0</v>
      </c>
      <c r="J696">
        <f>IF(Table1[[#This Row],[Smoker]]="no",Table1[[#This Row],[Age]], "0")</f>
        <v>20</v>
      </c>
      <c r="K696" t="str">
        <f>IF(Table1[[#This Row],[Smoker]]="yes",Table1[[#This Row],[Charges]],"0")</f>
        <v>0</v>
      </c>
      <c r="L696">
        <f>IF(Table1[[#This Row],[Smoker]]="no",Table1[[#This Row],[Charges]],"0")</f>
        <v>4915.0598499999996</v>
      </c>
    </row>
    <row r="697" spans="1:12" x14ac:dyDescent="0.25">
      <c r="A697">
        <v>18</v>
      </c>
      <c r="B697" t="s">
        <v>0</v>
      </c>
      <c r="C697">
        <v>30.114999999999998</v>
      </c>
      <c r="D697">
        <v>0</v>
      </c>
      <c r="E697" t="s">
        <v>3</v>
      </c>
      <c r="F697">
        <f>IF(Table1[[#This Row],[Smoker]]="yes",1,0)</f>
        <v>0</v>
      </c>
      <c r="G697" s="1">
        <v>2203.4718499999999</v>
      </c>
      <c r="H697" t="s">
        <v>8</v>
      </c>
      <c r="I697" t="str">
        <f>IF(Table1[[#This Row],[Smoker]]="yes", Table1[[#This Row],[Age]], "0")</f>
        <v>0</v>
      </c>
      <c r="J697">
        <f>IF(Table1[[#This Row],[Smoker]]="no",Table1[[#This Row],[Age]], "0")</f>
        <v>18</v>
      </c>
      <c r="K697" t="str">
        <f>IF(Table1[[#This Row],[Smoker]]="yes",Table1[[#This Row],[Charges]],"0")</f>
        <v>0</v>
      </c>
      <c r="L697">
        <f>IF(Table1[[#This Row],[Smoker]]="no",Table1[[#This Row],[Charges]],"0")</f>
        <v>2203.4718499999999</v>
      </c>
    </row>
    <row r="698" spans="1:12" x14ac:dyDescent="0.25">
      <c r="A698">
        <v>43</v>
      </c>
      <c r="B698" t="s">
        <v>2</v>
      </c>
      <c r="C698">
        <v>30.1</v>
      </c>
      <c r="D698">
        <v>1</v>
      </c>
      <c r="E698" t="s">
        <v>3</v>
      </c>
      <c r="F698">
        <f>IF(Table1[[#This Row],[Smoker]]="yes",1,0)</f>
        <v>0</v>
      </c>
      <c r="G698" s="1">
        <v>6849.0259999999998</v>
      </c>
      <c r="H698" t="s">
        <v>4</v>
      </c>
      <c r="I698" t="str">
        <f>IF(Table1[[#This Row],[Smoker]]="yes", Table1[[#This Row],[Age]], "0")</f>
        <v>0</v>
      </c>
      <c r="J698">
        <f>IF(Table1[[#This Row],[Smoker]]="no",Table1[[#This Row],[Age]], "0")</f>
        <v>43</v>
      </c>
      <c r="K698" t="str">
        <f>IF(Table1[[#This Row],[Smoker]]="yes",Table1[[#This Row],[Charges]],"0")</f>
        <v>0</v>
      </c>
      <c r="L698">
        <f>IF(Table1[[#This Row],[Smoker]]="no",Table1[[#This Row],[Charges]],"0")</f>
        <v>6849.0259999999998</v>
      </c>
    </row>
    <row r="699" spans="1:12" x14ac:dyDescent="0.25">
      <c r="A699">
        <v>24</v>
      </c>
      <c r="B699" t="s">
        <v>0</v>
      </c>
      <c r="C699">
        <v>30.1</v>
      </c>
      <c r="D699">
        <v>3</v>
      </c>
      <c r="E699" t="s">
        <v>3</v>
      </c>
      <c r="F699">
        <f>IF(Table1[[#This Row],[Smoker]]="yes",1,0)</f>
        <v>0</v>
      </c>
      <c r="G699" s="1">
        <v>4234.9269999999997</v>
      </c>
      <c r="H699" t="s">
        <v>4</v>
      </c>
      <c r="I699" t="str">
        <f>IF(Table1[[#This Row],[Smoker]]="yes", Table1[[#This Row],[Age]], "0")</f>
        <v>0</v>
      </c>
      <c r="J699">
        <f>IF(Table1[[#This Row],[Smoker]]="no",Table1[[#This Row],[Age]], "0")</f>
        <v>24</v>
      </c>
      <c r="K699" t="str">
        <f>IF(Table1[[#This Row],[Smoker]]="yes",Table1[[#This Row],[Charges]],"0")</f>
        <v>0</v>
      </c>
      <c r="L699">
        <f>IF(Table1[[#This Row],[Smoker]]="no",Table1[[#This Row],[Charges]],"0")</f>
        <v>4234.9269999999997</v>
      </c>
    </row>
    <row r="700" spans="1:12" x14ac:dyDescent="0.25">
      <c r="A700">
        <v>51</v>
      </c>
      <c r="B700" t="s">
        <v>2</v>
      </c>
      <c r="C700">
        <v>30.03</v>
      </c>
      <c r="D700">
        <v>1</v>
      </c>
      <c r="E700" t="s">
        <v>3</v>
      </c>
      <c r="F700">
        <f>IF(Table1[[#This Row],[Smoker]]="yes",1,0)</f>
        <v>0</v>
      </c>
      <c r="G700" s="1">
        <v>9377.9046999999991</v>
      </c>
      <c r="H700" t="s">
        <v>5</v>
      </c>
      <c r="I700" t="str">
        <f>IF(Table1[[#This Row],[Smoker]]="yes", Table1[[#This Row],[Age]], "0")</f>
        <v>0</v>
      </c>
      <c r="J700">
        <f>IF(Table1[[#This Row],[Smoker]]="no",Table1[[#This Row],[Age]], "0")</f>
        <v>51</v>
      </c>
      <c r="K700" t="str">
        <f>IF(Table1[[#This Row],[Smoker]]="yes",Table1[[#This Row],[Charges]],"0")</f>
        <v>0</v>
      </c>
      <c r="L700">
        <f>IF(Table1[[#This Row],[Smoker]]="no",Table1[[#This Row],[Charges]],"0")</f>
        <v>9377.9046999999991</v>
      </c>
    </row>
    <row r="701" spans="1:12" x14ac:dyDescent="0.25">
      <c r="A701">
        <v>32</v>
      </c>
      <c r="B701" t="s">
        <v>2</v>
      </c>
      <c r="C701">
        <v>30.03</v>
      </c>
      <c r="D701">
        <v>1</v>
      </c>
      <c r="E701" t="s">
        <v>3</v>
      </c>
      <c r="F701">
        <f>IF(Table1[[#This Row],[Smoker]]="yes",1,0)</f>
        <v>0</v>
      </c>
      <c r="G701" s="1">
        <v>4074.4537</v>
      </c>
      <c r="H701" t="s">
        <v>5</v>
      </c>
      <c r="I701" t="str">
        <f>IF(Table1[[#This Row],[Smoker]]="yes", Table1[[#This Row],[Age]], "0")</f>
        <v>0</v>
      </c>
      <c r="J701">
        <f>IF(Table1[[#This Row],[Smoker]]="no",Table1[[#This Row],[Age]], "0")</f>
        <v>32</v>
      </c>
      <c r="K701" t="str">
        <f>IF(Table1[[#This Row],[Smoker]]="yes",Table1[[#This Row],[Charges]],"0")</f>
        <v>0</v>
      </c>
      <c r="L701">
        <f>IF(Table1[[#This Row],[Smoker]]="no",Table1[[#This Row],[Charges]],"0")</f>
        <v>4074.4537</v>
      </c>
    </row>
    <row r="702" spans="1:12" x14ac:dyDescent="0.25">
      <c r="A702">
        <v>18</v>
      </c>
      <c r="B702" t="s">
        <v>2</v>
      </c>
      <c r="C702">
        <v>30.03</v>
      </c>
      <c r="D702">
        <v>1</v>
      </c>
      <c r="E702" t="s">
        <v>3</v>
      </c>
      <c r="F702">
        <f>IF(Table1[[#This Row],[Smoker]]="yes",1,0)</f>
        <v>0</v>
      </c>
      <c r="G702" s="1">
        <v>1720.3536999999999</v>
      </c>
      <c r="H702" t="s">
        <v>5</v>
      </c>
      <c r="I702" t="str">
        <f>IF(Table1[[#This Row],[Smoker]]="yes", Table1[[#This Row],[Age]], "0")</f>
        <v>0</v>
      </c>
      <c r="J702">
        <f>IF(Table1[[#This Row],[Smoker]]="no",Table1[[#This Row],[Age]], "0")</f>
        <v>18</v>
      </c>
      <c r="K702" t="str">
        <f>IF(Table1[[#This Row],[Smoker]]="yes",Table1[[#This Row],[Charges]],"0")</f>
        <v>0</v>
      </c>
      <c r="L702">
        <f>IF(Table1[[#This Row],[Smoker]]="no",Table1[[#This Row],[Charges]],"0")</f>
        <v>1720.3536999999999</v>
      </c>
    </row>
    <row r="703" spans="1:12" x14ac:dyDescent="0.25">
      <c r="A703">
        <v>19</v>
      </c>
      <c r="B703" t="s">
        <v>0</v>
      </c>
      <c r="C703">
        <v>30.02</v>
      </c>
      <c r="D703">
        <v>0</v>
      </c>
      <c r="E703" t="s">
        <v>1</v>
      </c>
      <c r="F703">
        <f>IF(Table1[[#This Row],[Smoker]]="yes",1,0)</f>
        <v>1</v>
      </c>
      <c r="G703" s="1">
        <v>33307.550799999997</v>
      </c>
      <c r="H703" t="s">
        <v>6</v>
      </c>
      <c r="I703">
        <f>IF(Table1[[#This Row],[Smoker]]="yes", Table1[[#This Row],[Age]], "0")</f>
        <v>19</v>
      </c>
      <c r="J703" t="str">
        <f>IF(Table1[[#This Row],[Smoker]]="no",Table1[[#This Row],[Age]], "0")</f>
        <v>0</v>
      </c>
      <c r="K703">
        <f>IF(Table1[[#This Row],[Smoker]]="yes",Table1[[#This Row],[Charges]],"0")</f>
        <v>33307.550799999997</v>
      </c>
      <c r="L703" t="str">
        <f>IF(Table1[[#This Row],[Smoker]]="no",Table1[[#This Row],[Charges]],"0")</f>
        <v>0</v>
      </c>
    </row>
    <row r="704" spans="1:12" x14ac:dyDescent="0.25">
      <c r="A704">
        <v>54</v>
      </c>
      <c r="B704" t="s">
        <v>2</v>
      </c>
      <c r="C704">
        <v>30.02</v>
      </c>
      <c r="D704">
        <v>0</v>
      </c>
      <c r="E704" t="s">
        <v>3</v>
      </c>
      <c r="F704">
        <f>IF(Table1[[#This Row],[Smoker]]="yes",1,0)</f>
        <v>0</v>
      </c>
      <c r="G704" s="1">
        <v>24476.478510000001</v>
      </c>
      <c r="H704" t="s">
        <v>6</v>
      </c>
      <c r="I704" t="str">
        <f>IF(Table1[[#This Row],[Smoker]]="yes", Table1[[#This Row],[Age]], "0")</f>
        <v>0</v>
      </c>
      <c r="J704">
        <f>IF(Table1[[#This Row],[Smoker]]="no",Table1[[#This Row],[Age]], "0")</f>
        <v>54</v>
      </c>
      <c r="K704" t="str">
        <f>IF(Table1[[#This Row],[Smoker]]="yes",Table1[[#This Row],[Charges]],"0")</f>
        <v>0</v>
      </c>
      <c r="L704">
        <f>IF(Table1[[#This Row],[Smoker]]="no",Table1[[#This Row],[Charges]],"0")</f>
        <v>24476.478510000001</v>
      </c>
    </row>
    <row r="705" spans="1:12" x14ac:dyDescent="0.25">
      <c r="A705">
        <v>62</v>
      </c>
      <c r="B705" t="s">
        <v>2</v>
      </c>
      <c r="C705">
        <v>30.02</v>
      </c>
      <c r="D705">
        <v>0</v>
      </c>
      <c r="E705" t="s">
        <v>3</v>
      </c>
      <c r="F705">
        <f>IF(Table1[[#This Row],[Smoker]]="yes",1,0)</f>
        <v>0</v>
      </c>
      <c r="G705" s="1">
        <v>13352.0998</v>
      </c>
      <c r="H705" t="s">
        <v>6</v>
      </c>
      <c r="I705" t="str">
        <f>IF(Table1[[#This Row],[Smoker]]="yes", Table1[[#This Row],[Age]], "0")</f>
        <v>0</v>
      </c>
      <c r="J705">
        <f>IF(Table1[[#This Row],[Smoker]]="no",Table1[[#This Row],[Age]], "0")</f>
        <v>62</v>
      </c>
      <c r="K705" t="str">
        <f>IF(Table1[[#This Row],[Smoker]]="yes",Table1[[#This Row],[Charges]],"0")</f>
        <v>0</v>
      </c>
      <c r="L705">
        <f>IF(Table1[[#This Row],[Smoker]]="no",Table1[[#This Row],[Charges]],"0")</f>
        <v>13352.0998</v>
      </c>
    </row>
    <row r="706" spans="1:12" x14ac:dyDescent="0.25">
      <c r="A706">
        <v>36</v>
      </c>
      <c r="B706" t="s">
        <v>0</v>
      </c>
      <c r="C706">
        <v>30.02</v>
      </c>
      <c r="D706">
        <v>0</v>
      </c>
      <c r="E706" t="s">
        <v>3</v>
      </c>
      <c r="F706">
        <f>IF(Table1[[#This Row],[Smoker]]="yes",1,0)</f>
        <v>0</v>
      </c>
      <c r="G706" s="1">
        <v>5272.1758</v>
      </c>
      <c r="H706" t="s">
        <v>6</v>
      </c>
      <c r="I706" t="str">
        <f>IF(Table1[[#This Row],[Smoker]]="yes", Table1[[#This Row],[Age]], "0")</f>
        <v>0</v>
      </c>
      <c r="J706">
        <f>IF(Table1[[#This Row],[Smoker]]="no",Table1[[#This Row],[Age]], "0")</f>
        <v>36</v>
      </c>
      <c r="K706" t="str">
        <f>IF(Table1[[#This Row],[Smoker]]="yes",Table1[[#This Row],[Charges]],"0")</f>
        <v>0</v>
      </c>
      <c r="L706">
        <f>IF(Table1[[#This Row],[Smoker]]="no",Table1[[#This Row],[Charges]],"0")</f>
        <v>5272.1758</v>
      </c>
    </row>
    <row r="707" spans="1:12" x14ac:dyDescent="0.25">
      <c r="A707">
        <v>42</v>
      </c>
      <c r="B707" t="s">
        <v>2</v>
      </c>
      <c r="C707">
        <v>30</v>
      </c>
      <c r="D707">
        <v>0</v>
      </c>
      <c r="E707" t="s">
        <v>1</v>
      </c>
      <c r="F707">
        <f>IF(Table1[[#This Row],[Smoker]]="yes",1,0)</f>
        <v>1</v>
      </c>
      <c r="G707" s="1">
        <v>22144.031999999999</v>
      </c>
      <c r="H707" t="s">
        <v>4</v>
      </c>
      <c r="I707">
        <f>IF(Table1[[#This Row],[Smoker]]="yes", Table1[[#This Row],[Age]], "0")</f>
        <v>42</v>
      </c>
      <c r="J707" t="str">
        <f>IF(Table1[[#This Row],[Smoker]]="no",Table1[[#This Row],[Age]], "0")</f>
        <v>0</v>
      </c>
      <c r="K707">
        <f>IF(Table1[[#This Row],[Smoker]]="yes",Table1[[#This Row],[Charges]],"0")</f>
        <v>22144.031999999999</v>
      </c>
      <c r="L707" t="str">
        <f>IF(Table1[[#This Row],[Smoker]]="no",Table1[[#This Row],[Charges]],"0")</f>
        <v>0</v>
      </c>
    </row>
    <row r="708" spans="1:12" x14ac:dyDescent="0.25">
      <c r="A708">
        <v>26</v>
      </c>
      <c r="B708" t="s">
        <v>2</v>
      </c>
      <c r="C708">
        <v>30</v>
      </c>
      <c r="D708">
        <v>1</v>
      </c>
      <c r="E708" t="s">
        <v>3</v>
      </c>
      <c r="F708">
        <f>IF(Table1[[#This Row],[Smoker]]="yes",1,0)</f>
        <v>0</v>
      </c>
      <c r="G708" s="1">
        <v>2904.0880000000002</v>
      </c>
      <c r="H708" t="s">
        <v>4</v>
      </c>
      <c r="I708" t="str">
        <f>IF(Table1[[#This Row],[Smoker]]="yes", Table1[[#This Row],[Age]], "0")</f>
        <v>0</v>
      </c>
      <c r="J708">
        <f>IF(Table1[[#This Row],[Smoker]]="no",Table1[[#This Row],[Age]], "0")</f>
        <v>26</v>
      </c>
      <c r="K708" t="str">
        <f>IF(Table1[[#This Row],[Smoker]]="yes",Table1[[#This Row],[Charges]],"0")</f>
        <v>0</v>
      </c>
      <c r="L708">
        <f>IF(Table1[[#This Row],[Smoker]]="no",Table1[[#This Row],[Charges]],"0")</f>
        <v>2904.0880000000002</v>
      </c>
    </row>
    <row r="709" spans="1:12" x14ac:dyDescent="0.25">
      <c r="A709">
        <v>39</v>
      </c>
      <c r="B709" t="s">
        <v>2</v>
      </c>
      <c r="C709">
        <v>29.925000000000001</v>
      </c>
      <c r="D709">
        <v>1</v>
      </c>
      <c r="E709" t="s">
        <v>1</v>
      </c>
      <c r="F709">
        <f>IF(Table1[[#This Row],[Smoker]]="yes",1,0)</f>
        <v>1</v>
      </c>
      <c r="G709" s="1">
        <v>22462.043750000001</v>
      </c>
      <c r="H709" t="s">
        <v>8</v>
      </c>
      <c r="I709">
        <f>IF(Table1[[#This Row],[Smoker]]="yes", Table1[[#This Row],[Age]], "0")</f>
        <v>39</v>
      </c>
      <c r="J709" t="str">
        <f>IF(Table1[[#This Row],[Smoker]]="no",Table1[[#This Row],[Age]], "0")</f>
        <v>0</v>
      </c>
      <c r="K709">
        <f>IF(Table1[[#This Row],[Smoker]]="yes",Table1[[#This Row],[Charges]],"0")</f>
        <v>22462.043750000001</v>
      </c>
      <c r="L709" t="str">
        <f>IF(Table1[[#This Row],[Smoker]]="no",Table1[[#This Row],[Charges]],"0")</f>
        <v>0</v>
      </c>
    </row>
    <row r="710" spans="1:12" x14ac:dyDescent="0.25">
      <c r="A710">
        <v>49</v>
      </c>
      <c r="B710" t="s">
        <v>0</v>
      </c>
      <c r="C710">
        <v>29.925000000000001</v>
      </c>
      <c r="D710">
        <v>0</v>
      </c>
      <c r="E710" t="s">
        <v>3</v>
      </c>
      <c r="F710">
        <f>IF(Table1[[#This Row],[Smoker]]="yes",1,0)</f>
        <v>0</v>
      </c>
      <c r="G710" s="1">
        <v>8988.1587500000005</v>
      </c>
      <c r="H710" t="s">
        <v>6</v>
      </c>
      <c r="I710" t="str">
        <f>IF(Table1[[#This Row],[Smoker]]="yes", Table1[[#This Row],[Age]], "0")</f>
        <v>0</v>
      </c>
      <c r="J710">
        <f>IF(Table1[[#This Row],[Smoker]]="no",Table1[[#This Row],[Age]], "0")</f>
        <v>49</v>
      </c>
      <c r="K710" t="str">
        <f>IF(Table1[[#This Row],[Smoker]]="yes",Table1[[#This Row],[Charges]],"0")</f>
        <v>0</v>
      </c>
      <c r="L710">
        <f>IF(Table1[[#This Row],[Smoker]]="no",Table1[[#This Row],[Charges]],"0")</f>
        <v>8988.1587500000005</v>
      </c>
    </row>
    <row r="711" spans="1:12" x14ac:dyDescent="0.25">
      <c r="A711">
        <v>24</v>
      </c>
      <c r="B711" t="s">
        <v>0</v>
      </c>
      <c r="C711">
        <v>29.925000000000001</v>
      </c>
      <c r="D711">
        <v>0</v>
      </c>
      <c r="E711" t="s">
        <v>3</v>
      </c>
      <c r="F711">
        <f>IF(Table1[[#This Row],[Smoker]]="yes",1,0)</f>
        <v>0</v>
      </c>
      <c r="G711" s="1">
        <v>2850.6837500000001</v>
      </c>
      <c r="H711" t="s">
        <v>6</v>
      </c>
      <c r="I711" t="str">
        <f>IF(Table1[[#This Row],[Smoker]]="yes", Table1[[#This Row],[Age]], "0")</f>
        <v>0</v>
      </c>
      <c r="J711">
        <f>IF(Table1[[#This Row],[Smoker]]="no",Table1[[#This Row],[Age]], "0")</f>
        <v>24</v>
      </c>
      <c r="K711" t="str">
        <f>IF(Table1[[#This Row],[Smoker]]="yes",Table1[[#This Row],[Charges]],"0")</f>
        <v>0</v>
      </c>
      <c r="L711">
        <f>IF(Table1[[#This Row],[Smoker]]="no",Table1[[#This Row],[Charges]],"0")</f>
        <v>2850.6837500000001</v>
      </c>
    </row>
    <row r="712" spans="1:12" x14ac:dyDescent="0.25">
      <c r="A712">
        <v>61</v>
      </c>
      <c r="B712" t="s">
        <v>0</v>
      </c>
      <c r="C712">
        <v>29.92</v>
      </c>
      <c r="D712">
        <v>3</v>
      </c>
      <c r="E712" t="s">
        <v>1</v>
      </c>
      <c r="F712">
        <f>IF(Table1[[#This Row],[Smoker]]="yes",1,0)</f>
        <v>1</v>
      </c>
      <c r="G712" s="1">
        <v>30942.191800000001</v>
      </c>
      <c r="H712" t="s">
        <v>5</v>
      </c>
      <c r="I712">
        <f>IF(Table1[[#This Row],[Smoker]]="yes", Table1[[#This Row],[Age]], "0")</f>
        <v>61</v>
      </c>
      <c r="J712" t="str">
        <f>IF(Table1[[#This Row],[Smoker]]="no",Table1[[#This Row],[Age]], "0")</f>
        <v>0</v>
      </c>
      <c r="K712">
        <f>IF(Table1[[#This Row],[Smoker]]="yes",Table1[[#This Row],[Charges]],"0")</f>
        <v>30942.191800000001</v>
      </c>
      <c r="L712" t="str">
        <f>IF(Table1[[#This Row],[Smoker]]="no",Table1[[#This Row],[Charges]],"0")</f>
        <v>0</v>
      </c>
    </row>
    <row r="713" spans="1:12" x14ac:dyDescent="0.25">
      <c r="A713">
        <v>62</v>
      </c>
      <c r="B713" t="s">
        <v>0</v>
      </c>
      <c r="C713">
        <v>29.92</v>
      </c>
      <c r="D713">
        <v>0</v>
      </c>
      <c r="E713" t="s">
        <v>3</v>
      </c>
      <c r="F713">
        <f>IF(Table1[[#This Row],[Smoker]]="yes",1,0)</f>
        <v>0</v>
      </c>
      <c r="G713" s="1">
        <v>13457.960800000001</v>
      </c>
      <c r="H713" t="s">
        <v>5</v>
      </c>
      <c r="I713" t="str">
        <f>IF(Table1[[#This Row],[Smoker]]="yes", Table1[[#This Row],[Age]], "0")</f>
        <v>0</v>
      </c>
      <c r="J713">
        <f>IF(Table1[[#This Row],[Smoker]]="no",Table1[[#This Row],[Age]], "0")</f>
        <v>62</v>
      </c>
      <c r="K713" t="str">
        <f>IF(Table1[[#This Row],[Smoker]]="yes",Table1[[#This Row],[Charges]],"0")</f>
        <v>0</v>
      </c>
      <c r="L713">
        <f>IF(Table1[[#This Row],[Smoker]]="no",Table1[[#This Row],[Charges]],"0")</f>
        <v>13457.960800000001</v>
      </c>
    </row>
    <row r="714" spans="1:12" x14ac:dyDescent="0.25">
      <c r="A714">
        <v>36</v>
      </c>
      <c r="B714" t="s">
        <v>0</v>
      </c>
      <c r="C714">
        <v>29.92</v>
      </c>
      <c r="D714">
        <v>1</v>
      </c>
      <c r="E714" t="s">
        <v>3</v>
      </c>
      <c r="F714">
        <f>IF(Table1[[#This Row],[Smoker]]="yes",1,0)</f>
        <v>0</v>
      </c>
      <c r="G714" s="1">
        <v>5478.0367999999999</v>
      </c>
      <c r="H714" t="s">
        <v>5</v>
      </c>
      <c r="I714" t="str">
        <f>IF(Table1[[#This Row],[Smoker]]="yes", Table1[[#This Row],[Age]], "0")</f>
        <v>0</v>
      </c>
      <c r="J714">
        <f>IF(Table1[[#This Row],[Smoker]]="no",Table1[[#This Row],[Age]], "0")</f>
        <v>36</v>
      </c>
      <c r="K714" t="str">
        <f>IF(Table1[[#This Row],[Smoker]]="yes",Table1[[#This Row],[Charges]],"0")</f>
        <v>0</v>
      </c>
      <c r="L714">
        <f>IF(Table1[[#This Row],[Smoker]]="no",Table1[[#This Row],[Charges]],"0")</f>
        <v>5478.0367999999999</v>
      </c>
    </row>
    <row r="715" spans="1:12" x14ac:dyDescent="0.25">
      <c r="A715">
        <v>36</v>
      </c>
      <c r="B715" t="s">
        <v>0</v>
      </c>
      <c r="C715">
        <v>29.92</v>
      </c>
      <c r="D715">
        <v>0</v>
      </c>
      <c r="E715" t="s">
        <v>3</v>
      </c>
      <c r="F715">
        <f>IF(Table1[[#This Row],[Smoker]]="yes",1,0)</f>
        <v>0</v>
      </c>
      <c r="G715" s="1">
        <v>4889.0367999999999</v>
      </c>
      <c r="H715" t="s">
        <v>5</v>
      </c>
      <c r="I715" t="str">
        <f>IF(Table1[[#This Row],[Smoker]]="yes", Table1[[#This Row],[Age]], "0")</f>
        <v>0</v>
      </c>
      <c r="J715">
        <f>IF(Table1[[#This Row],[Smoker]]="no",Table1[[#This Row],[Age]], "0")</f>
        <v>36</v>
      </c>
      <c r="K715" t="str">
        <f>IF(Table1[[#This Row],[Smoker]]="yes",Table1[[#This Row],[Charges]],"0")</f>
        <v>0</v>
      </c>
      <c r="L715">
        <f>IF(Table1[[#This Row],[Smoker]]="no",Table1[[#This Row],[Charges]],"0")</f>
        <v>4889.0367999999999</v>
      </c>
    </row>
    <row r="716" spans="1:12" x14ac:dyDescent="0.25">
      <c r="A716">
        <v>26</v>
      </c>
      <c r="B716" t="s">
        <v>0</v>
      </c>
      <c r="C716">
        <v>29.92</v>
      </c>
      <c r="D716">
        <v>2</v>
      </c>
      <c r="E716" t="s">
        <v>3</v>
      </c>
      <c r="F716">
        <f>IF(Table1[[#This Row],[Smoker]]="yes",1,0)</f>
        <v>0</v>
      </c>
      <c r="G716" s="1">
        <v>3981.9767999999999</v>
      </c>
      <c r="H716" t="s">
        <v>5</v>
      </c>
      <c r="I716" t="str">
        <f>IF(Table1[[#This Row],[Smoker]]="yes", Table1[[#This Row],[Age]], "0")</f>
        <v>0</v>
      </c>
      <c r="J716">
        <f>IF(Table1[[#This Row],[Smoker]]="no",Table1[[#This Row],[Age]], "0")</f>
        <v>26</v>
      </c>
      <c r="K716" t="str">
        <f>IF(Table1[[#This Row],[Smoker]]="yes",Table1[[#This Row],[Charges]],"0")</f>
        <v>0</v>
      </c>
      <c r="L716">
        <f>IF(Table1[[#This Row],[Smoker]]="no",Table1[[#This Row],[Charges]],"0")</f>
        <v>3981.9767999999999</v>
      </c>
    </row>
    <row r="717" spans="1:12" x14ac:dyDescent="0.25">
      <c r="A717">
        <v>26</v>
      </c>
      <c r="B717" t="s">
        <v>0</v>
      </c>
      <c r="C717">
        <v>29.92</v>
      </c>
      <c r="D717">
        <v>1</v>
      </c>
      <c r="E717" t="s">
        <v>3</v>
      </c>
      <c r="F717">
        <f>IF(Table1[[#This Row],[Smoker]]="yes",1,0)</f>
        <v>0</v>
      </c>
      <c r="G717" s="1">
        <v>3392.9767999999999</v>
      </c>
      <c r="H717" t="s">
        <v>5</v>
      </c>
      <c r="I717" t="str">
        <f>IF(Table1[[#This Row],[Smoker]]="yes", Table1[[#This Row],[Age]], "0")</f>
        <v>0</v>
      </c>
      <c r="J717">
        <f>IF(Table1[[#This Row],[Smoker]]="no",Table1[[#This Row],[Age]], "0")</f>
        <v>26</v>
      </c>
      <c r="K717" t="str">
        <f>IF(Table1[[#This Row],[Smoker]]="yes",Table1[[#This Row],[Charges]],"0")</f>
        <v>0</v>
      </c>
      <c r="L717">
        <f>IF(Table1[[#This Row],[Smoker]]="no",Table1[[#This Row],[Charges]],"0")</f>
        <v>3392.9767999999999</v>
      </c>
    </row>
    <row r="718" spans="1:12" x14ac:dyDescent="0.25">
      <c r="A718">
        <v>55</v>
      </c>
      <c r="B718" t="s">
        <v>2</v>
      </c>
      <c r="C718">
        <v>29.9</v>
      </c>
      <c r="D718">
        <v>0</v>
      </c>
      <c r="E718" t="s">
        <v>3</v>
      </c>
      <c r="F718">
        <f>IF(Table1[[#This Row],[Smoker]]="yes",1,0)</f>
        <v>0</v>
      </c>
      <c r="G718" s="1">
        <v>10214.636</v>
      </c>
      <c r="H718" t="s">
        <v>4</v>
      </c>
      <c r="I718" t="str">
        <f>IF(Table1[[#This Row],[Smoker]]="yes", Table1[[#This Row],[Age]], "0")</f>
        <v>0</v>
      </c>
      <c r="J718">
        <f>IF(Table1[[#This Row],[Smoker]]="no",Table1[[#This Row],[Age]], "0")</f>
        <v>55</v>
      </c>
      <c r="K718" t="str">
        <f>IF(Table1[[#This Row],[Smoker]]="yes",Table1[[#This Row],[Charges]],"0")</f>
        <v>0</v>
      </c>
      <c r="L718">
        <f>IF(Table1[[#This Row],[Smoker]]="no",Table1[[#This Row],[Charges]],"0")</f>
        <v>10214.636</v>
      </c>
    </row>
    <row r="719" spans="1:12" x14ac:dyDescent="0.25">
      <c r="A719">
        <v>43</v>
      </c>
      <c r="B719" t="s">
        <v>0</v>
      </c>
      <c r="C719">
        <v>29.9</v>
      </c>
      <c r="D719">
        <v>1</v>
      </c>
      <c r="E719" t="s">
        <v>3</v>
      </c>
      <c r="F719">
        <f>IF(Table1[[#This Row],[Smoker]]="yes",1,0)</f>
        <v>0</v>
      </c>
      <c r="G719" s="1">
        <v>7337.7479999999996</v>
      </c>
      <c r="H719" t="s">
        <v>4</v>
      </c>
      <c r="I719" t="str">
        <f>IF(Table1[[#This Row],[Smoker]]="yes", Table1[[#This Row],[Age]], "0")</f>
        <v>0</v>
      </c>
      <c r="J719">
        <f>IF(Table1[[#This Row],[Smoker]]="no",Table1[[#This Row],[Age]], "0")</f>
        <v>43</v>
      </c>
      <c r="K719" t="str">
        <f>IF(Table1[[#This Row],[Smoker]]="yes",Table1[[#This Row],[Charges]],"0")</f>
        <v>0</v>
      </c>
      <c r="L719">
        <f>IF(Table1[[#This Row],[Smoker]]="no",Table1[[#This Row],[Charges]],"0")</f>
        <v>7337.7479999999996</v>
      </c>
    </row>
    <row r="720" spans="1:12" x14ac:dyDescent="0.25">
      <c r="A720">
        <v>40</v>
      </c>
      <c r="B720" t="s">
        <v>2</v>
      </c>
      <c r="C720">
        <v>29.9</v>
      </c>
      <c r="D720">
        <v>2</v>
      </c>
      <c r="E720" t="s">
        <v>3</v>
      </c>
      <c r="F720">
        <f>IF(Table1[[#This Row],[Smoker]]="yes",1,0)</f>
        <v>0</v>
      </c>
      <c r="G720" s="1">
        <v>6600.3609999999999</v>
      </c>
      <c r="H720" t="s">
        <v>4</v>
      </c>
      <c r="I720" t="str">
        <f>IF(Table1[[#This Row],[Smoker]]="yes", Table1[[#This Row],[Age]], "0")</f>
        <v>0</v>
      </c>
      <c r="J720">
        <f>IF(Table1[[#This Row],[Smoker]]="no",Table1[[#This Row],[Age]], "0")</f>
        <v>40</v>
      </c>
      <c r="K720" t="str">
        <f>IF(Table1[[#This Row],[Smoker]]="yes",Table1[[#This Row],[Charges]],"0")</f>
        <v>0</v>
      </c>
      <c r="L720">
        <f>IF(Table1[[#This Row],[Smoker]]="no",Table1[[#This Row],[Charges]],"0")</f>
        <v>6600.3609999999999</v>
      </c>
    </row>
    <row r="721" spans="1:12" x14ac:dyDescent="0.25">
      <c r="A721">
        <v>59</v>
      </c>
      <c r="B721" t="s">
        <v>2</v>
      </c>
      <c r="C721">
        <v>29.83</v>
      </c>
      <c r="D721">
        <v>3</v>
      </c>
      <c r="E721" t="s">
        <v>1</v>
      </c>
      <c r="F721">
        <f>IF(Table1[[#This Row],[Smoker]]="yes",1,0)</f>
        <v>1</v>
      </c>
      <c r="G721" s="1">
        <v>30184.936699999998</v>
      </c>
      <c r="H721" t="s">
        <v>8</v>
      </c>
      <c r="I721">
        <f>IF(Table1[[#This Row],[Smoker]]="yes", Table1[[#This Row],[Age]], "0")</f>
        <v>59</v>
      </c>
      <c r="J721" t="str">
        <f>IF(Table1[[#This Row],[Smoker]]="no",Table1[[#This Row],[Age]], "0")</f>
        <v>0</v>
      </c>
      <c r="K721">
        <f>IF(Table1[[#This Row],[Smoker]]="yes",Table1[[#This Row],[Charges]],"0")</f>
        <v>30184.936699999998</v>
      </c>
      <c r="L721" t="str">
        <f>IF(Table1[[#This Row],[Smoker]]="no",Table1[[#This Row],[Charges]],"0")</f>
        <v>0</v>
      </c>
    </row>
    <row r="722" spans="1:12" x14ac:dyDescent="0.25">
      <c r="A722">
        <v>24</v>
      </c>
      <c r="B722" t="s">
        <v>2</v>
      </c>
      <c r="C722">
        <v>29.83</v>
      </c>
      <c r="D722">
        <v>0</v>
      </c>
      <c r="E722" t="s">
        <v>1</v>
      </c>
      <c r="F722">
        <f>IF(Table1[[#This Row],[Smoker]]="yes",1,0)</f>
        <v>1</v>
      </c>
      <c r="G722" s="1">
        <v>18648.421699999999</v>
      </c>
      <c r="H722" t="s">
        <v>8</v>
      </c>
      <c r="I722">
        <f>IF(Table1[[#This Row],[Smoker]]="yes", Table1[[#This Row],[Age]], "0")</f>
        <v>24</v>
      </c>
      <c r="J722" t="str">
        <f>IF(Table1[[#This Row],[Smoker]]="no",Table1[[#This Row],[Age]], "0")</f>
        <v>0</v>
      </c>
      <c r="K722">
        <f>IF(Table1[[#This Row],[Smoker]]="yes",Table1[[#This Row],[Charges]],"0")</f>
        <v>18648.421699999999</v>
      </c>
      <c r="L722" t="str">
        <f>IF(Table1[[#This Row],[Smoker]]="no",Table1[[#This Row],[Charges]],"0")</f>
        <v>0</v>
      </c>
    </row>
    <row r="723" spans="1:12" x14ac:dyDescent="0.25">
      <c r="A723">
        <v>55</v>
      </c>
      <c r="B723" t="s">
        <v>0</v>
      </c>
      <c r="C723">
        <v>29.83</v>
      </c>
      <c r="D723">
        <v>0</v>
      </c>
      <c r="E723" t="s">
        <v>3</v>
      </c>
      <c r="F723">
        <f>IF(Table1[[#This Row],[Smoker]]="yes",1,0)</f>
        <v>0</v>
      </c>
      <c r="G723" s="1">
        <v>11286.538699999999</v>
      </c>
      <c r="H723" t="s">
        <v>8</v>
      </c>
      <c r="I723" t="str">
        <f>IF(Table1[[#This Row],[Smoker]]="yes", Table1[[#This Row],[Age]], "0")</f>
        <v>0</v>
      </c>
      <c r="J723">
        <f>IF(Table1[[#This Row],[Smoker]]="no",Table1[[#This Row],[Age]], "0")</f>
        <v>55</v>
      </c>
      <c r="K723" t="str">
        <f>IF(Table1[[#This Row],[Smoker]]="yes",Table1[[#This Row],[Charges]],"0")</f>
        <v>0</v>
      </c>
      <c r="L723">
        <f>IF(Table1[[#This Row],[Smoker]]="no",Table1[[#This Row],[Charges]],"0")</f>
        <v>11286.538699999999</v>
      </c>
    </row>
    <row r="724" spans="1:12" x14ac:dyDescent="0.25">
      <c r="A724">
        <v>47</v>
      </c>
      <c r="B724" t="s">
        <v>2</v>
      </c>
      <c r="C724">
        <v>29.83</v>
      </c>
      <c r="D724">
        <v>3</v>
      </c>
      <c r="E724" t="s">
        <v>3</v>
      </c>
      <c r="F724">
        <f>IF(Table1[[#This Row],[Smoker]]="yes",1,0)</f>
        <v>0</v>
      </c>
      <c r="G724" s="1">
        <v>9620.3307000000004</v>
      </c>
      <c r="H724" t="s">
        <v>6</v>
      </c>
      <c r="I724" t="str">
        <f>IF(Table1[[#This Row],[Smoker]]="yes", Table1[[#This Row],[Age]], "0")</f>
        <v>0</v>
      </c>
      <c r="J724">
        <f>IF(Table1[[#This Row],[Smoker]]="no",Table1[[#This Row],[Age]], "0")</f>
        <v>47</v>
      </c>
      <c r="K724" t="str">
        <f>IF(Table1[[#This Row],[Smoker]]="yes",Table1[[#This Row],[Charges]],"0")</f>
        <v>0</v>
      </c>
      <c r="L724">
        <f>IF(Table1[[#This Row],[Smoker]]="no",Table1[[#This Row],[Charges]],"0")</f>
        <v>9620.3307000000004</v>
      </c>
    </row>
    <row r="725" spans="1:12" x14ac:dyDescent="0.25">
      <c r="A725">
        <v>49</v>
      </c>
      <c r="B725" t="s">
        <v>2</v>
      </c>
      <c r="C725">
        <v>29.83</v>
      </c>
      <c r="D725">
        <v>1</v>
      </c>
      <c r="E725" t="s">
        <v>3</v>
      </c>
      <c r="F725">
        <f>IF(Table1[[#This Row],[Smoker]]="yes",1,0)</f>
        <v>0</v>
      </c>
      <c r="G725" s="1">
        <v>9288.0267000000003</v>
      </c>
      <c r="H725" t="s">
        <v>8</v>
      </c>
      <c r="I725" t="str">
        <f>IF(Table1[[#This Row],[Smoker]]="yes", Table1[[#This Row],[Age]], "0")</f>
        <v>0</v>
      </c>
      <c r="J725">
        <f>IF(Table1[[#This Row],[Smoker]]="no",Table1[[#This Row],[Age]], "0")</f>
        <v>49</v>
      </c>
      <c r="K725" t="str">
        <f>IF(Table1[[#This Row],[Smoker]]="yes",Table1[[#This Row],[Charges]],"0")</f>
        <v>0</v>
      </c>
      <c r="L725">
        <f>IF(Table1[[#This Row],[Smoker]]="no",Table1[[#This Row],[Charges]],"0")</f>
        <v>9288.0267000000003</v>
      </c>
    </row>
    <row r="726" spans="1:12" x14ac:dyDescent="0.25">
      <c r="A726">
        <v>37</v>
      </c>
      <c r="B726" t="s">
        <v>2</v>
      </c>
      <c r="C726">
        <v>29.83</v>
      </c>
      <c r="D726">
        <v>2</v>
      </c>
      <c r="E726" t="s">
        <v>3</v>
      </c>
      <c r="F726">
        <f>IF(Table1[[#This Row],[Smoker]]="yes",1,0)</f>
        <v>0</v>
      </c>
      <c r="G726" s="1">
        <v>6406.4107000000004</v>
      </c>
      <c r="H726" t="s">
        <v>8</v>
      </c>
      <c r="I726" t="str">
        <f>IF(Table1[[#This Row],[Smoker]]="yes", Table1[[#This Row],[Age]], "0")</f>
        <v>0</v>
      </c>
      <c r="J726">
        <f>IF(Table1[[#This Row],[Smoker]]="no",Table1[[#This Row],[Age]], "0")</f>
        <v>37</v>
      </c>
      <c r="K726" t="str">
        <f>IF(Table1[[#This Row],[Smoker]]="yes",Table1[[#This Row],[Charges]],"0")</f>
        <v>0</v>
      </c>
      <c r="L726">
        <f>IF(Table1[[#This Row],[Smoker]]="no",Table1[[#This Row],[Charges]],"0")</f>
        <v>6406.4107000000004</v>
      </c>
    </row>
    <row r="727" spans="1:12" x14ac:dyDescent="0.25">
      <c r="A727">
        <v>57</v>
      </c>
      <c r="B727" t="s">
        <v>0</v>
      </c>
      <c r="C727">
        <v>29.81</v>
      </c>
      <c r="D727">
        <v>0</v>
      </c>
      <c r="E727" t="s">
        <v>1</v>
      </c>
      <c r="F727">
        <f>IF(Table1[[#This Row],[Smoker]]="yes",1,0)</f>
        <v>1</v>
      </c>
      <c r="G727" s="1">
        <v>27533.912899999999</v>
      </c>
      <c r="H727" t="s">
        <v>5</v>
      </c>
      <c r="I727">
        <f>IF(Table1[[#This Row],[Smoker]]="yes", Table1[[#This Row],[Age]], "0")</f>
        <v>57</v>
      </c>
      <c r="J727" t="str">
        <f>IF(Table1[[#This Row],[Smoker]]="no",Table1[[#This Row],[Age]], "0")</f>
        <v>0</v>
      </c>
      <c r="K727">
        <f>IF(Table1[[#This Row],[Smoker]]="yes",Table1[[#This Row],[Charges]],"0")</f>
        <v>27533.912899999999</v>
      </c>
      <c r="L727" t="str">
        <f>IF(Table1[[#This Row],[Smoker]]="no",Table1[[#This Row],[Charges]],"0")</f>
        <v>0</v>
      </c>
    </row>
    <row r="728" spans="1:12" x14ac:dyDescent="0.25">
      <c r="A728">
        <v>31</v>
      </c>
      <c r="B728" t="s">
        <v>2</v>
      </c>
      <c r="C728">
        <v>29.81</v>
      </c>
      <c r="D728">
        <v>0</v>
      </c>
      <c r="E728" t="s">
        <v>1</v>
      </c>
      <c r="F728">
        <f>IF(Table1[[#This Row],[Smoker]]="yes",1,0)</f>
        <v>1</v>
      </c>
      <c r="G728" s="1">
        <v>19350.368900000001</v>
      </c>
      <c r="H728" t="s">
        <v>5</v>
      </c>
      <c r="I728">
        <f>IF(Table1[[#This Row],[Smoker]]="yes", Table1[[#This Row],[Age]], "0")</f>
        <v>31</v>
      </c>
      <c r="J728" t="str">
        <f>IF(Table1[[#This Row],[Smoker]]="no",Table1[[#This Row],[Age]], "0")</f>
        <v>0</v>
      </c>
      <c r="K728">
        <f>IF(Table1[[#This Row],[Smoker]]="yes",Table1[[#This Row],[Charges]],"0")</f>
        <v>19350.368900000001</v>
      </c>
      <c r="L728" t="str">
        <f>IF(Table1[[#This Row],[Smoker]]="no",Table1[[#This Row],[Charges]],"0")</f>
        <v>0</v>
      </c>
    </row>
    <row r="729" spans="1:12" x14ac:dyDescent="0.25">
      <c r="A729">
        <v>44</v>
      </c>
      <c r="B729" t="s">
        <v>0</v>
      </c>
      <c r="C729">
        <v>29.81</v>
      </c>
      <c r="D729">
        <v>2</v>
      </c>
      <c r="E729" t="s">
        <v>3</v>
      </c>
      <c r="F729">
        <f>IF(Table1[[#This Row],[Smoker]]="yes",1,0)</f>
        <v>0</v>
      </c>
      <c r="G729" s="1">
        <v>8219.2039000000004</v>
      </c>
      <c r="H729" t="s">
        <v>5</v>
      </c>
      <c r="I729" t="str">
        <f>IF(Table1[[#This Row],[Smoker]]="yes", Table1[[#This Row],[Age]], "0")</f>
        <v>0</v>
      </c>
      <c r="J729">
        <f>IF(Table1[[#This Row],[Smoker]]="no",Table1[[#This Row],[Age]], "0")</f>
        <v>44</v>
      </c>
      <c r="K729" t="str">
        <f>IF(Table1[[#This Row],[Smoker]]="yes",Table1[[#This Row],[Charges]],"0")</f>
        <v>0</v>
      </c>
      <c r="L729">
        <f>IF(Table1[[#This Row],[Smoker]]="no",Table1[[#This Row],[Charges]],"0")</f>
        <v>8219.2039000000004</v>
      </c>
    </row>
    <row r="730" spans="1:12" x14ac:dyDescent="0.25">
      <c r="A730">
        <v>40</v>
      </c>
      <c r="B730" t="s">
        <v>0</v>
      </c>
      <c r="C730">
        <v>29.81</v>
      </c>
      <c r="D730">
        <v>1</v>
      </c>
      <c r="E730" t="s">
        <v>3</v>
      </c>
      <c r="F730">
        <f>IF(Table1[[#This Row],[Smoker]]="yes",1,0)</f>
        <v>0</v>
      </c>
      <c r="G730" s="1">
        <v>6500.2358999999997</v>
      </c>
      <c r="H730" t="s">
        <v>5</v>
      </c>
      <c r="I730" t="str">
        <f>IF(Table1[[#This Row],[Smoker]]="yes", Table1[[#This Row],[Age]], "0")</f>
        <v>0</v>
      </c>
      <c r="J730">
        <f>IF(Table1[[#This Row],[Smoker]]="no",Table1[[#This Row],[Age]], "0")</f>
        <v>40</v>
      </c>
      <c r="K730" t="str">
        <f>IF(Table1[[#This Row],[Smoker]]="yes",Table1[[#This Row],[Charges]],"0")</f>
        <v>0</v>
      </c>
      <c r="L730">
        <f>IF(Table1[[#This Row],[Smoker]]="no",Table1[[#This Row],[Charges]],"0")</f>
        <v>6500.2358999999997</v>
      </c>
    </row>
    <row r="731" spans="1:12" x14ac:dyDescent="0.25">
      <c r="A731">
        <v>47</v>
      </c>
      <c r="B731" t="s">
        <v>2</v>
      </c>
      <c r="C731">
        <v>29.8</v>
      </c>
      <c r="D731">
        <v>3</v>
      </c>
      <c r="E731" t="s">
        <v>1</v>
      </c>
      <c r="F731">
        <f>IF(Table1[[#This Row],[Smoker]]="yes",1,0)</f>
        <v>1</v>
      </c>
      <c r="G731" s="1">
        <v>25309.489000000001</v>
      </c>
      <c r="H731" t="s">
        <v>4</v>
      </c>
      <c r="I731">
        <f>IF(Table1[[#This Row],[Smoker]]="yes", Table1[[#This Row],[Age]], "0")</f>
        <v>47</v>
      </c>
      <c r="J731" t="str">
        <f>IF(Table1[[#This Row],[Smoker]]="no",Table1[[#This Row],[Age]], "0")</f>
        <v>0</v>
      </c>
      <c r="K731">
        <f>IF(Table1[[#This Row],[Smoker]]="yes",Table1[[#This Row],[Charges]],"0")</f>
        <v>25309.489000000001</v>
      </c>
      <c r="L731" t="str">
        <f>IF(Table1[[#This Row],[Smoker]]="no",Table1[[#This Row],[Charges]],"0")</f>
        <v>0</v>
      </c>
    </row>
    <row r="732" spans="1:12" x14ac:dyDescent="0.25">
      <c r="A732">
        <v>37</v>
      </c>
      <c r="B732" t="s">
        <v>2</v>
      </c>
      <c r="C732">
        <v>29.8</v>
      </c>
      <c r="D732">
        <v>0</v>
      </c>
      <c r="E732" t="s">
        <v>3</v>
      </c>
      <c r="F732">
        <f>IF(Table1[[#This Row],[Smoker]]="yes",1,0)</f>
        <v>0</v>
      </c>
      <c r="G732" s="1">
        <v>20420.604650000001</v>
      </c>
      <c r="H732" t="s">
        <v>4</v>
      </c>
      <c r="I732" t="str">
        <f>IF(Table1[[#This Row],[Smoker]]="yes", Table1[[#This Row],[Age]], "0")</f>
        <v>0</v>
      </c>
      <c r="J732">
        <f>IF(Table1[[#This Row],[Smoker]]="no",Table1[[#This Row],[Age]], "0")</f>
        <v>37</v>
      </c>
      <c r="K732" t="str">
        <f>IF(Table1[[#This Row],[Smoker]]="yes",Table1[[#This Row],[Charges]],"0")</f>
        <v>0</v>
      </c>
      <c r="L732">
        <f>IF(Table1[[#This Row],[Smoker]]="no",Table1[[#This Row],[Charges]],"0")</f>
        <v>20420.604650000001</v>
      </c>
    </row>
    <row r="733" spans="1:12" x14ac:dyDescent="0.25">
      <c r="A733">
        <v>32</v>
      </c>
      <c r="B733" t="s">
        <v>0</v>
      </c>
      <c r="C733">
        <v>29.8</v>
      </c>
      <c r="D733">
        <v>2</v>
      </c>
      <c r="E733" t="s">
        <v>3</v>
      </c>
      <c r="F733">
        <f>IF(Table1[[#This Row],[Smoker]]="yes",1,0)</f>
        <v>0</v>
      </c>
      <c r="G733" s="1">
        <v>5152.134</v>
      </c>
      <c r="H733" t="s">
        <v>4</v>
      </c>
      <c r="I733" t="str">
        <f>IF(Table1[[#This Row],[Smoker]]="yes", Table1[[#This Row],[Age]], "0")</f>
        <v>0</v>
      </c>
      <c r="J733">
        <f>IF(Table1[[#This Row],[Smoker]]="no",Table1[[#This Row],[Age]], "0")</f>
        <v>32</v>
      </c>
      <c r="K733" t="str">
        <f>IF(Table1[[#This Row],[Smoker]]="yes",Table1[[#This Row],[Charges]],"0")</f>
        <v>0</v>
      </c>
      <c r="L733">
        <f>IF(Table1[[#This Row],[Smoker]]="no",Table1[[#This Row],[Charges]],"0")</f>
        <v>5152.134</v>
      </c>
    </row>
    <row r="734" spans="1:12" x14ac:dyDescent="0.25">
      <c r="A734">
        <v>19</v>
      </c>
      <c r="B734" t="s">
        <v>0</v>
      </c>
      <c r="C734">
        <v>29.8</v>
      </c>
      <c r="D734">
        <v>0</v>
      </c>
      <c r="E734" t="s">
        <v>3</v>
      </c>
      <c r="F734">
        <f>IF(Table1[[#This Row],[Smoker]]="yes",1,0)</f>
        <v>0</v>
      </c>
      <c r="G734" s="1">
        <v>1744.4649999999999</v>
      </c>
      <c r="H734" t="s">
        <v>4</v>
      </c>
      <c r="I734" t="str">
        <f>IF(Table1[[#This Row],[Smoker]]="yes", Table1[[#This Row],[Age]], "0")</f>
        <v>0</v>
      </c>
      <c r="J734">
        <f>IF(Table1[[#This Row],[Smoker]]="no",Table1[[#This Row],[Age]], "0")</f>
        <v>19</v>
      </c>
      <c r="K734" t="str">
        <f>IF(Table1[[#This Row],[Smoker]]="yes",Table1[[#This Row],[Charges]],"0")</f>
        <v>0</v>
      </c>
      <c r="L734">
        <f>IF(Table1[[#This Row],[Smoker]]="no",Table1[[#This Row],[Charges]],"0")</f>
        <v>1744.4649999999999</v>
      </c>
    </row>
    <row r="735" spans="1:12" x14ac:dyDescent="0.25">
      <c r="A735">
        <v>44</v>
      </c>
      <c r="B735" t="s">
        <v>2</v>
      </c>
      <c r="C735">
        <v>29.734999999999999</v>
      </c>
      <c r="D735">
        <v>2</v>
      </c>
      <c r="E735" t="s">
        <v>3</v>
      </c>
      <c r="F735">
        <f>IF(Table1[[#This Row],[Smoker]]="yes",1,0)</f>
        <v>0</v>
      </c>
      <c r="G735" s="1">
        <v>32108.662820000001</v>
      </c>
      <c r="H735" t="s">
        <v>8</v>
      </c>
      <c r="I735" t="str">
        <f>IF(Table1[[#This Row],[Smoker]]="yes", Table1[[#This Row],[Age]], "0")</f>
        <v>0</v>
      </c>
      <c r="J735">
        <f>IF(Table1[[#This Row],[Smoker]]="no",Table1[[#This Row],[Age]], "0")</f>
        <v>44</v>
      </c>
      <c r="K735" t="str">
        <f>IF(Table1[[#This Row],[Smoker]]="yes",Table1[[#This Row],[Charges]],"0")</f>
        <v>0</v>
      </c>
      <c r="L735">
        <f>IF(Table1[[#This Row],[Smoker]]="no",Table1[[#This Row],[Charges]],"0")</f>
        <v>32108.662820000001</v>
      </c>
    </row>
    <row r="736" spans="1:12" x14ac:dyDescent="0.25">
      <c r="A736">
        <v>29</v>
      </c>
      <c r="B736" t="s">
        <v>2</v>
      </c>
      <c r="C736">
        <v>29.734999999999999</v>
      </c>
      <c r="D736">
        <v>2</v>
      </c>
      <c r="E736" t="s">
        <v>3</v>
      </c>
      <c r="F736">
        <f>IF(Table1[[#This Row],[Smoker]]="yes",1,0)</f>
        <v>0</v>
      </c>
      <c r="G736" s="1">
        <v>18157.876</v>
      </c>
      <c r="H736" t="s">
        <v>6</v>
      </c>
      <c r="I736" t="str">
        <f>IF(Table1[[#This Row],[Smoker]]="yes", Table1[[#This Row],[Age]], "0")</f>
        <v>0</v>
      </c>
      <c r="J736">
        <f>IF(Table1[[#This Row],[Smoker]]="no",Table1[[#This Row],[Age]], "0")</f>
        <v>29</v>
      </c>
      <c r="K736" t="str">
        <f>IF(Table1[[#This Row],[Smoker]]="yes",Table1[[#This Row],[Charges]],"0")</f>
        <v>0</v>
      </c>
      <c r="L736">
        <f>IF(Table1[[#This Row],[Smoker]]="no",Table1[[#This Row],[Charges]],"0")</f>
        <v>18157.876</v>
      </c>
    </row>
    <row r="737" spans="1:12" x14ac:dyDescent="0.25">
      <c r="A737">
        <v>32</v>
      </c>
      <c r="B737" t="s">
        <v>0</v>
      </c>
      <c r="C737">
        <v>29.734999999999999</v>
      </c>
      <c r="D737">
        <v>0</v>
      </c>
      <c r="E737" t="s">
        <v>3</v>
      </c>
      <c r="F737">
        <f>IF(Table1[[#This Row],[Smoker]]="yes",1,0)</f>
        <v>0</v>
      </c>
      <c r="G737" s="1">
        <v>4357.0436499999996</v>
      </c>
      <c r="H737" t="s">
        <v>6</v>
      </c>
      <c r="I737" t="str">
        <f>IF(Table1[[#This Row],[Smoker]]="yes", Table1[[#This Row],[Age]], "0")</f>
        <v>0</v>
      </c>
      <c r="J737">
        <f>IF(Table1[[#This Row],[Smoker]]="no",Table1[[#This Row],[Age]], "0")</f>
        <v>32</v>
      </c>
      <c r="K737" t="str">
        <f>IF(Table1[[#This Row],[Smoker]]="yes",Table1[[#This Row],[Charges]],"0")</f>
        <v>0</v>
      </c>
      <c r="L737">
        <f>IF(Table1[[#This Row],[Smoker]]="no",Table1[[#This Row],[Charges]],"0")</f>
        <v>4357.0436499999996</v>
      </c>
    </row>
    <row r="738" spans="1:12" x14ac:dyDescent="0.25">
      <c r="A738">
        <v>20</v>
      </c>
      <c r="B738" t="s">
        <v>2</v>
      </c>
      <c r="C738">
        <v>29.734999999999999</v>
      </c>
      <c r="D738">
        <v>0</v>
      </c>
      <c r="E738" t="s">
        <v>3</v>
      </c>
      <c r="F738">
        <f>IF(Table1[[#This Row],[Smoker]]="yes",1,0)</f>
        <v>0</v>
      </c>
      <c r="G738" s="1">
        <v>1769.5316499999999</v>
      </c>
      <c r="H738" t="s">
        <v>6</v>
      </c>
      <c r="I738" t="str">
        <f>IF(Table1[[#This Row],[Smoker]]="yes", Table1[[#This Row],[Age]], "0")</f>
        <v>0</v>
      </c>
      <c r="J738">
        <f>IF(Table1[[#This Row],[Smoker]]="no",Table1[[#This Row],[Age]], "0")</f>
        <v>20</v>
      </c>
      <c r="K738" t="str">
        <f>IF(Table1[[#This Row],[Smoker]]="yes",Table1[[#This Row],[Charges]],"0")</f>
        <v>0</v>
      </c>
      <c r="L738">
        <f>IF(Table1[[#This Row],[Smoker]]="no",Table1[[#This Row],[Charges]],"0")</f>
        <v>1769.5316499999999</v>
      </c>
    </row>
    <row r="739" spans="1:12" x14ac:dyDescent="0.25">
      <c r="A739">
        <v>25</v>
      </c>
      <c r="B739" t="s">
        <v>2</v>
      </c>
      <c r="C739">
        <v>29.7</v>
      </c>
      <c r="D739">
        <v>3</v>
      </c>
      <c r="E739" t="s">
        <v>1</v>
      </c>
      <c r="F739">
        <f>IF(Table1[[#This Row],[Smoker]]="yes",1,0)</f>
        <v>1</v>
      </c>
      <c r="G739" s="1">
        <v>19933.457999999999</v>
      </c>
      <c r="H739" t="s">
        <v>4</v>
      </c>
      <c r="I739">
        <f>IF(Table1[[#This Row],[Smoker]]="yes", Table1[[#This Row],[Age]], "0")</f>
        <v>25</v>
      </c>
      <c r="J739" t="str">
        <f>IF(Table1[[#This Row],[Smoker]]="no",Table1[[#This Row],[Age]], "0")</f>
        <v>0</v>
      </c>
      <c r="K739">
        <f>IF(Table1[[#This Row],[Smoker]]="yes",Table1[[#This Row],[Charges]],"0")</f>
        <v>19933.457999999999</v>
      </c>
      <c r="L739" t="str">
        <f>IF(Table1[[#This Row],[Smoker]]="no",Table1[[#This Row],[Charges]],"0")</f>
        <v>0</v>
      </c>
    </row>
    <row r="740" spans="1:12" x14ac:dyDescent="0.25">
      <c r="A740">
        <v>59</v>
      </c>
      <c r="B740" t="s">
        <v>2</v>
      </c>
      <c r="C740">
        <v>29.7</v>
      </c>
      <c r="D740">
        <v>2</v>
      </c>
      <c r="E740" t="s">
        <v>3</v>
      </c>
      <c r="F740">
        <f>IF(Table1[[#This Row],[Smoker]]="yes",1,0)</f>
        <v>0</v>
      </c>
      <c r="G740" s="1">
        <v>12925.886</v>
      </c>
      <c r="H740" t="s">
        <v>5</v>
      </c>
      <c r="I740" t="str">
        <f>IF(Table1[[#This Row],[Smoker]]="yes", Table1[[#This Row],[Age]], "0")</f>
        <v>0</v>
      </c>
      <c r="J740">
        <f>IF(Table1[[#This Row],[Smoker]]="no",Table1[[#This Row],[Age]], "0")</f>
        <v>59</v>
      </c>
      <c r="K740" t="str">
        <f>IF(Table1[[#This Row],[Smoker]]="yes",Table1[[#This Row],[Charges]],"0")</f>
        <v>0</v>
      </c>
      <c r="L740">
        <f>IF(Table1[[#This Row],[Smoker]]="no",Table1[[#This Row],[Charges]],"0")</f>
        <v>12925.886</v>
      </c>
    </row>
    <row r="741" spans="1:12" x14ac:dyDescent="0.25">
      <c r="A741">
        <v>55</v>
      </c>
      <c r="B741" t="s">
        <v>0</v>
      </c>
      <c r="C741">
        <v>29.7</v>
      </c>
      <c r="D741">
        <v>2</v>
      </c>
      <c r="E741" t="s">
        <v>3</v>
      </c>
      <c r="F741">
        <f>IF(Table1[[#This Row],[Smoker]]="yes",1,0)</f>
        <v>0</v>
      </c>
      <c r="G741" s="1">
        <v>11881.358</v>
      </c>
      <c r="H741" t="s">
        <v>4</v>
      </c>
      <c r="I741" t="str">
        <f>IF(Table1[[#This Row],[Smoker]]="yes", Table1[[#This Row],[Age]], "0")</f>
        <v>0</v>
      </c>
      <c r="J741">
        <f>IF(Table1[[#This Row],[Smoker]]="no",Table1[[#This Row],[Age]], "0")</f>
        <v>55</v>
      </c>
      <c r="K741" t="str">
        <f>IF(Table1[[#This Row],[Smoker]]="yes",Table1[[#This Row],[Charges]],"0")</f>
        <v>0</v>
      </c>
      <c r="L741">
        <f>IF(Table1[[#This Row],[Smoker]]="no",Table1[[#This Row],[Charges]],"0")</f>
        <v>11881.358</v>
      </c>
    </row>
    <row r="742" spans="1:12" x14ac:dyDescent="0.25">
      <c r="A742">
        <v>48</v>
      </c>
      <c r="B742" t="s">
        <v>2</v>
      </c>
      <c r="C742">
        <v>29.7</v>
      </c>
      <c r="D742">
        <v>0</v>
      </c>
      <c r="E742" t="s">
        <v>3</v>
      </c>
      <c r="F742">
        <f>IF(Table1[[#This Row],[Smoker]]="yes",1,0)</f>
        <v>0</v>
      </c>
      <c r="G742" s="1">
        <v>7789.6350000000002</v>
      </c>
      <c r="H742" t="s">
        <v>5</v>
      </c>
      <c r="I742" t="str">
        <f>IF(Table1[[#This Row],[Smoker]]="yes", Table1[[#This Row],[Age]], "0")</f>
        <v>0</v>
      </c>
      <c r="J742">
        <f>IF(Table1[[#This Row],[Smoker]]="no",Table1[[#This Row],[Age]], "0")</f>
        <v>48</v>
      </c>
      <c r="K742" t="str">
        <f>IF(Table1[[#This Row],[Smoker]]="yes",Table1[[#This Row],[Charges]],"0")</f>
        <v>0</v>
      </c>
      <c r="L742">
        <f>IF(Table1[[#This Row],[Smoker]]="no",Table1[[#This Row],[Charges]],"0")</f>
        <v>7789.6350000000002</v>
      </c>
    </row>
    <row r="743" spans="1:12" x14ac:dyDescent="0.25">
      <c r="A743">
        <v>36</v>
      </c>
      <c r="B743" t="s">
        <v>2</v>
      </c>
      <c r="C743">
        <v>29.7</v>
      </c>
      <c r="D743">
        <v>0</v>
      </c>
      <c r="E743" t="s">
        <v>3</v>
      </c>
      <c r="F743">
        <f>IF(Table1[[#This Row],[Smoker]]="yes",1,0)</f>
        <v>0</v>
      </c>
      <c r="G743" s="1">
        <v>4399.7309999999998</v>
      </c>
      <c r="H743" t="s">
        <v>5</v>
      </c>
      <c r="I743" t="str">
        <f>IF(Table1[[#This Row],[Smoker]]="yes", Table1[[#This Row],[Age]], "0")</f>
        <v>0</v>
      </c>
      <c r="J743">
        <f>IF(Table1[[#This Row],[Smoker]]="no",Table1[[#This Row],[Age]], "0")</f>
        <v>36</v>
      </c>
      <c r="K743" t="str">
        <f>IF(Table1[[#This Row],[Smoker]]="yes",Table1[[#This Row],[Charges]],"0")</f>
        <v>0</v>
      </c>
      <c r="L743">
        <f>IF(Table1[[#This Row],[Smoker]]="no",Table1[[#This Row],[Charges]],"0")</f>
        <v>4399.7309999999998</v>
      </c>
    </row>
    <row r="744" spans="1:12" x14ac:dyDescent="0.25">
      <c r="A744">
        <v>26</v>
      </c>
      <c r="B744" t="s">
        <v>0</v>
      </c>
      <c r="C744">
        <v>29.64</v>
      </c>
      <c r="D744">
        <v>4</v>
      </c>
      <c r="E744" t="s">
        <v>3</v>
      </c>
      <c r="F744">
        <f>IF(Table1[[#This Row],[Smoker]]="yes",1,0)</f>
        <v>0</v>
      </c>
      <c r="G744" s="1">
        <v>24671.663339999999</v>
      </c>
      <c r="H744" t="s">
        <v>8</v>
      </c>
      <c r="I744" t="str">
        <f>IF(Table1[[#This Row],[Smoker]]="yes", Table1[[#This Row],[Age]], "0")</f>
        <v>0</v>
      </c>
      <c r="J744">
        <f>IF(Table1[[#This Row],[Smoker]]="no",Table1[[#This Row],[Age]], "0")</f>
        <v>26</v>
      </c>
      <c r="K744" t="str">
        <f>IF(Table1[[#This Row],[Smoker]]="yes",Table1[[#This Row],[Charges]],"0")</f>
        <v>0</v>
      </c>
      <c r="L744">
        <f>IF(Table1[[#This Row],[Smoker]]="no",Table1[[#This Row],[Charges]],"0")</f>
        <v>24671.663339999999</v>
      </c>
    </row>
    <row r="745" spans="1:12" x14ac:dyDescent="0.25">
      <c r="A745">
        <v>29</v>
      </c>
      <c r="B745" t="s">
        <v>2</v>
      </c>
      <c r="C745">
        <v>29.64</v>
      </c>
      <c r="D745">
        <v>1</v>
      </c>
      <c r="E745" t="s">
        <v>3</v>
      </c>
      <c r="F745">
        <f>IF(Table1[[#This Row],[Smoker]]="yes",1,0)</f>
        <v>0</v>
      </c>
      <c r="G745" s="1">
        <v>20277.807509999999</v>
      </c>
      <c r="H745" t="s">
        <v>8</v>
      </c>
      <c r="I745" t="str">
        <f>IF(Table1[[#This Row],[Smoker]]="yes", Table1[[#This Row],[Age]], "0")</f>
        <v>0</v>
      </c>
      <c r="J745">
        <f>IF(Table1[[#This Row],[Smoker]]="no",Table1[[#This Row],[Age]], "0")</f>
        <v>29</v>
      </c>
      <c r="K745" t="str">
        <f>IF(Table1[[#This Row],[Smoker]]="yes",Table1[[#This Row],[Charges]],"0")</f>
        <v>0</v>
      </c>
      <c r="L745">
        <f>IF(Table1[[#This Row],[Smoker]]="no",Table1[[#This Row],[Charges]],"0")</f>
        <v>20277.807509999999</v>
      </c>
    </row>
    <row r="746" spans="1:12" x14ac:dyDescent="0.25">
      <c r="A746">
        <v>60</v>
      </c>
      <c r="B746" t="s">
        <v>2</v>
      </c>
      <c r="C746">
        <v>29.64</v>
      </c>
      <c r="D746">
        <v>0</v>
      </c>
      <c r="E746" t="s">
        <v>3</v>
      </c>
      <c r="F746">
        <f>IF(Table1[[#This Row],[Smoker]]="yes",1,0)</f>
        <v>0</v>
      </c>
      <c r="G746" s="1">
        <v>12730.999599999999</v>
      </c>
      <c r="H746" t="s">
        <v>8</v>
      </c>
      <c r="I746" t="str">
        <f>IF(Table1[[#This Row],[Smoker]]="yes", Table1[[#This Row],[Age]], "0")</f>
        <v>0</v>
      </c>
      <c r="J746">
        <f>IF(Table1[[#This Row],[Smoker]]="no",Table1[[#This Row],[Age]], "0")</f>
        <v>60</v>
      </c>
      <c r="K746" t="str">
        <f>IF(Table1[[#This Row],[Smoker]]="yes",Table1[[#This Row],[Charges]],"0")</f>
        <v>0</v>
      </c>
      <c r="L746">
        <f>IF(Table1[[#This Row],[Smoker]]="no",Table1[[#This Row],[Charges]],"0")</f>
        <v>12730.999599999999</v>
      </c>
    </row>
    <row r="747" spans="1:12" x14ac:dyDescent="0.25">
      <c r="A747">
        <v>41</v>
      </c>
      <c r="B747" t="s">
        <v>2</v>
      </c>
      <c r="C747">
        <v>29.64</v>
      </c>
      <c r="D747">
        <v>5</v>
      </c>
      <c r="E747" t="s">
        <v>3</v>
      </c>
      <c r="F747">
        <f>IF(Table1[[#This Row],[Smoker]]="yes",1,0)</f>
        <v>0</v>
      </c>
      <c r="G747" s="1">
        <v>9222.4025999999994</v>
      </c>
      <c r="H747" t="s">
        <v>8</v>
      </c>
      <c r="I747" t="str">
        <f>IF(Table1[[#This Row],[Smoker]]="yes", Table1[[#This Row],[Age]], "0")</f>
        <v>0</v>
      </c>
      <c r="J747">
        <f>IF(Table1[[#This Row],[Smoker]]="no",Table1[[#This Row],[Age]], "0")</f>
        <v>41</v>
      </c>
      <c r="K747" t="str">
        <f>IF(Table1[[#This Row],[Smoker]]="yes",Table1[[#This Row],[Charges]],"0")</f>
        <v>0</v>
      </c>
      <c r="L747">
        <f>IF(Table1[[#This Row],[Smoker]]="no",Table1[[#This Row],[Charges]],"0")</f>
        <v>9222.4025999999994</v>
      </c>
    </row>
    <row r="748" spans="1:12" x14ac:dyDescent="0.25">
      <c r="A748">
        <v>37</v>
      </c>
      <c r="B748" t="s">
        <v>2</v>
      </c>
      <c r="C748">
        <v>29.64</v>
      </c>
      <c r="D748">
        <v>0</v>
      </c>
      <c r="E748" t="s">
        <v>3</v>
      </c>
      <c r="F748">
        <f>IF(Table1[[#This Row],[Smoker]]="yes",1,0)</f>
        <v>0</v>
      </c>
      <c r="G748" s="1">
        <v>5028.1466</v>
      </c>
      <c r="H748" t="s">
        <v>6</v>
      </c>
      <c r="I748" t="str">
        <f>IF(Table1[[#This Row],[Smoker]]="yes", Table1[[#This Row],[Age]], "0")</f>
        <v>0</v>
      </c>
      <c r="J748">
        <f>IF(Table1[[#This Row],[Smoker]]="no",Table1[[#This Row],[Age]], "0")</f>
        <v>37</v>
      </c>
      <c r="K748" t="str">
        <f>IF(Table1[[#This Row],[Smoker]]="yes",Table1[[#This Row],[Charges]],"0")</f>
        <v>0</v>
      </c>
      <c r="L748">
        <f>IF(Table1[[#This Row],[Smoker]]="no",Table1[[#This Row],[Charges]],"0")</f>
        <v>5028.1466</v>
      </c>
    </row>
    <row r="749" spans="1:12" x14ac:dyDescent="0.25">
      <c r="A749">
        <v>48</v>
      </c>
      <c r="B749" t="s">
        <v>2</v>
      </c>
      <c r="C749">
        <v>29.6</v>
      </c>
      <c r="D749">
        <v>0</v>
      </c>
      <c r="E749" t="s">
        <v>3</v>
      </c>
      <c r="F749">
        <f>IF(Table1[[#This Row],[Smoker]]="yes",1,0)</f>
        <v>0</v>
      </c>
      <c r="G749" s="1">
        <v>21232.182260000001</v>
      </c>
      <c r="H749" t="s">
        <v>4</v>
      </c>
      <c r="I749" t="str">
        <f>IF(Table1[[#This Row],[Smoker]]="yes", Table1[[#This Row],[Age]], "0")</f>
        <v>0</v>
      </c>
      <c r="J749">
        <f>IF(Table1[[#This Row],[Smoker]]="no",Table1[[#This Row],[Age]], "0")</f>
        <v>48</v>
      </c>
      <c r="K749" t="str">
        <f>IF(Table1[[#This Row],[Smoker]]="yes",Table1[[#This Row],[Charges]],"0")</f>
        <v>0</v>
      </c>
      <c r="L749">
        <f>IF(Table1[[#This Row],[Smoker]]="no",Table1[[#This Row],[Charges]],"0")</f>
        <v>21232.182260000001</v>
      </c>
    </row>
    <row r="750" spans="1:12" x14ac:dyDescent="0.25">
      <c r="A750">
        <v>39</v>
      </c>
      <c r="B750" t="s">
        <v>2</v>
      </c>
      <c r="C750">
        <v>29.6</v>
      </c>
      <c r="D750">
        <v>4</v>
      </c>
      <c r="E750" t="s">
        <v>3</v>
      </c>
      <c r="F750">
        <f>IF(Table1[[#This Row],[Smoker]]="yes",1,0)</f>
        <v>0</v>
      </c>
      <c r="G750" s="1">
        <v>7512.2669999999998</v>
      </c>
      <c r="H750" t="s">
        <v>4</v>
      </c>
      <c r="I750" t="str">
        <f>IF(Table1[[#This Row],[Smoker]]="yes", Table1[[#This Row],[Age]], "0")</f>
        <v>0</v>
      </c>
      <c r="J750">
        <f>IF(Table1[[#This Row],[Smoker]]="no",Table1[[#This Row],[Age]], "0")</f>
        <v>39</v>
      </c>
      <c r="K750" t="str">
        <f>IF(Table1[[#This Row],[Smoker]]="yes",Table1[[#This Row],[Charges]],"0")</f>
        <v>0</v>
      </c>
      <c r="L750">
        <f>IF(Table1[[#This Row],[Smoker]]="no",Table1[[#This Row],[Charges]],"0")</f>
        <v>7512.2669999999998</v>
      </c>
    </row>
    <row r="751" spans="1:12" x14ac:dyDescent="0.25">
      <c r="A751">
        <v>40</v>
      </c>
      <c r="B751" t="s">
        <v>0</v>
      </c>
      <c r="C751">
        <v>29.6</v>
      </c>
      <c r="D751">
        <v>0</v>
      </c>
      <c r="E751" t="s">
        <v>3</v>
      </c>
      <c r="F751">
        <f>IF(Table1[[#This Row],[Smoker]]="yes",1,0)</f>
        <v>0</v>
      </c>
      <c r="G751" s="1">
        <v>5910.9440000000004</v>
      </c>
      <c r="H751" t="s">
        <v>4</v>
      </c>
      <c r="I751" t="str">
        <f>IF(Table1[[#This Row],[Smoker]]="yes", Table1[[#This Row],[Age]], "0")</f>
        <v>0</v>
      </c>
      <c r="J751">
        <f>IF(Table1[[#This Row],[Smoker]]="no",Table1[[#This Row],[Age]], "0")</f>
        <v>40</v>
      </c>
      <c r="K751" t="str">
        <f>IF(Table1[[#This Row],[Smoker]]="yes",Table1[[#This Row],[Charges]],"0")</f>
        <v>0</v>
      </c>
      <c r="L751">
        <f>IF(Table1[[#This Row],[Smoker]]="no",Table1[[#This Row],[Charges]],"0")</f>
        <v>5910.9440000000004</v>
      </c>
    </row>
    <row r="752" spans="1:12" x14ac:dyDescent="0.25">
      <c r="A752">
        <v>20</v>
      </c>
      <c r="B752" t="s">
        <v>0</v>
      </c>
      <c r="C752">
        <v>29.6</v>
      </c>
      <c r="D752">
        <v>0</v>
      </c>
      <c r="E752" t="s">
        <v>3</v>
      </c>
      <c r="F752">
        <f>IF(Table1[[#This Row],[Smoker]]="yes",1,0)</f>
        <v>0</v>
      </c>
      <c r="G752" s="1">
        <v>1875.3440000000001</v>
      </c>
      <c r="H752" t="s">
        <v>4</v>
      </c>
      <c r="I752" t="str">
        <f>IF(Table1[[#This Row],[Smoker]]="yes", Table1[[#This Row],[Age]], "0")</f>
        <v>0</v>
      </c>
      <c r="J752">
        <f>IF(Table1[[#This Row],[Smoker]]="no",Table1[[#This Row],[Age]], "0")</f>
        <v>20</v>
      </c>
      <c r="K752" t="str">
        <f>IF(Table1[[#This Row],[Smoker]]="yes",Table1[[#This Row],[Charges]],"0")</f>
        <v>0</v>
      </c>
      <c r="L752">
        <f>IF(Table1[[#This Row],[Smoker]]="no",Table1[[#This Row],[Charges]],"0")</f>
        <v>1875.3440000000001</v>
      </c>
    </row>
    <row r="753" spans="1:12" x14ac:dyDescent="0.25">
      <c r="A753">
        <v>32</v>
      </c>
      <c r="B753" t="s">
        <v>0</v>
      </c>
      <c r="C753">
        <v>29.59</v>
      </c>
      <c r="D753">
        <v>1</v>
      </c>
      <c r="E753" t="s">
        <v>3</v>
      </c>
      <c r="F753">
        <f>IF(Table1[[#This Row],[Smoker]]="yes",1,0)</f>
        <v>0</v>
      </c>
      <c r="G753" s="1">
        <v>4562.8420999999998</v>
      </c>
      <c r="H753" t="s">
        <v>5</v>
      </c>
      <c r="I753" t="str">
        <f>IF(Table1[[#This Row],[Smoker]]="yes", Table1[[#This Row],[Age]], "0")</f>
        <v>0</v>
      </c>
      <c r="J753">
        <f>IF(Table1[[#This Row],[Smoker]]="no",Table1[[#This Row],[Age]], "0")</f>
        <v>32</v>
      </c>
      <c r="K753" t="str">
        <f>IF(Table1[[#This Row],[Smoker]]="yes",Table1[[#This Row],[Charges]],"0")</f>
        <v>0</v>
      </c>
      <c r="L753">
        <f>IF(Table1[[#This Row],[Smoker]]="no",Table1[[#This Row],[Charges]],"0")</f>
        <v>4562.8420999999998</v>
      </c>
    </row>
    <row r="754" spans="1:12" x14ac:dyDescent="0.25">
      <c r="A754">
        <v>29</v>
      </c>
      <c r="B754" t="s">
        <v>0</v>
      </c>
      <c r="C754">
        <v>29.59</v>
      </c>
      <c r="D754">
        <v>1</v>
      </c>
      <c r="E754" t="s">
        <v>3</v>
      </c>
      <c r="F754">
        <f>IF(Table1[[#This Row],[Smoker]]="yes",1,0)</f>
        <v>0</v>
      </c>
      <c r="G754" s="1">
        <v>3947.4131000000002</v>
      </c>
      <c r="H754" t="s">
        <v>5</v>
      </c>
      <c r="I754" t="str">
        <f>IF(Table1[[#This Row],[Smoker]]="yes", Table1[[#This Row],[Age]], "0")</f>
        <v>0</v>
      </c>
      <c r="J754">
        <f>IF(Table1[[#This Row],[Smoker]]="no",Table1[[#This Row],[Age]], "0")</f>
        <v>29</v>
      </c>
      <c r="K754" t="str">
        <f>IF(Table1[[#This Row],[Smoker]]="yes",Table1[[#This Row],[Charges]],"0")</f>
        <v>0</v>
      </c>
      <c r="L754">
        <f>IF(Table1[[#This Row],[Smoker]]="no",Table1[[#This Row],[Charges]],"0")</f>
        <v>3947.4131000000002</v>
      </c>
    </row>
    <row r="755" spans="1:12" x14ac:dyDescent="0.25">
      <c r="A755">
        <v>47</v>
      </c>
      <c r="B755" t="s">
        <v>0</v>
      </c>
      <c r="C755">
        <v>29.545000000000002</v>
      </c>
      <c r="D755">
        <v>1</v>
      </c>
      <c r="E755" t="s">
        <v>3</v>
      </c>
      <c r="F755">
        <f>IF(Table1[[#This Row],[Smoker]]="yes",1,0)</f>
        <v>0</v>
      </c>
      <c r="G755" s="1">
        <v>8930.9345499999999</v>
      </c>
      <c r="H755" t="s">
        <v>6</v>
      </c>
      <c r="I755" t="str">
        <f>IF(Table1[[#This Row],[Smoker]]="yes", Table1[[#This Row],[Age]], "0")</f>
        <v>0</v>
      </c>
      <c r="J755">
        <f>IF(Table1[[#This Row],[Smoker]]="no",Table1[[#This Row],[Age]], "0")</f>
        <v>47</v>
      </c>
      <c r="K755" t="str">
        <f>IF(Table1[[#This Row],[Smoker]]="yes",Table1[[#This Row],[Charges]],"0")</f>
        <v>0</v>
      </c>
      <c r="L755">
        <f>IF(Table1[[#This Row],[Smoker]]="no",Table1[[#This Row],[Charges]],"0")</f>
        <v>8930.9345499999999</v>
      </c>
    </row>
    <row r="756" spans="1:12" x14ac:dyDescent="0.25">
      <c r="A756">
        <v>37</v>
      </c>
      <c r="B756" t="s">
        <v>0</v>
      </c>
      <c r="C756">
        <v>29.5</v>
      </c>
      <c r="D756">
        <v>2</v>
      </c>
      <c r="E756" t="s">
        <v>3</v>
      </c>
      <c r="F756">
        <f>IF(Table1[[#This Row],[Smoker]]="yes",1,0)</f>
        <v>0</v>
      </c>
      <c r="G756" s="1">
        <v>6311.9520000000002</v>
      </c>
      <c r="H756" t="s">
        <v>4</v>
      </c>
      <c r="I756" t="str">
        <f>IF(Table1[[#This Row],[Smoker]]="yes", Table1[[#This Row],[Age]], "0")</f>
        <v>0</v>
      </c>
      <c r="J756">
        <f>IF(Table1[[#This Row],[Smoker]]="no",Table1[[#This Row],[Age]], "0")</f>
        <v>37</v>
      </c>
      <c r="K756" t="str">
        <f>IF(Table1[[#This Row],[Smoker]]="yes",Table1[[#This Row],[Charges]],"0")</f>
        <v>0</v>
      </c>
      <c r="L756">
        <f>IF(Table1[[#This Row],[Smoker]]="no",Table1[[#This Row],[Charges]],"0")</f>
        <v>6311.9520000000002</v>
      </c>
    </row>
    <row r="757" spans="1:12" x14ac:dyDescent="0.25">
      <c r="A757">
        <v>53</v>
      </c>
      <c r="B757" t="s">
        <v>2</v>
      </c>
      <c r="C757">
        <v>29.48</v>
      </c>
      <c r="D757">
        <v>0</v>
      </c>
      <c r="E757" t="s">
        <v>3</v>
      </c>
      <c r="F757">
        <f>IF(Table1[[#This Row],[Smoker]]="yes",1,0)</f>
        <v>0</v>
      </c>
      <c r="G757" s="1">
        <v>9487.6442000000006</v>
      </c>
      <c r="H757" t="s">
        <v>5</v>
      </c>
      <c r="I757" t="str">
        <f>IF(Table1[[#This Row],[Smoker]]="yes", Table1[[#This Row],[Age]], "0")</f>
        <v>0</v>
      </c>
      <c r="J757">
        <f>IF(Table1[[#This Row],[Smoker]]="no",Table1[[#This Row],[Age]], "0")</f>
        <v>53</v>
      </c>
      <c r="K757" t="str">
        <f>IF(Table1[[#This Row],[Smoker]]="yes",Table1[[#This Row],[Charges]],"0")</f>
        <v>0</v>
      </c>
      <c r="L757">
        <f>IF(Table1[[#This Row],[Smoker]]="no",Table1[[#This Row],[Charges]],"0")</f>
        <v>9487.6442000000006</v>
      </c>
    </row>
    <row r="758" spans="1:12" x14ac:dyDescent="0.25">
      <c r="A758">
        <v>42</v>
      </c>
      <c r="B758" t="s">
        <v>0</v>
      </c>
      <c r="C758">
        <v>29.48</v>
      </c>
      <c r="D758">
        <v>2</v>
      </c>
      <c r="E758" t="s">
        <v>3</v>
      </c>
      <c r="F758">
        <f>IF(Table1[[#This Row],[Smoker]]="yes",1,0)</f>
        <v>0</v>
      </c>
      <c r="G758" s="1">
        <v>7640.3091999999997</v>
      </c>
      <c r="H758" t="s">
        <v>5</v>
      </c>
      <c r="I758" t="str">
        <f>IF(Table1[[#This Row],[Smoker]]="yes", Table1[[#This Row],[Age]], "0")</f>
        <v>0</v>
      </c>
      <c r="J758">
        <f>IF(Table1[[#This Row],[Smoker]]="no",Table1[[#This Row],[Age]], "0")</f>
        <v>42</v>
      </c>
      <c r="K758" t="str">
        <f>IF(Table1[[#This Row],[Smoker]]="yes",Table1[[#This Row],[Charges]],"0")</f>
        <v>0</v>
      </c>
      <c r="L758">
        <f>IF(Table1[[#This Row],[Smoker]]="no",Table1[[#This Row],[Charges]],"0")</f>
        <v>7640.3091999999997</v>
      </c>
    </row>
    <row r="759" spans="1:12" x14ac:dyDescent="0.25">
      <c r="A759">
        <v>26</v>
      </c>
      <c r="B759" t="s">
        <v>0</v>
      </c>
      <c r="C759">
        <v>29.48</v>
      </c>
      <c r="D759">
        <v>1</v>
      </c>
      <c r="E759" t="s">
        <v>3</v>
      </c>
      <c r="F759">
        <f>IF(Table1[[#This Row],[Smoker]]="yes",1,0)</f>
        <v>0</v>
      </c>
      <c r="G759" s="1">
        <v>3392.3652000000002</v>
      </c>
      <c r="H759" t="s">
        <v>5</v>
      </c>
      <c r="I759" t="str">
        <f>IF(Table1[[#This Row],[Smoker]]="yes", Table1[[#This Row],[Age]], "0")</f>
        <v>0</v>
      </c>
      <c r="J759">
        <f>IF(Table1[[#This Row],[Smoker]]="no",Table1[[#This Row],[Age]], "0")</f>
        <v>26</v>
      </c>
      <c r="K759" t="str">
        <f>IF(Table1[[#This Row],[Smoker]]="yes",Table1[[#This Row],[Charges]],"0")</f>
        <v>0</v>
      </c>
      <c r="L759">
        <f>IF(Table1[[#This Row],[Smoker]]="no",Table1[[#This Row],[Charges]],"0")</f>
        <v>3392.3652000000002</v>
      </c>
    </row>
    <row r="760" spans="1:12" x14ac:dyDescent="0.25">
      <c r="A760">
        <v>26</v>
      </c>
      <c r="B760" t="s">
        <v>2</v>
      </c>
      <c r="C760">
        <v>29.45</v>
      </c>
      <c r="D760">
        <v>0</v>
      </c>
      <c r="E760" t="s">
        <v>3</v>
      </c>
      <c r="F760">
        <f>IF(Table1[[#This Row],[Smoker]]="yes",1,0)</f>
        <v>0</v>
      </c>
      <c r="G760" s="1">
        <v>2897.3235</v>
      </c>
      <c r="H760" t="s">
        <v>8</v>
      </c>
      <c r="I760" t="str">
        <f>IF(Table1[[#This Row],[Smoker]]="yes", Table1[[#This Row],[Age]], "0")</f>
        <v>0</v>
      </c>
      <c r="J760">
        <f>IF(Table1[[#This Row],[Smoker]]="no",Table1[[#This Row],[Age]], "0")</f>
        <v>26</v>
      </c>
      <c r="K760" t="str">
        <f>IF(Table1[[#This Row],[Smoker]]="yes",Table1[[#This Row],[Charges]],"0")</f>
        <v>0</v>
      </c>
      <c r="L760">
        <f>IF(Table1[[#This Row],[Smoker]]="no",Table1[[#This Row],[Charges]],"0")</f>
        <v>2897.3235</v>
      </c>
    </row>
    <row r="761" spans="1:12" x14ac:dyDescent="0.25">
      <c r="A761">
        <v>33</v>
      </c>
      <c r="B761" t="s">
        <v>2</v>
      </c>
      <c r="C761">
        <v>29.4</v>
      </c>
      <c r="D761">
        <v>4</v>
      </c>
      <c r="E761" t="s">
        <v>3</v>
      </c>
      <c r="F761">
        <f>IF(Table1[[#This Row],[Smoker]]="yes",1,0)</f>
        <v>0</v>
      </c>
      <c r="G761" s="1">
        <v>6059.1729999999998</v>
      </c>
      <c r="H761" t="s">
        <v>4</v>
      </c>
      <c r="I761" t="str">
        <f>IF(Table1[[#This Row],[Smoker]]="yes", Table1[[#This Row],[Age]], "0")</f>
        <v>0</v>
      </c>
      <c r="J761">
        <f>IF(Table1[[#This Row],[Smoker]]="no",Table1[[#This Row],[Age]], "0")</f>
        <v>33</v>
      </c>
      <c r="K761" t="str">
        <f>IF(Table1[[#This Row],[Smoker]]="yes",Table1[[#This Row],[Charges]],"0")</f>
        <v>0</v>
      </c>
      <c r="L761">
        <f>IF(Table1[[#This Row],[Smoker]]="no",Table1[[#This Row],[Charges]],"0")</f>
        <v>6059.1729999999998</v>
      </c>
    </row>
    <row r="762" spans="1:12" x14ac:dyDescent="0.25">
      <c r="A762">
        <v>47</v>
      </c>
      <c r="B762" t="s">
        <v>0</v>
      </c>
      <c r="C762">
        <v>29.37</v>
      </c>
      <c r="D762">
        <v>1</v>
      </c>
      <c r="E762" t="s">
        <v>3</v>
      </c>
      <c r="F762">
        <f>IF(Table1[[#This Row],[Smoker]]="yes",1,0)</f>
        <v>0</v>
      </c>
      <c r="G762" s="1">
        <v>8547.6913000000004</v>
      </c>
      <c r="H762" t="s">
        <v>5</v>
      </c>
      <c r="I762" t="str">
        <f>IF(Table1[[#This Row],[Smoker]]="yes", Table1[[#This Row],[Age]], "0")</f>
        <v>0</v>
      </c>
      <c r="J762">
        <f>IF(Table1[[#This Row],[Smoker]]="no",Table1[[#This Row],[Age]], "0")</f>
        <v>47</v>
      </c>
      <c r="K762" t="str">
        <f>IF(Table1[[#This Row],[Smoker]]="yes",Table1[[#This Row],[Charges]],"0")</f>
        <v>0</v>
      </c>
      <c r="L762">
        <f>IF(Table1[[#This Row],[Smoker]]="no",Table1[[#This Row],[Charges]],"0")</f>
        <v>8547.6913000000004</v>
      </c>
    </row>
    <row r="763" spans="1:12" x14ac:dyDescent="0.25">
      <c r="A763">
        <v>18</v>
      </c>
      <c r="B763" t="s">
        <v>2</v>
      </c>
      <c r="C763">
        <v>29.37</v>
      </c>
      <c r="D763">
        <v>1</v>
      </c>
      <c r="E763" t="s">
        <v>3</v>
      </c>
      <c r="F763">
        <f>IF(Table1[[#This Row],[Smoker]]="yes",1,0)</f>
        <v>0</v>
      </c>
      <c r="G763" s="1">
        <v>1719.4363000000001</v>
      </c>
      <c r="H763" t="s">
        <v>5</v>
      </c>
      <c r="I763" t="str">
        <f>IF(Table1[[#This Row],[Smoker]]="yes", Table1[[#This Row],[Age]], "0")</f>
        <v>0</v>
      </c>
      <c r="J763">
        <f>IF(Table1[[#This Row],[Smoker]]="no",Table1[[#This Row],[Age]], "0")</f>
        <v>18</v>
      </c>
      <c r="K763" t="str">
        <f>IF(Table1[[#This Row],[Smoker]]="yes",Table1[[#This Row],[Charges]],"0")</f>
        <v>0</v>
      </c>
      <c r="L763">
        <f>IF(Table1[[#This Row],[Smoker]]="no",Table1[[#This Row],[Charges]],"0")</f>
        <v>1719.4363000000001</v>
      </c>
    </row>
    <row r="764" spans="1:12" x14ac:dyDescent="0.25">
      <c r="A764">
        <v>40</v>
      </c>
      <c r="B764" t="s">
        <v>2</v>
      </c>
      <c r="C764">
        <v>29.355</v>
      </c>
      <c r="D764">
        <v>1</v>
      </c>
      <c r="E764" t="s">
        <v>3</v>
      </c>
      <c r="F764">
        <f>IF(Table1[[#This Row],[Smoker]]="yes",1,0)</f>
        <v>0</v>
      </c>
      <c r="G764" s="1">
        <v>6393.6034499999996</v>
      </c>
      <c r="H764" t="s">
        <v>6</v>
      </c>
      <c r="I764" t="str">
        <f>IF(Table1[[#This Row],[Smoker]]="yes", Table1[[#This Row],[Age]], "0")</f>
        <v>0</v>
      </c>
      <c r="J764">
        <f>IF(Table1[[#This Row],[Smoker]]="no",Table1[[#This Row],[Age]], "0")</f>
        <v>40</v>
      </c>
      <c r="K764" t="str">
        <f>IF(Table1[[#This Row],[Smoker]]="yes",Table1[[#This Row],[Charges]],"0")</f>
        <v>0</v>
      </c>
      <c r="L764">
        <f>IF(Table1[[#This Row],[Smoker]]="no",Table1[[#This Row],[Charges]],"0")</f>
        <v>6393.6034499999996</v>
      </c>
    </row>
    <row r="765" spans="1:12" x14ac:dyDescent="0.25">
      <c r="A765">
        <v>26</v>
      </c>
      <c r="B765" t="s">
        <v>0</v>
      </c>
      <c r="C765">
        <v>29.355</v>
      </c>
      <c r="D765">
        <v>2</v>
      </c>
      <c r="E765" t="s">
        <v>3</v>
      </c>
      <c r="F765">
        <f>IF(Table1[[#This Row],[Smoker]]="yes",1,0)</f>
        <v>0</v>
      </c>
      <c r="G765" s="1">
        <v>4564.1914500000003</v>
      </c>
      <c r="H765" t="s">
        <v>8</v>
      </c>
      <c r="I765" t="str">
        <f>IF(Table1[[#This Row],[Smoker]]="yes", Table1[[#This Row],[Age]], "0")</f>
        <v>0</v>
      </c>
      <c r="J765">
        <f>IF(Table1[[#This Row],[Smoker]]="no",Table1[[#This Row],[Age]], "0")</f>
        <v>26</v>
      </c>
      <c r="K765" t="str">
        <f>IF(Table1[[#This Row],[Smoker]]="yes",Table1[[#This Row],[Charges]],"0")</f>
        <v>0</v>
      </c>
      <c r="L765">
        <f>IF(Table1[[#This Row],[Smoker]]="no",Table1[[#This Row],[Charges]],"0")</f>
        <v>4564.1914500000003</v>
      </c>
    </row>
    <row r="766" spans="1:12" x14ac:dyDescent="0.25">
      <c r="A766">
        <v>40</v>
      </c>
      <c r="B766" t="s">
        <v>0</v>
      </c>
      <c r="C766">
        <v>29.3</v>
      </c>
      <c r="D766">
        <v>4</v>
      </c>
      <c r="E766" t="s">
        <v>3</v>
      </c>
      <c r="F766">
        <f>IF(Table1[[#This Row],[Smoker]]="yes",1,0)</f>
        <v>0</v>
      </c>
      <c r="G766" s="1">
        <v>15828.82173</v>
      </c>
      <c r="H766" t="s">
        <v>4</v>
      </c>
      <c r="I766" t="str">
        <f>IF(Table1[[#This Row],[Smoker]]="yes", Table1[[#This Row],[Age]], "0")</f>
        <v>0</v>
      </c>
      <c r="J766">
        <f>IF(Table1[[#This Row],[Smoker]]="no",Table1[[#This Row],[Age]], "0")</f>
        <v>40</v>
      </c>
      <c r="K766" t="str">
        <f>IF(Table1[[#This Row],[Smoker]]="yes",Table1[[#This Row],[Charges]],"0")</f>
        <v>0</v>
      </c>
      <c r="L766">
        <f>IF(Table1[[#This Row],[Smoker]]="no",Table1[[#This Row],[Charges]],"0")</f>
        <v>15828.82173</v>
      </c>
    </row>
    <row r="767" spans="1:12" x14ac:dyDescent="0.25">
      <c r="A767">
        <v>24</v>
      </c>
      <c r="B767" t="s">
        <v>2</v>
      </c>
      <c r="C767">
        <v>29.3</v>
      </c>
      <c r="D767">
        <v>0</v>
      </c>
      <c r="E767" t="s">
        <v>3</v>
      </c>
      <c r="F767">
        <f>IF(Table1[[#This Row],[Smoker]]="yes",1,0)</f>
        <v>0</v>
      </c>
      <c r="G767" s="1">
        <v>1977.8150000000001</v>
      </c>
      <c r="H767" t="s">
        <v>4</v>
      </c>
      <c r="I767" t="str">
        <f>IF(Table1[[#This Row],[Smoker]]="yes", Table1[[#This Row],[Age]], "0")</f>
        <v>0</v>
      </c>
      <c r="J767">
        <f>IF(Table1[[#This Row],[Smoker]]="no",Table1[[#This Row],[Age]], "0")</f>
        <v>24</v>
      </c>
      <c r="K767" t="str">
        <f>IF(Table1[[#This Row],[Smoker]]="yes",Table1[[#This Row],[Charges]],"0")</f>
        <v>0</v>
      </c>
      <c r="L767">
        <f>IF(Table1[[#This Row],[Smoker]]="no",Table1[[#This Row],[Charges]],"0")</f>
        <v>1977.8150000000001</v>
      </c>
    </row>
    <row r="768" spans="1:12" x14ac:dyDescent="0.25">
      <c r="A768">
        <v>38</v>
      </c>
      <c r="B768" t="s">
        <v>2</v>
      </c>
      <c r="C768">
        <v>29.26</v>
      </c>
      <c r="D768">
        <v>2</v>
      </c>
      <c r="E768" t="s">
        <v>3</v>
      </c>
      <c r="F768">
        <f>IF(Table1[[#This Row],[Smoker]]="yes",1,0)</f>
        <v>0</v>
      </c>
      <c r="G768" s="1">
        <v>6457.8433999999997</v>
      </c>
      <c r="H768" t="s">
        <v>6</v>
      </c>
      <c r="I768" t="str">
        <f>IF(Table1[[#This Row],[Smoker]]="yes", Table1[[#This Row],[Age]], "0")</f>
        <v>0</v>
      </c>
      <c r="J768">
        <f>IF(Table1[[#This Row],[Smoker]]="no",Table1[[#This Row],[Age]], "0")</f>
        <v>38</v>
      </c>
      <c r="K768" t="str">
        <f>IF(Table1[[#This Row],[Smoker]]="yes",Table1[[#This Row],[Charges]],"0")</f>
        <v>0</v>
      </c>
      <c r="L768">
        <f>IF(Table1[[#This Row],[Smoker]]="no",Table1[[#This Row],[Charges]],"0")</f>
        <v>6457.8433999999997</v>
      </c>
    </row>
    <row r="769" spans="1:12" x14ac:dyDescent="0.25">
      <c r="A769">
        <v>34</v>
      </c>
      <c r="B769" t="s">
        <v>0</v>
      </c>
      <c r="C769">
        <v>29.26</v>
      </c>
      <c r="D769">
        <v>3</v>
      </c>
      <c r="E769" t="s">
        <v>3</v>
      </c>
      <c r="F769">
        <f>IF(Table1[[#This Row],[Smoker]]="yes",1,0)</f>
        <v>0</v>
      </c>
      <c r="G769" s="1">
        <v>6184.2993999999999</v>
      </c>
      <c r="H769" t="s">
        <v>5</v>
      </c>
      <c r="I769" t="str">
        <f>IF(Table1[[#This Row],[Smoker]]="yes", Table1[[#This Row],[Age]], "0")</f>
        <v>0</v>
      </c>
      <c r="J769">
        <f>IF(Table1[[#This Row],[Smoker]]="no",Table1[[#This Row],[Age]], "0")</f>
        <v>34</v>
      </c>
      <c r="K769" t="str">
        <f>IF(Table1[[#This Row],[Smoker]]="yes",Table1[[#This Row],[Charges]],"0")</f>
        <v>0</v>
      </c>
      <c r="L769">
        <f>IF(Table1[[#This Row],[Smoker]]="no",Table1[[#This Row],[Charges]],"0")</f>
        <v>6184.2993999999999</v>
      </c>
    </row>
    <row r="770" spans="1:12" x14ac:dyDescent="0.25">
      <c r="A770">
        <v>28</v>
      </c>
      <c r="B770" t="s">
        <v>2</v>
      </c>
      <c r="C770">
        <v>29.26</v>
      </c>
      <c r="D770">
        <v>2</v>
      </c>
      <c r="E770" t="s">
        <v>3</v>
      </c>
      <c r="F770">
        <f>IF(Table1[[#This Row],[Smoker]]="yes",1,0)</f>
        <v>0</v>
      </c>
      <c r="G770" s="1">
        <v>4438.2633999999998</v>
      </c>
      <c r="H770" t="s">
        <v>8</v>
      </c>
      <c r="I770" t="str">
        <f>IF(Table1[[#This Row],[Smoker]]="yes", Table1[[#This Row],[Age]], "0")</f>
        <v>0</v>
      </c>
      <c r="J770">
        <f>IF(Table1[[#This Row],[Smoker]]="no",Table1[[#This Row],[Age]], "0")</f>
        <v>28</v>
      </c>
      <c r="K770" t="str">
        <f>IF(Table1[[#This Row],[Smoker]]="yes",Table1[[#This Row],[Charges]],"0")</f>
        <v>0</v>
      </c>
      <c r="L770">
        <f>IF(Table1[[#This Row],[Smoker]]="no",Table1[[#This Row],[Charges]],"0")</f>
        <v>4438.2633999999998</v>
      </c>
    </row>
    <row r="771" spans="1:12" x14ac:dyDescent="0.25">
      <c r="A771">
        <v>31</v>
      </c>
      <c r="B771" t="s">
        <v>0</v>
      </c>
      <c r="C771">
        <v>29.26</v>
      </c>
      <c r="D771">
        <v>1</v>
      </c>
      <c r="E771" t="s">
        <v>3</v>
      </c>
      <c r="F771">
        <f>IF(Table1[[#This Row],[Smoker]]="yes",1,0)</f>
        <v>0</v>
      </c>
      <c r="G771" s="1">
        <v>4350.5144</v>
      </c>
      <c r="H771" t="s">
        <v>5</v>
      </c>
      <c r="I771" t="str">
        <f>IF(Table1[[#This Row],[Smoker]]="yes", Table1[[#This Row],[Age]], "0")</f>
        <v>0</v>
      </c>
      <c r="J771">
        <f>IF(Table1[[#This Row],[Smoker]]="no",Table1[[#This Row],[Age]], "0")</f>
        <v>31</v>
      </c>
      <c r="K771" t="str">
        <f>IF(Table1[[#This Row],[Smoker]]="yes",Table1[[#This Row],[Charges]],"0")</f>
        <v>0</v>
      </c>
      <c r="L771">
        <f>IF(Table1[[#This Row],[Smoker]]="no",Table1[[#This Row],[Charges]],"0")</f>
        <v>4350.5144</v>
      </c>
    </row>
    <row r="772" spans="1:12" x14ac:dyDescent="0.25">
      <c r="A772">
        <v>54</v>
      </c>
      <c r="B772" t="s">
        <v>2</v>
      </c>
      <c r="C772">
        <v>29.2</v>
      </c>
      <c r="D772">
        <v>1</v>
      </c>
      <c r="E772" t="s">
        <v>3</v>
      </c>
      <c r="F772">
        <f>IF(Table1[[#This Row],[Smoker]]="yes",1,0)</f>
        <v>0</v>
      </c>
      <c r="G772" s="1">
        <v>10436.096</v>
      </c>
      <c r="H772" t="s">
        <v>4</v>
      </c>
      <c r="I772" t="str">
        <f>IF(Table1[[#This Row],[Smoker]]="yes", Table1[[#This Row],[Age]], "0")</f>
        <v>0</v>
      </c>
      <c r="J772">
        <f>IF(Table1[[#This Row],[Smoker]]="no",Table1[[#This Row],[Age]], "0")</f>
        <v>54</v>
      </c>
      <c r="K772" t="str">
        <f>IF(Table1[[#This Row],[Smoker]]="yes",Table1[[#This Row],[Charges]],"0")</f>
        <v>0</v>
      </c>
      <c r="L772">
        <f>IF(Table1[[#This Row],[Smoker]]="no",Table1[[#This Row],[Charges]],"0")</f>
        <v>10436.096</v>
      </c>
    </row>
    <row r="773" spans="1:12" x14ac:dyDescent="0.25">
      <c r="A773">
        <v>18</v>
      </c>
      <c r="B773" t="s">
        <v>0</v>
      </c>
      <c r="C773">
        <v>29.164999999999999</v>
      </c>
      <c r="D773">
        <v>0</v>
      </c>
      <c r="E773" t="s">
        <v>3</v>
      </c>
      <c r="F773">
        <f>IF(Table1[[#This Row],[Smoker]]="yes",1,0)</f>
        <v>0</v>
      </c>
      <c r="G773" s="1">
        <v>7323.7348190000002</v>
      </c>
      <c r="H773" t="s">
        <v>8</v>
      </c>
      <c r="I773" t="str">
        <f>IF(Table1[[#This Row],[Smoker]]="yes", Table1[[#This Row],[Age]], "0")</f>
        <v>0</v>
      </c>
      <c r="J773">
        <f>IF(Table1[[#This Row],[Smoker]]="no",Table1[[#This Row],[Age]], "0")</f>
        <v>18</v>
      </c>
      <c r="K773" t="str">
        <f>IF(Table1[[#This Row],[Smoker]]="yes",Table1[[#This Row],[Charges]],"0")</f>
        <v>0</v>
      </c>
      <c r="L773">
        <f>IF(Table1[[#This Row],[Smoker]]="no",Table1[[#This Row],[Charges]],"0")</f>
        <v>7323.7348190000002</v>
      </c>
    </row>
    <row r="774" spans="1:12" x14ac:dyDescent="0.25">
      <c r="A774">
        <v>27</v>
      </c>
      <c r="B774" t="s">
        <v>2</v>
      </c>
      <c r="C774">
        <v>29.15</v>
      </c>
      <c r="D774">
        <v>0</v>
      </c>
      <c r="E774" t="s">
        <v>1</v>
      </c>
      <c r="F774">
        <f>IF(Table1[[#This Row],[Smoker]]="yes",1,0)</f>
        <v>1</v>
      </c>
      <c r="G774" s="1">
        <v>18246.495500000001</v>
      </c>
      <c r="H774" t="s">
        <v>5</v>
      </c>
      <c r="I774">
        <f>IF(Table1[[#This Row],[Smoker]]="yes", Table1[[#This Row],[Age]], "0")</f>
        <v>27</v>
      </c>
      <c r="J774" t="str">
        <f>IF(Table1[[#This Row],[Smoker]]="no",Table1[[#This Row],[Age]], "0")</f>
        <v>0</v>
      </c>
      <c r="K774">
        <f>IF(Table1[[#This Row],[Smoker]]="yes",Table1[[#This Row],[Charges]],"0")</f>
        <v>18246.495500000001</v>
      </c>
      <c r="L774" t="str">
        <f>IF(Table1[[#This Row],[Smoker]]="no",Table1[[#This Row],[Charges]],"0")</f>
        <v>0</v>
      </c>
    </row>
    <row r="775" spans="1:12" x14ac:dyDescent="0.25">
      <c r="A775">
        <v>26</v>
      </c>
      <c r="B775" t="s">
        <v>2</v>
      </c>
      <c r="C775">
        <v>29.15</v>
      </c>
      <c r="D775">
        <v>1</v>
      </c>
      <c r="E775" t="s">
        <v>3</v>
      </c>
      <c r="F775">
        <f>IF(Table1[[#This Row],[Smoker]]="yes",1,0)</f>
        <v>0</v>
      </c>
      <c r="G775" s="1">
        <v>2902.9065000000001</v>
      </c>
      <c r="H775" t="s">
        <v>5</v>
      </c>
      <c r="I775" t="str">
        <f>IF(Table1[[#This Row],[Smoker]]="yes", Table1[[#This Row],[Age]], "0")</f>
        <v>0</v>
      </c>
      <c r="J775">
        <f>IF(Table1[[#This Row],[Smoker]]="no",Table1[[#This Row],[Age]], "0")</f>
        <v>26</v>
      </c>
      <c r="K775" t="str">
        <f>IF(Table1[[#This Row],[Smoker]]="yes",Table1[[#This Row],[Charges]],"0")</f>
        <v>0</v>
      </c>
      <c r="L775">
        <f>IF(Table1[[#This Row],[Smoker]]="no",Table1[[#This Row],[Charges]],"0")</f>
        <v>2902.9065000000001</v>
      </c>
    </row>
    <row r="776" spans="1:12" x14ac:dyDescent="0.25">
      <c r="A776">
        <v>31</v>
      </c>
      <c r="B776" t="s">
        <v>0</v>
      </c>
      <c r="C776">
        <v>29.1</v>
      </c>
      <c r="D776">
        <v>0</v>
      </c>
      <c r="E776" t="s">
        <v>3</v>
      </c>
      <c r="F776">
        <f>IF(Table1[[#This Row],[Smoker]]="yes",1,0)</f>
        <v>0</v>
      </c>
      <c r="G776" s="1">
        <v>3761.2919999999999</v>
      </c>
      <c r="H776" t="s">
        <v>4</v>
      </c>
      <c r="I776" t="str">
        <f>IF(Table1[[#This Row],[Smoker]]="yes", Table1[[#This Row],[Age]], "0")</f>
        <v>0</v>
      </c>
      <c r="J776">
        <f>IF(Table1[[#This Row],[Smoker]]="no",Table1[[#This Row],[Age]], "0")</f>
        <v>31</v>
      </c>
      <c r="K776" t="str">
        <f>IF(Table1[[#This Row],[Smoker]]="yes",Table1[[#This Row],[Charges]],"0")</f>
        <v>0</v>
      </c>
      <c r="L776">
        <f>IF(Table1[[#This Row],[Smoker]]="no",Table1[[#This Row],[Charges]],"0")</f>
        <v>3761.2919999999999</v>
      </c>
    </row>
    <row r="777" spans="1:12" x14ac:dyDescent="0.25">
      <c r="A777">
        <v>61</v>
      </c>
      <c r="B777" t="s">
        <v>0</v>
      </c>
      <c r="C777">
        <v>29.07</v>
      </c>
      <c r="D777">
        <v>0</v>
      </c>
      <c r="E777" t="s">
        <v>1</v>
      </c>
      <c r="F777">
        <f>IF(Table1[[#This Row],[Smoker]]="yes",1,0)</f>
        <v>1</v>
      </c>
      <c r="G777" s="1">
        <v>29141.3603</v>
      </c>
      <c r="H777" t="s">
        <v>6</v>
      </c>
      <c r="I777">
        <f>IF(Table1[[#This Row],[Smoker]]="yes", Table1[[#This Row],[Age]], "0")</f>
        <v>61</v>
      </c>
      <c r="J777" t="str">
        <f>IF(Table1[[#This Row],[Smoker]]="no",Table1[[#This Row],[Age]], "0")</f>
        <v>0</v>
      </c>
      <c r="K777">
        <f>IF(Table1[[#This Row],[Smoker]]="yes",Table1[[#This Row],[Charges]],"0")</f>
        <v>29141.3603</v>
      </c>
      <c r="L777" t="str">
        <f>IF(Table1[[#This Row],[Smoker]]="no",Table1[[#This Row],[Charges]],"0")</f>
        <v>0</v>
      </c>
    </row>
    <row r="778" spans="1:12" x14ac:dyDescent="0.25">
      <c r="A778">
        <v>19</v>
      </c>
      <c r="B778" t="s">
        <v>2</v>
      </c>
      <c r="C778">
        <v>29.07</v>
      </c>
      <c r="D778">
        <v>0</v>
      </c>
      <c r="E778" t="s">
        <v>1</v>
      </c>
      <c r="F778">
        <f>IF(Table1[[#This Row],[Smoker]]="yes",1,0)</f>
        <v>1</v>
      </c>
      <c r="G778" s="1">
        <v>17352.6803</v>
      </c>
      <c r="H778" t="s">
        <v>6</v>
      </c>
      <c r="I778">
        <f>IF(Table1[[#This Row],[Smoker]]="yes", Table1[[#This Row],[Age]], "0")</f>
        <v>19</v>
      </c>
      <c r="J778" t="str">
        <f>IF(Table1[[#This Row],[Smoker]]="no",Table1[[#This Row],[Age]], "0")</f>
        <v>0</v>
      </c>
      <c r="K778">
        <f>IF(Table1[[#This Row],[Smoker]]="yes",Table1[[#This Row],[Charges]],"0")</f>
        <v>17352.6803</v>
      </c>
      <c r="L778" t="str">
        <f>IF(Table1[[#This Row],[Smoker]]="no",Table1[[#This Row],[Charges]],"0")</f>
        <v>0</v>
      </c>
    </row>
    <row r="779" spans="1:12" x14ac:dyDescent="0.25">
      <c r="A779">
        <v>36</v>
      </c>
      <c r="B779" t="s">
        <v>0</v>
      </c>
      <c r="C779">
        <v>29.04</v>
      </c>
      <c r="D779">
        <v>4</v>
      </c>
      <c r="E779" t="s">
        <v>3</v>
      </c>
      <c r="F779">
        <f>IF(Table1[[#This Row],[Smoker]]="yes",1,0)</f>
        <v>0</v>
      </c>
      <c r="G779" s="1">
        <v>7243.8136000000004</v>
      </c>
      <c r="H779" t="s">
        <v>5</v>
      </c>
      <c r="I779" t="str">
        <f>IF(Table1[[#This Row],[Smoker]]="yes", Table1[[#This Row],[Age]], "0")</f>
        <v>0</v>
      </c>
      <c r="J779">
        <f>IF(Table1[[#This Row],[Smoker]]="no",Table1[[#This Row],[Age]], "0")</f>
        <v>36</v>
      </c>
      <c r="K779" t="str">
        <f>IF(Table1[[#This Row],[Smoker]]="yes",Table1[[#This Row],[Charges]],"0")</f>
        <v>0</v>
      </c>
      <c r="L779">
        <f>IF(Table1[[#This Row],[Smoker]]="no",Table1[[#This Row],[Charges]],"0")</f>
        <v>7243.8136000000004</v>
      </c>
    </row>
    <row r="780" spans="1:12" x14ac:dyDescent="0.25">
      <c r="A780">
        <v>58</v>
      </c>
      <c r="B780" t="s">
        <v>0</v>
      </c>
      <c r="C780">
        <v>29</v>
      </c>
      <c r="D780">
        <v>0</v>
      </c>
      <c r="E780" t="s">
        <v>3</v>
      </c>
      <c r="F780">
        <f>IF(Table1[[#This Row],[Smoker]]="yes",1,0)</f>
        <v>0</v>
      </c>
      <c r="G780" s="1">
        <v>11842.441999999999</v>
      </c>
      <c r="H780" t="s">
        <v>4</v>
      </c>
      <c r="I780" t="str">
        <f>IF(Table1[[#This Row],[Smoker]]="yes", Table1[[#This Row],[Age]], "0")</f>
        <v>0</v>
      </c>
      <c r="J780">
        <f>IF(Table1[[#This Row],[Smoker]]="no",Table1[[#This Row],[Age]], "0")</f>
        <v>58</v>
      </c>
      <c r="K780" t="str">
        <f>IF(Table1[[#This Row],[Smoker]]="yes",Table1[[#This Row],[Charges]],"0")</f>
        <v>0</v>
      </c>
      <c r="L780">
        <f>IF(Table1[[#This Row],[Smoker]]="no",Table1[[#This Row],[Charges]],"0")</f>
        <v>11842.441999999999</v>
      </c>
    </row>
    <row r="781" spans="1:12" x14ac:dyDescent="0.25">
      <c r="A781">
        <v>42</v>
      </c>
      <c r="B781" t="s">
        <v>0</v>
      </c>
      <c r="C781">
        <v>29</v>
      </c>
      <c r="D781">
        <v>1</v>
      </c>
      <c r="E781" t="s">
        <v>3</v>
      </c>
      <c r="F781">
        <f>IF(Table1[[#This Row],[Smoker]]="yes",1,0)</f>
        <v>0</v>
      </c>
      <c r="G781" s="1">
        <v>7050.6419999999998</v>
      </c>
      <c r="H781" t="s">
        <v>4</v>
      </c>
      <c r="I781" t="str">
        <f>IF(Table1[[#This Row],[Smoker]]="yes", Table1[[#This Row],[Age]], "0")</f>
        <v>0</v>
      </c>
      <c r="J781">
        <f>IF(Table1[[#This Row],[Smoker]]="no",Table1[[#This Row],[Age]], "0")</f>
        <v>42</v>
      </c>
      <c r="K781" t="str">
        <f>IF(Table1[[#This Row],[Smoker]]="yes",Table1[[#This Row],[Charges]],"0")</f>
        <v>0</v>
      </c>
      <c r="L781">
        <f>IF(Table1[[#This Row],[Smoker]]="no",Table1[[#This Row],[Charges]],"0")</f>
        <v>7050.6419999999998</v>
      </c>
    </row>
    <row r="782" spans="1:12" x14ac:dyDescent="0.25">
      <c r="A782">
        <v>57</v>
      </c>
      <c r="B782" t="s">
        <v>2</v>
      </c>
      <c r="C782">
        <v>28.975000000000001</v>
      </c>
      <c r="D782">
        <v>0</v>
      </c>
      <c r="E782" t="s">
        <v>1</v>
      </c>
      <c r="F782">
        <f>IF(Table1[[#This Row],[Smoker]]="yes",1,0)</f>
        <v>1</v>
      </c>
      <c r="G782" s="1">
        <v>27218.437249999999</v>
      </c>
      <c r="H782" t="s">
        <v>8</v>
      </c>
      <c r="I782">
        <f>IF(Table1[[#This Row],[Smoker]]="yes", Table1[[#This Row],[Age]], "0")</f>
        <v>57</v>
      </c>
      <c r="J782" t="str">
        <f>IF(Table1[[#This Row],[Smoker]]="no",Table1[[#This Row],[Age]], "0")</f>
        <v>0</v>
      </c>
      <c r="K782">
        <f>IF(Table1[[#This Row],[Smoker]]="yes",Table1[[#This Row],[Charges]],"0")</f>
        <v>27218.437249999999</v>
      </c>
      <c r="L782" t="str">
        <f>IF(Table1[[#This Row],[Smoker]]="no",Table1[[#This Row],[Charges]],"0")</f>
        <v>0</v>
      </c>
    </row>
    <row r="783" spans="1:12" x14ac:dyDescent="0.25">
      <c r="A783">
        <v>55</v>
      </c>
      <c r="B783" t="s">
        <v>2</v>
      </c>
      <c r="C783">
        <v>28.975000000000001</v>
      </c>
      <c r="D783">
        <v>0</v>
      </c>
      <c r="E783" t="s">
        <v>3</v>
      </c>
      <c r="F783">
        <f>IF(Table1[[#This Row],[Smoker]]="yes",1,0)</f>
        <v>0</v>
      </c>
      <c r="G783" s="1">
        <v>10796.35025</v>
      </c>
      <c r="H783" t="s">
        <v>8</v>
      </c>
      <c r="I783" t="str">
        <f>IF(Table1[[#This Row],[Smoker]]="yes", Table1[[#This Row],[Age]], "0")</f>
        <v>0</v>
      </c>
      <c r="J783">
        <f>IF(Table1[[#This Row],[Smoker]]="no",Table1[[#This Row],[Age]], "0")</f>
        <v>55</v>
      </c>
      <c r="K783" t="str">
        <f>IF(Table1[[#This Row],[Smoker]]="yes",Table1[[#This Row],[Charges]],"0")</f>
        <v>0</v>
      </c>
      <c r="L783">
        <f>IF(Table1[[#This Row],[Smoker]]="no",Table1[[#This Row],[Charges]],"0")</f>
        <v>10796.35025</v>
      </c>
    </row>
    <row r="784" spans="1:12" x14ac:dyDescent="0.25">
      <c r="A784">
        <v>29</v>
      </c>
      <c r="B784" t="s">
        <v>2</v>
      </c>
      <c r="C784">
        <v>28.975000000000001</v>
      </c>
      <c r="D784">
        <v>1</v>
      </c>
      <c r="E784" t="s">
        <v>3</v>
      </c>
      <c r="F784">
        <f>IF(Table1[[#This Row],[Smoker]]="yes",1,0)</f>
        <v>0</v>
      </c>
      <c r="G784" s="1">
        <v>4040.55825</v>
      </c>
      <c r="H784" t="s">
        <v>8</v>
      </c>
      <c r="I784" t="str">
        <f>IF(Table1[[#This Row],[Smoker]]="yes", Table1[[#This Row],[Age]], "0")</f>
        <v>0</v>
      </c>
      <c r="J784">
        <f>IF(Table1[[#This Row],[Smoker]]="no",Table1[[#This Row],[Age]], "0")</f>
        <v>29</v>
      </c>
      <c r="K784" t="str">
        <f>IF(Table1[[#This Row],[Smoker]]="yes",Table1[[#This Row],[Charges]],"0")</f>
        <v>0</v>
      </c>
      <c r="L784">
        <f>IF(Table1[[#This Row],[Smoker]]="no",Table1[[#This Row],[Charges]],"0")</f>
        <v>4040.55825</v>
      </c>
    </row>
    <row r="785" spans="1:12" x14ac:dyDescent="0.25">
      <c r="A785">
        <v>20</v>
      </c>
      <c r="B785" t="s">
        <v>0</v>
      </c>
      <c r="C785">
        <v>28.975000000000001</v>
      </c>
      <c r="D785">
        <v>0</v>
      </c>
      <c r="E785" t="s">
        <v>3</v>
      </c>
      <c r="F785">
        <f>IF(Table1[[#This Row],[Smoker]]="yes",1,0)</f>
        <v>0</v>
      </c>
      <c r="G785" s="1">
        <v>2257.47525</v>
      </c>
      <c r="H785" t="s">
        <v>6</v>
      </c>
      <c r="I785" t="str">
        <f>IF(Table1[[#This Row],[Smoker]]="yes", Table1[[#This Row],[Age]], "0")</f>
        <v>0</v>
      </c>
      <c r="J785">
        <f>IF(Table1[[#This Row],[Smoker]]="no",Table1[[#This Row],[Age]], "0")</f>
        <v>20</v>
      </c>
      <c r="K785" t="str">
        <f>IF(Table1[[#This Row],[Smoker]]="yes",Table1[[#This Row],[Charges]],"0")</f>
        <v>0</v>
      </c>
      <c r="L785">
        <f>IF(Table1[[#This Row],[Smoker]]="no",Table1[[#This Row],[Charges]],"0")</f>
        <v>2257.47525</v>
      </c>
    </row>
    <row r="786" spans="1:12" x14ac:dyDescent="0.25">
      <c r="A786">
        <v>21</v>
      </c>
      <c r="B786" t="s">
        <v>2</v>
      </c>
      <c r="C786">
        <v>28.975000000000001</v>
      </c>
      <c r="D786">
        <v>0</v>
      </c>
      <c r="E786" t="s">
        <v>3</v>
      </c>
      <c r="F786">
        <f>IF(Table1[[#This Row],[Smoker]]="yes",1,0)</f>
        <v>0</v>
      </c>
      <c r="G786" s="1">
        <v>1906.35825</v>
      </c>
      <c r="H786" t="s">
        <v>6</v>
      </c>
      <c r="I786" t="str">
        <f>IF(Table1[[#This Row],[Smoker]]="yes", Table1[[#This Row],[Age]], "0")</f>
        <v>0</v>
      </c>
      <c r="J786">
        <f>IF(Table1[[#This Row],[Smoker]]="no",Table1[[#This Row],[Age]], "0")</f>
        <v>21</v>
      </c>
      <c r="K786" t="str">
        <f>IF(Table1[[#This Row],[Smoker]]="yes",Table1[[#This Row],[Charges]],"0")</f>
        <v>0</v>
      </c>
      <c r="L786">
        <f>IF(Table1[[#This Row],[Smoker]]="no",Table1[[#This Row],[Charges]],"0")</f>
        <v>1906.35825</v>
      </c>
    </row>
    <row r="787" spans="1:12" x14ac:dyDescent="0.25">
      <c r="A787">
        <v>32</v>
      </c>
      <c r="B787" t="s">
        <v>2</v>
      </c>
      <c r="C787">
        <v>28.93</v>
      </c>
      <c r="D787">
        <v>1</v>
      </c>
      <c r="E787" t="s">
        <v>1</v>
      </c>
      <c r="F787">
        <f>IF(Table1[[#This Row],[Smoker]]="yes",1,0)</f>
        <v>1</v>
      </c>
      <c r="G787" s="1">
        <v>19719.6947</v>
      </c>
      <c r="H787" t="s">
        <v>5</v>
      </c>
      <c r="I787">
        <f>IF(Table1[[#This Row],[Smoker]]="yes", Table1[[#This Row],[Age]], "0")</f>
        <v>32</v>
      </c>
      <c r="J787" t="str">
        <f>IF(Table1[[#This Row],[Smoker]]="no",Table1[[#This Row],[Age]], "0")</f>
        <v>0</v>
      </c>
      <c r="K787">
        <f>IF(Table1[[#This Row],[Smoker]]="yes",Table1[[#This Row],[Charges]],"0")</f>
        <v>19719.6947</v>
      </c>
      <c r="L787" t="str">
        <f>IF(Table1[[#This Row],[Smoker]]="no",Table1[[#This Row],[Charges]],"0")</f>
        <v>0</v>
      </c>
    </row>
    <row r="788" spans="1:12" x14ac:dyDescent="0.25">
      <c r="A788">
        <v>38</v>
      </c>
      <c r="B788" t="s">
        <v>0</v>
      </c>
      <c r="C788">
        <v>28.93</v>
      </c>
      <c r="D788">
        <v>1</v>
      </c>
      <c r="E788" t="s">
        <v>3</v>
      </c>
      <c r="F788">
        <f>IF(Table1[[#This Row],[Smoker]]="yes",1,0)</f>
        <v>0</v>
      </c>
      <c r="G788" s="1">
        <v>5974.3846999999996</v>
      </c>
      <c r="H788" t="s">
        <v>5</v>
      </c>
      <c r="I788" t="str">
        <f>IF(Table1[[#This Row],[Smoker]]="yes", Table1[[#This Row],[Age]], "0")</f>
        <v>0</v>
      </c>
      <c r="J788">
        <f>IF(Table1[[#This Row],[Smoker]]="no",Table1[[#This Row],[Age]], "0")</f>
        <v>38</v>
      </c>
      <c r="K788" t="str">
        <f>IF(Table1[[#This Row],[Smoker]]="yes",Table1[[#This Row],[Charges]],"0")</f>
        <v>0</v>
      </c>
      <c r="L788">
        <f>IF(Table1[[#This Row],[Smoker]]="no",Table1[[#This Row],[Charges]],"0")</f>
        <v>5974.3846999999996</v>
      </c>
    </row>
    <row r="789" spans="1:12" x14ac:dyDescent="0.25">
      <c r="A789">
        <v>32</v>
      </c>
      <c r="B789" t="s">
        <v>0</v>
      </c>
      <c r="C789">
        <v>28.93</v>
      </c>
      <c r="D789">
        <v>0</v>
      </c>
      <c r="E789" t="s">
        <v>3</v>
      </c>
      <c r="F789">
        <f>IF(Table1[[#This Row],[Smoker]]="yes",1,0)</f>
        <v>0</v>
      </c>
      <c r="G789" s="1">
        <v>3972.9247</v>
      </c>
      <c r="H789" t="s">
        <v>5</v>
      </c>
      <c r="I789" t="str">
        <f>IF(Table1[[#This Row],[Smoker]]="yes", Table1[[#This Row],[Age]], "0")</f>
        <v>0</v>
      </c>
      <c r="J789">
        <f>IF(Table1[[#This Row],[Smoker]]="no",Table1[[#This Row],[Age]], "0")</f>
        <v>32</v>
      </c>
      <c r="K789" t="str">
        <f>IF(Table1[[#This Row],[Smoker]]="yes",Table1[[#This Row],[Charges]],"0")</f>
        <v>0</v>
      </c>
      <c r="L789">
        <f>IF(Table1[[#This Row],[Smoker]]="no",Table1[[#This Row],[Charges]],"0")</f>
        <v>3972.9247</v>
      </c>
    </row>
    <row r="790" spans="1:12" x14ac:dyDescent="0.25">
      <c r="A790">
        <v>60</v>
      </c>
      <c r="B790" t="s">
        <v>2</v>
      </c>
      <c r="C790">
        <v>28.9</v>
      </c>
      <c r="D790">
        <v>0</v>
      </c>
      <c r="E790" t="s">
        <v>3</v>
      </c>
      <c r="F790">
        <f>IF(Table1[[#This Row],[Smoker]]="yes",1,0)</f>
        <v>0</v>
      </c>
      <c r="G790" s="1">
        <v>12146.971</v>
      </c>
      <c r="H790" t="s">
        <v>4</v>
      </c>
      <c r="I790" t="str">
        <f>IF(Table1[[#This Row],[Smoker]]="yes", Table1[[#This Row],[Age]], "0")</f>
        <v>0</v>
      </c>
      <c r="J790">
        <f>IF(Table1[[#This Row],[Smoker]]="no",Table1[[#This Row],[Age]], "0")</f>
        <v>60</v>
      </c>
      <c r="K790" t="str">
        <f>IF(Table1[[#This Row],[Smoker]]="yes",Table1[[#This Row],[Charges]],"0")</f>
        <v>0</v>
      </c>
      <c r="L790">
        <f>IF(Table1[[#This Row],[Smoker]]="no",Table1[[#This Row],[Charges]],"0")</f>
        <v>12146.971</v>
      </c>
    </row>
    <row r="791" spans="1:12" x14ac:dyDescent="0.25">
      <c r="A791">
        <v>46</v>
      </c>
      <c r="B791" t="s">
        <v>0</v>
      </c>
      <c r="C791">
        <v>28.9</v>
      </c>
      <c r="D791">
        <v>2</v>
      </c>
      <c r="E791" t="s">
        <v>3</v>
      </c>
      <c r="F791">
        <f>IF(Table1[[#This Row],[Smoker]]="yes",1,0)</f>
        <v>0</v>
      </c>
      <c r="G791" s="1">
        <v>8823.2790000000005</v>
      </c>
      <c r="H791" t="s">
        <v>4</v>
      </c>
      <c r="I791" t="str">
        <f>IF(Table1[[#This Row],[Smoker]]="yes", Table1[[#This Row],[Age]], "0")</f>
        <v>0</v>
      </c>
      <c r="J791">
        <f>IF(Table1[[#This Row],[Smoker]]="no",Table1[[#This Row],[Age]], "0")</f>
        <v>46</v>
      </c>
      <c r="K791" t="str">
        <f>IF(Table1[[#This Row],[Smoker]]="yes",Table1[[#This Row],[Charges]],"0")</f>
        <v>0</v>
      </c>
      <c r="L791">
        <f>IF(Table1[[#This Row],[Smoker]]="no",Table1[[#This Row],[Charges]],"0")</f>
        <v>8823.2790000000005</v>
      </c>
    </row>
    <row r="792" spans="1:12" x14ac:dyDescent="0.25">
      <c r="A792">
        <v>48</v>
      </c>
      <c r="B792" t="s">
        <v>0</v>
      </c>
      <c r="C792">
        <v>28.9</v>
      </c>
      <c r="D792">
        <v>0</v>
      </c>
      <c r="E792" t="s">
        <v>3</v>
      </c>
      <c r="F792">
        <f>IF(Table1[[#This Row],[Smoker]]="yes",1,0)</f>
        <v>0</v>
      </c>
      <c r="G792" s="1">
        <v>8277.5229999999992</v>
      </c>
      <c r="H792" t="s">
        <v>4</v>
      </c>
      <c r="I792" t="str">
        <f>IF(Table1[[#This Row],[Smoker]]="yes", Table1[[#This Row],[Age]], "0")</f>
        <v>0</v>
      </c>
      <c r="J792">
        <f>IF(Table1[[#This Row],[Smoker]]="no",Table1[[#This Row],[Age]], "0")</f>
        <v>48</v>
      </c>
      <c r="K792" t="str">
        <f>IF(Table1[[#This Row],[Smoker]]="yes",Table1[[#This Row],[Charges]],"0")</f>
        <v>0</v>
      </c>
      <c r="L792">
        <f>IF(Table1[[#This Row],[Smoker]]="no",Table1[[#This Row],[Charges]],"0")</f>
        <v>8277.5229999999992</v>
      </c>
    </row>
    <row r="793" spans="1:12" x14ac:dyDescent="0.25">
      <c r="A793">
        <v>35</v>
      </c>
      <c r="B793" t="s">
        <v>2</v>
      </c>
      <c r="C793">
        <v>28.9</v>
      </c>
      <c r="D793">
        <v>3</v>
      </c>
      <c r="E793" t="s">
        <v>3</v>
      </c>
      <c r="F793">
        <f>IF(Table1[[#This Row],[Smoker]]="yes",1,0)</f>
        <v>0</v>
      </c>
      <c r="G793" s="1">
        <v>5926.8459999999995</v>
      </c>
      <c r="H793" t="s">
        <v>4</v>
      </c>
      <c r="I793" t="str">
        <f>IF(Table1[[#This Row],[Smoker]]="yes", Table1[[#This Row],[Age]], "0")</f>
        <v>0</v>
      </c>
      <c r="J793">
        <f>IF(Table1[[#This Row],[Smoker]]="no",Table1[[#This Row],[Age]], "0")</f>
        <v>35</v>
      </c>
      <c r="K793" t="str">
        <f>IF(Table1[[#This Row],[Smoker]]="yes",Table1[[#This Row],[Charges]],"0")</f>
        <v>0</v>
      </c>
      <c r="L793">
        <f>IF(Table1[[#This Row],[Smoker]]="no",Table1[[#This Row],[Charges]],"0")</f>
        <v>5926.8459999999995</v>
      </c>
    </row>
    <row r="794" spans="1:12" x14ac:dyDescent="0.25">
      <c r="A794">
        <v>19</v>
      </c>
      <c r="B794" t="s">
        <v>0</v>
      </c>
      <c r="C794">
        <v>28.9</v>
      </c>
      <c r="D794">
        <v>0</v>
      </c>
      <c r="E794" t="s">
        <v>3</v>
      </c>
      <c r="F794">
        <f>IF(Table1[[#This Row],[Smoker]]="yes",1,0)</f>
        <v>0</v>
      </c>
      <c r="G794" s="1">
        <v>1743.2139999999999</v>
      </c>
      <c r="H794" t="s">
        <v>4</v>
      </c>
      <c r="I794" t="str">
        <f>IF(Table1[[#This Row],[Smoker]]="yes", Table1[[#This Row],[Age]], "0")</f>
        <v>0</v>
      </c>
      <c r="J794">
        <f>IF(Table1[[#This Row],[Smoker]]="no",Table1[[#This Row],[Age]], "0")</f>
        <v>19</v>
      </c>
      <c r="K794" t="str">
        <f>IF(Table1[[#This Row],[Smoker]]="yes",Table1[[#This Row],[Charges]],"0")</f>
        <v>0</v>
      </c>
      <c r="L794">
        <f>IF(Table1[[#This Row],[Smoker]]="no",Table1[[#This Row],[Charges]],"0")</f>
        <v>1743.2139999999999</v>
      </c>
    </row>
    <row r="795" spans="1:12" x14ac:dyDescent="0.25">
      <c r="A795">
        <v>19</v>
      </c>
      <c r="B795" t="s">
        <v>0</v>
      </c>
      <c r="C795">
        <v>28.88</v>
      </c>
      <c r="D795">
        <v>0</v>
      </c>
      <c r="E795" t="s">
        <v>1</v>
      </c>
      <c r="F795">
        <f>IF(Table1[[#This Row],[Smoker]]="yes",1,0)</f>
        <v>1</v>
      </c>
      <c r="G795" s="1">
        <v>17748.5062</v>
      </c>
      <c r="H795" t="s">
        <v>6</v>
      </c>
      <c r="I795">
        <f>IF(Table1[[#This Row],[Smoker]]="yes", Table1[[#This Row],[Age]], "0")</f>
        <v>19</v>
      </c>
      <c r="J795" t="str">
        <f>IF(Table1[[#This Row],[Smoker]]="no",Table1[[#This Row],[Age]], "0")</f>
        <v>0</v>
      </c>
      <c r="K795">
        <f>IF(Table1[[#This Row],[Smoker]]="yes",Table1[[#This Row],[Charges]],"0")</f>
        <v>17748.5062</v>
      </c>
      <c r="L795" t="str">
        <f>IF(Table1[[#This Row],[Smoker]]="no",Table1[[#This Row],[Charges]],"0")</f>
        <v>0</v>
      </c>
    </row>
    <row r="796" spans="1:12" x14ac:dyDescent="0.25">
      <c r="A796">
        <v>54</v>
      </c>
      <c r="B796" t="s">
        <v>0</v>
      </c>
      <c r="C796">
        <v>28.88</v>
      </c>
      <c r="D796">
        <v>2</v>
      </c>
      <c r="E796" t="s">
        <v>3</v>
      </c>
      <c r="F796">
        <f>IF(Table1[[#This Row],[Smoker]]="yes",1,0)</f>
        <v>0</v>
      </c>
      <c r="G796" s="1">
        <v>12096.6512</v>
      </c>
      <c r="H796" t="s">
        <v>8</v>
      </c>
      <c r="I796" t="str">
        <f>IF(Table1[[#This Row],[Smoker]]="yes", Table1[[#This Row],[Age]], "0")</f>
        <v>0</v>
      </c>
      <c r="J796">
        <f>IF(Table1[[#This Row],[Smoker]]="no",Table1[[#This Row],[Age]], "0")</f>
        <v>54</v>
      </c>
      <c r="K796" t="str">
        <f>IF(Table1[[#This Row],[Smoker]]="yes",Table1[[#This Row],[Charges]],"0")</f>
        <v>0</v>
      </c>
      <c r="L796">
        <f>IF(Table1[[#This Row],[Smoker]]="no",Table1[[#This Row],[Charges]],"0")</f>
        <v>12096.6512</v>
      </c>
    </row>
    <row r="797" spans="1:12" x14ac:dyDescent="0.25">
      <c r="A797">
        <v>53</v>
      </c>
      <c r="B797" t="s">
        <v>2</v>
      </c>
      <c r="C797">
        <v>28.88</v>
      </c>
      <c r="D797">
        <v>0</v>
      </c>
      <c r="E797" t="s">
        <v>3</v>
      </c>
      <c r="F797">
        <f>IF(Table1[[#This Row],[Smoker]]="yes",1,0)</f>
        <v>0</v>
      </c>
      <c r="G797" s="1">
        <v>9869.8101999999999</v>
      </c>
      <c r="H797" t="s">
        <v>6</v>
      </c>
      <c r="I797" t="str">
        <f>IF(Table1[[#This Row],[Smoker]]="yes", Table1[[#This Row],[Age]], "0")</f>
        <v>0</v>
      </c>
      <c r="J797">
        <f>IF(Table1[[#This Row],[Smoker]]="no",Table1[[#This Row],[Age]], "0")</f>
        <v>53</v>
      </c>
      <c r="K797" t="str">
        <f>IF(Table1[[#This Row],[Smoker]]="yes",Table1[[#This Row],[Charges]],"0")</f>
        <v>0</v>
      </c>
      <c r="L797">
        <f>IF(Table1[[#This Row],[Smoker]]="no",Table1[[#This Row],[Charges]],"0")</f>
        <v>9869.8101999999999</v>
      </c>
    </row>
    <row r="798" spans="1:12" x14ac:dyDescent="0.25">
      <c r="A798">
        <v>48</v>
      </c>
      <c r="B798" t="s">
        <v>0</v>
      </c>
      <c r="C798">
        <v>28.88</v>
      </c>
      <c r="D798">
        <v>1</v>
      </c>
      <c r="E798" t="s">
        <v>3</v>
      </c>
      <c r="F798">
        <f>IF(Table1[[#This Row],[Smoker]]="yes",1,0)</f>
        <v>0</v>
      </c>
      <c r="G798" s="1">
        <v>9249.4951999999994</v>
      </c>
      <c r="H798" t="s">
        <v>6</v>
      </c>
      <c r="I798" t="str">
        <f>IF(Table1[[#This Row],[Smoker]]="yes", Table1[[#This Row],[Age]], "0")</f>
        <v>0</v>
      </c>
      <c r="J798">
        <f>IF(Table1[[#This Row],[Smoker]]="no",Table1[[#This Row],[Age]], "0")</f>
        <v>48</v>
      </c>
      <c r="K798" t="str">
        <f>IF(Table1[[#This Row],[Smoker]]="yes",Table1[[#This Row],[Charges]],"0")</f>
        <v>0</v>
      </c>
      <c r="L798">
        <f>IF(Table1[[#This Row],[Smoker]]="no",Table1[[#This Row],[Charges]],"0")</f>
        <v>9249.4951999999994</v>
      </c>
    </row>
    <row r="799" spans="1:12" x14ac:dyDescent="0.25">
      <c r="A799">
        <v>36</v>
      </c>
      <c r="B799" t="s">
        <v>2</v>
      </c>
      <c r="C799">
        <v>28.88</v>
      </c>
      <c r="D799">
        <v>3</v>
      </c>
      <c r="E799" t="s">
        <v>3</v>
      </c>
      <c r="F799">
        <f>IF(Table1[[#This Row],[Smoker]]="yes",1,0)</f>
        <v>0</v>
      </c>
      <c r="G799" s="1">
        <v>6748.5911999999998</v>
      </c>
      <c r="H799" t="s">
        <v>8</v>
      </c>
      <c r="I799" t="str">
        <f>IF(Table1[[#This Row],[Smoker]]="yes", Table1[[#This Row],[Age]], "0")</f>
        <v>0</v>
      </c>
      <c r="J799">
        <f>IF(Table1[[#This Row],[Smoker]]="no",Table1[[#This Row],[Age]], "0")</f>
        <v>36</v>
      </c>
      <c r="K799" t="str">
        <f>IF(Table1[[#This Row],[Smoker]]="yes",Table1[[#This Row],[Charges]],"0")</f>
        <v>0</v>
      </c>
      <c r="L799">
        <f>IF(Table1[[#This Row],[Smoker]]="no",Table1[[#This Row],[Charges]],"0")</f>
        <v>6748.5911999999998</v>
      </c>
    </row>
    <row r="800" spans="1:12" x14ac:dyDescent="0.25">
      <c r="A800">
        <v>28</v>
      </c>
      <c r="B800" t="s">
        <v>0</v>
      </c>
      <c r="C800">
        <v>28.88</v>
      </c>
      <c r="D800">
        <v>1</v>
      </c>
      <c r="E800" t="s">
        <v>3</v>
      </c>
      <c r="F800">
        <f>IF(Table1[[#This Row],[Smoker]]="yes",1,0)</f>
        <v>0</v>
      </c>
      <c r="G800" s="1">
        <v>4337.7352000000001</v>
      </c>
      <c r="H800" t="s">
        <v>8</v>
      </c>
      <c r="I800" t="str">
        <f>IF(Table1[[#This Row],[Smoker]]="yes", Table1[[#This Row],[Age]], "0")</f>
        <v>0</v>
      </c>
      <c r="J800">
        <f>IF(Table1[[#This Row],[Smoker]]="no",Table1[[#This Row],[Age]], "0")</f>
        <v>28</v>
      </c>
      <c r="K800" t="str">
        <f>IF(Table1[[#This Row],[Smoker]]="yes",Table1[[#This Row],[Charges]],"0")</f>
        <v>0</v>
      </c>
      <c r="L800">
        <f>IF(Table1[[#This Row],[Smoker]]="no",Table1[[#This Row],[Charges]],"0")</f>
        <v>4337.7352000000001</v>
      </c>
    </row>
    <row r="801" spans="1:12" x14ac:dyDescent="0.25">
      <c r="A801">
        <v>32</v>
      </c>
      <c r="B801" t="s">
        <v>2</v>
      </c>
      <c r="C801">
        <v>28.88</v>
      </c>
      <c r="D801">
        <v>0</v>
      </c>
      <c r="E801" t="s">
        <v>3</v>
      </c>
      <c r="F801">
        <f>IF(Table1[[#This Row],[Smoker]]="yes",1,0)</f>
        <v>0</v>
      </c>
      <c r="G801" s="1">
        <v>3866.8552</v>
      </c>
      <c r="H801" t="s">
        <v>6</v>
      </c>
      <c r="I801" t="str">
        <f>IF(Table1[[#This Row],[Smoker]]="yes", Table1[[#This Row],[Age]], "0")</f>
        <v>0</v>
      </c>
      <c r="J801">
        <f>IF(Table1[[#This Row],[Smoker]]="no",Table1[[#This Row],[Age]], "0")</f>
        <v>32</v>
      </c>
      <c r="K801" t="str">
        <f>IF(Table1[[#This Row],[Smoker]]="yes",Table1[[#This Row],[Charges]],"0")</f>
        <v>0</v>
      </c>
      <c r="L801">
        <f>IF(Table1[[#This Row],[Smoker]]="no",Table1[[#This Row],[Charges]],"0")</f>
        <v>3866.8552</v>
      </c>
    </row>
    <row r="802" spans="1:12" x14ac:dyDescent="0.25">
      <c r="A802">
        <v>22</v>
      </c>
      <c r="B802" t="s">
        <v>2</v>
      </c>
      <c r="C802">
        <v>28.88</v>
      </c>
      <c r="D802">
        <v>0</v>
      </c>
      <c r="E802" t="s">
        <v>3</v>
      </c>
      <c r="F802">
        <f>IF(Table1[[#This Row],[Smoker]]="yes",1,0)</f>
        <v>0</v>
      </c>
      <c r="G802" s="1">
        <v>2250.8352</v>
      </c>
      <c r="H802" t="s">
        <v>8</v>
      </c>
      <c r="I802" t="str">
        <f>IF(Table1[[#This Row],[Smoker]]="yes", Table1[[#This Row],[Age]], "0")</f>
        <v>0</v>
      </c>
      <c r="J802">
        <f>IF(Table1[[#This Row],[Smoker]]="no",Table1[[#This Row],[Age]], "0")</f>
        <v>22</v>
      </c>
      <c r="K802" t="str">
        <f>IF(Table1[[#This Row],[Smoker]]="yes",Table1[[#This Row],[Charges]],"0")</f>
        <v>0</v>
      </c>
      <c r="L802">
        <f>IF(Table1[[#This Row],[Smoker]]="no",Table1[[#This Row],[Charges]],"0")</f>
        <v>2250.8352</v>
      </c>
    </row>
    <row r="803" spans="1:12" x14ac:dyDescent="0.25">
      <c r="A803">
        <v>22</v>
      </c>
      <c r="B803" t="s">
        <v>0</v>
      </c>
      <c r="C803">
        <v>28.82</v>
      </c>
      <c r="D803">
        <v>0</v>
      </c>
      <c r="E803" t="s">
        <v>3</v>
      </c>
      <c r="F803">
        <f>IF(Table1[[#This Row],[Smoker]]="yes",1,0)</f>
        <v>0</v>
      </c>
      <c r="G803" s="1">
        <v>2156.7518</v>
      </c>
      <c r="H803" t="s">
        <v>5</v>
      </c>
      <c r="I803" t="str">
        <f>IF(Table1[[#This Row],[Smoker]]="yes", Table1[[#This Row],[Age]], "0")</f>
        <v>0</v>
      </c>
      <c r="J803">
        <f>IF(Table1[[#This Row],[Smoker]]="no",Table1[[#This Row],[Age]], "0")</f>
        <v>22</v>
      </c>
      <c r="K803" t="str">
        <f>IF(Table1[[#This Row],[Smoker]]="yes",Table1[[#This Row],[Charges]],"0")</f>
        <v>0</v>
      </c>
      <c r="L803">
        <f>IF(Table1[[#This Row],[Smoker]]="no",Table1[[#This Row],[Charges]],"0")</f>
        <v>2156.7518</v>
      </c>
    </row>
    <row r="804" spans="1:12" x14ac:dyDescent="0.25">
      <c r="A804">
        <v>41</v>
      </c>
      <c r="B804" t="s">
        <v>2</v>
      </c>
      <c r="C804">
        <v>28.8</v>
      </c>
      <c r="D804">
        <v>1</v>
      </c>
      <c r="E804" t="s">
        <v>3</v>
      </c>
      <c r="F804">
        <f>IF(Table1[[#This Row],[Smoker]]="yes",1,0)</f>
        <v>0</v>
      </c>
      <c r="G804" s="1">
        <v>6282.2349999999997</v>
      </c>
      <c r="H804" t="s">
        <v>4</v>
      </c>
      <c r="I804" t="str">
        <f>IF(Table1[[#This Row],[Smoker]]="yes", Table1[[#This Row],[Age]], "0")</f>
        <v>0</v>
      </c>
      <c r="J804">
        <f>IF(Table1[[#This Row],[Smoker]]="no",Table1[[#This Row],[Age]], "0")</f>
        <v>41</v>
      </c>
      <c r="K804" t="str">
        <f>IF(Table1[[#This Row],[Smoker]]="yes",Table1[[#This Row],[Charges]],"0")</f>
        <v>0</v>
      </c>
      <c r="L804">
        <f>IF(Table1[[#This Row],[Smoker]]="no",Table1[[#This Row],[Charges]],"0")</f>
        <v>6282.2349999999997</v>
      </c>
    </row>
    <row r="805" spans="1:12" x14ac:dyDescent="0.25">
      <c r="A805">
        <v>57</v>
      </c>
      <c r="B805" t="s">
        <v>0</v>
      </c>
      <c r="C805">
        <v>28.785</v>
      </c>
      <c r="D805">
        <v>4</v>
      </c>
      <c r="E805" t="s">
        <v>3</v>
      </c>
      <c r="F805">
        <f>IF(Table1[[#This Row],[Smoker]]="yes",1,0)</f>
        <v>0</v>
      </c>
      <c r="G805" s="1">
        <v>14394.398150000001</v>
      </c>
      <c r="H805" t="s">
        <v>8</v>
      </c>
      <c r="I805" t="str">
        <f>IF(Table1[[#This Row],[Smoker]]="yes", Table1[[#This Row],[Age]], "0")</f>
        <v>0</v>
      </c>
      <c r="J805">
        <f>IF(Table1[[#This Row],[Smoker]]="no",Table1[[#This Row],[Age]], "0")</f>
        <v>57</v>
      </c>
      <c r="K805" t="str">
        <f>IF(Table1[[#This Row],[Smoker]]="yes",Table1[[#This Row],[Charges]],"0")</f>
        <v>0</v>
      </c>
      <c r="L805">
        <f>IF(Table1[[#This Row],[Smoker]]="no",Table1[[#This Row],[Charges]],"0")</f>
        <v>14394.398150000001</v>
      </c>
    </row>
    <row r="806" spans="1:12" x14ac:dyDescent="0.25">
      <c r="A806">
        <v>59</v>
      </c>
      <c r="B806" t="s">
        <v>2</v>
      </c>
      <c r="C806">
        <v>28.785</v>
      </c>
      <c r="D806">
        <v>0</v>
      </c>
      <c r="E806" t="s">
        <v>3</v>
      </c>
      <c r="F806">
        <f>IF(Table1[[#This Row],[Smoker]]="yes",1,0)</f>
        <v>0</v>
      </c>
      <c r="G806" s="1">
        <v>12129.614149999999</v>
      </c>
      <c r="H806" t="s">
        <v>6</v>
      </c>
      <c r="I806" t="str">
        <f>IF(Table1[[#This Row],[Smoker]]="yes", Table1[[#This Row],[Age]], "0")</f>
        <v>0</v>
      </c>
      <c r="J806">
        <f>IF(Table1[[#This Row],[Smoker]]="no",Table1[[#This Row],[Age]], "0")</f>
        <v>59</v>
      </c>
      <c r="K806" t="str">
        <f>IF(Table1[[#This Row],[Smoker]]="yes",Table1[[#This Row],[Charges]],"0")</f>
        <v>0</v>
      </c>
      <c r="L806">
        <f>IF(Table1[[#This Row],[Smoker]]="no",Table1[[#This Row],[Charges]],"0")</f>
        <v>12129.614149999999</v>
      </c>
    </row>
    <row r="807" spans="1:12" x14ac:dyDescent="0.25">
      <c r="A807">
        <v>56</v>
      </c>
      <c r="B807" t="s">
        <v>0</v>
      </c>
      <c r="C807">
        <v>28.785</v>
      </c>
      <c r="D807">
        <v>0</v>
      </c>
      <c r="E807" t="s">
        <v>3</v>
      </c>
      <c r="F807">
        <f>IF(Table1[[#This Row],[Smoker]]="yes",1,0)</f>
        <v>0</v>
      </c>
      <c r="G807" s="1">
        <v>11658.379150000001</v>
      </c>
      <c r="H807" t="s">
        <v>8</v>
      </c>
      <c r="I807" t="str">
        <f>IF(Table1[[#This Row],[Smoker]]="yes", Table1[[#This Row],[Age]], "0")</f>
        <v>0</v>
      </c>
      <c r="J807">
        <f>IF(Table1[[#This Row],[Smoker]]="no",Table1[[#This Row],[Age]], "0")</f>
        <v>56</v>
      </c>
      <c r="K807" t="str">
        <f>IF(Table1[[#This Row],[Smoker]]="yes",Table1[[#This Row],[Charges]],"0")</f>
        <v>0</v>
      </c>
      <c r="L807">
        <f>IF(Table1[[#This Row],[Smoker]]="no",Table1[[#This Row],[Charges]],"0")</f>
        <v>11658.379150000001</v>
      </c>
    </row>
    <row r="808" spans="1:12" x14ac:dyDescent="0.25">
      <c r="A808">
        <v>26</v>
      </c>
      <c r="B808" t="s">
        <v>0</v>
      </c>
      <c r="C808">
        <v>28.785</v>
      </c>
      <c r="D808">
        <v>0</v>
      </c>
      <c r="E808" t="s">
        <v>3</v>
      </c>
      <c r="F808">
        <f>IF(Table1[[#This Row],[Smoker]]="yes",1,0)</f>
        <v>0</v>
      </c>
      <c r="G808" s="1">
        <v>3385.3991500000002</v>
      </c>
      <c r="H808" t="s">
        <v>8</v>
      </c>
      <c r="I808" t="str">
        <f>IF(Table1[[#This Row],[Smoker]]="yes", Table1[[#This Row],[Age]], "0")</f>
        <v>0</v>
      </c>
      <c r="J808">
        <f>IF(Table1[[#This Row],[Smoker]]="no",Table1[[#This Row],[Age]], "0")</f>
        <v>26</v>
      </c>
      <c r="K808" t="str">
        <f>IF(Table1[[#This Row],[Smoker]]="yes",Table1[[#This Row],[Charges]],"0")</f>
        <v>0</v>
      </c>
      <c r="L808">
        <f>IF(Table1[[#This Row],[Smoker]]="no",Table1[[#This Row],[Charges]],"0")</f>
        <v>3385.3991500000002</v>
      </c>
    </row>
    <row r="809" spans="1:12" x14ac:dyDescent="0.25">
      <c r="A809">
        <v>20</v>
      </c>
      <c r="B809" t="s">
        <v>0</v>
      </c>
      <c r="C809">
        <v>28.785</v>
      </c>
      <c r="D809">
        <v>0</v>
      </c>
      <c r="E809" t="s">
        <v>3</v>
      </c>
      <c r="F809">
        <f>IF(Table1[[#This Row],[Smoker]]="yes",1,0)</f>
        <v>0</v>
      </c>
      <c r="G809" s="1">
        <v>2457.2111500000001</v>
      </c>
      <c r="H809" t="s">
        <v>8</v>
      </c>
      <c r="I809" t="str">
        <f>IF(Table1[[#This Row],[Smoker]]="yes", Table1[[#This Row],[Age]], "0")</f>
        <v>0</v>
      </c>
      <c r="J809">
        <f>IF(Table1[[#This Row],[Smoker]]="no",Table1[[#This Row],[Age]], "0")</f>
        <v>20</v>
      </c>
      <c r="K809" t="str">
        <f>IF(Table1[[#This Row],[Smoker]]="yes",Table1[[#This Row],[Charges]],"0")</f>
        <v>0</v>
      </c>
      <c r="L809">
        <f>IF(Table1[[#This Row],[Smoker]]="no",Table1[[#This Row],[Charges]],"0")</f>
        <v>2457.2111500000001</v>
      </c>
    </row>
    <row r="810" spans="1:12" x14ac:dyDescent="0.25">
      <c r="A810">
        <v>60</v>
      </c>
      <c r="B810" t="s">
        <v>0</v>
      </c>
      <c r="C810">
        <v>28.7</v>
      </c>
      <c r="D810">
        <v>1</v>
      </c>
      <c r="E810" t="s">
        <v>3</v>
      </c>
      <c r="F810">
        <f>IF(Table1[[#This Row],[Smoker]]="yes",1,0)</f>
        <v>0</v>
      </c>
      <c r="G810" s="1">
        <v>13224.692999999999</v>
      </c>
      <c r="H810" t="s">
        <v>4</v>
      </c>
      <c r="I810" t="str">
        <f>IF(Table1[[#This Row],[Smoker]]="yes", Table1[[#This Row],[Age]], "0")</f>
        <v>0</v>
      </c>
      <c r="J810">
        <f>IF(Table1[[#This Row],[Smoker]]="no",Table1[[#This Row],[Age]], "0")</f>
        <v>60</v>
      </c>
      <c r="K810" t="str">
        <f>IF(Table1[[#This Row],[Smoker]]="yes",Table1[[#This Row],[Charges]],"0")</f>
        <v>0</v>
      </c>
      <c r="L810">
        <f>IF(Table1[[#This Row],[Smoker]]="no",Table1[[#This Row],[Charges]],"0")</f>
        <v>13224.692999999999</v>
      </c>
    </row>
    <row r="811" spans="1:12" x14ac:dyDescent="0.25">
      <c r="A811">
        <v>57</v>
      </c>
      <c r="B811" t="s">
        <v>0</v>
      </c>
      <c r="C811">
        <v>28.7</v>
      </c>
      <c r="D811">
        <v>0</v>
      </c>
      <c r="E811" t="s">
        <v>3</v>
      </c>
      <c r="F811">
        <f>IF(Table1[[#This Row],[Smoker]]="yes",1,0)</f>
        <v>0</v>
      </c>
      <c r="G811" s="1">
        <v>11455.28</v>
      </c>
      <c r="H811" t="s">
        <v>4</v>
      </c>
      <c r="I811" t="str">
        <f>IF(Table1[[#This Row],[Smoker]]="yes", Table1[[#This Row],[Age]], "0")</f>
        <v>0</v>
      </c>
      <c r="J811">
        <f>IF(Table1[[#This Row],[Smoker]]="no",Table1[[#This Row],[Age]], "0")</f>
        <v>57</v>
      </c>
      <c r="K811" t="str">
        <f>IF(Table1[[#This Row],[Smoker]]="yes",Table1[[#This Row],[Charges]],"0")</f>
        <v>0</v>
      </c>
      <c r="L811">
        <f>IF(Table1[[#This Row],[Smoker]]="no",Table1[[#This Row],[Charges]],"0")</f>
        <v>11455.28</v>
      </c>
    </row>
    <row r="812" spans="1:12" x14ac:dyDescent="0.25">
      <c r="A812">
        <v>49</v>
      </c>
      <c r="B812" t="s">
        <v>2</v>
      </c>
      <c r="C812">
        <v>28.7</v>
      </c>
      <c r="D812">
        <v>1</v>
      </c>
      <c r="E812" t="s">
        <v>3</v>
      </c>
      <c r="F812">
        <f>IF(Table1[[#This Row],[Smoker]]="yes",1,0)</f>
        <v>0</v>
      </c>
      <c r="G812" s="1">
        <v>8703.4560000000001</v>
      </c>
      <c r="H812" t="s">
        <v>4</v>
      </c>
      <c r="I812" t="str">
        <f>IF(Table1[[#This Row],[Smoker]]="yes", Table1[[#This Row],[Age]], "0")</f>
        <v>0</v>
      </c>
      <c r="J812">
        <f>IF(Table1[[#This Row],[Smoker]]="no",Table1[[#This Row],[Age]], "0")</f>
        <v>49</v>
      </c>
      <c r="K812" t="str">
        <f>IF(Table1[[#This Row],[Smoker]]="yes",Table1[[#This Row],[Charges]],"0")</f>
        <v>0</v>
      </c>
      <c r="L812">
        <f>IF(Table1[[#This Row],[Smoker]]="no",Table1[[#This Row],[Charges]],"0")</f>
        <v>8703.4560000000001</v>
      </c>
    </row>
    <row r="813" spans="1:12" x14ac:dyDescent="0.25">
      <c r="A813">
        <v>45</v>
      </c>
      <c r="B813" t="s">
        <v>2</v>
      </c>
      <c r="C813">
        <v>28.7</v>
      </c>
      <c r="D813">
        <v>2</v>
      </c>
      <c r="E813" t="s">
        <v>3</v>
      </c>
      <c r="F813">
        <f>IF(Table1[[#This Row],[Smoker]]="yes",1,0)</f>
        <v>0</v>
      </c>
      <c r="G813" s="1">
        <v>8027.9679999999998</v>
      </c>
      <c r="H813" t="s">
        <v>4</v>
      </c>
      <c r="I813" t="str">
        <f>IF(Table1[[#This Row],[Smoker]]="yes", Table1[[#This Row],[Age]], "0")</f>
        <v>0</v>
      </c>
      <c r="J813">
        <f>IF(Table1[[#This Row],[Smoker]]="no",Table1[[#This Row],[Age]], "0")</f>
        <v>45</v>
      </c>
      <c r="K813" t="str">
        <f>IF(Table1[[#This Row],[Smoker]]="yes",Table1[[#This Row],[Charges]],"0")</f>
        <v>0</v>
      </c>
      <c r="L813">
        <f>IF(Table1[[#This Row],[Smoker]]="no",Table1[[#This Row],[Charges]],"0")</f>
        <v>8027.9679999999998</v>
      </c>
    </row>
    <row r="814" spans="1:12" x14ac:dyDescent="0.25">
      <c r="A814">
        <v>19</v>
      </c>
      <c r="B814" t="s">
        <v>2</v>
      </c>
      <c r="C814">
        <v>28.7</v>
      </c>
      <c r="D814">
        <v>0</v>
      </c>
      <c r="E814" t="s">
        <v>3</v>
      </c>
      <c r="F814">
        <f>IF(Table1[[#This Row],[Smoker]]="yes",1,0)</f>
        <v>0</v>
      </c>
      <c r="G814" s="1">
        <v>1253.9359999999999</v>
      </c>
      <c r="H814" t="s">
        <v>4</v>
      </c>
      <c r="I814" t="str">
        <f>IF(Table1[[#This Row],[Smoker]]="yes", Table1[[#This Row],[Age]], "0")</f>
        <v>0</v>
      </c>
      <c r="J814">
        <f>IF(Table1[[#This Row],[Smoker]]="no",Table1[[#This Row],[Age]], "0")</f>
        <v>19</v>
      </c>
      <c r="K814" t="str">
        <f>IF(Table1[[#This Row],[Smoker]]="yes",Table1[[#This Row],[Charges]],"0")</f>
        <v>0</v>
      </c>
      <c r="L814">
        <f>IF(Table1[[#This Row],[Smoker]]="no",Table1[[#This Row],[Charges]],"0")</f>
        <v>1253.9359999999999</v>
      </c>
    </row>
    <row r="815" spans="1:12" x14ac:dyDescent="0.25">
      <c r="A815">
        <v>30</v>
      </c>
      <c r="B815" t="s">
        <v>2</v>
      </c>
      <c r="C815">
        <v>28.69</v>
      </c>
      <c r="D815">
        <v>3</v>
      </c>
      <c r="E815" t="s">
        <v>1</v>
      </c>
      <c r="F815">
        <f>IF(Table1[[#This Row],[Smoker]]="yes",1,0)</f>
        <v>1</v>
      </c>
      <c r="G815" s="1">
        <v>20745.989099999999</v>
      </c>
      <c r="H815" t="s">
        <v>6</v>
      </c>
      <c r="I815">
        <f>IF(Table1[[#This Row],[Smoker]]="yes", Table1[[#This Row],[Age]], "0")</f>
        <v>30</v>
      </c>
      <c r="J815" t="str">
        <f>IF(Table1[[#This Row],[Smoker]]="no",Table1[[#This Row],[Age]], "0")</f>
        <v>0</v>
      </c>
      <c r="K815">
        <f>IF(Table1[[#This Row],[Smoker]]="yes",Table1[[#This Row],[Charges]],"0")</f>
        <v>20745.989099999999</v>
      </c>
      <c r="L815" t="str">
        <f>IF(Table1[[#This Row],[Smoker]]="no",Table1[[#This Row],[Charges]],"0")</f>
        <v>0</v>
      </c>
    </row>
    <row r="816" spans="1:12" x14ac:dyDescent="0.25">
      <c r="A816">
        <v>49</v>
      </c>
      <c r="B816" t="s">
        <v>2</v>
      </c>
      <c r="C816">
        <v>28.69</v>
      </c>
      <c r="D816">
        <v>3</v>
      </c>
      <c r="E816" t="s">
        <v>3</v>
      </c>
      <c r="F816">
        <f>IF(Table1[[#This Row],[Smoker]]="yes",1,0)</f>
        <v>0</v>
      </c>
      <c r="G816" s="1">
        <v>10264.4421</v>
      </c>
      <c r="H816" t="s">
        <v>6</v>
      </c>
      <c r="I816" t="str">
        <f>IF(Table1[[#This Row],[Smoker]]="yes", Table1[[#This Row],[Age]], "0")</f>
        <v>0</v>
      </c>
      <c r="J816">
        <f>IF(Table1[[#This Row],[Smoker]]="no",Table1[[#This Row],[Age]], "0")</f>
        <v>49</v>
      </c>
      <c r="K816" t="str">
        <f>IF(Table1[[#This Row],[Smoker]]="yes",Table1[[#This Row],[Charges]],"0")</f>
        <v>0</v>
      </c>
      <c r="L816">
        <f>IF(Table1[[#This Row],[Smoker]]="no",Table1[[#This Row],[Charges]],"0")</f>
        <v>10264.4421</v>
      </c>
    </row>
    <row r="817" spans="1:12" x14ac:dyDescent="0.25">
      <c r="A817">
        <v>40</v>
      </c>
      <c r="B817" t="s">
        <v>0</v>
      </c>
      <c r="C817">
        <v>28.69</v>
      </c>
      <c r="D817">
        <v>3</v>
      </c>
      <c r="E817" t="s">
        <v>3</v>
      </c>
      <c r="F817">
        <f>IF(Table1[[#This Row],[Smoker]]="yes",1,0)</f>
        <v>0</v>
      </c>
      <c r="G817" s="1">
        <v>8059.6791000000003</v>
      </c>
      <c r="H817" t="s">
        <v>6</v>
      </c>
      <c r="I817" t="str">
        <f>IF(Table1[[#This Row],[Smoker]]="yes", Table1[[#This Row],[Age]], "0")</f>
        <v>0</v>
      </c>
      <c r="J817">
        <f>IF(Table1[[#This Row],[Smoker]]="no",Table1[[#This Row],[Age]], "0")</f>
        <v>40</v>
      </c>
      <c r="K817" t="str">
        <f>IF(Table1[[#This Row],[Smoker]]="yes",Table1[[#This Row],[Charges]],"0")</f>
        <v>0</v>
      </c>
      <c r="L817">
        <f>IF(Table1[[#This Row],[Smoker]]="no",Table1[[#This Row],[Charges]],"0")</f>
        <v>8059.6791000000003</v>
      </c>
    </row>
    <row r="818" spans="1:12" x14ac:dyDescent="0.25">
      <c r="A818">
        <v>53</v>
      </c>
      <c r="B818" t="s">
        <v>2</v>
      </c>
      <c r="C818">
        <v>28.6</v>
      </c>
      <c r="D818">
        <v>3</v>
      </c>
      <c r="E818" t="s">
        <v>3</v>
      </c>
      <c r="F818">
        <f>IF(Table1[[#This Row],[Smoker]]="yes",1,0)</f>
        <v>0</v>
      </c>
      <c r="G818" s="1">
        <v>11253.421</v>
      </c>
      <c r="H818" t="s">
        <v>4</v>
      </c>
      <c r="I818" t="str">
        <f>IF(Table1[[#This Row],[Smoker]]="yes", Table1[[#This Row],[Age]], "0")</f>
        <v>0</v>
      </c>
      <c r="J818">
        <f>IF(Table1[[#This Row],[Smoker]]="no",Table1[[#This Row],[Age]], "0")</f>
        <v>53</v>
      </c>
      <c r="K818" t="str">
        <f>IF(Table1[[#This Row],[Smoker]]="yes",Table1[[#This Row],[Charges]],"0")</f>
        <v>0</v>
      </c>
      <c r="L818">
        <f>IF(Table1[[#This Row],[Smoker]]="no",Table1[[#This Row],[Charges]],"0")</f>
        <v>11253.421</v>
      </c>
    </row>
    <row r="819" spans="1:12" x14ac:dyDescent="0.25">
      <c r="A819">
        <v>45</v>
      </c>
      <c r="B819" t="s">
        <v>0</v>
      </c>
      <c r="C819">
        <v>28.6</v>
      </c>
      <c r="D819">
        <v>2</v>
      </c>
      <c r="E819" t="s">
        <v>3</v>
      </c>
      <c r="F819">
        <f>IF(Table1[[#This Row],[Smoker]]="yes",1,0)</f>
        <v>0</v>
      </c>
      <c r="G819" s="1">
        <v>8516.8289999999997</v>
      </c>
      <c r="H819" t="s">
        <v>5</v>
      </c>
      <c r="I819" t="str">
        <f>IF(Table1[[#This Row],[Smoker]]="yes", Table1[[#This Row],[Age]], "0")</f>
        <v>0</v>
      </c>
      <c r="J819">
        <f>IF(Table1[[#This Row],[Smoker]]="no",Table1[[#This Row],[Age]], "0")</f>
        <v>45</v>
      </c>
      <c r="K819" t="str">
        <f>IF(Table1[[#This Row],[Smoker]]="yes",Table1[[#This Row],[Charges]],"0")</f>
        <v>0</v>
      </c>
      <c r="L819">
        <f>IF(Table1[[#This Row],[Smoker]]="no",Table1[[#This Row],[Charges]],"0")</f>
        <v>8516.8289999999997</v>
      </c>
    </row>
    <row r="820" spans="1:12" x14ac:dyDescent="0.25">
      <c r="A820">
        <v>19</v>
      </c>
      <c r="B820" t="s">
        <v>0</v>
      </c>
      <c r="C820">
        <v>28.6</v>
      </c>
      <c r="D820">
        <v>5</v>
      </c>
      <c r="E820" t="s">
        <v>3</v>
      </c>
      <c r="F820">
        <f>IF(Table1[[#This Row],[Smoker]]="yes",1,0)</f>
        <v>0</v>
      </c>
      <c r="G820" s="1">
        <v>4687.7969999999996</v>
      </c>
      <c r="H820" t="s">
        <v>4</v>
      </c>
      <c r="I820" t="str">
        <f>IF(Table1[[#This Row],[Smoker]]="yes", Table1[[#This Row],[Age]], "0")</f>
        <v>0</v>
      </c>
      <c r="J820">
        <f>IF(Table1[[#This Row],[Smoker]]="no",Table1[[#This Row],[Age]], "0")</f>
        <v>19</v>
      </c>
      <c r="K820" t="str">
        <f>IF(Table1[[#This Row],[Smoker]]="yes",Table1[[#This Row],[Charges]],"0")</f>
        <v>0</v>
      </c>
      <c r="L820">
        <f>IF(Table1[[#This Row],[Smoker]]="no",Table1[[#This Row],[Charges]],"0")</f>
        <v>4687.7969999999996</v>
      </c>
    </row>
    <row r="821" spans="1:12" x14ac:dyDescent="0.25">
      <c r="A821">
        <v>60</v>
      </c>
      <c r="B821" t="s">
        <v>2</v>
      </c>
      <c r="C821">
        <v>28.594999999999999</v>
      </c>
      <c r="D821">
        <v>0</v>
      </c>
      <c r="E821" t="s">
        <v>3</v>
      </c>
      <c r="F821">
        <f>IF(Table1[[#This Row],[Smoker]]="yes",1,0)</f>
        <v>0</v>
      </c>
      <c r="G821" s="1">
        <v>30259.995559999999</v>
      </c>
      <c r="H821" t="s">
        <v>8</v>
      </c>
      <c r="I821" t="str">
        <f>IF(Table1[[#This Row],[Smoker]]="yes", Table1[[#This Row],[Age]], "0")</f>
        <v>0</v>
      </c>
      <c r="J821">
        <f>IF(Table1[[#This Row],[Smoker]]="no",Table1[[#This Row],[Age]], "0")</f>
        <v>60</v>
      </c>
      <c r="K821" t="str">
        <f>IF(Table1[[#This Row],[Smoker]]="yes",Table1[[#This Row],[Charges]],"0")</f>
        <v>0</v>
      </c>
      <c r="L821">
        <f>IF(Table1[[#This Row],[Smoker]]="no",Table1[[#This Row],[Charges]],"0")</f>
        <v>30259.995559999999</v>
      </c>
    </row>
    <row r="822" spans="1:12" x14ac:dyDescent="0.25">
      <c r="A822">
        <v>58</v>
      </c>
      <c r="B822" t="s">
        <v>2</v>
      </c>
      <c r="C822">
        <v>28.594999999999999</v>
      </c>
      <c r="D822">
        <v>0</v>
      </c>
      <c r="E822" t="s">
        <v>3</v>
      </c>
      <c r="F822">
        <f>IF(Table1[[#This Row],[Smoker]]="yes",1,0)</f>
        <v>0</v>
      </c>
      <c r="G822" s="1">
        <v>11735.87905</v>
      </c>
      <c r="H822" t="s">
        <v>6</v>
      </c>
      <c r="I822" t="str">
        <f>IF(Table1[[#This Row],[Smoker]]="yes", Table1[[#This Row],[Age]], "0")</f>
        <v>0</v>
      </c>
      <c r="J822">
        <f>IF(Table1[[#This Row],[Smoker]]="no",Table1[[#This Row],[Age]], "0")</f>
        <v>58</v>
      </c>
      <c r="K822" t="str">
        <f>IF(Table1[[#This Row],[Smoker]]="yes",Table1[[#This Row],[Charges]],"0")</f>
        <v>0</v>
      </c>
      <c r="L822">
        <f>IF(Table1[[#This Row],[Smoker]]="no",Table1[[#This Row],[Charges]],"0")</f>
        <v>11735.87905</v>
      </c>
    </row>
    <row r="823" spans="1:12" x14ac:dyDescent="0.25">
      <c r="A823">
        <v>56</v>
      </c>
      <c r="B823" t="s">
        <v>0</v>
      </c>
      <c r="C823">
        <v>28.594999999999999</v>
      </c>
      <c r="D823">
        <v>0</v>
      </c>
      <c r="E823" t="s">
        <v>3</v>
      </c>
      <c r="F823">
        <f>IF(Table1[[#This Row],[Smoker]]="yes",1,0)</f>
        <v>0</v>
      </c>
      <c r="G823" s="1">
        <v>11658.11505</v>
      </c>
      <c r="H823" t="s">
        <v>8</v>
      </c>
      <c r="I823" t="str">
        <f>IF(Table1[[#This Row],[Smoker]]="yes", Table1[[#This Row],[Age]], "0")</f>
        <v>0</v>
      </c>
      <c r="J823">
        <f>IF(Table1[[#This Row],[Smoker]]="no",Table1[[#This Row],[Age]], "0")</f>
        <v>56</v>
      </c>
      <c r="K823" t="str">
        <f>IF(Table1[[#This Row],[Smoker]]="yes",Table1[[#This Row],[Charges]],"0")</f>
        <v>0</v>
      </c>
      <c r="L823">
        <f>IF(Table1[[#This Row],[Smoker]]="no",Table1[[#This Row],[Charges]],"0")</f>
        <v>11658.11505</v>
      </c>
    </row>
    <row r="824" spans="1:12" x14ac:dyDescent="0.25">
      <c r="A824">
        <v>36</v>
      </c>
      <c r="B824" t="s">
        <v>2</v>
      </c>
      <c r="C824">
        <v>28.594999999999999</v>
      </c>
      <c r="D824">
        <v>3</v>
      </c>
      <c r="E824" t="s">
        <v>3</v>
      </c>
      <c r="F824">
        <f>IF(Table1[[#This Row],[Smoker]]="yes",1,0)</f>
        <v>0</v>
      </c>
      <c r="G824" s="1">
        <v>6548.1950500000003</v>
      </c>
      <c r="H824" t="s">
        <v>6</v>
      </c>
      <c r="I824" t="str">
        <f>IF(Table1[[#This Row],[Smoker]]="yes", Table1[[#This Row],[Age]], "0")</f>
        <v>0</v>
      </c>
      <c r="J824">
        <f>IF(Table1[[#This Row],[Smoker]]="no",Table1[[#This Row],[Age]], "0")</f>
        <v>36</v>
      </c>
      <c r="K824" t="str">
        <f>IF(Table1[[#This Row],[Smoker]]="yes",Table1[[#This Row],[Charges]],"0")</f>
        <v>0</v>
      </c>
      <c r="L824">
        <f>IF(Table1[[#This Row],[Smoker]]="no",Table1[[#This Row],[Charges]],"0")</f>
        <v>6548.1950500000003</v>
      </c>
    </row>
    <row r="825" spans="1:12" x14ac:dyDescent="0.25">
      <c r="A825">
        <v>31</v>
      </c>
      <c r="B825" t="s">
        <v>2</v>
      </c>
      <c r="C825">
        <v>28.594999999999999</v>
      </c>
      <c r="D825">
        <v>1</v>
      </c>
      <c r="E825" t="s">
        <v>3</v>
      </c>
      <c r="F825">
        <f>IF(Table1[[#This Row],[Smoker]]="yes",1,0)</f>
        <v>0</v>
      </c>
      <c r="G825" s="1">
        <v>4243.5900499999998</v>
      </c>
      <c r="H825" t="s">
        <v>6</v>
      </c>
      <c r="I825" t="str">
        <f>IF(Table1[[#This Row],[Smoker]]="yes", Table1[[#This Row],[Age]], "0")</f>
        <v>0</v>
      </c>
      <c r="J825">
        <f>IF(Table1[[#This Row],[Smoker]]="no",Table1[[#This Row],[Age]], "0")</f>
        <v>31</v>
      </c>
      <c r="K825" t="str">
        <f>IF(Table1[[#This Row],[Smoker]]="yes",Table1[[#This Row],[Charges]],"0")</f>
        <v>0</v>
      </c>
      <c r="L825">
        <f>IF(Table1[[#This Row],[Smoker]]="no",Table1[[#This Row],[Charges]],"0")</f>
        <v>4243.5900499999998</v>
      </c>
    </row>
    <row r="826" spans="1:12" x14ac:dyDescent="0.25">
      <c r="A826">
        <v>25</v>
      </c>
      <c r="B826" t="s">
        <v>0</v>
      </c>
      <c r="C826">
        <v>28.594999999999999</v>
      </c>
      <c r="D826">
        <v>0</v>
      </c>
      <c r="E826" t="s">
        <v>3</v>
      </c>
      <c r="F826">
        <f>IF(Table1[[#This Row],[Smoker]]="yes",1,0)</f>
        <v>0</v>
      </c>
      <c r="G826" s="1">
        <v>3213.6220499999999</v>
      </c>
      <c r="H826" t="s">
        <v>8</v>
      </c>
      <c r="I826" t="str">
        <f>IF(Table1[[#This Row],[Smoker]]="yes", Table1[[#This Row],[Age]], "0")</f>
        <v>0</v>
      </c>
      <c r="J826">
        <f>IF(Table1[[#This Row],[Smoker]]="no",Table1[[#This Row],[Age]], "0")</f>
        <v>25</v>
      </c>
      <c r="K826" t="str">
        <f>IF(Table1[[#This Row],[Smoker]]="yes",Table1[[#This Row],[Charges]],"0")</f>
        <v>0</v>
      </c>
      <c r="L826">
        <f>IF(Table1[[#This Row],[Smoker]]="no",Table1[[#This Row],[Charges]],"0")</f>
        <v>3213.6220499999999</v>
      </c>
    </row>
    <row r="827" spans="1:12" x14ac:dyDescent="0.25">
      <c r="A827">
        <v>24</v>
      </c>
      <c r="B827" t="s">
        <v>2</v>
      </c>
      <c r="C827">
        <v>28.5</v>
      </c>
      <c r="D827">
        <v>0</v>
      </c>
      <c r="E827" t="s">
        <v>1</v>
      </c>
      <c r="F827">
        <f>IF(Table1[[#This Row],[Smoker]]="yes",1,0)</f>
        <v>1</v>
      </c>
      <c r="G827" s="1">
        <v>35147.528480000001</v>
      </c>
      <c r="H827" t="s">
        <v>8</v>
      </c>
      <c r="I827">
        <f>IF(Table1[[#This Row],[Smoker]]="yes", Table1[[#This Row],[Age]], "0")</f>
        <v>24</v>
      </c>
      <c r="J827" t="str">
        <f>IF(Table1[[#This Row],[Smoker]]="no",Table1[[#This Row],[Age]], "0")</f>
        <v>0</v>
      </c>
      <c r="K827">
        <f>IF(Table1[[#This Row],[Smoker]]="yes",Table1[[#This Row],[Charges]],"0")</f>
        <v>35147.528480000001</v>
      </c>
      <c r="L827" t="str">
        <f>IF(Table1[[#This Row],[Smoker]]="no",Table1[[#This Row],[Charges]],"0")</f>
        <v>0</v>
      </c>
    </row>
    <row r="828" spans="1:12" x14ac:dyDescent="0.25">
      <c r="A828">
        <v>27</v>
      </c>
      <c r="B828" t="s">
        <v>2</v>
      </c>
      <c r="C828">
        <v>28.5</v>
      </c>
      <c r="D828">
        <v>0</v>
      </c>
      <c r="E828" t="s">
        <v>1</v>
      </c>
      <c r="F828">
        <f>IF(Table1[[#This Row],[Smoker]]="yes",1,0)</f>
        <v>1</v>
      </c>
      <c r="G828" s="1">
        <v>18310.741999999998</v>
      </c>
      <c r="H828" t="s">
        <v>6</v>
      </c>
      <c r="I828">
        <f>IF(Table1[[#This Row],[Smoker]]="yes", Table1[[#This Row],[Age]], "0")</f>
        <v>27</v>
      </c>
      <c r="J828" t="str">
        <f>IF(Table1[[#This Row],[Smoker]]="no",Table1[[#This Row],[Age]], "0")</f>
        <v>0</v>
      </c>
      <c r="K828">
        <f>IF(Table1[[#This Row],[Smoker]]="yes",Table1[[#This Row],[Charges]],"0")</f>
        <v>18310.741999999998</v>
      </c>
      <c r="L828" t="str">
        <f>IF(Table1[[#This Row],[Smoker]]="no",Table1[[#This Row],[Charges]],"0")</f>
        <v>0</v>
      </c>
    </row>
    <row r="829" spans="1:12" x14ac:dyDescent="0.25">
      <c r="A829">
        <v>31</v>
      </c>
      <c r="B829" t="s">
        <v>2</v>
      </c>
      <c r="C829">
        <v>28.5</v>
      </c>
      <c r="D829">
        <v>5</v>
      </c>
      <c r="E829" t="s">
        <v>3</v>
      </c>
      <c r="F829">
        <f>IF(Table1[[#This Row],[Smoker]]="yes",1,0)</f>
        <v>0</v>
      </c>
      <c r="G829" s="1">
        <v>6799.4579999999996</v>
      </c>
      <c r="H829" t="s">
        <v>8</v>
      </c>
      <c r="I829" t="str">
        <f>IF(Table1[[#This Row],[Smoker]]="yes", Table1[[#This Row],[Age]], "0")</f>
        <v>0</v>
      </c>
      <c r="J829">
        <f>IF(Table1[[#This Row],[Smoker]]="no",Table1[[#This Row],[Age]], "0")</f>
        <v>31</v>
      </c>
      <c r="K829" t="str">
        <f>IF(Table1[[#This Row],[Smoker]]="yes",Table1[[#This Row],[Charges]],"0")</f>
        <v>0</v>
      </c>
      <c r="L829">
        <f>IF(Table1[[#This Row],[Smoker]]="no",Table1[[#This Row],[Charges]],"0")</f>
        <v>6799.4579999999996</v>
      </c>
    </row>
    <row r="830" spans="1:12" x14ac:dyDescent="0.25">
      <c r="A830">
        <v>24</v>
      </c>
      <c r="B830" t="s">
        <v>2</v>
      </c>
      <c r="C830">
        <v>28.5</v>
      </c>
      <c r="D830">
        <v>2</v>
      </c>
      <c r="E830" t="s">
        <v>3</v>
      </c>
      <c r="F830">
        <f>IF(Table1[[#This Row],[Smoker]]="yes",1,0)</f>
        <v>0</v>
      </c>
      <c r="G830" s="1">
        <v>3537.703</v>
      </c>
      <c r="H830" t="s">
        <v>6</v>
      </c>
      <c r="I830" t="str">
        <f>IF(Table1[[#This Row],[Smoker]]="yes", Table1[[#This Row],[Age]], "0")</f>
        <v>0</v>
      </c>
      <c r="J830">
        <f>IF(Table1[[#This Row],[Smoker]]="no",Table1[[#This Row],[Age]], "0")</f>
        <v>24</v>
      </c>
      <c r="K830" t="str">
        <f>IF(Table1[[#This Row],[Smoker]]="yes",Table1[[#This Row],[Charges]],"0")</f>
        <v>0</v>
      </c>
      <c r="L830">
        <f>IF(Table1[[#This Row],[Smoker]]="no",Table1[[#This Row],[Charges]],"0")</f>
        <v>3537.703</v>
      </c>
    </row>
    <row r="831" spans="1:12" x14ac:dyDescent="0.25">
      <c r="A831">
        <v>18</v>
      </c>
      <c r="B831" t="s">
        <v>2</v>
      </c>
      <c r="C831">
        <v>28.5</v>
      </c>
      <c r="D831">
        <v>0</v>
      </c>
      <c r="E831" t="s">
        <v>3</v>
      </c>
      <c r="F831">
        <f>IF(Table1[[#This Row],[Smoker]]="yes",1,0)</f>
        <v>0</v>
      </c>
      <c r="G831" s="1">
        <v>1712.2270000000001</v>
      </c>
      <c r="H831" t="s">
        <v>8</v>
      </c>
      <c r="I831" t="str">
        <f>IF(Table1[[#This Row],[Smoker]]="yes", Table1[[#This Row],[Age]], "0")</f>
        <v>0</v>
      </c>
      <c r="J831">
        <f>IF(Table1[[#This Row],[Smoker]]="no",Table1[[#This Row],[Age]], "0")</f>
        <v>18</v>
      </c>
      <c r="K831" t="str">
        <f>IF(Table1[[#This Row],[Smoker]]="yes",Table1[[#This Row],[Charges]],"0")</f>
        <v>0</v>
      </c>
      <c r="L831">
        <f>IF(Table1[[#This Row],[Smoker]]="no",Table1[[#This Row],[Charges]],"0")</f>
        <v>1712.2270000000001</v>
      </c>
    </row>
    <row r="832" spans="1:12" x14ac:dyDescent="0.25">
      <c r="A832">
        <v>23</v>
      </c>
      <c r="B832" t="s">
        <v>0</v>
      </c>
      <c r="C832">
        <v>28.49</v>
      </c>
      <c r="D832">
        <v>1</v>
      </c>
      <c r="E832" t="s">
        <v>1</v>
      </c>
      <c r="F832">
        <f>IF(Table1[[#This Row],[Smoker]]="yes",1,0)</f>
        <v>1</v>
      </c>
      <c r="G832" s="1">
        <v>18328.238099999999</v>
      </c>
      <c r="H832" t="s">
        <v>5</v>
      </c>
      <c r="I832">
        <f>IF(Table1[[#This Row],[Smoker]]="yes", Table1[[#This Row],[Age]], "0")</f>
        <v>23</v>
      </c>
      <c r="J832" t="str">
        <f>IF(Table1[[#This Row],[Smoker]]="no",Table1[[#This Row],[Age]], "0")</f>
        <v>0</v>
      </c>
      <c r="K832">
        <f>IF(Table1[[#This Row],[Smoker]]="yes",Table1[[#This Row],[Charges]],"0")</f>
        <v>18328.238099999999</v>
      </c>
      <c r="L832" t="str">
        <f>IF(Table1[[#This Row],[Smoker]]="no",Table1[[#This Row],[Charges]],"0")</f>
        <v>0</v>
      </c>
    </row>
    <row r="833" spans="1:12" x14ac:dyDescent="0.25">
      <c r="A833">
        <v>41</v>
      </c>
      <c r="B833" t="s">
        <v>2</v>
      </c>
      <c r="C833">
        <v>28.405000000000001</v>
      </c>
      <c r="D833">
        <v>1</v>
      </c>
      <c r="E833" t="s">
        <v>3</v>
      </c>
      <c r="F833">
        <f>IF(Table1[[#This Row],[Smoker]]="yes",1,0)</f>
        <v>0</v>
      </c>
      <c r="G833" s="1">
        <v>6664.68595</v>
      </c>
      <c r="H833" t="s">
        <v>6</v>
      </c>
      <c r="I833" t="str">
        <f>IF(Table1[[#This Row],[Smoker]]="yes", Table1[[#This Row],[Age]], "0")</f>
        <v>0</v>
      </c>
      <c r="J833">
        <f>IF(Table1[[#This Row],[Smoker]]="no",Table1[[#This Row],[Age]], "0")</f>
        <v>41</v>
      </c>
      <c r="K833" t="str">
        <f>IF(Table1[[#This Row],[Smoker]]="yes",Table1[[#This Row],[Charges]],"0")</f>
        <v>0</v>
      </c>
      <c r="L833">
        <f>IF(Table1[[#This Row],[Smoker]]="no",Table1[[#This Row],[Charges]],"0")</f>
        <v>6664.68595</v>
      </c>
    </row>
    <row r="834" spans="1:12" x14ac:dyDescent="0.25">
      <c r="A834">
        <v>30</v>
      </c>
      <c r="B834" t="s">
        <v>0</v>
      </c>
      <c r="C834">
        <v>28.405000000000001</v>
      </c>
      <c r="D834">
        <v>1</v>
      </c>
      <c r="E834" t="s">
        <v>3</v>
      </c>
      <c r="F834">
        <f>IF(Table1[[#This Row],[Smoker]]="yes",1,0)</f>
        <v>0</v>
      </c>
      <c r="G834" s="1">
        <v>4527.1829500000003</v>
      </c>
      <c r="H834" t="s">
        <v>6</v>
      </c>
      <c r="I834" t="str">
        <f>IF(Table1[[#This Row],[Smoker]]="yes", Table1[[#This Row],[Age]], "0")</f>
        <v>0</v>
      </c>
      <c r="J834">
        <f>IF(Table1[[#This Row],[Smoker]]="no",Table1[[#This Row],[Age]], "0")</f>
        <v>30</v>
      </c>
      <c r="K834" t="str">
        <f>IF(Table1[[#This Row],[Smoker]]="yes",Table1[[#This Row],[Charges]],"0")</f>
        <v>0</v>
      </c>
      <c r="L834">
        <f>IF(Table1[[#This Row],[Smoker]]="no",Table1[[#This Row],[Charges]],"0")</f>
        <v>4527.1829500000003</v>
      </c>
    </row>
    <row r="835" spans="1:12" x14ac:dyDescent="0.25">
      <c r="A835">
        <v>19</v>
      </c>
      <c r="B835" t="s">
        <v>0</v>
      </c>
      <c r="C835">
        <v>28.4</v>
      </c>
      <c r="D835">
        <v>1</v>
      </c>
      <c r="E835" t="s">
        <v>3</v>
      </c>
      <c r="F835">
        <f>IF(Table1[[#This Row],[Smoker]]="yes",1,0)</f>
        <v>0</v>
      </c>
      <c r="G835" s="1">
        <v>2331.5189999999998</v>
      </c>
      <c r="H835" t="s">
        <v>4</v>
      </c>
      <c r="I835" t="str">
        <f>IF(Table1[[#This Row],[Smoker]]="yes", Table1[[#This Row],[Age]], "0")</f>
        <v>0</v>
      </c>
      <c r="J835">
        <f>IF(Table1[[#This Row],[Smoker]]="no",Table1[[#This Row],[Age]], "0")</f>
        <v>19</v>
      </c>
      <c r="K835" t="str">
        <f>IF(Table1[[#This Row],[Smoker]]="yes",Table1[[#This Row],[Charges]],"0")</f>
        <v>0</v>
      </c>
      <c r="L835">
        <f>IF(Table1[[#This Row],[Smoker]]="no",Table1[[#This Row],[Charges]],"0")</f>
        <v>2331.5189999999998</v>
      </c>
    </row>
    <row r="836" spans="1:12" x14ac:dyDescent="0.25">
      <c r="A836">
        <v>19</v>
      </c>
      <c r="B836" t="s">
        <v>2</v>
      </c>
      <c r="C836">
        <v>28.4</v>
      </c>
      <c r="D836">
        <v>1</v>
      </c>
      <c r="E836" t="s">
        <v>3</v>
      </c>
      <c r="F836">
        <f>IF(Table1[[#This Row],[Smoker]]="yes",1,0)</f>
        <v>0</v>
      </c>
      <c r="G836" s="1">
        <v>1842.519</v>
      </c>
      <c r="H836" t="s">
        <v>4</v>
      </c>
      <c r="I836" t="str">
        <f>IF(Table1[[#This Row],[Smoker]]="yes", Table1[[#This Row],[Age]], "0")</f>
        <v>0</v>
      </c>
      <c r="J836">
        <f>IF(Table1[[#This Row],[Smoker]]="no",Table1[[#This Row],[Age]], "0")</f>
        <v>19</v>
      </c>
      <c r="K836" t="str">
        <f>IF(Table1[[#This Row],[Smoker]]="yes",Table1[[#This Row],[Charges]],"0")</f>
        <v>0</v>
      </c>
      <c r="L836">
        <f>IF(Table1[[#This Row],[Smoker]]="no",Table1[[#This Row],[Charges]],"0")</f>
        <v>1842.519</v>
      </c>
    </row>
    <row r="837" spans="1:12" x14ac:dyDescent="0.25">
      <c r="A837">
        <v>30</v>
      </c>
      <c r="B837" t="s">
        <v>0</v>
      </c>
      <c r="C837">
        <v>28.38</v>
      </c>
      <c r="D837">
        <v>1</v>
      </c>
      <c r="E837" t="s">
        <v>1</v>
      </c>
      <c r="F837">
        <f>IF(Table1[[#This Row],[Smoker]]="yes",1,0)</f>
        <v>1</v>
      </c>
      <c r="G837" s="1">
        <v>19521.968199999999</v>
      </c>
      <c r="H837" t="s">
        <v>5</v>
      </c>
      <c r="I837">
        <f>IF(Table1[[#This Row],[Smoker]]="yes", Table1[[#This Row],[Age]], "0")</f>
        <v>30</v>
      </c>
      <c r="J837" t="str">
        <f>IF(Table1[[#This Row],[Smoker]]="no",Table1[[#This Row],[Age]], "0")</f>
        <v>0</v>
      </c>
      <c r="K837">
        <f>IF(Table1[[#This Row],[Smoker]]="yes",Table1[[#This Row],[Charges]],"0")</f>
        <v>19521.968199999999</v>
      </c>
      <c r="L837" t="str">
        <f>IF(Table1[[#This Row],[Smoker]]="no",Table1[[#This Row],[Charges]],"0")</f>
        <v>0</v>
      </c>
    </row>
    <row r="838" spans="1:12" x14ac:dyDescent="0.25">
      <c r="A838">
        <v>42</v>
      </c>
      <c r="B838" t="s">
        <v>2</v>
      </c>
      <c r="C838">
        <v>28.31</v>
      </c>
      <c r="D838">
        <v>3</v>
      </c>
      <c r="E838" t="s">
        <v>1</v>
      </c>
      <c r="F838">
        <f>IF(Table1[[#This Row],[Smoker]]="yes",1,0)</f>
        <v>1</v>
      </c>
      <c r="G838" s="1">
        <v>32787.458590000002</v>
      </c>
      <c r="H838" t="s">
        <v>6</v>
      </c>
      <c r="I838">
        <f>IF(Table1[[#This Row],[Smoker]]="yes", Table1[[#This Row],[Age]], "0")</f>
        <v>42</v>
      </c>
      <c r="J838" t="str">
        <f>IF(Table1[[#This Row],[Smoker]]="no",Table1[[#This Row],[Age]], "0")</f>
        <v>0</v>
      </c>
      <c r="K838">
        <f>IF(Table1[[#This Row],[Smoker]]="yes",Table1[[#This Row],[Charges]],"0")</f>
        <v>32787.458590000002</v>
      </c>
      <c r="L838" t="str">
        <f>IF(Table1[[#This Row],[Smoker]]="no",Table1[[#This Row],[Charges]],"0")</f>
        <v>0</v>
      </c>
    </row>
    <row r="839" spans="1:12" x14ac:dyDescent="0.25">
      <c r="A839">
        <v>61</v>
      </c>
      <c r="B839" t="s">
        <v>2</v>
      </c>
      <c r="C839">
        <v>28.31</v>
      </c>
      <c r="D839">
        <v>1</v>
      </c>
      <c r="E839" t="s">
        <v>1</v>
      </c>
      <c r="F839">
        <f>IF(Table1[[#This Row],[Smoker]]="yes",1,0)</f>
        <v>1</v>
      </c>
      <c r="G839" s="1">
        <v>28868.6639</v>
      </c>
      <c r="H839" t="s">
        <v>6</v>
      </c>
      <c r="I839">
        <f>IF(Table1[[#This Row],[Smoker]]="yes", Table1[[#This Row],[Age]], "0")</f>
        <v>61</v>
      </c>
      <c r="J839" t="str">
        <f>IF(Table1[[#This Row],[Smoker]]="no",Table1[[#This Row],[Age]], "0")</f>
        <v>0</v>
      </c>
      <c r="K839">
        <f>IF(Table1[[#This Row],[Smoker]]="yes",Table1[[#This Row],[Charges]],"0")</f>
        <v>28868.6639</v>
      </c>
      <c r="L839" t="str">
        <f>IF(Table1[[#This Row],[Smoker]]="no",Table1[[#This Row],[Charges]],"0")</f>
        <v>0</v>
      </c>
    </row>
    <row r="840" spans="1:12" x14ac:dyDescent="0.25">
      <c r="A840">
        <v>23</v>
      </c>
      <c r="B840" t="s">
        <v>0</v>
      </c>
      <c r="C840">
        <v>28.31</v>
      </c>
      <c r="D840">
        <v>0</v>
      </c>
      <c r="E840" t="s">
        <v>1</v>
      </c>
      <c r="F840">
        <f>IF(Table1[[#This Row],[Smoker]]="yes",1,0)</f>
        <v>1</v>
      </c>
      <c r="G840" s="1">
        <v>18033.9679</v>
      </c>
      <c r="H840" t="s">
        <v>6</v>
      </c>
      <c r="I840">
        <f>IF(Table1[[#This Row],[Smoker]]="yes", Table1[[#This Row],[Age]], "0")</f>
        <v>23</v>
      </c>
      <c r="J840" t="str">
        <f>IF(Table1[[#This Row],[Smoker]]="no",Table1[[#This Row],[Age]], "0")</f>
        <v>0</v>
      </c>
      <c r="K840">
        <f>IF(Table1[[#This Row],[Smoker]]="yes",Table1[[#This Row],[Charges]],"0")</f>
        <v>18033.9679</v>
      </c>
      <c r="L840" t="str">
        <f>IF(Table1[[#This Row],[Smoker]]="no",Table1[[#This Row],[Charges]],"0")</f>
        <v>0</v>
      </c>
    </row>
    <row r="841" spans="1:12" x14ac:dyDescent="0.25">
      <c r="A841">
        <v>19</v>
      </c>
      <c r="B841" t="s">
        <v>0</v>
      </c>
      <c r="C841">
        <v>28.31</v>
      </c>
      <c r="D841">
        <v>0</v>
      </c>
      <c r="E841" t="s">
        <v>1</v>
      </c>
      <c r="F841">
        <f>IF(Table1[[#This Row],[Smoker]]="yes",1,0)</f>
        <v>1</v>
      </c>
      <c r="G841" s="1">
        <v>17468.983899999999</v>
      </c>
      <c r="H841" t="s">
        <v>6</v>
      </c>
      <c r="I841">
        <f>IF(Table1[[#This Row],[Smoker]]="yes", Table1[[#This Row],[Age]], "0")</f>
        <v>19</v>
      </c>
      <c r="J841" t="str">
        <f>IF(Table1[[#This Row],[Smoker]]="no",Table1[[#This Row],[Age]], "0")</f>
        <v>0</v>
      </c>
      <c r="K841">
        <f>IF(Table1[[#This Row],[Smoker]]="yes",Table1[[#This Row],[Charges]],"0")</f>
        <v>17468.983899999999</v>
      </c>
      <c r="L841" t="str">
        <f>IF(Table1[[#This Row],[Smoker]]="no",Table1[[#This Row],[Charges]],"0")</f>
        <v>0</v>
      </c>
    </row>
    <row r="842" spans="1:12" x14ac:dyDescent="0.25">
      <c r="A842">
        <v>63</v>
      </c>
      <c r="B842" t="s">
        <v>2</v>
      </c>
      <c r="C842">
        <v>28.31</v>
      </c>
      <c r="D842">
        <v>0</v>
      </c>
      <c r="E842" t="s">
        <v>3</v>
      </c>
      <c r="F842">
        <f>IF(Table1[[#This Row],[Smoker]]="yes",1,0)</f>
        <v>0</v>
      </c>
      <c r="G842" s="1">
        <v>13770.097900000001</v>
      </c>
      <c r="H842" t="s">
        <v>6</v>
      </c>
      <c r="I842" t="str">
        <f>IF(Table1[[#This Row],[Smoker]]="yes", Table1[[#This Row],[Age]], "0")</f>
        <v>0</v>
      </c>
      <c r="J842">
        <f>IF(Table1[[#This Row],[Smoker]]="no",Table1[[#This Row],[Age]], "0")</f>
        <v>63</v>
      </c>
      <c r="K842" t="str">
        <f>IF(Table1[[#This Row],[Smoker]]="yes",Table1[[#This Row],[Charges]],"0")</f>
        <v>0</v>
      </c>
      <c r="L842">
        <f>IF(Table1[[#This Row],[Smoker]]="no",Table1[[#This Row],[Charges]],"0")</f>
        <v>13770.097900000001</v>
      </c>
    </row>
    <row r="843" spans="1:12" x14ac:dyDescent="0.25">
      <c r="A843">
        <v>56</v>
      </c>
      <c r="B843" t="s">
        <v>0</v>
      </c>
      <c r="C843">
        <v>28.31</v>
      </c>
      <c r="D843">
        <v>0</v>
      </c>
      <c r="E843" t="s">
        <v>3</v>
      </c>
      <c r="F843">
        <f>IF(Table1[[#This Row],[Smoker]]="yes",1,0)</f>
        <v>0</v>
      </c>
      <c r="G843" s="1">
        <v>11657.7189</v>
      </c>
      <c r="H843" t="s">
        <v>8</v>
      </c>
      <c r="I843" t="str">
        <f>IF(Table1[[#This Row],[Smoker]]="yes", Table1[[#This Row],[Age]], "0")</f>
        <v>0</v>
      </c>
      <c r="J843">
        <f>IF(Table1[[#This Row],[Smoker]]="no",Table1[[#This Row],[Age]], "0")</f>
        <v>56</v>
      </c>
      <c r="K843" t="str">
        <f>IF(Table1[[#This Row],[Smoker]]="yes",Table1[[#This Row],[Charges]],"0")</f>
        <v>0</v>
      </c>
      <c r="L843">
        <f>IF(Table1[[#This Row],[Smoker]]="no",Table1[[#This Row],[Charges]],"0")</f>
        <v>11657.7189</v>
      </c>
    </row>
    <row r="844" spans="1:12" x14ac:dyDescent="0.25">
      <c r="A844">
        <v>18</v>
      </c>
      <c r="B844" t="s">
        <v>2</v>
      </c>
      <c r="C844">
        <v>28.31</v>
      </c>
      <c r="D844">
        <v>1</v>
      </c>
      <c r="E844" t="s">
        <v>3</v>
      </c>
      <c r="F844">
        <f>IF(Table1[[#This Row],[Smoker]]="yes",1,0)</f>
        <v>0</v>
      </c>
      <c r="G844" s="1">
        <v>11272.331389999999</v>
      </c>
      <c r="H844" t="s">
        <v>8</v>
      </c>
      <c r="I844" t="str">
        <f>IF(Table1[[#This Row],[Smoker]]="yes", Table1[[#This Row],[Age]], "0")</f>
        <v>0</v>
      </c>
      <c r="J844">
        <f>IF(Table1[[#This Row],[Smoker]]="no",Table1[[#This Row],[Age]], "0")</f>
        <v>18</v>
      </c>
      <c r="K844" t="str">
        <f>IF(Table1[[#This Row],[Smoker]]="yes",Table1[[#This Row],[Charges]],"0")</f>
        <v>0</v>
      </c>
      <c r="L844">
        <f>IF(Table1[[#This Row],[Smoker]]="no",Table1[[#This Row],[Charges]],"0")</f>
        <v>11272.331389999999</v>
      </c>
    </row>
    <row r="845" spans="1:12" x14ac:dyDescent="0.25">
      <c r="A845">
        <v>41</v>
      </c>
      <c r="B845" t="s">
        <v>0</v>
      </c>
      <c r="C845">
        <v>28.31</v>
      </c>
      <c r="D845">
        <v>1</v>
      </c>
      <c r="E845" t="s">
        <v>3</v>
      </c>
      <c r="F845">
        <f>IF(Table1[[#This Row],[Smoker]]="yes",1,0)</f>
        <v>0</v>
      </c>
      <c r="G845" s="1">
        <v>7153.5538999999999</v>
      </c>
      <c r="H845" t="s">
        <v>6</v>
      </c>
      <c r="I845" t="str">
        <f>IF(Table1[[#This Row],[Smoker]]="yes", Table1[[#This Row],[Age]], "0")</f>
        <v>0</v>
      </c>
      <c r="J845">
        <f>IF(Table1[[#This Row],[Smoker]]="no",Table1[[#This Row],[Age]], "0")</f>
        <v>41</v>
      </c>
      <c r="K845" t="str">
        <f>IF(Table1[[#This Row],[Smoker]]="yes",Table1[[#This Row],[Charges]],"0")</f>
        <v>0</v>
      </c>
      <c r="L845">
        <f>IF(Table1[[#This Row],[Smoker]]="no",Table1[[#This Row],[Charges]],"0")</f>
        <v>7153.5538999999999</v>
      </c>
    </row>
    <row r="846" spans="1:12" x14ac:dyDescent="0.25">
      <c r="A846">
        <v>22</v>
      </c>
      <c r="B846" t="s">
        <v>2</v>
      </c>
      <c r="C846">
        <v>28.31</v>
      </c>
      <c r="D846">
        <v>1</v>
      </c>
      <c r="E846" t="s">
        <v>3</v>
      </c>
      <c r="F846">
        <f>IF(Table1[[#This Row],[Smoker]]="yes",1,0)</f>
        <v>0</v>
      </c>
      <c r="G846" s="1">
        <v>2639.0428999999999</v>
      </c>
      <c r="H846" t="s">
        <v>6</v>
      </c>
      <c r="I846" t="str">
        <f>IF(Table1[[#This Row],[Smoker]]="yes", Table1[[#This Row],[Age]], "0")</f>
        <v>0</v>
      </c>
      <c r="J846">
        <f>IF(Table1[[#This Row],[Smoker]]="no",Table1[[#This Row],[Age]], "0")</f>
        <v>22</v>
      </c>
      <c r="K846" t="str">
        <f>IF(Table1[[#This Row],[Smoker]]="yes",Table1[[#This Row],[Charges]],"0")</f>
        <v>0</v>
      </c>
      <c r="L846">
        <f>IF(Table1[[#This Row],[Smoker]]="no",Table1[[#This Row],[Charges]],"0")</f>
        <v>2639.0428999999999</v>
      </c>
    </row>
    <row r="847" spans="1:12" x14ac:dyDescent="0.25">
      <c r="A847">
        <v>39</v>
      </c>
      <c r="B847" t="s">
        <v>2</v>
      </c>
      <c r="C847">
        <v>28.3</v>
      </c>
      <c r="D847">
        <v>1</v>
      </c>
      <c r="E847" t="s">
        <v>1</v>
      </c>
      <c r="F847">
        <f>IF(Table1[[#This Row],[Smoker]]="yes",1,0)</f>
        <v>1</v>
      </c>
      <c r="G847" s="1">
        <v>21082.16</v>
      </c>
      <c r="H847" t="s">
        <v>4</v>
      </c>
      <c r="I847">
        <f>IF(Table1[[#This Row],[Smoker]]="yes", Table1[[#This Row],[Age]], "0")</f>
        <v>39</v>
      </c>
      <c r="J847" t="str">
        <f>IF(Table1[[#This Row],[Smoker]]="no",Table1[[#This Row],[Age]], "0")</f>
        <v>0</v>
      </c>
      <c r="K847">
        <f>IF(Table1[[#This Row],[Smoker]]="yes",Table1[[#This Row],[Charges]],"0")</f>
        <v>21082.16</v>
      </c>
      <c r="L847" t="str">
        <f>IF(Table1[[#This Row],[Smoker]]="no",Table1[[#This Row],[Charges]],"0")</f>
        <v>0</v>
      </c>
    </row>
    <row r="848" spans="1:12" x14ac:dyDescent="0.25">
      <c r="A848">
        <v>19</v>
      </c>
      <c r="B848" t="s">
        <v>0</v>
      </c>
      <c r="C848">
        <v>28.3</v>
      </c>
      <c r="D848">
        <v>0</v>
      </c>
      <c r="E848" t="s">
        <v>1</v>
      </c>
      <c r="F848">
        <f>IF(Table1[[#This Row],[Smoker]]="yes",1,0)</f>
        <v>1</v>
      </c>
      <c r="G848" s="1">
        <v>17081.080000000002</v>
      </c>
      <c r="H848" t="s">
        <v>4</v>
      </c>
      <c r="I848">
        <f>IF(Table1[[#This Row],[Smoker]]="yes", Table1[[#This Row],[Age]], "0")</f>
        <v>19</v>
      </c>
      <c r="J848" t="str">
        <f>IF(Table1[[#This Row],[Smoker]]="no",Table1[[#This Row],[Age]], "0")</f>
        <v>0</v>
      </c>
      <c r="K848">
        <f>IF(Table1[[#This Row],[Smoker]]="yes",Table1[[#This Row],[Charges]],"0")</f>
        <v>17081.080000000002</v>
      </c>
      <c r="L848" t="str">
        <f>IF(Table1[[#This Row],[Smoker]]="no",Table1[[#This Row],[Charges]],"0")</f>
        <v>0</v>
      </c>
    </row>
    <row r="849" spans="1:12" x14ac:dyDescent="0.25">
      <c r="A849">
        <v>38</v>
      </c>
      <c r="B849" t="s">
        <v>2</v>
      </c>
      <c r="C849">
        <v>28.27</v>
      </c>
      <c r="D849">
        <v>1</v>
      </c>
      <c r="E849" t="s">
        <v>3</v>
      </c>
      <c r="F849">
        <f>IF(Table1[[#This Row],[Smoker]]="yes",1,0)</f>
        <v>0</v>
      </c>
      <c r="G849" s="1">
        <v>5484.4673000000003</v>
      </c>
      <c r="H849" t="s">
        <v>5</v>
      </c>
      <c r="I849" t="str">
        <f>IF(Table1[[#This Row],[Smoker]]="yes", Table1[[#This Row],[Age]], "0")</f>
        <v>0</v>
      </c>
      <c r="J849">
        <f>IF(Table1[[#This Row],[Smoker]]="no",Table1[[#This Row],[Age]], "0")</f>
        <v>38</v>
      </c>
      <c r="K849" t="str">
        <f>IF(Table1[[#This Row],[Smoker]]="yes",Table1[[#This Row],[Charges]],"0")</f>
        <v>0</v>
      </c>
      <c r="L849">
        <f>IF(Table1[[#This Row],[Smoker]]="no",Table1[[#This Row],[Charges]],"0")</f>
        <v>5484.4673000000003</v>
      </c>
    </row>
    <row r="850" spans="1:12" x14ac:dyDescent="0.25">
      <c r="A850">
        <v>33</v>
      </c>
      <c r="B850" t="s">
        <v>0</v>
      </c>
      <c r="C850">
        <v>28.27</v>
      </c>
      <c r="D850">
        <v>1</v>
      </c>
      <c r="E850" t="s">
        <v>3</v>
      </c>
      <c r="F850">
        <f>IF(Table1[[#This Row],[Smoker]]="yes",1,0)</f>
        <v>0</v>
      </c>
      <c r="G850" s="1">
        <v>4779.6022999999996</v>
      </c>
      <c r="H850" t="s">
        <v>5</v>
      </c>
      <c r="I850" t="str">
        <f>IF(Table1[[#This Row],[Smoker]]="yes", Table1[[#This Row],[Age]], "0")</f>
        <v>0</v>
      </c>
      <c r="J850">
        <f>IF(Table1[[#This Row],[Smoker]]="no",Table1[[#This Row],[Age]], "0")</f>
        <v>33</v>
      </c>
      <c r="K850" t="str">
        <f>IF(Table1[[#This Row],[Smoker]]="yes",Table1[[#This Row],[Charges]],"0")</f>
        <v>0</v>
      </c>
      <c r="L850">
        <f>IF(Table1[[#This Row],[Smoker]]="no",Table1[[#This Row],[Charges]],"0")</f>
        <v>4779.6022999999996</v>
      </c>
    </row>
    <row r="851" spans="1:12" x14ac:dyDescent="0.25">
      <c r="A851">
        <v>47</v>
      </c>
      <c r="B851" t="s">
        <v>2</v>
      </c>
      <c r="C851">
        <v>28.215</v>
      </c>
      <c r="D851">
        <v>3</v>
      </c>
      <c r="E851" t="s">
        <v>1</v>
      </c>
      <c r="F851">
        <f>IF(Table1[[#This Row],[Smoker]]="yes",1,0)</f>
        <v>1</v>
      </c>
      <c r="G851" s="1">
        <v>24915.220850000002</v>
      </c>
      <c r="H851" t="s">
        <v>6</v>
      </c>
      <c r="I851">
        <f>IF(Table1[[#This Row],[Smoker]]="yes", Table1[[#This Row],[Age]], "0")</f>
        <v>47</v>
      </c>
      <c r="J851" t="str">
        <f>IF(Table1[[#This Row],[Smoker]]="no",Table1[[#This Row],[Age]], "0")</f>
        <v>0</v>
      </c>
      <c r="K851">
        <f>IF(Table1[[#This Row],[Smoker]]="yes",Table1[[#This Row],[Charges]],"0")</f>
        <v>24915.220850000002</v>
      </c>
      <c r="L851" t="str">
        <f>IF(Table1[[#This Row],[Smoker]]="no",Table1[[#This Row],[Charges]],"0")</f>
        <v>0</v>
      </c>
    </row>
    <row r="852" spans="1:12" x14ac:dyDescent="0.25">
      <c r="A852">
        <v>58</v>
      </c>
      <c r="B852" t="s">
        <v>0</v>
      </c>
      <c r="C852">
        <v>28.215</v>
      </c>
      <c r="D852">
        <v>0</v>
      </c>
      <c r="E852" t="s">
        <v>3</v>
      </c>
      <c r="F852">
        <f>IF(Table1[[#This Row],[Smoker]]="yes",1,0)</f>
        <v>0</v>
      </c>
      <c r="G852" s="1">
        <v>12224.350850000001</v>
      </c>
      <c r="H852" t="s">
        <v>6</v>
      </c>
      <c r="I852" t="str">
        <f>IF(Table1[[#This Row],[Smoker]]="yes", Table1[[#This Row],[Age]], "0")</f>
        <v>0</v>
      </c>
      <c r="J852">
        <f>IF(Table1[[#This Row],[Smoker]]="no",Table1[[#This Row],[Age]], "0")</f>
        <v>58</v>
      </c>
      <c r="K852" t="str">
        <f>IF(Table1[[#This Row],[Smoker]]="yes",Table1[[#This Row],[Charges]],"0")</f>
        <v>0</v>
      </c>
      <c r="L852">
        <f>IF(Table1[[#This Row],[Smoker]]="no",Table1[[#This Row],[Charges]],"0")</f>
        <v>12224.350850000001</v>
      </c>
    </row>
    <row r="853" spans="1:12" x14ac:dyDescent="0.25">
      <c r="A853">
        <v>47</v>
      </c>
      <c r="B853" t="s">
        <v>2</v>
      </c>
      <c r="C853">
        <v>28.215</v>
      </c>
      <c r="D853">
        <v>4</v>
      </c>
      <c r="E853" t="s">
        <v>3</v>
      </c>
      <c r="F853">
        <f>IF(Table1[[#This Row],[Smoker]]="yes",1,0)</f>
        <v>0</v>
      </c>
      <c r="G853" s="1">
        <v>10407.085849999999</v>
      </c>
      <c r="H853" t="s">
        <v>8</v>
      </c>
      <c r="I853" t="str">
        <f>IF(Table1[[#This Row],[Smoker]]="yes", Table1[[#This Row],[Age]], "0")</f>
        <v>0</v>
      </c>
      <c r="J853">
        <f>IF(Table1[[#This Row],[Smoker]]="no",Table1[[#This Row],[Age]], "0")</f>
        <v>47</v>
      </c>
      <c r="K853" t="str">
        <f>IF(Table1[[#This Row],[Smoker]]="yes",Table1[[#This Row],[Charges]],"0")</f>
        <v>0</v>
      </c>
      <c r="L853">
        <f>IF(Table1[[#This Row],[Smoker]]="no",Table1[[#This Row],[Charges]],"0")</f>
        <v>10407.085849999999</v>
      </c>
    </row>
    <row r="854" spans="1:12" x14ac:dyDescent="0.25">
      <c r="A854">
        <v>18</v>
      </c>
      <c r="B854" t="s">
        <v>0</v>
      </c>
      <c r="C854">
        <v>28.215</v>
      </c>
      <c r="D854">
        <v>0</v>
      </c>
      <c r="E854" t="s">
        <v>3</v>
      </c>
      <c r="F854">
        <f>IF(Table1[[#This Row],[Smoker]]="yes",1,0)</f>
        <v>0</v>
      </c>
      <c r="G854" s="1">
        <v>2200.8308499999998</v>
      </c>
      <c r="H854" t="s">
        <v>8</v>
      </c>
      <c r="I854" t="str">
        <f>IF(Table1[[#This Row],[Smoker]]="yes", Table1[[#This Row],[Age]], "0")</f>
        <v>0</v>
      </c>
      <c r="J854">
        <f>IF(Table1[[#This Row],[Smoker]]="no",Table1[[#This Row],[Age]], "0")</f>
        <v>18</v>
      </c>
      <c r="K854" t="str">
        <f>IF(Table1[[#This Row],[Smoker]]="yes",Table1[[#This Row],[Charges]],"0")</f>
        <v>0</v>
      </c>
      <c r="L854">
        <f>IF(Table1[[#This Row],[Smoker]]="no",Table1[[#This Row],[Charges]],"0")</f>
        <v>2200.8308499999998</v>
      </c>
    </row>
    <row r="855" spans="1:12" x14ac:dyDescent="0.25">
      <c r="A855">
        <v>61</v>
      </c>
      <c r="B855" t="s">
        <v>0</v>
      </c>
      <c r="C855">
        <v>28.2</v>
      </c>
      <c r="D855">
        <v>0</v>
      </c>
      <c r="E855" t="s">
        <v>3</v>
      </c>
      <c r="F855">
        <f>IF(Table1[[#This Row],[Smoker]]="yes",1,0)</f>
        <v>0</v>
      </c>
      <c r="G855" s="1">
        <v>13041.921</v>
      </c>
      <c r="H855" t="s">
        <v>4</v>
      </c>
      <c r="I855" t="str">
        <f>IF(Table1[[#This Row],[Smoker]]="yes", Table1[[#This Row],[Age]], "0")</f>
        <v>0</v>
      </c>
      <c r="J855">
        <f>IF(Table1[[#This Row],[Smoker]]="no",Table1[[#This Row],[Age]], "0")</f>
        <v>61</v>
      </c>
      <c r="K855" t="str">
        <f>IF(Table1[[#This Row],[Smoker]]="yes",Table1[[#This Row],[Charges]],"0")</f>
        <v>0</v>
      </c>
      <c r="L855">
        <f>IF(Table1[[#This Row],[Smoker]]="no",Table1[[#This Row],[Charges]],"0")</f>
        <v>13041.921</v>
      </c>
    </row>
    <row r="856" spans="1:12" x14ac:dyDescent="0.25">
      <c r="A856">
        <v>50</v>
      </c>
      <c r="B856" t="s">
        <v>0</v>
      </c>
      <c r="C856">
        <v>28.16</v>
      </c>
      <c r="D856">
        <v>3</v>
      </c>
      <c r="E856" t="s">
        <v>3</v>
      </c>
      <c r="F856">
        <f>IF(Table1[[#This Row],[Smoker]]="yes",1,0)</f>
        <v>0</v>
      </c>
      <c r="G856" s="1">
        <v>10702.642400000001</v>
      </c>
      <c r="H856" t="s">
        <v>5</v>
      </c>
      <c r="I856" t="str">
        <f>IF(Table1[[#This Row],[Smoker]]="yes", Table1[[#This Row],[Age]], "0")</f>
        <v>0</v>
      </c>
      <c r="J856">
        <f>IF(Table1[[#This Row],[Smoker]]="no",Table1[[#This Row],[Age]], "0")</f>
        <v>50</v>
      </c>
      <c r="K856" t="str">
        <f>IF(Table1[[#This Row],[Smoker]]="yes",Table1[[#This Row],[Charges]],"0")</f>
        <v>0</v>
      </c>
      <c r="L856">
        <f>IF(Table1[[#This Row],[Smoker]]="no",Table1[[#This Row],[Charges]],"0")</f>
        <v>10702.642400000001</v>
      </c>
    </row>
    <row r="857" spans="1:12" x14ac:dyDescent="0.25">
      <c r="A857">
        <v>40</v>
      </c>
      <c r="B857" t="s">
        <v>0</v>
      </c>
      <c r="C857">
        <v>28.12</v>
      </c>
      <c r="D857">
        <v>1</v>
      </c>
      <c r="E857" t="s">
        <v>1</v>
      </c>
      <c r="F857">
        <f>IF(Table1[[#This Row],[Smoker]]="yes",1,0)</f>
        <v>1</v>
      </c>
      <c r="G857" s="1">
        <v>22331.566800000001</v>
      </c>
      <c r="H857" t="s">
        <v>8</v>
      </c>
      <c r="I857">
        <f>IF(Table1[[#This Row],[Smoker]]="yes", Table1[[#This Row],[Age]], "0")</f>
        <v>40</v>
      </c>
      <c r="J857" t="str">
        <f>IF(Table1[[#This Row],[Smoker]]="no",Table1[[#This Row],[Age]], "0")</f>
        <v>0</v>
      </c>
      <c r="K857">
        <f>IF(Table1[[#This Row],[Smoker]]="yes",Table1[[#This Row],[Charges]],"0")</f>
        <v>22331.566800000001</v>
      </c>
      <c r="L857" t="str">
        <f>IF(Table1[[#This Row],[Smoker]]="no",Table1[[#This Row],[Charges]],"0")</f>
        <v>0</v>
      </c>
    </row>
    <row r="858" spans="1:12" x14ac:dyDescent="0.25">
      <c r="A858">
        <v>32</v>
      </c>
      <c r="B858" t="s">
        <v>2</v>
      </c>
      <c r="C858">
        <v>28.12</v>
      </c>
      <c r="D858">
        <v>4</v>
      </c>
      <c r="E858" t="s">
        <v>1</v>
      </c>
      <c r="F858">
        <f>IF(Table1[[#This Row],[Smoker]]="yes",1,0)</f>
        <v>1</v>
      </c>
      <c r="G858" s="1">
        <v>21472.478800000001</v>
      </c>
      <c r="H858" t="s">
        <v>6</v>
      </c>
      <c r="I858">
        <f>IF(Table1[[#This Row],[Smoker]]="yes", Table1[[#This Row],[Age]], "0")</f>
        <v>32</v>
      </c>
      <c r="J858" t="str">
        <f>IF(Table1[[#This Row],[Smoker]]="no",Table1[[#This Row],[Age]], "0")</f>
        <v>0</v>
      </c>
      <c r="K858">
        <f>IF(Table1[[#This Row],[Smoker]]="yes",Table1[[#This Row],[Charges]],"0")</f>
        <v>21472.478800000001</v>
      </c>
      <c r="L858" t="str">
        <f>IF(Table1[[#This Row],[Smoker]]="no",Table1[[#This Row],[Charges]],"0")</f>
        <v>0</v>
      </c>
    </row>
    <row r="859" spans="1:12" x14ac:dyDescent="0.25">
      <c r="A859">
        <v>50</v>
      </c>
      <c r="B859" t="s">
        <v>0</v>
      </c>
      <c r="C859">
        <v>28.12</v>
      </c>
      <c r="D859">
        <v>3</v>
      </c>
      <c r="E859" t="s">
        <v>3</v>
      </c>
      <c r="F859">
        <f>IF(Table1[[#This Row],[Smoker]]="yes",1,0)</f>
        <v>0</v>
      </c>
      <c r="G859" s="1">
        <v>11085.586799999999</v>
      </c>
      <c r="H859" t="s">
        <v>6</v>
      </c>
      <c r="I859" t="str">
        <f>IF(Table1[[#This Row],[Smoker]]="yes", Table1[[#This Row],[Age]], "0")</f>
        <v>0</v>
      </c>
      <c r="J859">
        <f>IF(Table1[[#This Row],[Smoker]]="no",Table1[[#This Row],[Age]], "0")</f>
        <v>50</v>
      </c>
      <c r="K859" t="str">
        <f>IF(Table1[[#This Row],[Smoker]]="yes",Table1[[#This Row],[Charges]],"0")</f>
        <v>0</v>
      </c>
      <c r="L859">
        <f>IF(Table1[[#This Row],[Smoker]]="no",Table1[[#This Row],[Charges]],"0")</f>
        <v>11085.586799999999</v>
      </c>
    </row>
    <row r="860" spans="1:12" x14ac:dyDescent="0.25">
      <c r="A860">
        <v>23</v>
      </c>
      <c r="B860" t="s">
        <v>0</v>
      </c>
      <c r="C860">
        <v>28.12</v>
      </c>
      <c r="D860">
        <v>0</v>
      </c>
      <c r="E860" t="s">
        <v>3</v>
      </c>
      <c r="F860">
        <f>IF(Table1[[#This Row],[Smoker]]="yes",1,0)</f>
        <v>0</v>
      </c>
      <c r="G860" s="1">
        <v>2690.1138000000001</v>
      </c>
      <c r="H860" t="s">
        <v>6</v>
      </c>
      <c r="I860" t="str">
        <f>IF(Table1[[#This Row],[Smoker]]="yes", Table1[[#This Row],[Age]], "0")</f>
        <v>0</v>
      </c>
      <c r="J860">
        <f>IF(Table1[[#This Row],[Smoker]]="no",Table1[[#This Row],[Age]], "0")</f>
        <v>23</v>
      </c>
      <c r="K860" t="str">
        <f>IF(Table1[[#This Row],[Smoker]]="yes",Table1[[#This Row],[Charges]],"0")</f>
        <v>0</v>
      </c>
      <c r="L860">
        <f>IF(Table1[[#This Row],[Smoker]]="no",Table1[[#This Row],[Charges]],"0")</f>
        <v>2690.1138000000001</v>
      </c>
    </row>
    <row r="861" spans="1:12" x14ac:dyDescent="0.25">
      <c r="A861">
        <v>53</v>
      </c>
      <c r="B861" t="s">
        <v>0</v>
      </c>
      <c r="C861">
        <v>28.1</v>
      </c>
      <c r="D861">
        <v>3</v>
      </c>
      <c r="E861" t="s">
        <v>3</v>
      </c>
      <c r="F861">
        <f>IF(Table1[[#This Row],[Smoker]]="yes",1,0)</f>
        <v>0</v>
      </c>
      <c r="G861" s="1">
        <v>11741.726000000001</v>
      </c>
      <c r="H861" t="s">
        <v>4</v>
      </c>
      <c r="I861" t="str">
        <f>IF(Table1[[#This Row],[Smoker]]="yes", Table1[[#This Row],[Age]], "0")</f>
        <v>0</v>
      </c>
      <c r="J861">
        <f>IF(Table1[[#This Row],[Smoker]]="no",Table1[[#This Row],[Age]], "0")</f>
        <v>53</v>
      </c>
      <c r="K861" t="str">
        <f>IF(Table1[[#This Row],[Smoker]]="yes",Table1[[#This Row],[Charges]],"0")</f>
        <v>0</v>
      </c>
      <c r="L861">
        <f>IF(Table1[[#This Row],[Smoker]]="no",Table1[[#This Row],[Charges]],"0")</f>
        <v>11741.726000000001</v>
      </c>
    </row>
    <row r="862" spans="1:12" x14ac:dyDescent="0.25">
      <c r="A862">
        <v>57</v>
      </c>
      <c r="B862" t="s">
        <v>2</v>
      </c>
      <c r="C862">
        <v>28.1</v>
      </c>
      <c r="D862">
        <v>0</v>
      </c>
      <c r="E862" t="s">
        <v>3</v>
      </c>
      <c r="F862">
        <f>IF(Table1[[#This Row],[Smoker]]="yes",1,0)</f>
        <v>0</v>
      </c>
      <c r="G862" s="1">
        <v>10965.446</v>
      </c>
      <c r="H862" t="s">
        <v>4</v>
      </c>
      <c r="I862" t="str">
        <f>IF(Table1[[#This Row],[Smoker]]="yes", Table1[[#This Row],[Age]], "0")</f>
        <v>0</v>
      </c>
      <c r="J862">
        <f>IF(Table1[[#This Row],[Smoker]]="no",Table1[[#This Row],[Age]], "0")</f>
        <v>57</v>
      </c>
      <c r="K862" t="str">
        <f>IF(Table1[[#This Row],[Smoker]]="yes",Table1[[#This Row],[Charges]],"0")</f>
        <v>0</v>
      </c>
      <c r="L862">
        <f>IF(Table1[[#This Row],[Smoker]]="no",Table1[[#This Row],[Charges]],"0")</f>
        <v>10965.446</v>
      </c>
    </row>
    <row r="863" spans="1:12" x14ac:dyDescent="0.25">
      <c r="A863">
        <v>46</v>
      </c>
      <c r="B863" t="s">
        <v>0</v>
      </c>
      <c r="C863">
        <v>28.05</v>
      </c>
      <c r="D863">
        <v>1</v>
      </c>
      <c r="E863" t="s">
        <v>3</v>
      </c>
      <c r="F863">
        <f>IF(Table1[[#This Row],[Smoker]]="yes",1,0)</f>
        <v>0</v>
      </c>
      <c r="G863" s="1">
        <v>8233.0974999999999</v>
      </c>
      <c r="H863" t="s">
        <v>5</v>
      </c>
      <c r="I863" t="str">
        <f>IF(Table1[[#This Row],[Smoker]]="yes", Table1[[#This Row],[Age]], "0")</f>
        <v>0</v>
      </c>
      <c r="J863">
        <f>IF(Table1[[#This Row],[Smoker]]="no",Table1[[#This Row],[Age]], "0")</f>
        <v>46</v>
      </c>
      <c r="K863" t="str">
        <f>IF(Table1[[#This Row],[Smoker]]="yes",Table1[[#This Row],[Charges]],"0")</f>
        <v>0</v>
      </c>
      <c r="L863">
        <f>IF(Table1[[#This Row],[Smoker]]="no",Table1[[#This Row],[Charges]],"0")</f>
        <v>8233.0974999999999</v>
      </c>
    </row>
    <row r="864" spans="1:12" x14ac:dyDescent="0.25">
      <c r="A864">
        <v>41</v>
      </c>
      <c r="B864" t="s">
        <v>0</v>
      </c>
      <c r="C864">
        <v>28.05</v>
      </c>
      <c r="D864">
        <v>1</v>
      </c>
      <c r="E864" t="s">
        <v>3</v>
      </c>
      <c r="F864">
        <f>IF(Table1[[#This Row],[Smoker]]="yes",1,0)</f>
        <v>0</v>
      </c>
      <c r="G864" s="1">
        <v>6770.1925000000001</v>
      </c>
      <c r="H864" t="s">
        <v>5</v>
      </c>
      <c r="I864" t="str">
        <f>IF(Table1[[#This Row],[Smoker]]="yes", Table1[[#This Row],[Age]], "0")</f>
        <v>0</v>
      </c>
      <c r="J864">
        <f>IF(Table1[[#This Row],[Smoker]]="no",Table1[[#This Row],[Age]], "0")</f>
        <v>41</v>
      </c>
      <c r="K864" t="str">
        <f>IF(Table1[[#This Row],[Smoker]]="yes",Table1[[#This Row],[Charges]],"0")</f>
        <v>0</v>
      </c>
      <c r="L864">
        <f>IF(Table1[[#This Row],[Smoker]]="no",Table1[[#This Row],[Charges]],"0")</f>
        <v>6770.1925000000001</v>
      </c>
    </row>
    <row r="865" spans="1:12" x14ac:dyDescent="0.25">
      <c r="A865">
        <v>22</v>
      </c>
      <c r="B865" t="s">
        <v>0</v>
      </c>
      <c r="C865">
        <v>28.05</v>
      </c>
      <c r="D865">
        <v>0</v>
      </c>
      <c r="E865" t="s">
        <v>3</v>
      </c>
      <c r="F865">
        <f>IF(Table1[[#This Row],[Smoker]]="yes",1,0)</f>
        <v>0</v>
      </c>
      <c r="G865" s="1">
        <v>2155.6815000000001</v>
      </c>
      <c r="H865" t="s">
        <v>5</v>
      </c>
      <c r="I865" t="str">
        <f>IF(Table1[[#This Row],[Smoker]]="yes", Table1[[#This Row],[Age]], "0")</f>
        <v>0</v>
      </c>
      <c r="J865">
        <f>IF(Table1[[#This Row],[Smoker]]="no",Table1[[#This Row],[Age]], "0")</f>
        <v>22</v>
      </c>
      <c r="K865" t="str">
        <f>IF(Table1[[#This Row],[Smoker]]="yes",Table1[[#This Row],[Charges]],"0")</f>
        <v>0</v>
      </c>
      <c r="L865">
        <f>IF(Table1[[#This Row],[Smoker]]="no",Table1[[#This Row],[Charges]],"0")</f>
        <v>2155.6815000000001</v>
      </c>
    </row>
    <row r="866" spans="1:12" x14ac:dyDescent="0.25">
      <c r="A866">
        <v>36</v>
      </c>
      <c r="B866" t="s">
        <v>2</v>
      </c>
      <c r="C866">
        <v>28.024999999999999</v>
      </c>
      <c r="D866">
        <v>1</v>
      </c>
      <c r="E866" t="s">
        <v>1</v>
      </c>
      <c r="F866">
        <f>IF(Table1[[#This Row],[Smoker]]="yes",1,0)</f>
        <v>1</v>
      </c>
      <c r="G866" s="1">
        <v>20773.62775</v>
      </c>
      <c r="H866" t="s">
        <v>8</v>
      </c>
      <c r="I866">
        <f>IF(Table1[[#This Row],[Smoker]]="yes", Table1[[#This Row],[Age]], "0")</f>
        <v>36</v>
      </c>
      <c r="J866" t="str">
        <f>IF(Table1[[#This Row],[Smoker]]="no",Table1[[#This Row],[Age]], "0")</f>
        <v>0</v>
      </c>
      <c r="K866">
        <f>IF(Table1[[#This Row],[Smoker]]="yes",Table1[[#This Row],[Charges]],"0")</f>
        <v>20773.62775</v>
      </c>
      <c r="L866" t="str">
        <f>IF(Table1[[#This Row],[Smoker]]="no",Table1[[#This Row],[Charges]],"0")</f>
        <v>0</v>
      </c>
    </row>
    <row r="867" spans="1:12" x14ac:dyDescent="0.25">
      <c r="A867">
        <v>35</v>
      </c>
      <c r="B867" t="s">
        <v>0</v>
      </c>
      <c r="C867">
        <v>28.024999999999999</v>
      </c>
      <c r="D867">
        <v>0</v>
      </c>
      <c r="E867" t="s">
        <v>1</v>
      </c>
      <c r="F867">
        <f>IF(Table1[[#This Row],[Smoker]]="yes",1,0)</f>
        <v>1</v>
      </c>
      <c r="G867" s="1">
        <v>20234.854749999999</v>
      </c>
      <c r="H867" t="s">
        <v>6</v>
      </c>
      <c r="I867">
        <f>IF(Table1[[#This Row],[Smoker]]="yes", Table1[[#This Row],[Age]], "0")</f>
        <v>35</v>
      </c>
      <c r="J867" t="str">
        <f>IF(Table1[[#This Row],[Smoker]]="no",Table1[[#This Row],[Age]], "0")</f>
        <v>0</v>
      </c>
      <c r="K867">
        <f>IF(Table1[[#This Row],[Smoker]]="yes",Table1[[#This Row],[Charges]],"0")</f>
        <v>20234.854749999999</v>
      </c>
      <c r="L867" t="str">
        <f>IF(Table1[[#This Row],[Smoker]]="no",Table1[[#This Row],[Charges]],"0")</f>
        <v>0</v>
      </c>
    </row>
    <row r="868" spans="1:12" x14ac:dyDescent="0.25">
      <c r="A868">
        <v>20</v>
      </c>
      <c r="B868" t="s">
        <v>2</v>
      </c>
      <c r="C868">
        <v>28.024999999999999</v>
      </c>
      <c r="D868">
        <v>1</v>
      </c>
      <c r="E868" t="s">
        <v>1</v>
      </c>
      <c r="F868">
        <f>IF(Table1[[#This Row],[Smoker]]="yes",1,0)</f>
        <v>1</v>
      </c>
      <c r="G868" s="1">
        <v>17560.37975</v>
      </c>
      <c r="H868" t="s">
        <v>6</v>
      </c>
      <c r="I868">
        <f>IF(Table1[[#This Row],[Smoker]]="yes", Table1[[#This Row],[Age]], "0")</f>
        <v>20</v>
      </c>
      <c r="J868" t="str">
        <f>IF(Table1[[#This Row],[Smoker]]="no",Table1[[#This Row],[Age]], "0")</f>
        <v>0</v>
      </c>
      <c r="K868">
        <f>IF(Table1[[#This Row],[Smoker]]="yes",Table1[[#This Row],[Charges]],"0")</f>
        <v>17560.37975</v>
      </c>
      <c r="L868" t="str">
        <f>IF(Table1[[#This Row],[Smoker]]="no",Table1[[#This Row],[Charges]],"0")</f>
        <v>0</v>
      </c>
    </row>
    <row r="869" spans="1:12" x14ac:dyDescent="0.25">
      <c r="A869">
        <v>37</v>
      </c>
      <c r="B869" t="s">
        <v>2</v>
      </c>
      <c r="C869">
        <v>28.024999999999999</v>
      </c>
      <c r="D869">
        <v>2</v>
      </c>
      <c r="E869" t="s">
        <v>3</v>
      </c>
      <c r="F869">
        <f>IF(Table1[[#This Row],[Smoker]]="yes",1,0)</f>
        <v>0</v>
      </c>
      <c r="G869" s="1">
        <v>6203.90175</v>
      </c>
      <c r="H869" t="s">
        <v>6</v>
      </c>
      <c r="I869" t="str">
        <f>IF(Table1[[#This Row],[Smoker]]="yes", Table1[[#This Row],[Age]], "0")</f>
        <v>0</v>
      </c>
      <c r="J869">
        <f>IF(Table1[[#This Row],[Smoker]]="no",Table1[[#This Row],[Age]], "0")</f>
        <v>37</v>
      </c>
      <c r="K869" t="str">
        <f>IF(Table1[[#This Row],[Smoker]]="yes",Table1[[#This Row],[Charges]],"0")</f>
        <v>0</v>
      </c>
      <c r="L869">
        <f>IF(Table1[[#This Row],[Smoker]]="no",Table1[[#This Row],[Charges]],"0")</f>
        <v>6203.90175</v>
      </c>
    </row>
    <row r="870" spans="1:12" x14ac:dyDescent="0.25">
      <c r="A870">
        <v>38</v>
      </c>
      <c r="B870" t="s">
        <v>2</v>
      </c>
      <c r="C870">
        <v>28.024999999999999</v>
      </c>
      <c r="D870">
        <v>1</v>
      </c>
      <c r="E870" t="s">
        <v>3</v>
      </c>
      <c r="F870">
        <f>IF(Table1[[#This Row],[Smoker]]="yes",1,0)</f>
        <v>0</v>
      </c>
      <c r="G870" s="1">
        <v>6067.1267500000004</v>
      </c>
      <c r="H870" t="s">
        <v>8</v>
      </c>
      <c r="I870" t="str">
        <f>IF(Table1[[#This Row],[Smoker]]="yes", Table1[[#This Row],[Age]], "0")</f>
        <v>0</v>
      </c>
      <c r="J870">
        <f>IF(Table1[[#This Row],[Smoker]]="no",Table1[[#This Row],[Age]], "0")</f>
        <v>38</v>
      </c>
      <c r="K870" t="str">
        <f>IF(Table1[[#This Row],[Smoker]]="yes",Table1[[#This Row],[Charges]],"0")</f>
        <v>0</v>
      </c>
      <c r="L870">
        <f>IF(Table1[[#This Row],[Smoker]]="no",Table1[[#This Row],[Charges]],"0")</f>
        <v>6067.1267500000004</v>
      </c>
    </row>
    <row r="871" spans="1:12" x14ac:dyDescent="0.25">
      <c r="A871">
        <v>48</v>
      </c>
      <c r="B871" t="s">
        <v>2</v>
      </c>
      <c r="C871">
        <v>28</v>
      </c>
      <c r="D871">
        <v>1</v>
      </c>
      <c r="E871" t="s">
        <v>1</v>
      </c>
      <c r="F871">
        <f>IF(Table1[[#This Row],[Smoker]]="yes",1,0)</f>
        <v>1</v>
      </c>
      <c r="G871" s="1">
        <v>23568.272000000001</v>
      </c>
      <c r="H871" t="s">
        <v>4</v>
      </c>
      <c r="I871">
        <f>IF(Table1[[#This Row],[Smoker]]="yes", Table1[[#This Row],[Age]], "0")</f>
        <v>48</v>
      </c>
      <c r="J871" t="str">
        <f>IF(Table1[[#This Row],[Smoker]]="no",Table1[[#This Row],[Age]], "0")</f>
        <v>0</v>
      </c>
      <c r="K871">
        <f>IF(Table1[[#This Row],[Smoker]]="yes",Table1[[#This Row],[Charges]],"0")</f>
        <v>23568.272000000001</v>
      </c>
      <c r="L871" t="str">
        <f>IF(Table1[[#This Row],[Smoker]]="no",Table1[[#This Row],[Charges]],"0")</f>
        <v>0</v>
      </c>
    </row>
    <row r="872" spans="1:12" x14ac:dyDescent="0.25">
      <c r="A872">
        <v>23</v>
      </c>
      <c r="B872" t="s">
        <v>0</v>
      </c>
      <c r="C872">
        <v>28</v>
      </c>
      <c r="D872">
        <v>0</v>
      </c>
      <c r="E872" t="s">
        <v>3</v>
      </c>
      <c r="F872">
        <f>IF(Table1[[#This Row],[Smoker]]="yes",1,0)</f>
        <v>0</v>
      </c>
      <c r="G872" s="1">
        <v>13126.677449999999</v>
      </c>
      <c r="H872" t="s">
        <v>4</v>
      </c>
      <c r="I872" t="str">
        <f>IF(Table1[[#This Row],[Smoker]]="yes", Table1[[#This Row],[Age]], "0")</f>
        <v>0</v>
      </c>
      <c r="J872">
        <f>IF(Table1[[#This Row],[Smoker]]="no",Table1[[#This Row],[Age]], "0")</f>
        <v>23</v>
      </c>
      <c r="K872" t="str">
        <f>IF(Table1[[#This Row],[Smoker]]="yes",Table1[[#This Row],[Charges]],"0")</f>
        <v>0</v>
      </c>
      <c r="L872">
        <f>IF(Table1[[#This Row],[Smoker]]="no",Table1[[#This Row],[Charges]],"0")</f>
        <v>13126.677449999999</v>
      </c>
    </row>
    <row r="873" spans="1:12" x14ac:dyDescent="0.25">
      <c r="A873">
        <v>38</v>
      </c>
      <c r="B873" t="s">
        <v>0</v>
      </c>
      <c r="C873">
        <v>28</v>
      </c>
      <c r="D873">
        <v>3</v>
      </c>
      <c r="E873" t="s">
        <v>3</v>
      </c>
      <c r="F873">
        <f>IF(Table1[[#This Row],[Smoker]]="yes",1,0)</f>
        <v>0</v>
      </c>
      <c r="G873" s="1">
        <v>7151.0919999999996</v>
      </c>
      <c r="H873" t="s">
        <v>4</v>
      </c>
      <c r="I873" t="str">
        <f>IF(Table1[[#This Row],[Smoker]]="yes", Table1[[#This Row],[Age]], "0")</f>
        <v>0</v>
      </c>
      <c r="J873">
        <f>IF(Table1[[#This Row],[Smoker]]="no",Table1[[#This Row],[Age]], "0")</f>
        <v>38</v>
      </c>
      <c r="K873" t="str">
        <f>IF(Table1[[#This Row],[Smoker]]="yes",Table1[[#This Row],[Charges]],"0")</f>
        <v>0</v>
      </c>
      <c r="L873">
        <f>IF(Table1[[#This Row],[Smoker]]="no",Table1[[#This Row],[Charges]],"0")</f>
        <v>7151.0919999999996</v>
      </c>
    </row>
    <row r="874" spans="1:12" x14ac:dyDescent="0.25">
      <c r="A874">
        <v>29</v>
      </c>
      <c r="B874" t="s">
        <v>0</v>
      </c>
      <c r="C874">
        <v>27.94</v>
      </c>
      <c r="D874">
        <v>1</v>
      </c>
      <c r="E874" t="s">
        <v>1</v>
      </c>
      <c r="F874">
        <f>IF(Table1[[#This Row],[Smoker]]="yes",1,0)</f>
        <v>1</v>
      </c>
      <c r="G874" s="1">
        <v>19107.779600000002</v>
      </c>
      <c r="H874" t="s">
        <v>5</v>
      </c>
      <c r="I874">
        <f>IF(Table1[[#This Row],[Smoker]]="yes", Table1[[#This Row],[Age]], "0")</f>
        <v>29</v>
      </c>
      <c r="J874" t="str">
        <f>IF(Table1[[#This Row],[Smoker]]="no",Table1[[#This Row],[Age]], "0")</f>
        <v>0</v>
      </c>
      <c r="K874">
        <f>IF(Table1[[#This Row],[Smoker]]="yes",Table1[[#This Row],[Charges]],"0")</f>
        <v>19107.779600000002</v>
      </c>
      <c r="L874" t="str">
        <f>IF(Table1[[#This Row],[Smoker]]="no",Table1[[#This Row],[Charges]],"0")</f>
        <v>0</v>
      </c>
    </row>
    <row r="875" spans="1:12" x14ac:dyDescent="0.25">
      <c r="A875">
        <v>57</v>
      </c>
      <c r="B875" t="s">
        <v>2</v>
      </c>
      <c r="C875">
        <v>27.94</v>
      </c>
      <c r="D875">
        <v>1</v>
      </c>
      <c r="E875" t="s">
        <v>3</v>
      </c>
      <c r="F875">
        <f>IF(Table1[[#This Row],[Smoker]]="yes",1,0)</f>
        <v>0</v>
      </c>
      <c r="G875" s="1">
        <v>11554.223599999999</v>
      </c>
      <c r="H875" t="s">
        <v>5</v>
      </c>
      <c r="I875" t="str">
        <f>IF(Table1[[#This Row],[Smoker]]="yes", Table1[[#This Row],[Age]], "0")</f>
        <v>0</v>
      </c>
      <c r="J875">
        <f>IF(Table1[[#This Row],[Smoker]]="no",Table1[[#This Row],[Age]], "0")</f>
        <v>57</v>
      </c>
      <c r="K875" t="str">
        <f>IF(Table1[[#This Row],[Smoker]]="yes",Table1[[#This Row],[Charges]],"0")</f>
        <v>0</v>
      </c>
      <c r="L875">
        <f>IF(Table1[[#This Row],[Smoker]]="no",Table1[[#This Row],[Charges]],"0")</f>
        <v>11554.223599999999</v>
      </c>
    </row>
    <row r="876" spans="1:12" x14ac:dyDescent="0.25">
      <c r="A876">
        <v>29</v>
      </c>
      <c r="B876" t="s">
        <v>2</v>
      </c>
      <c r="C876">
        <v>27.94</v>
      </c>
      <c r="D876">
        <v>0</v>
      </c>
      <c r="E876" t="s">
        <v>3</v>
      </c>
      <c r="F876">
        <f>IF(Table1[[#This Row],[Smoker]]="yes",1,0)</f>
        <v>0</v>
      </c>
      <c r="G876" s="1">
        <v>2867.1196</v>
      </c>
      <c r="H876" t="s">
        <v>5</v>
      </c>
      <c r="I876" t="str">
        <f>IF(Table1[[#This Row],[Smoker]]="yes", Table1[[#This Row],[Age]], "0")</f>
        <v>0</v>
      </c>
      <c r="J876">
        <f>IF(Table1[[#This Row],[Smoker]]="no",Table1[[#This Row],[Age]], "0")</f>
        <v>29</v>
      </c>
      <c r="K876" t="str">
        <f>IF(Table1[[#This Row],[Smoker]]="yes",Table1[[#This Row],[Charges]],"0")</f>
        <v>0</v>
      </c>
      <c r="L876">
        <f>IF(Table1[[#This Row],[Smoker]]="no",Table1[[#This Row],[Charges]],"0")</f>
        <v>2867.1196</v>
      </c>
    </row>
    <row r="877" spans="1:12" x14ac:dyDescent="0.25">
      <c r="A877">
        <v>19</v>
      </c>
      <c r="B877" t="s">
        <v>0</v>
      </c>
      <c r="C877">
        <v>27.93</v>
      </c>
      <c r="D877">
        <v>3</v>
      </c>
      <c r="E877" t="s">
        <v>3</v>
      </c>
      <c r="F877">
        <f>IF(Table1[[#This Row],[Smoker]]="yes",1,0)</f>
        <v>0</v>
      </c>
      <c r="G877" s="1">
        <v>18838.703659999999</v>
      </c>
      <c r="H877" t="s">
        <v>6</v>
      </c>
      <c r="I877" t="str">
        <f>IF(Table1[[#This Row],[Smoker]]="yes", Table1[[#This Row],[Age]], "0")</f>
        <v>0</v>
      </c>
      <c r="J877">
        <f>IF(Table1[[#This Row],[Smoker]]="no",Table1[[#This Row],[Age]], "0")</f>
        <v>19</v>
      </c>
      <c r="K877" t="str">
        <f>IF(Table1[[#This Row],[Smoker]]="yes",Table1[[#This Row],[Charges]],"0")</f>
        <v>0</v>
      </c>
      <c r="L877">
        <f>IF(Table1[[#This Row],[Smoker]]="no",Table1[[#This Row],[Charges]],"0")</f>
        <v>18838.703659999999</v>
      </c>
    </row>
    <row r="878" spans="1:12" x14ac:dyDescent="0.25">
      <c r="A878">
        <v>48</v>
      </c>
      <c r="B878" t="s">
        <v>0</v>
      </c>
      <c r="C878">
        <v>27.93</v>
      </c>
      <c r="D878">
        <v>4</v>
      </c>
      <c r="E878" t="s">
        <v>3</v>
      </c>
      <c r="F878">
        <f>IF(Table1[[#This Row],[Smoker]]="yes",1,0)</f>
        <v>0</v>
      </c>
      <c r="G878" s="1">
        <v>11015.1747</v>
      </c>
      <c r="H878" t="s">
        <v>6</v>
      </c>
      <c r="I878" t="str">
        <f>IF(Table1[[#This Row],[Smoker]]="yes", Table1[[#This Row],[Age]], "0")</f>
        <v>0</v>
      </c>
      <c r="J878">
        <f>IF(Table1[[#This Row],[Smoker]]="no",Table1[[#This Row],[Age]], "0")</f>
        <v>48</v>
      </c>
      <c r="K878" t="str">
        <f>IF(Table1[[#This Row],[Smoker]]="yes",Table1[[#This Row],[Charges]],"0")</f>
        <v>0</v>
      </c>
      <c r="L878">
        <f>IF(Table1[[#This Row],[Smoker]]="no",Table1[[#This Row],[Charges]],"0")</f>
        <v>11015.1747</v>
      </c>
    </row>
    <row r="879" spans="1:12" x14ac:dyDescent="0.25">
      <c r="A879">
        <v>30</v>
      </c>
      <c r="B879" t="s">
        <v>0</v>
      </c>
      <c r="C879">
        <v>27.93</v>
      </c>
      <c r="D879">
        <v>0</v>
      </c>
      <c r="E879" t="s">
        <v>3</v>
      </c>
      <c r="F879">
        <f>IF(Table1[[#This Row],[Smoker]]="yes",1,0)</f>
        <v>0</v>
      </c>
      <c r="G879" s="1">
        <v>4137.5227000000004</v>
      </c>
      <c r="H879" t="s">
        <v>8</v>
      </c>
      <c r="I879" t="str">
        <f>IF(Table1[[#This Row],[Smoker]]="yes", Table1[[#This Row],[Age]], "0")</f>
        <v>0</v>
      </c>
      <c r="J879">
        <f>IF(Table1[[#This Row],[Smoker]]="no",Table1[[#This Row],[Age]], "0")</f>
        <v>30</v>
      </c>
      <c r="K879" t="str">
        <f>IF(Table1[[#This Row],[Smoker]]="yes",Table1[[#This Row],[Charges]],"0")</f>
        <v>0</v>
      </c>
      <c r="L879">
        <f>IF(Table1[[#This Row],[Smoker]]="no",Table1[[#This Row],[Charges]],"0")</f>
        <v>4137.5227000000004</v>
      </c>
    </row>
    <row r="880" spans="1:12" x14ac:dyDescent="0.25">
      <c r="A880">
        <v>20</v>
      </c>
      <c r="B880" t="s">
        <v>2</v>
      </c>
      <c r="C880">
        <v>27.93</v>
      </c>
      <c r="D880">
        <v>0</v>
      </c>
      <c r="E880" t="s">
        <v>3</v>
      </c>
      <c r="F880">
        <f>IF(Table1[[#This Row],[Smoker]]="yes",1,0)</f>
        <v>0</v>
      </c>
      <c r="G880" s="1">
        <v>1967.0227</v>
      </c>
      <c r="H880" t="s">
        <v>8</v>
      </c>
      <c r="I880" t="str">
        <f>IF(Table1[[#This Row],[Smoker]]="yes", Table1[[#This Row],[Age]], "0")</f>
        <v>0</v>
      </c>
      <c r="J880">
        <f>IF(Table1[[#This Row],[Smoker]]="no",Table1[[#This Row],[Age]], "0")</f>
        <v>20</v>
      </c>
      <c r="K880" t="str">
        <f>IF(Table1[[#This Row],[Smoker]]="yes",Table1[[#This Row],[Charges]],"0")</f>
        <v>0</v>
      </c>
      <c r="L880">
        <f>IF(Table1[[#This Row],[Smoker]]="no",Table1[[#This Row],[Charges]],"0")</f>
        <v>1967.0227</v>
      </c>
    </row>
    <row r="881" spans="1:12" x14ac:dyDescent="0.25">
      <c r="A881">
        <v>19</v>
      </c>
      <c r="B881" t="s">
        <v>0</v>
      </c>
      <c r="C881">
        <v>27.9</v>
      </c>
      <c r="D881">
        <v>0</v>
      </c>
      <c r="E881" t="s">
        <v>1</v>
      </c>
      <c r="F881">
        <f>IF(Table1[[#This Row],[Smoker]]="yes",1,0)</f>
        <v>1</v>
      </c>
      <c r="G881" s="1">
        <v>16884.923999999999</v>
      </c>
      <c r="H881" t="s">
        <v>4</v>
      </c>
      <c r="I881">
        <f>IF(Table1[[#This Row],[Smoker]]="yes", Table1[[#This Row],[Age]], "0")</f>
        <v>19</v>
      </c>
      <c r="J881" t="str">
        <f>IF(Table1[[#This Row],[Smoker]]="no",Table1[[#This Row],[Age]], "0")</f>
        <v>0</v>
      </c>
      <c r="K881">
        <f>IF(Table1[[#This Row],[Smoker]]="yes",Table1[[#This Row],[Charges]],"0")</f>
        <v>16884.923999999999</v>
      </c>
      <c r="L881" t="str">
        <f>IF(Table1[[#This Row],[Smoker]]="no",Table1[[#This Row],[Charges]],"0")</f>
        <v>0</v>
      </c>
    </row>
    <row r="882" spans="1:12" x14ac:dyDescent="0.25">
      <c r="A882">
        <v>34</v>
      </c>
      <c r="B882" t="s">
        <v>2</v>
      </c>
      <c r="C882">
        <v>27.835000000000001</v>
      </c>
      <c r="D882">
        <v>1</v>
      </c>
      <c r="E882" t="s">
        <v>1</v>
      </c>
      <c r="F882">
        <f>IF(Table1[[#This Row],[Smoker]]="yes",1,0)</f>
        <v>1</v>
      </c>
      <c r="G882" s="1">
        <v>20009.63365</v>
      </c>
      <c r="H882" t="s">
        <v>6</v>
      </c>
      <c r="I882">
        <f>IF(Table1[[#This Row],[Smoker]]="yes", Table1[[#This Row],[Age]], "0")</f>
        <v>34</v>
      </c>
      <c r="J882" t="str">
        <f>IF(Table1[[#This Row],[Smoker]]="no",Table1[[#This Row],[Age]], "0")</f>
        <v>0</v>
      </c>
      <c r="K882">
        <f>IF(Table1[[#This Row],[Smoker]]="yes",Table1[[#This Row],[Charges]],"0")</f>
        <v>20009.63365</v>
      </c>
      <c r="L882" t="str">
        <f>IF(Table1[[#This Row],[Smoker]]="no",Table1[[#This Row],[Charges]],"0")</f>
        <v>0</v>
      </c>
    </row>
    <row r="883" spans="1:12" x14ac:dyDescent="0.25">
      <c r="A883">
        <v>38</v>
      </c>
      <c r="B883" t="s">
        <v>0</v>
      </c>
      <c r="C883">
        <v>27.835000000000001</v>
      </c>
      <c r="D883">
        <v>2</v>
      </c>
      <c r="E883" t="s">
        <v>3</v>
      </c>
      <c r="F883">
        <f>IF(Table1[[#This Row],[Smoker]]="yes",1,0)</f>
        <v>0</v>
      </c>
      <c r="G883" s="1">
        <v>7144.86265</v>
      </c>
      <c r="H883" t="s">
        <v>8</v>
      </c>
      <c r="I883" t="str">
        <f>IF(Table1[[#This Row],[Smoker]]="yes", Table1[[#This Row],[Age]], "0")</f>
        <v>0</v>
      </c>
      <c r="J883">
        <f>IF(Table1[[#This Row],[Smoker]]="no",Table1[[#This Row],[Age]], "0")</f>
        <v>38</v>
      </c>
      <c r="K883" t="str">
        <f>IF(Table1[[#This Row],[Smoker]]="yes",Table1[[#This Row],[Charges]],"0")</f>
        <v>0</v>
      </c>
      <c r="L883">
        <f>IF(Table1[[#This Row],[Smoker]]="no",Table1[[#This Row],[Charges]],"0")</f>
        <v>7144.86265</v>
      </c>
    </row>
    <row r="884" spans="1:12" x14ac:dyDescent="0.25">
      <c r="A884">
        <v>38</v>
      </c>
      <c r="B884" t="s">
        <v>2</v>
      </c>
      <c r="C884">
        <v>27.835000000000001</v>
      </c>
      <c r="D884">
        <v>2</v>
      </c>
      <c r="E884" t="s">
        <v>3</v>
      </c>
      <c r="F884">
        <f>IF(Table1[[#This Row],[Smoker]]="yes",1,0)</f>
        <v>0</v>
      </c>
      <c r="G884" s="1">
        <v>6455.86265</v>
      </c>
      <c r="H884" t="s">
        <v>6</v>
      </c>
      <c r="I884" t="str">
        <f>IF(Table1[[#This Row],[Smoker]]="yes", Table1[[#This Row],[Age]], "0")</f>
        <v>0</v>
      </c>
      <c r="J884">
        <f>IF(Table1[[#This Row],[Smoker]]="no",Table1[[#This Row],[Age]], "0")</f>
        <v>38</v>
      </c>
      <c r="K884" t="str">
        <f>IF(Table1[[#This Row],[Smoker]]="yes",Table1[[#This Row],[Charges]],"0")</f>
        <v>0</v>
      </c>
      <c r="L884">
        <f>IF(Table1[[#This Row],[Smoker]]="no",Table1[[#This Row],[Charges]],"0")</f>
        <v>6455.86265</v>
      </c>
    </row>
    <row r="885" spans="1:12" x14ac:dyDescent="0.25">
      <c r="A885">
        <v>32</v>
      </c>
      <c r="B885" t="s">
        <v>2</v>
      </c>
      <c r="C885">
        <v>27.835000000000001</v>
      </c>
      <c r="D885">
        <v>1</v>
      </c>
      <c r="E885" t="s">
        <v>3</v>
      </c>
      <c r="F885">
        <f>IF(Table1[[#This Row],[Smoker]]="yes",1,0)</f>
        <v>0</v>
      </c>
      <c r="G885" s="1">
        <v>4454.40265</v>
      </c>
      <c r="H885" t="s">
        <v>6</v>
      </c>
      <c r="I885" t="str">
        <f>IF(Table1[[#This Row],[Smoker]]="yes", Table1[[#This Row],[Age]], "0")</f>
        <v>0</v>
      </c>
      <c r="J885">
        <f>IF(Table1[[#This Row],[Smoker]]="no",Table1[[#This Row],[Age]], "0")</f>
        <v>32</v>
      </c>
      <c r="K885" t="str">
        <f>IF(Table1[[#This Row],[Smoker]]="yes",Table1[[#This Row],[Charges]],"0")</f>
        <v>0</v>
      </c>
      <c r="L885">
        <f>IF(Table1[[#This Row],[Smoker]]="no",Table1[[#This Row],[Charges]],"0")</f>
        <v>4454.40265</v>
      </c>
    </row>
    <row r="886" spans="1:12" x14ac:dyDescent="0.25">
      <c r="A886">
        <v>19</v>
      </c>
      <c r="B886" t="s">
        <v>2</v>
      </c>
      <c r="C886">
        <v>27.835000000000001</v>
      </c>
      <c r="D886">
        <v>0</v>
      </c>
      <c r="E886" t="s">
        <v>3</v>
      </c>
      <c r="F886">
        <f>IF(Table1[[#This Row],[Smoker]]="yes",1,0)</f>
        <v>0</v>
      </c>
      <c r="G886" s="1">
        <v>1635.7336499999999</v>
      </c>
      <c r="H886" t="s">
        <v>6</v>
      </c>
      <c r="I886" t="str">
        <f>IF(Table1[[#This Row],[Smoker]]="yes", Table1[[#This Row],[Age]], "0")</f>
        <v>0</v>
      </c>
      <c r="J886">
        <f>IF(Table1[[#This Row],[Smoker]]="no",Table1[[#This Row],[Age]], "0")</f>
        <v>19</v>
      </c>
      <c r="K886" t="str">
        <f>IF(Table1[[#This Row],[Smoker]]="yes",Table1[[#This Row],[Charges]],"0")</f>
        <v>0</v>
      </c>
      <c r="L886">
        <f>IF(Table1[[#This Row],[Smoker]]="no",Table1[[#This Row],[Charges]],"0")</f>
        <v>1635.7336499999999</v>
      </c>
    </row>
    <row r="887" spans="1:12" x14ac:dyDescent="0.25">
      <c r="A887">
        <v>47</v>
      </c>
      <c r="B887" t="s">
        <v>0</v>
      </c>
      <c r="C887">
        <v>27.83</v>
      </c>
      <c r="D887">
        <v>0</v>
      </c>
      <c r="E887" t="s">
        <v>1</v>
      </c>
      <c r="F887">
        <f>IF(Table1[[#This Row],[Smoker]]="yes",1,0)</f>
        <v>1</v>
      </c>
      <c r="G887" s="1">
        <v>23065.420699999999</v>
      </c>
      <c r="H887" t="s">
        <v>5</v>
      </c>
      <c r="I887">
        <f>IF(Table1[[#This Row],[Smoker]]="yes", Table1[[#This Row],[Age]], "0")</f>
        <v>47</v>
      </c>
      <c r="J887" t="str">
        <f>IF(Table1[[#This Row],[Smoker]]="no",Table1[[#This Row],[Age]], "0")</f>
        <v>0</v>
      </c>
      <c r="K887">
        <f>IF(Table1[[#This Row],[Smoker]]="yes",Table1[[#This Row],[Charges]],"0")</f>
        <v>23065.420699999999</v>
      </c>
      <c r="L887" t="str">
        <f>IF(Table1[[#This Row],[Smoker]]="no",Table1[[#This Row],[Charges]],"0")</f>
        <v>0</v>
      </c>
    </row>
    <row r="888" spans="1:12" x14ac:dyDescent="0.25">
      <c r="A888">
        <v>50</v>
      </c>
      <c r="B888" t="s">
        <v>0</v>
      </c>
      <c r="C888">
        <v>27.83</v>
      </c>
      <c r="D888">
        <v>3</v>
      </c>
      <c r="E888" t="s">
        <v>3</v>
      </c>
      <c r="F888">
        <f>IF(Table1[[#This Row],[Smoker]]="yes",1,0)</f>
        <v>0</v>
      </c>
      <c r="G888" s="1">
        <v>19749.383379999999</v>
      </c>
      <c r="H888" t="s">
        <v>5</v>
      </c>
      <c r="I888" t="str">
        <f>IF(Table1[[#This Row],[Smoker]]="yes", Table1[[#This Row],[Age]], "0")</f>
        <v>0</v>
      </c>
      <c r="J888">
        <f>IF(Table1[[#This Row],[Smoker]]="no",Table1[[#This Row],[Age]], "0")</f>
        <v>50</v>
      </c>
      <c r="K888" t="str">
        <f>IF(Table1[[#This Row],[Smoker]]="yes",Table1[[#This Row],[Charges]],"0")</f>
        <v>0</v>
      </c>
      <c r="L888">
        <f>IF(Table1[[#This Row],[Smoker]]="no",Table1[[#This Row],[Charges]],"0")</f>
        <v>19749.383379999999</v>
      </c>
    </row>
    <row r="889" spans="1:12" x14ac:dyDescent="0.25">
      <c r="A889">
        <v>59</v>
      </c>
      <c r="B889" t="s">
        <v>0</v>
      </c>
      <c r="C889">
        <v>27.83</v>
      </c>
      <c r="D889">
        <v>3</v>
      </c>
      <c r="E889" t="s">
        <v>3</v>
      </c>
      <c r="F889">
        <f>IF(Table1[[#This Row],[Smoker]]="yes",1,0)</f>
        <v>0</v>
      </c>
      <c r="G889" s="1">
        <v>14001.286700000001</v>
      </c>
      <c r="H889" t="s">
        <v>5</v>
      </c>
      <c r="I889" t="str">
        <f>IF(Table1[[#This Row],[Smoker]]="yes", Table1[[#This Row],[Age]], "0")</f>
        <v>0</v>
      </c>
      <c r="J889">
        <f>IF(Table1[[#This Row],[Smoker]]="no",Table1[[#This Row],[Age]], "0")</f>
        <v>59</v>
      </c>
      <c r="K889" t="str">
        <f>IF(Table1[[#This Row],[Smoker]]="yes",Table1[[#This Row],[Charges]],"0")</f>
        <v>0</v>
      </c>
      <c r="L889">
        <f>IF(Table1[[#This Row],[Smoker]]="no",Table1[[#This Row],[Charges]],"0")</f>
        <v>14001.286700000001</v>
      </c>
    </row>
    <row r="890" spans="1:12" x14ac:dyDescent="0.25">
      <c r="A890">
        <v>45</v>
      </c>
      <c r="B890" t="s">
        <v>0</v>
      </c>
      <c r="C890">
        <v>27.83</v>
      </c>
      <c r="D890">
        <v>2</v>
      </c>
      <c r="E890" t="s">
        <v>3</v>
      </c>
      <c r="F890">
        <f>IF(Table1[[#This Row],[Smoker]]="yes",1,0)</f>
        <v>0</v>
      </c>
      <c r="G890" s="1">
        <v>8515.7587000000003</v>
      </c>
      <c r="H890" t="s">
        <v>5</v>
      </c>
      <c r="I890" t="str">
        <f>IF(Table1[[#This Row],[Smoker]]="yes", Table1[[#This Row],[Age]], "0")</f>
        <v>0</v>
      </c>
      <c r="J890">
        <f>IF(Table1[[#This Row],[Smoker]]="no",Table1[[#This Row],[Age]], "0")</f>
        <v>45</v>
      </c>
      <c r="K890" t="str">
        <f>IF(Table1[[#This Row],[Smoker]]="yes",Table1[[#This Row],[Charges]],"0")</f>
        <v>0</v>
      </c>
      <c r="L890">
        <f>IF(Table1[[#This Row],[Smoker]]="no",Table1[[#This Row],[Charges]],"0")</f>
        <v>8515.7587000000003</v>
      </c>
    </row>
    <row r="891" spans="1:12" x14ac:dyDescent="0.25">
      <c r="A891">
        <v>43</v>
      </c>
      <c r="B891" t="s">
        <v>2</v>
      </c>
      <c r="C891">
        <v>27.8</v>
      </c>
      <c r="D891">
        <v>0</v>
      </c>
      <c r="E891" t="s">
        <v>1</v>
      </c>
      <c r="F891">
        <f>IF(Table1[[#This Row],[Smoker]]="yes",1,0)</f>
        <v>1</v>
      </c>
      <c r="G891" s="1">
        <v>37829.724199999997</v>
      </c>
      <c r="H891" t="s">
        <v>4</v>
      </c>
      <c r="I891">
        <f>IF(Table1[[#This Row],[Smoker]]="yes", Table1[[#This Row],[Age]], "0")</f>
        <v>43</v>
      </c>
      <c r="J891" t="str">
        <f>IF(Table1[[#This Row],[Smoker]]="no",Table1[[#This Row],[Age]], "0")</f>
        <v>0</v>
      </c>
      <c r="K891">
        <f>IF(Table1[[#This Row],[Smoker]]="yes",Table1[[#This Row],[Charges]],"0")</f>
        <v>37829.724199999997</v>
      </c>
      <c r="L891" t="str">
        <f>IF(Table1[[#This Row],[Smoker]]="no",Table1[[#This Row],[Charges]],"0")</f>
        <v>0</v>
      </c>
    </row>
    <row r="892" spans="1:12" x14ac:dyDescent="0.25">
      <c r="A892">
        <v>63</v>
      </c>
      <c r="B892" t="s">
        <v>0</v>
      </c>
      <c r="C892">
        <v>27.74</v>
      </c>
      <c r="D892">
        <v>0</v>
      </c>
      <c r="E892" t="s">
        <v>1</v>
      </c>
      <c r="F892">
        <f>IF(Table1[[#This Row],[Smoker]]="yes",1,0)</f>
        <v>1</v>
      </c>
      <c r="G892" s="1">
        <v>29523.1656</v>
      </c>
      <c r="H892" t="s">
        <v>8</v>
      </c>
      <c r="I892">
        <f>IF(Table1[[#This Row],[Smoker]]="yes", Table1[[#This Row],[Age]], "0")</f>
        <v>63</v>
      </c>
      <c r="J892" t="str">
        <f>IF(Table1[[#This Row],[Smoker]]="no",Table1[[#This Row],[Age]], "0")</f>
        <v>0</v>
      </c>
      <c r="K892">
        <f>IF(Table1[[#This Row],[Smoker]]="yes",Table1[[#This Row],[Charges]],"0")</f>
        <v>29523.1656</v>
      </c>
      <c r="L892" t="str">
        <f>IF(Table1[[#This Row],[Smoker]]="no",Table1[[#This Row],[Charges]],"0")</f>
        <v>0</v>
      </c>
    </row>
    <row r="893" spans="1:12" x14ac:dyDescent="0.25">
      <c r="A893">
        <v>35</v>
      </c>
      <c r="B893" t="s">
        <v>2</v>
      </c>
      <c r="C893">
        <v>27.74</v>
      </c>
      <c r="D893">
        <v>2</v>
      </c>
      <c r="E893" t="s">
        <v>1</v>
      </c>
      <c r="F893">
        <f>IF(Table1[[#This Row],[Smoker]]="yes",1,0)</f>
        <v>1</v>
      </c>
      <c r="G893" s="1">
        <v>20984.0936</v>
      </c>
      <c r="H893" t="s">
        <v>8</v>
      </c>
      <c r="I893">
        <f>IF(Table1[[#This Row],[Smoker]]="yes", Table1[[#This Row],[Age]], "0")</f>
        <v>35</v>
      </c>
      <c r="J893" t="str">
        <f>IF(Table1[[#This Row],[Smoker]]="no",Table1[[#This Row],[Age]], "0")</f>
        <v>0</v>
      </c>
      <c r="K893">
        <f>IF(Table1[[#This Row],[Smoker]]="yes",Table1[[#This Row],[Charges]],"0")</f>
        <v>20984.0936</v>
      </c>
      <c r="L893" t="str">
        <f>IF(Table1[[#This Row],[Smoker]]="no",Table1[[#This Row],[Charges]],"0")</f>
        <v>0</v>
      </c>
    </row>
    <row r="894" spans="1:12" x14ac:dyDescent="0.25">
      <c r="A894">
        <v>51</v>
      </c>
      <c r="B894" t="s">
        <v>2</v>
      </c>
      <c r="C894">
        <v>27.74</v>
      </c>
      <c r="D894">
        <v>1</v>
      </c>
      <c r="E894" t="s">
        <v>3</v>
      </c>
      <c r="F894">
        <f>IF(Table1[[#This Row],[Smoker]]="yes",1,0)</f>
        <v>0</v>
      </c>
      <c r="G894" s="1">
        <v>9957.7216000000008</v>
      </c>
      <c r="H894" t="s">
        <v>8</v>
      </c>
      <c r="I894" t="str">
        <f>IF(Table1[[#This Row],[Smoker]]="yes", Table1[[#This Row],[Age]], "0")</f>
        <v>0</v>
      </c>
      <c r="J894">
        <f>IF(Table1[[#This Row],[Smoker]]="no",Table1[[#This Row],[Age]], "0")</f>
        <v>51</v>
      </c>
      <c r="K894" t="str">
        <f>IF(Table1[[#This Row],[Smoker]]="yes",Table1[[#This Row],[Charges]],"0")</f>
        <v>0</v>
      </c>
      <c r="L894">
        <f>IF(Table1[[#This Row],[Smoker]]="no",Table1[[#This Row],[Charges]],"0")</f>
        <v>9957.7216000000008</v>
      </c>
    </row>
    <row r="895" spans="1:12" x14ac:dyDescent="0.25">
      <c r="A895">
        <v>46</v>
      </c>
      <c r="B895" t="s">
        <v>0</v>
      </c>
      <c r="C895">
        <v>27.74</v>
      </c>
      <c r="D895">
        <v>0</v>
      </c>
      <c r="E895" t="s">
        <v>3</v>
      </c>
      <c r="F895">
        <f>IF(Table1[[#This Row],[Smoker]]="yes",1,0)</f>
        <v>0</v>
      </c>
      <c r="G895" s="1">
        <v>8026.6665999999996</v>
      </c>
      <c r="H895" t="s">
        <v>6</v>
      </c>
      <c r="I895" t="str">
        <f>IF(Table1[[#This Row],[Smoker]]="yes", Table1[[#This Row],[Age]], "0")</f>
        <v>0</v>
      </c>
      <c r="J895">
        <f>IF(Table1[[#This Row],[Smoker]]="no",Table1[[#This Row],[Age]], "0")</f>
        <v>46</v>
      </c>
      <c r="K895" t="str">
        <f>IF(Table1[[#This Row],[Smoker]]="yes",Table1[[#This Row],[Charges]],"0")</f>
        <v>0</v>
      </c>
      <c r="L895">
        <f>IF(Table1[[#This Row],[Smoker]]="no",Table1[[#This Row],[Charges]],"0")</f>
        <v>8026.6665999999996</v>
      </c>
    </row>
    <row r="896" spans="1:12" x14ac:dyDescent="0.25">
      <c r="A896">
        <v>37</v>
      </c>
      <c r="B896" t="s">
        <v>0</v>
      </c>
      <c r="C896">
        <v>27.74</v>
      </c>
      <c r="D896">
        <v>3</v>
      </c>
      <c r="E896" t="s">
        <v>3</v>
      </c>
      <c r="F896">
        <f>IF(Table1[[#This Row],[Smoker]]="yes",1,0)</f>
        <v>0</v>
      </c>
      <c r="G896" s="1">
        <v>7281.5056000000004</v>
      </c>
      <c r="H896" t="s">
        <v>6</v>
      </c>
      <c r="I896" t="str">
        <f>IF(Table1[[#This Row],[Smoker]]="yes", Table1[[#This Row],[Age]], "0")</f>
        <v>0</v>
      </c>
      <c r="J896">
        <f>IF(Table1[[#This Row],[Smoker]]="no",Table1[[#This Row],[Age]], "0")</f>
        <v>37</v>
      </c>
      <c r="K896" t="str">
        <f>IF(Table1[[#This Row],[Smoker]]="yes",Table1[[#This Row],[Charges]],"0")</f>
        <v>0</v>
      </c>
      <c r="L896">
        <f>IF(Table1[[#This Row],[Smoker]]="no",Table1[[#This Row],[Charges]],"0")</f>
        <v>7281.5056000000004</v>
      </c>
    </row>
    <row r="897" spans="1:12" x14ac:dyDescent="0.25">
      <c r="A897">
        <v>36</v>
      </c>
      <c r="B897" t="s">
        <v>0</v>
      </c>
      <c r="C897">
        <v>27.74</v>
      </c>
      <c r="D897">
        <v>0</v>
      </c>
      <c r="E897" t="s">
        <v>3</v>
      </c>
      <c r="F897">
        <f>IF(Table1[[#This Row],[Smoker]]="yes",1,0)</f>
        <v>0</v>
      </c>
      <c r="G897" s="1">
        <v>5469.0065999999997</v>
      </c>
      <c r="H897" t="s">
        <v>8</v>
      </c>
      <c r="I897" t="str">
        <f>IF(Table1[[#This Row],[Smoker]]="yes", Table1[[#This Row],[Age]], "0")</f>
        <v>0</v>
      </c>
      <c r="J897">
        <f>IF(Table1[[#This Row],[Smoker]]="no",Table1[[#This Row],[Age]], "0")</f>
        <v>36</v>
      </c>
      <c r="K897" t="str">
        <f>IF(Table1[[#This Row],[Smoker]]="yes",Table1[[#This Row],[Charges]],"0")</f>
        <v>0</v>
      </c>
      <c r="L897">
        <f>IF(Table1[[#This Row],[Smoker]]="no",Table1[[#This Row],[Charges]],"0")</f>
        <v>5469.0065999999997</v>
      </c>
    </row>
    <row r="898" spans="1:12" x14ac:dyDescent="0.25">
      <c r="A898">
        <v>59</v>
      </c>
      <c r="B898" t="s">
        <v>0</v>
      </c>
      <c r="C898">
        <v>27.72</v>
      </c>
      <c r="D898">
        <v>3</v>
      </c>
      <c r="E898" t="s">
        <v>3</v>
      </c>
      <c r="F898">
        <f>IF(Table1[[#This Row],[Smoker]]="yes",1,0)</f>
        <v>0</v>
      </c>
      <c r="G898" s="1">
        <v>14001.1338</v>
      </c>
      <c r="H898" t="s">
        <v>5</v>
      </c>
      <c r="I898" t="str">
        <f>IF(Table1[[#This Row],[Smoker]]="yes", Table1[[#This Row],[Age]], "0")</f>
        <v>0</v>
      </c>
      <c r="J898">
        <f>IF(Table1[[#This Row],[Smoker]]="no",Table1[[#This Row],[Age]], "0")</f>
        <v>59</v>
      </c>
      <c r="K898" t="str">
        <f>IF(Table1[[#This Row],[Smoker]]="yes",Table1[[#This Row],[Charges]],"0")</f>
        <v>0</v>
      </c>
      <c r="L898">
        <f>IF(Table1[[#This Row],[Smoker]]="no",Table1[[#This Row],[Charges]],"0")</f>
        <v>14001.1338</v>
      </c>
    </row>
    <row r="899" spans="1:12" x14ac:dyDescent="0.25">
      <c r="A899">
        <v>46</v>
      </c>
      <c r="B899" t="s">
        <v>0</v>
      </c>
      <c r="C899">
        <v>27.72</v>
      </c>
      <c r="D899">
        <v>1</v>
      </c>
      <c r="E899" t="s">
        <v>3</v>
      </c>
      <c r="F899">
        <f>IF(Table1[[#This Row],[Smoker]]="yes",1,0)</f>
        <v>0</v>
      </c>
      <c r="G899" s="1">
        <v>8232.6388000000006</v>
      </c>
      <c r="H899" t="s">
        <v>5</v>
      </c>
      <c r="I899" t="str">
        <f>IF(Table1[[#This Row],[Smoker]]="yes", Table1[[#This Row],[Age]], "0")</f>
        <v>0</v>
      </c>
      <c r="J899">
        <f>IF(Table1[[#This Row],[Smoker]]="no",Table1[[#This Row],[Age]], "0")</f>
        <v>46</v>
      </c>
      <c r="K899" t="str">
        <f>IF(Table1[[#This Row],[Smoker]]="yes",Table1[[#This Row],[Charges]],"0")</f>
        <v>0</v>
      </c>
      <c r="L899">
        <f>IF(Table1[[#This Row],[Smoker]]="no",Table1[[#This Row],[Charges]],"0")</f>
        <v>8232.6388000000006</v>
      </c>
    </row>
    <row r="900" spans="1:12" x14ac:dyDescent="0.25">
      <c r="A900">
        <v>34</v>
      </c>
      <c r="B900" t="s">
        <v>0</v>
      </c>
      <c r="C900">
        <v>27.72</v>
      </c>
      <c r="D900">
        <v>0</v>
      </c>
      <c r="E900" t="s">
        <v>3</v>
      </c>
      <c r="F900">
        <f>IF(Table1[[#This Row],[Smoker]]="yes",1,0)</f>
        <v>0</v>
      </c>
      <c r="G900" s="1">
        <v>4415.1588000000002</v>
      </c>
      <c r="H900" t="s">
        <v>5</v>
      </c>
      <c r="I900" t="str">
        <f>IF(Table1[[#This Row],[Smoker]]="yes", Table1[[#This Row],[Age]], "0")</f>
        <v>0</v>
      </c>
      <c r="J900">
        <f>IF(Table1[[#This Row],[Smoker]]="no",Table1[[#This Row],[Age]], "0")</f>
        <v>34</v>
      </c>
      <c r="K900" t="str">
        <f>IF(Table1[[#This Row],[Smoker]]="yes",Table1[[#This Row],[Charges]],"0")</f>
        <v>0</v>
      </c>
      <c r="L900">
        <f>IF(Table1[[#This Row],[Smoker]]="no",Table1[[#This Row],[Charges]],"0")</f>
        <v>4415.1588000000002</v>
      </c>
    </row>
    <row r="901" spans="1:12" x14ac:dyDescent="0.25">
      <c r="A901">
        <v>24</v>
      </c>
      <c r="B901" t="s">
        <v>0</v>
      </c>
      <c r="C901">
        <v>27.72</v>
      </c>
      <c r="D901">
        <v>0</v>
      </c>
      <c r="E901" t="s">
        <v>3</v>
      </c>
      <c r="F901">
        <f>IF(Table1[[#This Row],[Smoker]]="yes",1,0)</f>
        <v>0</v>
      </c>
      <c r="G901" s="1">
        <v>2464.6188000000002</v>
      </c>
      <c r="H901" t="s">
        <v>5</v>
      </c>
      <c r="I901" t="str">
        <f>IF(Table1[[#This Row],[Smoker]]="yes", Table1[[#This Row],[Age]], "0")</f>
        <v>0</v>
      </c>
      <c r="J901">
        <f>IF(Table1[[#This Row],[Smoker]]="no",Table1[[#This Row],[Age]], "0")</f>
        <v>24</v>
      </c>
      <c r="K901" t="str">
        <f>IF(Table1[[#This Row],[Smoker]]="yes",Table1[[#This Row],[Charges]],"0")</f>
        <v>0</v>
      </c>
      <c r="L901">
        <f>IF(Table1[[#This Row],[Smoker]]="no",Table1[[#This Row],[Charges]],"0")</f>
        <v>2464.6188000000002</v>
      </c>
    </row>
    <row r="902" spans="1:12" x14ac:dyDescent="0.25">
      <c r="A902">
        <v>19</v>
      </c>
      <c r="B902" t="s">
        <v>2</v>
      </c>
      <c r="C902">
        <v>27.7</v>
      </c>
      <c r="D902">
        <v>0</v>
      </c>
      <c r="E902" t="s">
        <v>1</v>
      </c>
      <c r="F902">
        <f>IF(Table1[[#This Row],[Smoker]]="yes",1,0)</f>
        <v>1</v>
      </c>
      <c r="G902" s="1">
        <v>16297.846</v>
      </c>
      <c r="H902" t="s">
        <v>4</v>
      </c>
      <c r="I902">
        <f>IF(Table1[[#This Row],[Smoker]]="yes", Table1[[#This Row],[Age]], "0")</f>
        <v>19</v>
      </c>
      <c r="J902" t="str">
        <f>IF(Table1[[#This Row],[Smoker]]="no",Table1[[#This Row],[Age]], "0")</f>
        <v>0</v>
      </c>
      <c r="K902">
        <f>IF(Table1[[#This Row],[Smoker]]="yes",Table1[[#This Row],[Charges]],"0")</f>
        <v>16297.846</v>
      </c>
      <c r="L902" t="str">
        <f>IF(Table1[[#This Row],[Smoker]]="no",Table1[[#This Row],[Charges]],"0")</f>
        <v>0</v>
      </c>
    </row>
    <row r="903" spans="1:12" x14ac:dyDescent="0.25">
      <c r="A903">
        <v>35</v>
      </c>
      <c r="B903" t="s">
        <v>0</v>
      </c>
      <c r="C903">
        <v>27.7</v>
      </c>
      <c r="D903">
        <v>3</v>
      </c>
      <c r="E903" t="s">
        <v>3</v>
      </c>
      <c r="F903">
        <f>IF(Table1[[#This Row],[Smoker]]="yes",1,0)</f>
        <v>0</v>
      </c>
      <c r="G903" s="1">
        <v>6414.1779999999999</v>
      </c>
      <c r="H903" t="s">
        <v>4</v>
      </c>
      <c r="I903" t="str">
        <f>IF(Table1[[#This Row],[Smoker]]="yes", Table1[[#This Row],[Age]], "0")</f>
        <v>0</v>
      </c>
      <c r="J903">
        <f>IF(Table1[[#This Row],[Smoker]]="no",Table1[[#This Row],[Age]], "0")</f>
        <v>35</v>
      </c>
      <c r="K903" t="str">
        <f>IF(Table1[[#This Row],[Smoker]]="yes",Table1[[#This Row],[Charges]],"0")</f>
        <v>0</v>
      </c>
      <c r="L903">
        <f>IF(Table1[[#This Row],[Smoker]]="no",Table1[[#This Row],[Charges]],"0")</f>
        <v>6414.1779999999999</v>
      </c>
    </row>
    <row r="904" spans="1:12" x14ac:dyDescent="0.25">
      <c r="A904">
        <v>30</v>
      </c>
      <c r="B904" t="s">
        <v>0</v>
      </c>
      <c r="C904">
        <v>27.7</v>
      </c>
      <c r="D904">
        <v>0</v>
      </c>
      <c r="E904" t="s">
        <v>3</v>
      </c>
      <c r="F904">
        <f>IF(Table1[[#This Row],[Smoker]]="yes",1,0)</f>
        <v>0</v>
      </c>
      <c r="G904" s="1">
        <v>3554.203</v>
      </c>
      <c r="H904" t="s">
        <v>4</v>
      </c>
      <c r="I904" t="str">
        <f>IF(Table1[[#This Row],[Smoker]]="yes", Table1[[#This Row],[Age]], "0")</f>
        <v>0</v>
      </c>
      <c r="J904">
        <f>IF(Table1[[#This Row],[Smoker]]="no",Table1[[#This Row],[Age]], "0")</f>
        <v>30</v>
      </c>
      <c r="K904" t="str">
        <f>IF(Table1[[#This Row],[Smoker]]="yes",Table1[[#This Row],[Charges]],"0")</f>
        <v>0</v>
      </c>
      <c r="L904">
        <f>IF(Table1[[#This Row],[Smoker]]="no",Table1[[#This Row],[Charges]],"0")</f>
        <v>3554.203</v>
      </c>
    </row>
    <row r="905" spans="1:12" x14ac:dyDescent="0.25">
      <c r="A905">
        <v>45</v>
      </c>
      <c r="B905" t="s">
        <v>0</v>
      </c>
      <c r="C905">
        <v>27.645</v>
      </c>
      <c r="D905">
        <v>1</v>
      </c>
      <c r="E905" t="s">
        <v>3</v>
      </c>
      <c r="F905">
        <f>IF(Table1[[#This Row],[Smoker]]="yes",1,0)</f>
        <v>0</v>
      </c>
      <c r="G905" s="1">
        <v>28340.188849999999</v>
      </c>
      <c r="H905" t="s">
        <v>6</v>
      </c>
      <c r="I905" t="str">
        <f>IF(Table1[[#This Row],[Smoker]]="yes", Table1[[#This Row],[Age]], "0")</f>
        <v>0</v>
      </c>
      <c r="J905">
        <f>IF(Table1[[#This Row],[Smoker]]="no",Table1[[#This Row],[Age]], "0")</f>
        <v>45</v>
      </c>
      <c r="K905" t="str">
        <f>IF(Table1[[#This Row],[Smoker]]="yes",Table1[[#This Row],[Charges]],"0")</f>
        <v>0</v>
      </c>
      <c r="L905">
        <f>IF(Table1[[#This Row],[Smoker]]="no",Table1[[#This Row],[Charges]],"0")</f>
        <v>28340.188849999999</v>
      </c>
    </row>
    <row r="906" spans="1:12" x14ac:dyDescent="0.25">
      <c r="A906">
        <v>47</v>
      </c>
      <c r="B906" t="s">
        <v>0</v>
      </c>
      <c r="C906">
        <v>27.645</v>
      </c>
      <c r="D906">
        <v>2</v>
      </c>
      <c r="E906" t="s">
        <v>1</v>
      </c>
      <c r="F906">
        <f>IF(Table1[[#This Row],[Smoker]]="yes",1,0)</f>
        <v>1</v>
      </c>
      <c r="G906" s="1">
        <v>24535.698550000001</v>
      </c>
      <c r="H906" t="s">
        <v>6</v>
      </c>
      <c r="I906">
        <f>IF(Table1[[#This Row],[Smoker]]="yes", Table1[[#This Row],[Age]], "0")</f>
        <v>47</v>
      </c>
      <c r="J906" t="str">
        <f>IF(Table1[[#This Row],[Smoker]]="no",Table1[[#This Row],[Age]], "0")</f>
        <v>0</v>
      </c>
      <c r="K906">
        <f>IF(Table1[[#This Row],[Smoker]]="yes",Table1[[#This Row],[Charges]],"0")</f>
        <v>24535.698550000001</v>
      </c>
      <c r="L906" t="str">
        <f>IF(Table1[[#This Row],[Smoker]]="no",Table1[[#This Row],[Charges]],"0")</f>
        <v>0</v>
      </c>
    </row>
    <row r="907" spans="1:12" x14ac:dyDescent="0.25">
      <c r="A907">
        <v>54</v>
      </c>
      <c r="B907" t="s">
        <v>0</v>
      </c>
      <c r="C907">
        <v>27.645</v>
      </c>
      <c r="D907">
        <v>1</v>
      </c>
      <c r="E907" t="s">
        <v>3</v>
      </c>
      <c r="F907">
        <f>IF(Table1[[#This Row],[Smoker]]="yes",1,0)</f>
        <v>0</v>
      </c>
      <c r="G907" s="1">
        <v>11305.93455</v>
      </c>
      <c r="H907" t="s">
        <v>6</v>
      </c>
      <c r="I907" t="str">
        <f>IF(Table1[[#This Row],[Smoker]]="yes", Table1[[#This Row],[Age]], "0")</f>
        <v>0</v>
      </c>
      <c r="J907">
        <f>IF(Table1[[#This Row],[Smoker]]="no",Table1[[#This Row],[Age]], "0")</f>
        <v>54</v>
      </c>
      <c r="K907" t="str">
        <f>IF(Table1[[#This Row],[Smoker]]="yes",Table1[[#This Row],[Charges]],"0")</f>
        <v>0</v>
      </c>
      <c r="L907">
        <f>IF(Table1[[#This Row],[Smoker]]="no",Table1[[#This Row],[Charges]],"0")</f>
        <v>11305.93455</v>
      </c>
    </row>
    <row r="908" spans="1:12" x14ac:dyDescent="0.25">
      <c r="A908">
        <v>55</v>
      </c>
      <c r="B908" t="s">
        <v>2</v>
      </c>
      <c r="C908">
        <v>27.645</v>
      </c>
      <c r="D908">
        <v>0</v>
      </c>
      <c r="E908" t="s">
        <v>3</v>
      </c>
      <c r="F908">
        <f>IF(Table1[[#This Row],[Smoker]]="yes",1,0)</f>
        <v>0</v>
      </c>
      <c r="G908" s="1">
        <v>10594.501550000001</v>
      </c>
      <c r="H908" t="s">
        <v>6</v>
      </c>
      <c r="I908" t="str">
        <f>IF(Table1[[#This Row],[Smoker]]="yes", Table1[[#This Row],[Age]], "0")</f>
        <v>0</v>
      </c>
      <c r="J908">
        <f>IF(Table1[[#This Row],[Smoker]]="no",Table1[[#This Row],[Age]], "0")</f>
        <v>55</v>
      </c>
      <c r="K908" t="str">
        <f>IF(Table1[[#This Row],[Smoker]]="yes",Table1[[#This Row],[Charges]],"0")</f>
        <v>0</v>
      </c>
      <c r="L908">
        <f>IF(Table1[[#This Row],[Smoker]]="no",Table1[[#This Row],[Charges]],"0")</f>
        <v>10594.501550000001</v>
      </c>
    </row>
    <row r="909" spans="1:12" x14ac:dyDescent="0.25">
      <c r="A909">
        <v>44</v>
      </c>
      <c r="B909" t="s">
        <v>0</v>
      </c>
      <c r="C909">
        <v>27.645</v>
      </c>
      <c r="D909">
        <v>0</v>
      </c>
      <c r="E909" t="s">
        <v>3</v>
      </c>
      <c r="F909">
        <f>IF(Table1[[#This Row],[Smoker]]="yes",1,0)</f>
        <v>0</v>
      </c>
      <c r="G909" s="1">
        <v>7421.1945500000002</v>
      </c>
      <c r="H909" t="s">
        <v>6</v>
      </c>
      <c r="I909" t="str">
        <f>IF(Table1[[#This Row],[Smoker]]="yes", Table1[[#This Row],[Age]], "0")</f>
        <v>0</v>
      </c>
      <c r="J909">
        <f>IF(Table1[[#This Row],[Smoker]]="no",Table1[[#This Row],[Age]], "0")</f>
        <v>44</v>
      </c>
      <c r="K909" t="str">
        <f>IF(Table1[[#This Row],[Smoker]]="yes",Table1[[#This Row],[Charges]],"0")</f>
        <v>0</v>
      </c>
      <c r="L909">
        <f>IF(Table1[[#This Row],[Smoker]]="no",Table1[[#This Row],[Charges]],"0")</f>
        <v>7421.1945500000002</v>
      </c>
    </row>
    <row r="910" spans="1:12" x14ac:dyDescent="0.25">
      <c r="A910">
        <v>31</v>
      </c>
      <c r="B910" t="s">
        <v>2</v>
      </c>
      <c r="C910">
        <v>27.645</v>
      </c>
      <c r="D910">
        <v>2</v>
      </c>
      <c r="E910" t="s">
        <v>3</v>
      </c>
      <c r="F910">
        <f>IF(Table1[[#This Row],[Smoker]]="yes",1,0)</f>
        <v>0</v>
      </c>
      <c r="G910" s="1">
        <v>5031.26955</v>
      </c>
      <c r="H910" t="s">
        <v>8</v>
      </c>
      <c r="I910" t="str">
        <f>IF(Table1[[#This Row],[Smoker]]="yes", Table1[[#This Row],[Age]], "0")</f>
        <v>0</v>
      </c>
      <c r="J910">
        <f>IF(Table1[[#This Row],[Smoker]]="no",Table1[[#This Row],[Age]], "0")</f>
        <v>31</v>
      </c>
      <c r="K910" t="str">
        <f>IF(Table1[[#This Row],[Smoker]]="yes",Table1[[#This Row],[Charges]],"0")</f>
        <v>0</v>
      </c>
      <c r="L910">
        <f>IF(Table1[[#This Row],[Smoker]]="no",Table1[[#This Row],[Charges]],"0")</f>
        <v>5031.26955</v>
      </c>
    </row>
    <row r="911" spans="1:12" x14ac:dyDescent="0.25">
      <c r="A911">
        <v>30</v>
      </c>
      <c r="B911" t="s">
        <v>2</v>
      </c>
      <c r="C911">
        <v>27.645</v>
      </c>
      <c r="D911">
        <v>1</v>
      </c>
      <c r="E911" t="s">
        <v>3</v>
      </c>
      <c r="F911">
        <f>IF(Table1[[#This Row],[Smoker]]="yes",1,0)</f>
        <v>0</v>
      </c>
      <c r="G911" s="1">
        <v>4237.12655</v>
      </c>
      <c r="H911" t="s">
        <v>8</v>
      </c>
      <c r="I911" t="str">
        <f>IF(Table1[[#This Row],[Smoker]]="yes", Table1[[#This Row],[Age]], "0")</f>
        <v>0</v>
      </c>
      <c r="J911">
        <f>IF(Table1[[#This Row],[Smoker]]="no",Table1[[#This Row],[Age]], "0")</f>
        <v>30</v>
      </c>
      <c r="K911" t="str">
        <f>IF(Table1[[#This Row],[Smoker]]="yes",Table1[[#This Row],[Charges]],"0")</f>
        <v>0</v>
      </c>
      <c r="L911">
        <f>IF(Table1[[#This Row],[Smoker]]="no",Table1[[#This Row],[Charges]],"0")</f>
        <v>4237.12655</v>
      </c>
    </row>
    <row r="912" spans="1:12" x14ac:dyDescent="0.25">
      <c r="A912">
        <v>35</v>
      </c>
      <c r="B912" t="s">
        <v>2</v>
      </c>
      <c r="C912">
        <v>27.61</v>
      </c>
      <c r="D912">
        <v>1</v>
      </c>
      <c r="E912" t="s">
        <v>3</v>
      </c>
      <c r="F912">
        <f>IF(Table1[[#This Row],[Smoker]]="yes",1,0)</f>
        <v>0</v>
      </c>
      <c r="G912" s="1">
        <v>4747.0528999999997</v>
      </c>
      <c r="H912" t="s">
        <v>5</v>
      </c>
      <c r="I912" t="str">
        <f>IF(Table1[[#This Row],[Smoker]]="yes", Table1[[#This Row],[Age]], "0")</f>
        <v>0</v>
      </c>
      <c r="J912">
        <f>IF(Table1[[#This Row],[Smoker]]="no",Table1[[#This Row],[Age]], "0")</f>
        <v>35</v>
      </c>
      <c r="K912" t="str">
        <f>IF(Table1[[#This Row],[Smoker]]="yes",Table1[[#This Row],[Charges]],"0")</f>
        <v>0</v>
      </c>
      <c r="L912">
        <f>IF(Table1[[#This Row],[Smoker]]="no",Table1[[#This Row],[Charges]],"0")</f>
        <v>4747.0528999999997</v>
      </c>
    </row>
    <row r="913" spans="1:12" x14ac:dyDescent="0.25">
      <c r="A913">
        <v>46</v>
      </c>
      <c r="B913" t="s">
        <v>2</v>
      </c>
      <c r="C913">
        <v>27.6</v>
      </c>
      <c r="D913">
        <v>0</v>
      </c>
      <c r="E913" t="s">
        <v>3</v>
      </c>
      <c r="F913">
        <f>IF(Table1[[#This Row],[Smoker]]="yes",1,0)</f>
        <v>0</v>
      </c>
      <c r="G913" s="1">
        <v>24603.04837</v>
      </c>
      <c r="H913" t="s">
        <v>4</v>
      </c>
      <c r="I913" t="str">
        <f>IF(Table1[[#This Row],[Smoker]]="yes", Table1[[#This Row],[Age]], "0")</f>
        <v>0</v>
      </c>
      <c r="J913">
        <f>IF(Table1[[#This Row],[Smoker]]="no",Table1[[#This Row],[Age]], "0")</f>
        <v>46</v>
      </c>
      <c r="K913" t="str">
        <f>IF(Table1[[#This Row],[Smoker]]="yes",Table1[[#This Row],[Charges]],"0")</f>
        <v>0</v>
      </c>
      <c r="L913">
        <f>IF(Table1[[#This Row],[Smoker]]="no",Table1[[#This Row],[Charges]],"0")</f>
        <v>24603.04837</v>
      </c>
    </row>
    <row r="914" spans="1:12" x14ac:dyDescent="0.25">
      <c r="A914">
        <v>50</v>
      </c>
      <c r="B914" t="s">
        <v>0</v>
      </c>
      <c r="C914">
        <v>27.6</v>
      </c>
      <c r="D914">
        <v>1</v>
      </c>
      <c r="E914" t="s">
        <v>1</v>
      </c>
      <c r="F914">
        <f>IF(Table1[[#This Row],[Smoker]]="yes",1,0)</f>
        <v>1</v>
      </c>
      <c r="G914" s="1">
        <v>24520.263999999999</v>
      </c>
      <c r="H914" t="s">
        <v>4</v>
      </c>
      <c r="I914">
        <f>IF(Table1[[#This Row],[Smoker]]="yes", Table1[[#This Row],[Age]], "0")</f>
        <v>50</v>
      </c>
      <c r="J914" t="str">
        <f>IF(Table1[[#This Row],[Smoker]]="no",Table1[[#This Row],[Age]], "0")</f>
        <v>0</v>
      </c>
      <c r="K914">
        <f>IF(Table1[[#This Row],[Smoker]]="yes",Table1[[#This Row],[Charges]],"0")</f>
        <v>24520.263999999999</v>
      </c>
      <c r="L914" t="str">
        <f>IF(Table1[[#This Row],[Smoker]]="no",Table1[[#This Row],[Charges]],"0")</f>
        <v>0</v>
      </c>
    </row>
    <row r="915" spans="1:12" x14ac:dyDescent="0.25">
      <c r="A915">
        <v>24</v>
      </c>
      <c r="B915" t="s">
        <v>0</v>
      </c>
      <c r="C915">
        <v>27.6</v>
      </c>
      <c r="D915">
        <v>0</v>
      </c>
      <c r="E915" t="s">
        <v>3</v>
      </c>
      <c r="F915">
        <f>IF(Table1[[#This Row],[Smoker]]="yes",1,0)</f>
        <v>0</v>
      </c>
      <c r="G915" s="1">
        <v>18955.220170000001</v>
      </c>
      <c r="H915" t="s">
        <v>4</v>
      </c>
      <c r="I915" t="str">
        <f>IF(Table1[[#This Row],[Smoker]]="yes", Table1[[#This Row],[Age]], "0")</f>
        <v>0</v>
      </c>
      <c r="J915">
        <f>IF(Table1[[#This Row],[Smoker]]="no",Table1[[#This Row],[Age]], "0")</f>
        <v>24</v>
      </c>
      <c r="K915" t="str">
        <f>IF(Table1[[#This Row],[Smoker]]="yes",Table1[[#This Row],[Charges]],"0")</f>
        <v>0</v>
      </c>
      <c r="L915">
        <f>IF(Table1[[#This Row],[Smoker]]="no",Table1[[#This Row],[Charges]],"0")</f>
        <v>18955.220170000001</v>
      </c>
    </row>
    <row r="916" spans="1:12" x14ac:dyDescent="0.25">
      <c r="A916">
        <v>38</v>
      </c>
      <c r="B916" t="s">
        <v>0</v>
      </c>
      <c r="C916">
        <v>27.6</v>
      </c>
      <c r="D916">
        <v>0</v>
      </c>
      <c r="E916" t="s">
        <v>3</v>
      </c>
      <c r="F916">
        <f>IF(Table1[[#This Row],[Smoker]]="yes",1,0)</f>
        <v>0</v>
      </c>
      <c r="G916" s="1">
        <v>5383.5360000000001</v>
      </c>
      <c r="H916" t="s">
        <v>4</v>
      </c>
      <c r="I916" t="str">
        <f>IF(Table1[[#This Row],[Smoker]]="yes", Table1[[#This Row],[Age]], "0")</f>
        <v>0</v>
      </c>
      <c r="J916">
        <f>IF(Table1[[#This Row],[Smoker]]="no",Table1[[#This Row],[Age]], "0")</f>
        <v>38</v>
      </c>
      <c r="K916" t="str">
        <f>IF(Table1[[#This Row],[Smoker]]="yes",Table1[[#This Row],[Charges]],"0")</f>
        <v>0</v>
      </c>
      <c r="L916">
        <f>IF(Table1[[#This Row],[Smoker]]="no",Table1[[#This Row],[Charges]],"0")</f>
        <v>5383.5360000000001</v>
      </c>
    </row>
    <row r="917" spans="1:12" x14ac:dyDescent="0.25">
      <c r="A917">
        <v>19</v>
      </c>
      <c r="B917" t="s">
        <v>2</v>
      </c>
      <c r="C917">
        <v>27.6</v>
      </c>
      <c r="D917">
        <v>0</v>
      </c>
      <c r="E917" t="s">
        <v>3</v>
      </c>
      <c r="F917">
        <f>IF(Table1[[#This Row],[Smoker]]="yes",1,0)</f>
        <v>0</v>
      </c>
      <c r="G917" s="1">
        <v>1252.4069999999999</v>
      </c>
      <c r="H917" t="s">
        <v>4</v>
      </c>
      <c r="I917" t="str">
        <f>IF(Table1[[#This Row],[Smoker]]="yes", Table1[[#This Row],[Age]], "0")</f>
        <v>0</v>
      </c>
      <c r="J917">
        <f>IF(Table1[[#This Row],[Smoker]]="no",Table1[[#This Row],[Age]], "0")</f>
        <v>19</v>
      </c>
      <c r="K917" t="str">
        <f>IF(Table1[[#This Row],[Smoker]]="yes",Table1[[#This Row],[Charges]],"0")</f>
        <v>0</v>
      </c>
      <c r="L917">
        <f>IF(Table1[[#This Row],[Smoker]]="no",Table1[[#This Row],[Charges]],"0")</f>
        <v>1252.4069999999999</v>
      </c>
    </row>
    <row r="918" spans="1:12" x14ac:dyDescent="0.25">
      <c r="A918">
        <v>62</v>
      </c>
      <c r="B918" t="s">
        <v>2</v>
      </c>
      <c r="C918">
        <v>27.55</v>
      </c>
      <c r="D918">
        <v>1</v>
      </c>
      <c r="E918" t="s">
        <v>3</v>
      </c>
      <c r="F918">
        <f>IF(Table1[[#This Row],[Smoker]]="yes",1,0)</f>
        <v>0</v>
      </c>
      <c r="G918" s="1">
        <v>13937.666499999999</v>
      </c>
      <c r="H918" t="s">
        <v>6</v>
      </c>
      <c r="I918" t="str">
        <f>IF(Table1[[#This Row],[Smoker]]="yes", Table1[[#This Row],[Age]], "0")</f>
        <v>0</v>
      </c>
      <c r="J918">
        <f>IF(Table1[[#This Row],[Smoker]]="no",Table1[[#This Row],[Age]], "0")</f>
        <v>62</v>
      </c>
      <c r="K918" t="str">
        <f>IF(Table1[[#This Row],[Smoker]]="yes",Table1[[#This Row],[Charges]],"0")</f>
        <v>0</v>
      </c>
      <c r="L918">
        <f>IF(Table1[[#This Row],[Smoker]]="no",Table1[[#This Row],[Charges]],"0")</f>
        <v>13937.666499999999</v>
      </c>
    </row>
    <row r="919" spans="1:12" x14ac:dyDescent="0.25">
      <c r="A919">
        <v>60</v>
      </c>
      <c r="B919" t="s">
        <v>0</v>
      </c>
      <c r="C919">
        <v>27.55</v>
      </c>
      <c r="D919">
        <v>0</v>
      </c>
      <c r="E919" t="s">
        <v>3</v>
      </c>
      <c r="F919">
        <f>IF(Table1[[#This Row],[Smoker]]="yes",1,0)</f>
        <v>0</v>
      </c>
      <c r="G919" s="1">
        <v>13217.094499999999</v>
      </c>
      <c r="H919" t="s">
        <v>8</v>
      </c>
      <c r="I919" t="str">
        <f>IF(Table1[[#This Row],[Smoker]]="yes", Table1[[#This Row],[Age]], "0")</f>
        <v>0</v>
      </c>
      <c r="J919">
        <f>IF(Table1[[#This Row],[Smoker]]="no",Table1[[#This Row],[Age]], "0")</f>
        <v>60</v>
      </c>
      <c r="K919" t="str">
        <f>IF(Table1[[#This Row],[Smoker]]="yes",Table1[[#This Row],[Charges]],"0")</f>
        <v>0</v>
      </c>
      <c r="L919">
        <f>IF(Table1[[#This Row],[Smoker]]="no",Table1[[#This Row],[Charges]],"0")</f>
        <v>13217.094499999999</v>
      </c>
    </row>
    <row r="920" spans="1:12" x14ac:dyDescent="0.25">
      <c r="A920">
        <v>36</v>
      </c>
      <c r="B920" t="s">
        <v>2</v>
      </c>
      <c r="C920">
        <v>27.55</v>
      </c>
      <c r="D920">
        <v>3</v>
      </c>
      <c r="E920" t="s">
        <v>3</v>
      </c>
      <c r="F920">
        <f>IF(Table1[[#This Row],[Smoker]]="yes",1,0)</f>
        <v>0</v>
      </c>
      <c r="G920" s="1">
        <v>6746.7425000000003</v>
      </c>
      <c r="H920" t="s">
        <v>8</v>
      </c>
      <c r="I920" t="str">
        <f>IF(Table1[[#This Row],[Smoker]]="yes", Table1[[#This Row],[Age]], "0")</f>
        <v>0</v>
      </c>
      <c r="J920">
        <f>IF(Table1[[#This Row],[Smoker]]="no",Table1[[#This Row],[Age]], "0")</f>
        <v>36</v>
      </c>
      <c r="K920" t="str">
        <f>IF(Table1[[#This Row],[Smoker]]="yes",Table1[[#This Row],[Charges]],"0")</f>
        <v>0</v>
      </c>
      <c r="L920">
        <f>IF(Table1[[#This Row],[Smoker]]="no",Table1[[#This Row],[Charges]],"0")</f>
        <v>6746.7425000000003</v>
      </c>
    </row>
    <row r="921" spans="1:12" x14ac:dyDescent="0.25">
      <c r="A921">
        <v>25</v>
      </c>
      <c r="B921" t="s">
        <v>2</v>
      </c>
      <c r="C921">
        <v>27.55</v>
      </c>
      <c r="D921">
        <v>0</v>
      </c>
      <c r="E921" t="s">
        <v>3</v>
      </c>
      <c r="F921">
        <f>IF(Table1[[#This Row],[Smoker]]="yes",1,0)</f>
        <v>0</v>
      </c>
      <c r="G921" s="1">
        <v>2523.1695</v>
      </c>
      <c r="H921" t="s">
        <v>6</v>
      </c>
      <c r="I921" t="str">
        <f>IF(Table1[[#This Row],[Smoker]]="yes", Table1[[#This Row],[Age]], "0")</f>
        <v>0</v>
      </c>
      <c r="J921">
        <f>IF(Table1[[#This Row],[Smoker]]="no",Table1[[#This Row],[Age]], "0")</f>
        <v>25</v>
      </c>
      <c r="K921" t="str">
        <f>IF(Table1[[#This Row],[Smoker]]="yes",Table1[[#This Row],[Charges]],"0")</f>
        <v>0</v>
      </c>
      <c r="L921">
        <f>IF(Table1[[#This Row],[Smoker]]="no",Table1[[#This Row],[Charges]],"0")</f>
        <v>2523.1695</v>
      </c>
    </row>
    <row r="922" spans="1:12" x14ac:dyDescent="0.25">
      <c r="A922">
        <v>28</v>
      </c>
      <c r="B922" t="s">
        <v>0</v>
      </c>
      <c r="C922">
        <v>27.5</v>
      </c>
      <c r="D922">
        <v>2</v>
      </c>
      <c r="E922" t="s">
        <v>3</v>
      </c>
      <c r="F922">
        <f>IF(Table1[[#This Row],[Smoker]]="yes",1,0)</f>
        <v>0</v>
      </c>
      <c r="G922" s="1">
        <v>20177.671129999999</v>
      </c>
      <c r="H922" t="s">
        <v>4</v>
      </c>
      <c r="I922" t="str">
        <f>IF(Table1[[#This Row],[Smoker]]="yes", Table1[[#This Row],[Age]], "0")</f>
        <v>0</v>
      </c>
      <c r="J922">
        <f>IF(Table1[[#This Row],[Smoker]]="no",Table1[[#This Row],[Age]], "0")</f>
        <v>28</v>
      </c>
      <c r="K922" t="str">
        <f>IF(Table1[[#This Row],[Smoker]]="yes",Table1[[#This Row],[Charges]],"0")</f>
        <v>0</v>
      </c>
      <c r="L922">
        <f>IF(Table1[[#This Row],[Smoker]]="no",Table1[[#This Row],[Charges]],"0")</f>
        <v>20177.671129999999</v>
      </c>
    </row>
    <row r="923" spans="1:12" x14ac:dyDescent="0.25">
      <c r="A923">
        <v>59</v>
      </c>
      <c r="B923" t="s">
        <v>2</v>
      </c>
      <c r="C923">
        <v>27.5</v>
      </c>
      <c r="D923">
        <v>1</v>
      </c>
      <c r="E923" t="s">
        <v>3</v>
      </c>
      <c r="F923">
        <f>IF(Table1[[#This Row],[Smoker]]="yes",1,0)</f>
        <v>0</v>
      </c>
      <c r="G923" s="1">
        <v>12333.828</v>
      </c>
      <c r="H923" t="s">
        <v>4</v>
      </c>
      <c r="I923" t="str">
        <f>IF(Table1[[#This Row],[Smoker]]="yes", Table1[[#This Row],[Age]], "0")</f>
        <v>0</v>
      </c>
      <c r="J923">
        <f>IF(Table1[[#This Row],[Smoker]]="no",Table1[[#This Row],[Age]], "0")</f>
        <v>59</v>
      </c>
      <c r="K923" t="str">
        <f>IF(Table1[[#This Row],[Smoker]]="yes",Table1[[#This Row],[Charges]],"0")</f>
        <v>0</v>
      </c>
      <c r="L923">
        <f>IF(Table1[[#This Row],[Smoker]]="no",Table1[[#This Row],[Charges]],"0")</f>
        <v>12333.828</v>
      </c>
    </row>
    <row r="924" spans="1:12" x14ac:dyDescent="0.25">
      <c r="A924">
        <v>59</v>
      </c>
      <c r="B924" t="s">
        <v>0</v>
      </c>
      <c r="C924">
        <v>27.5</v>
      </c>
      <c r="D924">
        <v>0</v>
      </c>
      <c r="E924" t="s">
        <v>3</v>
      </c>
      <c r="F924">
        <f>IF(Table1[[#This Row],[Smoker]]="yes",1,0)</f>
        <v>0</v>
      </c>
      <c r="G924" s="1">
        <v>12233.828</v>
      </c>
      <c r="H924" t="s">
        <v>4</v>
      </c>
      <c r="I924" t="str">
        <f>IF(Table1[[#This Row],[Smoker]]="yes", Table1[[#This Row],[Age]], "0")</f>
        <v>0</v>
      </c>
      <c r="J924">
        <f>IF(Table1[[#This Row],[Smoker]]="no",Table1[[#This Row],[Age]], "0")</f>
        <v>59</v>
      </c>
      <c r="K924" t="str">
        <f>IF(Table1[[#This Row],[Smoker]]="yes",Table1[[#This Row],[Charges]],"0")</f>
        <v>0</v>
      </c>
      <c r="L924">
        <f>IF(Table1[[#This Row],[Smoker]]="no",Table1[[#This Row],[Charges]],"0")</f>
        <v>12233.828</v>
      </c>
    </row>
    <row r="925" spans="1:12" x14ac:dyDescent="0.25">
      <c r="A925">
        <v>45</v>
      </c>
      <c r="B925" t="s">
        <v>2</v>
      </c>
      <c r="C925">
        <v>27.5</v>
      </c>
      <c r="D925">
        <v>3</v>
      </c>
      <c r="E925" t="s">
        <v>3</v>
      </c>
      <c r="F925">
        <f>IF(Table1[[#This Row],[Smoker]]="yes",1,0)</f>
        <v>0</v>
      </c>
      <c r="G925" s="1">
        <v>8615.2999999999993</v>
      </c>
      <c r="H925" t="s">
        <v>4</v>
      </c>
      <c r="I925" t="str">
        <f>IF(Table1[[#This Row],[Smoker]]="yes", Table1[[#This Row],[Age]], "0")</f>
        <v>0</v>
      </c>
      <c r="J925">
        <f>IF(Table1[[#This Row],[Smoker]]="no",Table1[[#This Row],[Age]], "0")</f>
        <v>45</v>
      </c>
      <c r="K925" t="str">
        <f>IF(Table1[[#This Row],[Smoker]]="yes",Table1[[#This Row],[Charges]],"0")</f>
        <v>0</v>
      </c>
      <c r="L925">
        <f>IF(Table1[[#This Row],[Smoker]]="no",Table1[[#This Row],[Charges]],"0")</f>
        <v>8615.2999999999993</v>
      </c>
    </row>
    <row r="926" spans="1:12" x14ac:dyDescent="0.25">
      <c r="A926">
        <v>44</v>
      </c>
      <c r="B926" t="s">
        <v>0</v>
      </c>
      <c r="C926">
        <v>27.5</v>
      </c>
      <c r="D926">
        <v>1</v>
      </c>
      <c r="E926" t="s">
        <v>3</v>
      </c>
      <c r="F926">
        <f>IF(Table1[[#This Row],[Smoker]]="yes",1,0)</f>
        <v>0</v>
      </c>
      <c r="G926" s="1">
        <v>7626.9930000000004</v>
      </c>
      <c r="H926" t="s">
        <v>4</v>
      </c>
      <c r="I926" t="str">
        <f>IF(Table1[[#This Row],[Smoker]]="yes", Table1[[#This Row],[Age]], "0")</f>
        <v>0</v>
      </c>
      <c r="J926">
        <f>IF(Table1[[#This Row],[Smoker]]="no",Table1[[#This Row],[Age]], "0")</f>
        <v>44</v>
      </c>
      <c r="K926" t="str">
        <f>IF(Table1[[#This Row],[Smoker]]="yes",Table1[[#This Row],[Charges]],"0")</f>
        <v>0</v>
      </c>
      <c r="L926">
        <f>IF(Table1[[#This Row],[Smoker]]="no",Table1[[#This Row],[Charges]],"0")</f>
        <v>7626.9930000000004</v>
      </c>
    </row>
    <row r="927" spans="1:12" x14ac:dyDescent="0.25">
      <c r="A927">
        <v>34</v>
      </c>
      <c r="B927" t="s">
        <v>0</v>
      </c>
      <c r="C927">
        <v>27.5</v>
      </c>
      <c r="D927">
        <v>1</v>
      </c>
      <c r="E927" t="s">
        <v>3</v>
      </c>
      <c r="F927">
        <f>IF(Table1[[#This Row],[Smoker]]="yes",1,0)</f>
        <v>0</v>
      </c>
      <c r="G927" s="1">
        <v>5003.8530000000001</v>
      </c>
      <c r="H927" t="s">
        <v>4</v>
      </c>
      <c r="I927" t="str">
        <f>IF(Table1[[#This Row],[Smoker]]="yes", Table1[[#This Row],[Age]], "0")</f>
        <v>0</v>
      </c>
      <c r="J927">
        <f>IF(Table1[[#This Row],[Smoker]]="no",Table1[[#This Row],[Age]], "0")</f>
        <v>34</v>
      </c>
      <c r="K927" t="str">
        <f>IF(Table1[[#This Row],[Smoker]]="yes",Table1[[#This Row],[Charges]],"0")</f>
        <v>0</v>
      </c>
      <c r="L927">
        <f>IF(Table1[[#This Row],[Smoker]]="no",Table1[[#This Row],[Charges]],"0")</f>
        <v>5003.8530000000001</v>
      </c>
    </row>
    <row r="928" spans="1:12" x14ac:dyDescent="0.25">
      <c r="A928">
        <v>50</v>
      </c>
      <c r="B928" t="s">
        <v>2</v>
      </c>
      <c r="C928">
        <v>27.454999999999998</v>
      </c>
      <c r="D928">
        <v>1</v>
      </c>
      <c r="E928" t="s">
        <v>3</v>
      </c>
      <c r="F928">
        <f>IF(Table1[[#This Row],[Smoker]]="yes",1,0)</f>
        <v>0</v>
      </c>
      <c r="G928" s="1">
        <v>9617.6624499999998</v>
      </c>
      <c r="H928" t="s">
        <v>8</v>
      </c>
      <c r="I928" t="str">
        <f>IF(Table1[[#This Row],[Smoker]]="yes", Table1[[#This Row],[Age]], "0")</f>
        <v>0</v>
      </c>
      <c r="J928">
        <f>IF(Table1[[#This Row],[Smoker]]="no",Table1[[#This Row],[Age]], "0")</f>
        <v>50</v>
      </c>
      <c r="K928" t="str">
        <f>IF(Table1[[#This Row],[Smoker]]="yes",Table1[[#This Row],[Charges]],"0")</f>
        <v>0</v>
      </c>
      <c r="L928">
        <f>IF(Table1[[#This Row],[Smoker]]="no",Table1[[#This Row],[Charges]],"0")</f>
        <v>9617.6624499999998</v>
      </c>
    </row>
    <row r="929" spans="1:12" x14ac:dyDescent="0.25">
      <c r="A929">
        <v>33</v>
      </c>
      <c r="B929" t="s">
        <v>2</v>
      </c>
      <c r="C929">
        <v>27.454999999999998</v>
      </c>
      <c r="D929">
        <v>2</v>
      </c>
      <c r="E929" t="s">
        <v>3</v>
      </c>
      <c r="F929">
        <f>IF(Table1[[#This Row],[Smoker]]="yes",1,0)</f>
        <v>0</v>
      </c>
      <c r="G929" s="1">
        <v>5261.4694499999996</v>
      </c>
      <c r="H929" t="s">
        <v>6</v>
      </c>
      <c r="I929" t="str">
        <f>IF(Table1[[#This Row],[Smoker]]="yes", Table1[[#This Row],[Age]], "0")</f>
        <v>0</v>
      </c>
      <c r="J929">
        <f>IF(Table1[[#This Row],[Smoker]]="no",Table1[[#This Row],[Age]], "0")</f>
        <v>33</v>
      </c>
      <c r="K929" t="str">
        <f>IF(Table1[[#This Row],[Smoker]]="yes",Table1[[#This Row],[Charges]],"0")</f>
        <v>0</v>
      </c>
      <c r="L929">
        <f>IF(Table1[[#This Row],[Smoker]]="no",Table1[[#This Row],[Charges]],"0")</f>
        <v>5261.4694499999996</v>
      </c>
    </row>
    <row r="930" spans="1:12" x14ac:dyDescent="0.25">
      <c r="A930">
        <v>44</v>
      </c>
      <c r="B930" t="s">
        <v>2</v>
      </c>
      <c r="C930">
        <v>27.4</v>
      </c>
      <c r="D930">
        <v>2</v>
      </c>
      <c r="E930" t="s">
        <v>3</v>
      </c>
      <c r="F930">
        <f>IF(Table1[[#This Row],[Smoker]]="yes",1,0)</f>
        <v>0</v>
      </c>
      <c r="G930" s="1">
        <v>7726.8540000000003</v>
      </c>
      <c r="H930" t="s">
        <v>4</v>
      </c>
      <c r="I930" t="str">
        <f>IF(Table1[[#This Row],[Smoker]]="yes", Table1[[#This Row],[Age]], "0")</f>
        <v>0</v>
      </c>
      <c r="J930">
        <f>IF(Table1[[#This Row],[Smoker]]="no",Table1[[#This Row],[Age]], "0")</f>
        <v>44</v>
      </c>
      <c r="K930" t="str">
        <f>IF(Table1[[#This Row],[Smoker]]="yes",Table1[[#This Row],[Charges]],"0")</f>
        <v>0</v>
      </c>
      <c r="L930">
        <f>IF(Table1[[#This Row],[Smoker]]="no",Table1[[#This Row],[Charges]],"0")</f>
        <v>7726.8540000000003</v>
      </c>
    </row>
    <row r="931" spans="1:12" x14ac:dyDescent="0.25">
      <c r="A931">
        <v>40</v>
      </c>
      <c r="B931" t="s">
        <v>0</v>
      </c>
      <c r="C931">
        <v>27.4</v>
      </c>
      <c r="D931">
        <v>1</v>
      </c>
      <c r="E931" t="s">
        <v>3</v>
      </c>
      <c r="F931">
        <f>IF(Table1[[#This Row],[Smoker]]="yes",1,0)</f>
        <v>0</v>
      </c>
      <c r="G931" s="1">
        <v>6496.8860000000004</v>
      </c>
      <c r="H931" t="s">
        <v>4</v>
      </c>
      <c r="I931" t="str">
        <f>IF(Table1[[#This Row],[Smoker]]="yes", Table1[[#This Row],[Age]], "0")</f>
        <v>0</v>
      </c>
      <c r="J931">
        <f>IF(Table1[[#This Row],[Smoker]]="no",Table1[[#This Row],[Age]], "0")</f>
        <v>40</v>
      </c>
      <c r="K931" t="str">
        <f>IF(Table1[[#This Row],[Smoker]]="yes",Table1[[#This Row],[Charges]],"0")</f>
        <v>0</v>
      </c>
      <c r="L931">
        <f>IF(Table1[[#This Row],[Smoker]]="no",Table1[[#This Row],[Charges]],"0")</f>
        <v>6496.8860000000004</v>
      </c>
    </row>
    <row r="932" spans="1:12" x14ac:dyDescent="0.25">
      <c r="A932">
        <v>50</v>
      </c>
      <c r="B932" t="s">
        <v>0</v>
      </c>
      <c r="C932">
        <v>27.36</v>
      </c>
      <c r="D932">
        <v>0</v>
      </c>
      <c r="E932" t="s">
        <v>3</v>
      </c>
      <c r="F932">
        <f>IF(Table1[[#This Row],[Smoker]]="yes",1,0)</f>
        <v>0</v>
      </c>
      <c r="G932" s="1">
        <v>25656.575260000001</v>
      </c>
      <c r="H932" t="s">
        <v>8</v>
      </c>
      <c r="I932" t="str">
        <f>IF(Table1[[#This Row],[Smoker]]="yes", Table1[[#This Row],[Age]], "0")</f>
        <v>0</v>
      </c>
      <c r="J932">
        <f>IF(Table1[[#This Row],[Smoker]]="no",Table1[[#This Row],[Age]], "0")</f>
        <v>50</v>
      </c>
      <c r="K932" t="str">
        <f>IF(Table1[[#This Row],[Smoker]]="yes",Table1[[#This Row],[Charges]],"0")</f>
        <v>0</v>
      </c>
      <c r="L932">
        <f>IF(Table1[[#This Row],[Smoker]]="no",Table1[[#This Row],[Charges]],"0")</f>
        <v>25656.575260000001</v>
      </c>
    </row>
    <row r="933" spans="1:12" x14ac:dyDescent="0.25">
      <c r="A933">
        <v>52</v>
      </c>
      <c r="B933" t="s">
        <v>2</v>
      </c>
      <c r="C933">
        <v>27.36</v>
      </c>
      <c r="D933">
        <v>0</v>
      </c>
      <c r="E933" t="s">
        <v>1</v>
      </c>
      <c r="F933">
        <f>IF(Table1[[#This Row],[Smoker]]="yes",1,0)</f>
        <v>1</v>
      </c>
      <c r="G933" s="1">
        <v>24393.6224</v>
      </c>
      <c r="H933" t="s">
        <v>6</v>
      </c>
      <c r="I933">
        <f>IF(Table1[[#This Row],[Smoker]]="yes", Table1[[#This Row],[Age]], "0")</f>
        <v>52</v>
      </c>
      <c r="J933" t="str">
        <f>IF(Table1[[#This Row],[Smoker]]="no",Table1[[#This Row],[Age]], "0")</f>
        <v>0</v>
      </c>
      <c r="K933">
        <f>IF(Table1[[#This Row],[Smoker]]="yes",Table1[[#This Row],[Charges]],"0")</f>
        <v>24393.6224</v>
      </c>
      <c r="L933" t="str">
        <f>IF(Table1[[#This Row],[Smoker]]="no",Table1[[#This Row],[Charges]],"0")</f>
        <v>0</v>
      </c>
    </row>
    <row r="934" spans="1:12" x14ac:dyDescent="0.25">
      <c r="A934">
        <v>18</v>
      </c>
      <c r="B934" t="s">
        <v>2</v>
      </c>
      <c r="C934">
        <v>27.36</v>
      </c>
      <c r="D934">
        <v>1</v>
      </c>
      <c r="E934" t="s">
        <v>1</v>
      </c>
      <c r="F934">
        <f>IF(Table1[[#This Row],[Smoker]]="yes",1,0)</f>
        <v>1</v>
      </c>
      <c r="G934" s="1">
        <v>17178.682400000002</v>
      </c>
      <c r="H934" t="s">
        <v>8</v>
      </c>
      <c r="I934">
        <f>IF(Table1[[#This Row],[Smoker]]="yes", Table1[[#This Row],[Age]], "0")</f>
        <v>18</v>
      </c>
      <c r="J934" t="str">
        <f>IF(Table1[[#This Row],[Smoker]]="no",Table1[[#This Row],[Age]], "0")</f>
        <v>0</v>
      </c>
      <c r="K934">
        <f>IF(Table1[[#This Row],[Smoker]]="yes",Table1[[#This Row],[Charges]],"0")</f>
        <v>17178.682400000002</v>
      </c>
      <c r="L934" t="str">
        <f>IF(Table1[[#This Row],[Smoker]]="no",Table1[[#This Row],[Charges]],"0")</f>
        <v>0</v>
      </c>
    </row>
    <row r="935" spans="1:12" x14ac:dyDescent="0.25">
      <c r="A935">
        <v>48</v>
      </c>
      <c r="B935" t="s">
        <v>0</v>
      </c>
      <c r="C935">
        <v>27.36</v>
      </c>
      <c r="D935">
        <v>1</v>
      </c>
      <c r="E935" t="s">
        <v>3</v>
      </c>
      <c r="F935">
        <f>IF(Table1[[#This Row],[Smoker]]="yes",1,0)</f>
        <v>0</v>
      </c>
      <c r="G935" s="1">
        <v>9447.3824000000004</v>
      </c>
      <c r="H935" t="s">
        <v>8</v>
      </c>
      <c r="I935" t="str">
        <f>IF(Table1[[#This Row],[Smoker]]="yes", Table1[[#This Row],[Age]], "0")</f>
        <v>0</v>
      </c>
      <c r="J935">
        <f>IF(Table1[[#This Row],[Smoker]]="no",Table1[[#This Row],[Age]], "0")</f>
        <v>48</v>
      </c>
      <c r="K935" t="str">
        <f>IF(Table1[[#This Row],[Smoker]]="yes",Table1[[#This Row],[Charges]],"0")</f>
        <v>0</v>
      </c>
      <c r="L935">
        <f>IF(Table1[[#This Row],[Smoker]]="no",Table1[[#This Row],[Charges]],"0")</f>
        <v>9447.3824000000004</v>
      </c>
    </row>
    <row r="936" spans="1:12" x14ac:dyDescent="0.25">
      <c r="A936">
        <v>43</v>
      </c>
      <c r="B936" t="s">
        <v>2</v>
      </c>
      <c r="C936">
        <v>27.36</v>
      </c>
      <c r="D936">
        <v>3</v>
      </c>
      <c r="E936" t="s">
        <v>3</v>
      </c>
      <c r="F936">
        <f>IF(Table1[[#This Row],[Smoker]]="yes",1,0)</f>
        <v>0</v>
      </c>
      <c r="G936" s="1">
        <v>8606.2173999999995</v>
      </c>
      <c r="H936" t="s">
        <v>8</v>
      </c>
      <c r="I936" t="str">
        <f>IF(Table1[[#This Row],[Smoker]]="yes", Table1[[#This Row],[Age]], "0")</f>
        <v>0</v>
      </c>
      <c r="J936">
        <f>IF(Table1[[#This Row],[Smoker]]="no",Table1[[#This Row],[Age]], "0")</f>
        <v>43</v>
      </c>
      <c r="K936" t="str">
        <f>IF(Table1[[#This Row],[Smoker]]="yes",Table1[[#This Row],[Charges]],"0")</f>
        <v>0</v>
      </c>
      <c r="L936">
        <f>IF(Table1[[#This Row],[Smoker]]="no",Table1[[#This Row],[Charges]],"0")</f>
        <v>8606.2173999999995</v>
      </c>
    </row>
    <row r="937" spans="1:12" x14ac:dyDescent="0.25">
      <c r="A937">
        <v>23</v>
      </c>
      <c r="B937" t="s">
        <v>2</v>
      </c>
      <c r="C937">
        <v>27.36</v>
      </c>
      <c r="D937">
        <v>1</v>
      </c>
      <c r="E937" t="s">
        <v>3</v>
      </c>
      <c r="F937">
        <f>IF(Table1[[#This Row],[Smoker]]="yes",1,0)</f>
        <v>0</v>
      </c>
      <c r="G937" s="1">
        <v>2789.0574000000001</v>
      </c>
      <c r="H937" t="s">
        <v>6</v>
      </c>
      <c r="I937" t="str">
        <f>IF(Table1[[#This Row],[Smoker]]="yes", Table1[[#This Row],[Age]], "0")</f>
        <v>0</v>
      </c>
      <c r="J937">
        <f>IF(Table1[[#This Row],[Smoker]]="no",Table1[[#This Row],[Age]], "0")</f>
        <v>23</v>
      </c>
      <c r="K937" t="str">
        <f>IF(Table1[[#This Row],[Smoker]]="yes",Table1[[#This Row],[Charges]],"0")</f>
        <v>0</v>
      </c>
      <c r="L937">
        <f>IF(Table1[[#This Row],[Smoker]]="no",Table1[[#This Row],[Charges]],"0")</f>
        <v>2789.0574000000001</v>
      </c>
    </row>
    <row r="938" spans="1:12" x14ac:dyDescent="0.25">
      <c r="A938">
        <v>21</v>
      </c>
      <c r="B938" t="s">
        <v>2</v>
      </c>
      <c r="C938">
        <v>27.36</v>
      </c>
      <c r="D938">
        <v>0</v>
      </c>
      <c r="E938" t="s">
        <v>3</v>
      </c>
      <c r="F938">
        <f>IF(Table1[[#This Row],[Smoker]]="yes",1,0)</f>
        <v>0</v>
      </c>
      <c r="G938" s="1">
        <v>2104.1134000000002</v>
      </c>
      <c r="H938" t="s">
        <v>8</v>
      </c>
      <c r="I938" t="str">
        <f>IF(Table1[[#This Row],[Smoker]]="yes", Table1[[#This Row],[Age]], "0")</f>
        <v>0</v>
      </c>
      <c r="J938">
        <f>IF(Table1[[#This Row],[Smoker]]="no",Table1[[#This Row],[Age]], "0")</f>
        <v>21</v>
      </c>
      <c r="K938" t="str">
        <f>IF(Table1[[#This Row],[Smoker]]="yes",Table1[[#This Row],[Charges]],"0")</f>
        <v>0</v>
      </c>
      <c r="L938">
        <f>IF(Table1[[#This Row],[Smoker]]="no",Table1[[#This Row],[Charges]],"0")</f>
        <v>2104.1134000000002</v>
      </c>
    </row>
    <row r="939" spans="1:12" x14ac:dyDescent="0.25">
      <c r="A939">
        <v>20</v>
      </c>
      <c r="B939" t="s">
        <v>2</v>
      </c>
      <c r="C939">
        <v>27.3</v>
      </c>
      <c r="D939">
        <v>0</v>
      </c>
      <c r="E939" t="s">
        <v>1</v>
      </c>
      <c r="F939">
        <f>IF(Table1[[#This Row],[Smoker]]="yes",1,0)</f>
        <v>1</v>
      </c>
      <c r="G939" s="1">
        <v>16232.847</v>
      </c>
      <c r="H939" t="s">
        <v>4</v>
      </c>
      <c r="I939">
        <f>IF(Table1[[#This Row],[Smoker]]="yes", Table1[[#This Row],[Age]], "0")</f>
        <v>20</v>
      </c>
      <c r="J939" t="str">
        <f>IF(Table1[[#This Row],[Smoker]]="no",Table1[[#This Row],[Age]], "0")</f>
        <v>0</v>
      </c>
      <c r="K939">
        <f>IF(Table1[[#This Row],[Smoker]]="yes",Table1[[#This Row],[Charges]],"0")</f>
        <v>16232.847</v>
      </c>
      <c r="L939" t="str">
        <f>IF(Table1[[#This Row],[Smoker]]="no",Table1[[#This Row],[Charges]],"0")</f>
        <v>0</v>
      </c>
    </row>
    <row r="940" spans="1:12" x14ac:dyDescent="0.25">
      <c r="A940">
        <v>18</v>
      </c>
      <c r="B940" t="s">
        <v>0</v>
      </c>
      <c r="C940">
        <v>27.28</v>
      </c>
      <c r="D940">
        <v>3</v>
      </c>
      <c r="E940" t="s">
        <v>1</v>
      </c>
      <c r="F940">
        <f>IF(Table1[[#This Row],[Smoker]]="yes",1,0)</f>
        <v>1</v>
      </c>
      <c r="G940" s="1">
        <v>18223.4512</v>
      </c>
      <c r="H940" t="s">
        <v>5</v>
      </c>
      <c r="I940">
        <f>IF(Table1[[#This Row],[Smoker]]="yes", Table1[[#This Row],[Age]], "0")</f>
        <v>18</v>
      </c>
      <c r="J940" t="str">
        <f>IF(Table1[[#This Row],[Smoker]]="no",Table1[[#This Row],[Age]], "0")</f>
        <v>0</v>
      </c>
      <c r="K940">
        <f>IF(Table1[[#This Row],[Smoker]]="yes",Table1[[#This Row],[Charges]],"0")</f>
        <v>18223.4512</v>
      </c>
      <c r="L940" t="str">
        <f>IF(Table1[[#This Row],[Smoker]]="no",Table1[[#This Row],[Charges]],"0")</f>
        <v>0</v>
      </c>
    </row>
    <row r="941" spans="1:12" x14ac:dyDescent="0.25">
      <c r="A941">
        <v>19</v>
      </c>
      <c r="B941" t="s">
        <v>2</v>
      </c>
      <c r="C941">
        <v>27.265000000000001</v>
      </c>
      <c r="D941">
        <v>2</v>
      </c>
      <c r="E941" t="s">
        <v>3</v>
      </c>
      <c r="F941">
        <f>IF(Table1[[#This Row],[Smoker]]="yes",1,0)</f>
        <v>0</v>
      </c>
      <c r="G941" s="1">
        <v>22493.659640000002</v>
      </c>
      <c r="H941" t="s">
        <v>6</v>
      </c>
      <c r="I941" t="str">
        <f>IF(Table1[[#This Row],[Smoker]]="yes", Table1[[#This Row],[Age]], "0")</f>
        <v>0</v>
      </c>
      <c r="J941">
        <f>IF(Table1[[#This Row],[Smoker]]="no",Table1[[#This Row],[Age]], "0")</f>
        <v>19</v>
      </c>
      <c r="K941" t="str">
        <f>IF(Table1[[#This Row],[Smoker]]="yes",Table1[[#This Row],[Charges]],"0")</f>
        <v>0</v>
      </c>
      <c r="L941">
        <f>IF(Table1[[#This Row],[Smoker]]="no",Table1[[#This Row],[Charges]],"0")</f>
        <v>22493.659640000002</v>
      </c>
    </row>
    <row r="942" spans="1:12" x14ac:dyDescent="0.25">
      <c r="A942">
        <v>48</v>
      </c>
      <c r="B942" t="s">
        <v>0</v>
      </c>
      <c r="C942">
        <v>27.265000000000001</v>
      </c>
      <c r="D942">
        <v>1</v>
      </c>
      <c r="E942" t="s">
        <v>3</v>
      </c>
      <c r="F942">
        <f>IF(Table1[[#This Row],[Smoker]]="yes",1,0)</f>
        <v>0</v>
      </c>
      <c r="G942" s="1">
        <v>9447.2503500000003</v>
      </c>
      <c r="H942" t="s">
        <v>8</v>
      </c>
      <c r="I942" t="str">
        <f>IF(Table1[[#This Row],[Smoker]]="yes", Table1[[#This Row],[Age]], "0")</f>
        <v>0</v>
      </c>
      <c r="J942">
        <f>IF(Table1[[#This Row],[Smoker]]="no",Table1[[#This Row],[Age]], "0")</f>
        <v>48</v>
      </c>
      <c r="K942" t="str">
        <f>IF(Table1[[#This Row],[Smoker]]="yes",Table1[[#This Row],[Charges]],"0")</f>
        <v>0</v>
      </c>
      <c r="L942">
        <f>IF(Table1[[#This Row],[Smoker]]="no",Table1[[#This Row],[Charges]],"0")</f>
        <v>9447.2503500000003</v>
      </c>
    </row>
    <row r="943" spans="1:12" x14ac:dyDescent="0.25">
      <c r="A943">
        <v>38</v>
      </c>
      <c r="B943" t="s">
        <v>0</v>
      </c>
      <c r="C943">
        <v>27.265000000000001</v>
      </c>
      <c r="D943">
        <v>1</v>
      </c>
      <c r="E943" t="s">
        <v>3</v>
      </c>
      <c r="F943">
        <f>IF(Table1[[#This Row],[Smoker]]="yes",1,0)</f>
        <v>0</v>
      </c>
      <c r="G943" s="1">
        <v>6555.07035</v>
      </c>
      <c r="H943" t="s">
        <v>8</v>
      </c>
      <c r="I943" t="str">
        <f>IF(Table1[[#This Row],[Smoker]]="yes", Table1[[#This Row],[Age]], "0")</f>
        <v>0</v>
      </c>
      <c r="J943">
        <f>IF(Table1[[#This Row],[Smoker]]="no",Table1[[#This Row],[Age]], "0")</f>
        <v>38</v>
      </c>
      <c r="K943" t="str">
        <f>IF(Table1[[#This Row],[Smoker]]="yes",Table1[[#This Row],[Charges]],"0")</f>
        <v>0</v>
      </c>
      <c r="L943">
        <f>IF(Table1[[#This Row],[Smoker]]="no",Table1[[#This Row],[Charges]],"0")</f>
        <v>6555.07035</v>
      </c>
    </row>
    <row r="944" spans="1:12" x14ac:dyDescent="0.25">
      <c r="A944">
        <v>26</v>
      </c>
      <c r="B944" t="s">
        <v>2</v>
      </c>
      <c r="C944">
        <v>27.265000000000001</v>
      </c>
      <c r="D944">
        <v>3</v>
      </c>
      <c r="E944" t="s">
        <v>3</v>
      </c>
      <c r="F944">
        <f>IF(Table1[[#This Row],[Smoker]]="yes",1,0)</f>
        <v>0</v>
      </c>
      <c r="G944" s="1">
        <v>4661.2863500000003</v>
      </c>
      <c r="H944" t="s">
        <v>8</v>
      </c>
      <c r="I944" t="str">
        <f>IF(Table1[[#This Row],[Smoker]]="yes", Table1[[#This Row],[Age]], "0")</f>
        <v>0</v>
      </c>
      <c r="J944">
        <f>IF(Table1[[#This Row],[Smoker]]="no",Table1[[#This Row],[Age]], "0")</f>
        <v>26</v>
      </c>
      <c r="K944" t="str">
        <f>IF(Table1[[#This Row],[Smoker]]="yes",Table1[[#This Row],[Charges]],"0")</f>
        <v>0</v>
      </c>
      <c r="L944">
        <f>IF(Table1[[#This Row],[Smoker]]="no",Table1[[#This Row],[Charges]],"0")</f>
        <v>4661.2863500000003</v>
      </c>
    </row>
    <row r="945" spans="1:12" x14ac:dyDescent="0.25">
      <c r="A945">
        <v>56</v>
      </c>
      <c r="B945" t="s">
        <v>0</v>
      </c>
      <c r="C945">
        <v>27.2</v>
      </c>
      <c r="D945">
        <v>0</v>
      </c>
      <c r="E945" t="s">
        <v>3</v>
      </c>
      <c r="F945">
        <f>IF(Table1[[#This Row],[Smoker]]="yes",1,0)</f>
        <v>0</v>
      </c>
      <c r="G945" s="1">
        <v>11073.175999999999</v>
      </c>
      <c r="H945" t="s">
        <v>4</v>
      </c>
      <c r="I945" t="str">
        <f>IF(Table1[[#This Row],[Smoker]]="yes", Table1[[#This Row],[Age]], "0")</f>
        <v>0</v>
      </c>
      <c r="J945">
        <f>IF(Table1[[#This Row],[Smoker]]="no",Table1[[#This Row],[Age]], "0")</f>
        <v>56</v>
      </c>
      <c r="K945" t="str">
        <f>IF(Table1[[#This Row],[Smoker]]="yes",Table1[[#This Row],[Charges]],"0")</f>
        <v>0</v>
      </c>
      <c r="L945">
        <f>IF(Table1[[#This Row],[Smoker]]="no",Table1[[#This Row],[Charges]],"0")</f>
        <v>11073.175999999999</v>
      </c>
    </row>
    <row r="946" spans="1:12" x14ac:dyDescent="0.25">
      <c r="A946">
        <v>29</v>
      </c>
      <c r="B946" t="s">
        <v>2</v>
      </c>
      <c r="C946">
        <v>27.2</v>
      </c>
      <c r="D946">
        <v>0</v>
      </c>
      <c r="E946" t="s">
        <v>3</v>
      </c>
      <c r="F946">
        <f>IF(Table1[[#This Row],[Smoker]]="yes",1,0)</f>
        <v>0</v>
      </c>
      <c r="G946" s="1">
        <v>2866.0909999999999</v>
      </c>
      <c r="H946" t="s">
        <v>4</v>
      </c>
      <c r="I946" t="str">
        <f>IF(Table1[[#This Row],[Smoker]]="yes", Table1[[#This Row],[Age]], "0")</f>
        <v>0</v>
      </c>
      <c r="J946">
        <f>IF(Table1[[#This Row],[Smoker]]="no",Table1[[#This Row],[Age]], "0")</f>
        <v>29</v>
      </c>
      <c r="K946" t="str">
        <f>IF(Table1[[#This Row],[Smoker]]="yes",Table1[[#This Row],[Charges]],"0")</f>
        <v>0</v>
      </c>
      <c r="L946">
        <f>IF(Table1[[#This Row],[Smoker]]="no",Table1[[#This Row],[Charges]],"0")</f>
        <v>2866.0909999999999</v>
      </c>
    </row>
    <row r="947" spans="1:12" x14ac:dyDescent="0.25">
      <c r="A947">
        <v>58</v>
      </c>
      <c r="B947" t="s">
        <v>0</v>
      </c>
      <c r="C947">
        <v>27.17</v>
      </c>
      <c r="D947">
        <v>0</v>
      </c>
      <c r="E947" t="s">
        <v>3</v>
      </c>
      <c r="F947">
        <f>IF(Table1[[#This Row],[Smoker]]="yes",1,0)</f>
        <v>0</v>
      </c>
      <c r="G947" s="1">
        <v>12222.898300000001</v>
      </c>
      <c r="H947" t="s">
        <v>6</v>
      </c>
      <c r="I947" t="str">
        <f>IF(Table1[[#This Row],[Smoker]]="yes", Table1[[#This Row],[Age]], "0")</f>
        <v>0</v>
      </c>
      <c r="J947">
        <f>IF(Table1[[#This Row],[Smoker]]="no",Table1[[#This Row],[Age]], "0")</f>
        <v>58</v>
      </c>
      <c r="K947" t="str">
        <f>IF(Table1[[#This Row],[Smoker]]="yes",Table1[[#This Row],[Charges]],"0")</f>
        <v>0</v>
      </c>
      <c r="L947">
        <f>IF(Table1[[#This Row],[Smoker]]="no",Table1[[#This Row],[Charges]],"0")</f>
        <v>12222.898300000001</v>
      </c>
    </row>
    <row r="948" spans="1:12" x14ac:dyDescent="0.25">
      <c r="A948">
        <v>49</v>
      </c>
      <c r="B948" t="s">
        <v>0</v>
      </c>
      <c r="C948">
        <v>27.17</v>
      </c>
      <c r="D948">
        <v>0</v>
      </c>
      <c r="E948" t="s">
        <v>3</v>
      </c>
      <c r="F948">
        <f>IF(Table1[[#This Row],[Smoker]]="yes",1,0)</f>
        <v>0</v>
      </c>
      <c r="G948" s="1">
        <v>8601.3292999999994</v>
      </c>
      <c r="H948" t="s">
        <v>5</v>
      </c>
      <c r="I948" t="str">
        <f>IF(Table1[[#This Row],[Smoker]]="yes", Table1[[#This Row],[Age]], "0")</f>
        <v>0</v>
      </c>
      <c r="J948">
        <f>IF(Table1[[#This Row],[Smoker]]="no",Table1[[#This Row],[Age]], "0")</f>
        <v>49</v>
      </c>
      <c r="K948" t="str">
        <f>IF(Table1[[#This Row],[Smoker]]="yes",Table1[[#This Row],[Charges]],"0")</f>
        <v>0</v>
      </c>
      <c r="L948">
        <f>IF(Table1[[#This Row],[Smoker]]="no",Table1[[#This Row],[Charges]],"0")</f>
        <v>8601.3292999999994</v>
      </c>
    </row>
    <row r="949" spans="1:12" x14ac:dyDescent="0.25">
      <c r="A949">
        <v>49</v>
      </c>
      <c r="B949" t="s">
        <v>0</v>
      </c>
      <c r="C949">
        <v>27.1</v>
      </c>
      <c r="D949">
        <v>1</v>
      </c>
      <c r="E949" t="s">
        <v>3</v>
      </c>
      <c r="F949">
        <f>IF(Table1[[#This Row],[Smoker]]="yes",1,0)</f>
        <v>0</v>
      </c>
      <c r="G949" s="1">
        <v>26140.3603</v>
      </c>
      <c r="H949" t="s">
        <v>4</v>
      </c>
      <c r="I949" t="str">
        <f>IF(Table1[[#This Row],[Smoker]]="yes", Table1[[#This Row],[Age]], "0")</f>
        <v>0</v>
      </c>
      <c r="J949">
        <f>IF(Table1[[#This Row],[Smoker]]="no",Table1[[#This Row],[Age]], "0")</f>
        <v>49</v>
      </c>
      <c r="K949" t="str">
        <f>IF(Table1[[#This Row],[Smoker]]="yes",Table1[[#This Row],[Charges]],"0")</f>
        <v>0</v>
      </c>
      <c r="L949">
        <f>IF(Table1[[#This Row],[Smoker]]="no",Table1[[#This Row],[Charges]],"0")</f>
        <v>26140.3603</v>
      </c>
    </row>
    <row r="950" spans="1:12" x14ac:dyDescent="0.25">
      <c r="A950">
        <v>33</v>
      </c>
      <c r="B950" t="s">
        <v>2</v>
      </c>
      <c r="C950">
        <v>27.1</v>
      </c>
      <c r="D950">
        <v>1</v>
      </c>
      <c r="E950" t="s">
        <v>1</v>
      </c>
      <c r="F950">
        <f>IF(Table1[[#This Row],[Smoker]]="yes",1,0)</f>
        <v>1</v>
      </c>
      <c r="G950" s="1">
        <v>19040.876</v>
      </c>
      <c r="H950" t="s">
        <v>4</v>
      </c>
      <c r="I950">
        <f>IF(Table1[[#This Row],[Smoker]]="yes", Table1[[#This Row],[Age]], "0")</f>
        <v>33</v>
      </c>
      <c r="J950" t="str">
        <f>IF(Table1[[#This Row],[Smoker]]="no",Table1[[#This Row],[Age]], "0")</f>
        <v>0</v>
      </c>
      <c r="K950">
        <f>IF(Table1[[#This Row],[Smoker]]="yes",Table1[[#This Row],[Charges]],"0")</f>
        <v>19040.876</v>
      </c>
      <c r="L950" t="str">
        <f>IF(Table1[[#This Row],[Smoker]]="no",Table1[[#This Row],[Charges]],"0")</f>
        <v>0</v>
      </c>
    </row>
    <row r="951" spans="1:12" x14ac:dyDescent="0.25">
      <c r="A951">
        <v>35</v>
      </c>
      <c r="B951" t="s">
        <v>2</v>
      </c>
      <c r="C951">
        <v>27.1</v>
      </c>
      <c r="D951">
        <v>1</v>
      </c>
      <c r="E951" t="s">
        <v>3</v>
      </c>
      <c r="F951">
        <f>IF(Table1[[#This Row],[Smoker]]="yes",1,0)</f>
        <v>0</v>
      </c>
      <c r="G951" s="1">
        <v>4746.3440000000001</v>
      </c>
      <c r="H951" t="s">
        <v>4</v>
      </c>
      <c r="I951" t="str">
        <f>IF(Table1[[#This Row],[Smoker]]="yes", Table1[[#This Row],[Age]], "0")</f>
        <v>0</v>
      </c>
      <c r="J951">
        <f>IF(Table1[[#This Row],[Smoker]]="no",Table1[[#This Row],[Age]], "0")</f>
        <v>35</v>
      </c>
      <c r="K951" t="str">
        <f>IF(Table1[[#This Row],[Smoker]]="yes",Table1[[#This Row],[Charges]],"0")</f>
        <v>0</v>
      </c>
      <c r="L951">
        <f>IF(Table1[[#This Row],[Smoker]]="no",Table1[[#This Row],[Charges]],"0")</f>
        <v>4746.3440000000001</v>
      </c>
    </row>
    <row r="952" spans="1:12" x14ac:dyDescent="0.25">
      <c r="A952">
        <v>22</v>
      </c>
      <c r="B952" t="s">
        <v>0</v>
      </c>
      <c r="C952">
        <v>27.1</v>
      </c>
      <c r="D952">
        <v>0</v>
      </c>
      <c r="E952" t="s">
        <v>3</v>
      </c>
      <c r="F952">
        <f>IF(Table1[[#This Row],[Smoker]]="yes",1,0)</f>
        <v>0</v>
      </c>
      <c r="G952" s="1">
        <v>2154.3609999999999</v>
      </c>
      <c r="H952" t="s">
        <v>4</v>
      </c>
      <c r="I952" t="str">
        <f>IF(Table1[[#This Row],[Smoker]]="yes", Table1[[#This Row],[Age]], "0")</f>
        <v>0</v>
      </c>
      <c r="J952">
        <f>IF(Table1[[#This Row],[Smoker]]="no",Table1[[#This Row],[Age]], "0")</f>
        <v>22</v>
      </c>
      <c r="K952" t="str">
        <f>IF(Table1[[#This Row],[Smoker]]="yes",Table1[[#This Row],[Charges]],"0")</f>
        <v>0</v>
      </c>
      <c r="L952">
        <f>IF(Table1[[#This Row],[Smoker]]="no",Table1[[#This Row],[Charges]],"0")</f>
        <v>2154.3609999999999</v>
      </c>
    </row>
    <row r="953" spans="1:12" x14ac:dyDescent="0.25">
      <c r="A953">
        <v>50</v>
      </c>
      <c r="B953" t="s">
        <v>0</v>
      </c>
      <c r="C953">
        <v>27.074999999999999</v>
      </c>
      <c r="D953">
        <v>1</v>
      </c>
      <c r="E953" t="s">
        <v>3</v>
      </c>
      <c r="F953">
        <f>IF(Table1[[#This Row],[Smoker]]="yes",1,0)</f>
        <v>0</v>
      </c>
      <c r="G953" s="1">
        <v>10106.134249999999</v>
      </c>
      <c r="H953" t="s">
        <v>8</v>
      </c>
      <c r="I953" t="str">
        <f>IF(Table1[[#This Row],[Smoker]]="yes", Table1[[#This Row],[Age]], "0")</f>
        <v>0</v>
      </c>
      <c r="J953">
        <f>IF(Table1[[#This Row],[Smoker]]="no",Table1[[#This Row],[Age]], "0")</f>
        <v>50</v>
      </c>
      <c r="K953" t="str">
        <f>IF(Table1[[#This Row],[Smoker]]="yes",Table1[[#This Row],[Charges]],"0")</f>
        <v>0</v>
      </c>
      <c r="L953">
        <f>IF(Table1[[#This Row],[Smoker]]="no",Table1[[#This Row],[Charges]],"0")</f>
        <v>10106.134249999999</v>
      </c>
    </row>
    <row r="954" spans="1:12" x14ac:dyDescent="0.25">
      <c r="A954">
        <v>26</v>
      </c>
      <c r="B954" t="s">
        <v>2</v>
      </c>
      <c r="C954">
        <v>27.06</v>
      </c>
      <c r="D954">
        <v>0</v>
      </c>
      <c r="E954" t="s">
        <v>1</v>
      </c>
      <c r="F954">
        <f>IF(Table1[[#This Row],[Smoker]]="yes",1,0)</f>
        <v>1</v>
      </c>
      <c r="G954" s="1">
        <v>17043.341400000001</v>
      </c>
      <c r="H954" t="s">
        <v>5</v>
      </c>
      <c r="I954">
        <f>IF(Table1[[#This Row],[Smoker]]="yes", Table1[[#This Row],[Age]], "0")</f>
        <v>26</v>
      </c>
      <c r="J954" t="str">
        <f>IF(Table1[[#This Row],[Smoker]]="no",Table1[[#This Row],[Age]], "0")</f>
        <v>0</v>
      </c>
      <c r="K954">
        <f>IF(Table1[[#This Row],[Smoker]]="yes",Table1[[#This Row],[Charges]],"0")</f>
        <v>17043.341400000001</v>
      </c>
      <c r="L954" t="str">
        <f>IF(Table1[[#This Row],[Smoker]]="no",Table1[[#This Row],[Charges]],"0")</f>
        <v>0</v>
      </c>
    </row>
    <row r="955" spans="1:12" x14ac:dyDescent="0.25">
      <c r="A955">
        <v>34</v>
      </c>
      <c r="B955" t="s">
        <v>2</v>
      </c>
      <c r="C955">
        <v>27</v>
      </c>
      <c r="D955">
        <v>2</v>
      </c>
      <c r="E955" t="s">
        <v>3</v>
      </c>
      <c r="F955">
        <f>IF(Table1[[#This Row],[Smoker]]="yes",1,0)</f>
        <v>0</v>
      </c>
      <c r="G955" s="1">
        <v>11737.848840000001</v>
      </c>
      <c r="H955" t="s">
        <v>4</v>
      </c>
      <c r="I955" t="str">
        <f>IF(Table1[[#This Row],[Smoker]]="yes", Table1[[#This Row],[Age]], "0")</f>
        <v>0</v>
      </c>
      <c r="J955">
        <f>IF(Table1[[#This Row],[Smoker]]="no",Table1[[#This Row],[Age]], "0")</f>
        <v>34</v>
      </c>
      <c r="K955" t="str">
        <f>IF(Table1[[#This Row],[Smoker]]="yes",Table1[[#This Row],[Charges]],"0")</f>
        <v>0</v>
      </c>
      <c r="L955">
        <f>IF(Table1[[#This Row],[Smoker]]="no",Table1[[#This Row],[Charges]],"0")</f>
        <v>11737.848840000001</v>
      </c>
    </row>
    <row r="956" spans="1:12" x14ac:dyDescent="0.25">
      <c r="A956">
        <v>63</v>
      </c>
      <c r="B956" t="s">
        <v>0</v>
      </c>
      <c r="C956">
        <v>26.98</v>
      </c>
      <c r="D956">
        <v>0</v>
      </c>
      <c r="E956" t="s">
        <v>1</v>
      </c>
      <c r="F956">
        <f>IF(Table1[[#This Row],[Smoker]]="yes",1,0)</f>
        <v>1</v>
      </c>
      <c r="G956" s="1">
        <v>28950.4692</v>
      </c>
      <c r="H956" t="s">
        <v>6</v>
      </c>
      <c r="I956">
        <f>IF(Table1[[#This Row],[Smoker]]="yes", Table1[[#This Row],[Age]], "0")</f>
        <v>63</v>
      </c>
      <c r="J956" t="str">
        <f>IF(Table1[[#This Row],[Smoker]]="no",Table1[[#This Row],[Age]], "0")</f>
        <v>0</v>
      </c>
      <c r="K956">
        <f>IF(Table1[[#This Row],[Smoker]]="yes",Table1[[#This Row],[Charges]],"0")</f>
        <v>28950.4692</v>
      </c>
      <c r="L956" t="str">
        <f>IF(Table1[[#This Row],[Smoker]]="no",Table1[[#This Row],[Charges]],"0")</f>
        <v>0</v>
      </c>
    </row>
    <row r="957" spans="1:12" x14ac:dyDescent="0.25">
      <c r="A957">
        <v>55</v>
      </c>
      <c r="B957" t="s">
        <v>0</v>
      </c>
      <c r="C957">
        <v>26.98</v>
      </c>
      <c r="D957">
        <v>0</v>
      </c>
      <c r="E957" t="s">
        <v>3</v>
      </c>
      <c r="F957">
        <f>IF(Table1[[#This Row],[Smoker]]="yes",1,0)</f>
        <v>0</v>
      </c>
      <c r="G957" s="1">
        <v>11082.5772</v>
      </c>
      <c r="H957" t="s">
        <v>6</v>
      </c>
      <c r="I957" t="str">
        <f>IF(Table1[[#This Row],[Smoker]]="yes", Table1[[#This Row],[Age]], "0")</f>
        <v>0</v>
      </c>
      <c r="J957">
        <f>IF(Table1[[#This Row],[Smoker]]="no",Table1[[#This Row],[Age]], "0")</f>
        <v>55</v>
      </c>
      <c r="K957" t="str">
        <f>IF(Table1[[#This Row],[Smoker]]="yes",Table1[[#This Row],[Charges]],"0")</f>
        <v>0</v>
      </c>
      <c r="L957">
        <f>IF(Table1[[#This Row],[Smoker]]="no",Table1[[#This Row],[Charges]],"0")</f>
        <v>11082.5772</v>
      </c>
    </row>
    <row r="958" spans="1:12" x14ac:dyDescent="0.25">
      <c r="A958">
        <v>28</v>
      </c>
      <c r="B958" t="s">
        <v>2</v>
      </c>
      <c r="C958">
        <v>26.98</v>
      </c>
      <c r="D958">
        <v>2</v>
      </c>
      <c r="E958" t="s">
        <v>3</v>
      </c>
      <c r="F958">
        <f>IF(Table1[[#This Row],[Smoker]]="yes",1,0)</f>
        <v>0</v>
      </c>
      <c r="G958" s="1">
        <v>4435.0941999999995</v>
      </c>
      <c r="H958" t="s">
        <v>8</v>
      </c>
      <c r="I958" t="str">
        <f>IF(Table1[[#This Row],[Smoker]]="yes", Table1[[#This Row],[Age]], "0")</f>
        <v>0</v>
      </c>
      <c r="J958">
        <f>IF(Table1[[#This Row],[Smoker]]="no",Table1[[#This Row],[Age]], "0")</f>
        <v>28</v>
      </c>
      <c r="K958" t="str">
        <f>IF(Table1[[#This Row],[Smoker]]="yes",Table1[[#This Row],[Charges]],"0")</f>
        <v>0</v>
      </c>
      <c r="L958">
        <f>IF(Table1[[#This Row],[Smoker]]="no",Table1[[#This Row],[Charges]],"0")</f>
        <v>4435.0941999999995</v>
      </c>
    </row>
    <row r="959" spans="1:12" x14ac:dyDescent="0.25">
      <c r="A959">
        <v>42</v>
      </c>
      <c r="B959" t="s">
        <v>2</v>
      </c>
      <c r="C959">
        <v>26.9</v>
      </c>
      <c r="D959">
        <v>0</v>
      </c>
      <c r="E959" t="s">
        <v>3</v>
      </c>
      <c r="F959">
        <f>IF(Table1[[#This Row],[Smoker]]="yes",1,0)</f>
        <v>0</v>
      </c>
      <c r="G959" s="1">
        <v>5969.723</v>
      </c>
      <c r="H959" t="s">
        <v>4</v>
      </c>
      <c r="I959" t="str">
        <f>IF(Table1[[#This Row],[Smoker]]="yes", Table1[[#This Row],[Age]], "0")</f>
        <v>0</v>
      </c>
      <c r="J959">
        <f>IF(Table1[[#This Row],[Smoker]]="no",Table1[[#This Row],[Age]], "0")</f>
        <v>42</v>
      </c>
      <c r="K959" t="str">
        <f>IF(Table1[[#This Row],[Smoker]]="yes",Table1[[#This Row],[Charges]],"0")</f>
        <v>0</v>
      </c>
      <c r="L959">
        <f>IF(Table1[[#This Row],[Smoker]]="no",Table1[[#This Row],[Charges]],"0")</f>
        <v>5969.723</v>
      </c>
    </row>
    <row r="960" spans="1:12" x14ac:dyDescent="0.25">
      <c r="A960">
        <v>64</v>
      </c>
      <c r="B960" t="s">
        <v>0</v>
      </c>
      <c r="C960">
        <v>26.885000000000002</v>
      </c>
      <c r="D960">
        <v>0</v>
      </c>
      <c r="E960" t="s">
        <v>1</v>
      </c>
      <c r="F960">
        <f>IF(Table1[[#This Row],[Smoker]]="yes",1,0)</f>
        <v>1</v>
      </c>
      <c r="G960" s="1">
        <v>29330.98315</v>
      </c>
      <c r="H960" t="s">
        <v>6</v>
      </c>
      <c r="I960">
        <f>IF(Table1[[#This Row],[Smoker]]="yes", Table1[[#This Row],[Age]], "0")</f>
        <v>64</v>
      </c>
      <c r="J960" t="str">
        <f>IF(Table1[[#This Row],[Smoker]]="no",Table1[[#This Row],[Age]], "0")</f>
        <v>0</v>
      </c>
      <c r="K960">
        <f>IF(Table1[[#This Row],[Smoker]]="yes",Table1[[#This Row],[Charges]],"0")</f>
        <v>29330.98315</v>
      </c>
      <c r="L960" t="str">
        <f>IF(Table1[[#This Row],[Smoker]]="no",Table1[[#This Row],[Charges]],"0")</f>
        <v>0</v>
      </c>
    </row>
    <row r="961" spans="1:12" x14ac:dyDescent="0.25">
      <c r="A961">
        <v>43</v>
      </c>
      <c r="B961" t="s">
        <v>0</v>
      </c>
      <c r="C961">
        <v>26.885000000000002</v>
      </c>
      <c r="D961">
        <v>0</v>
      </c>
      <c r="E961" t="s">
        <v>1</v>
      </c>
      <c r="F961">
        <f>IF(Table1[[#This Row],[Smoker]]="yes",1,0)</f>
        <v>1</v>
      </c>
      <c r="G961" s="1">
        <v>21774.32215</v>
      </c>
      <c r="H961" t="s">
        <v>6</v>
      </c>
      <c r="I961">
        <f>IF(Table1[[#This Row],[Smoker]]="yes", Table1[[#This Row],[Age]], "0")</f>
        <v>43</v>
      </c>
      <c r="J961" t="str">
        <f>IF(Table1[[#This Row],[Smoker]]="no",Table1[[#This Row],[Age]], "0")</f>
        <v>0</v>
      </c>
      <c r="K961">
        <f>IF(Table1[[#This Row],[Smoker]]="yes",Table1[[#This Row],[Charges]],"0")</f>
        <v>21774.32215</v>
      </c>
      <c r="L961" t="str">
        <f>IF(Table1[[#This Row],[Smoker]]="no",Table1[[#This Row],[Charges]],"0")</f>
        <v>0</v>
      </c>
    </row>
    <row r="962" spans="1:12" x14ac:dyDescent="0.25">
      <c r="A962">
        <v>36</v>
      </c>
      <c r="B962" t="s">
        <v>0</v>
      </c>
      <c r="C962">
        <v>26.885000000000002</v>
      </c>
      <c r="D962">
        <v>0</v>
      </c>
      <c r="E962" t="s">
        <v>3</v>
      </c>
      <c r="F962">
        <f>IF(Table1[[#This Row],[Smoker]]="yes",1,0)</f>
        <v>0</v>
      </c>
      <c r="G962" s="1">
        <v>5267.8181500000001</v>
      </c>
      <c r="H962" t="s">
        <v>6</v>
      </c>
      <c r="I962" t="str">
        <f>IF(Table1[[#This Row],[Smoker]]="yes", Table1[[#This Row],[Age]], "0")</f>
        <v>0</v>
      </c>
      <c r="J962">
        <f>IF(Table1[[#This Row],[Smoker]]="no",Table1[[#This Row],[Age]], "0")</f>
        <v>36</v>
      </c>
      <c r="K962" t="str">
        <f>IF(Table1[[#This Row],[Smoker]]="yes",Table1[[#This Row],[Charges]],"0")</f>
        <v>0</v>
      </c>
      <c r="L962">
        <f>IF(Table1[[#This Row],[Smoker]]="no",Table1[[#This Row],[Charges]],"0")</f>
        <v>5267.8181500000001</v>
      </c>
    </row>
    <row r="963" spans="1:12" x14ac:dyDescent="0.25">
      <c r="A963">
        <v>31</v>
      </c>
      <c r="B963" t="s">
        <v>2</v>
      </c>
      <c r="C963">
        <v>26.885000000000002</v>
      </c>
      <c r="D963">
        <v>1</v>
      </c>
      <c r="E963" t="s">
        <v>3</v>
      </c>
      <c r="F963">
        <f>IF(Table1[[#This Row],[Smoker]]="yes",1,0)</f>
        <v>0</v>
      </c>
      <c r="G963" s="1">
        <v>4441.2131499999996</v>
      </c>
      <c r="H963" t="s">
        <v>8</v>
      </c>
      <c r="I963" t="str">
        <f>IF(Table1[[#This Row],[Smoker]]="yes", Table1[[#This Row],[Age]], "0")</f>
        <v>0</v>
      </c>
      <c r="J963">
        <f>IF(Table1[[#This Row],[Smoker]]="no",Table1[[#This Row],[Age]], "0")</f>
        <v>31</v>
      </c>
      <c r="K963" t="str">
        <f>IF(Table1[[#This Row],[Smoker]]="yes",Table1[[#This Row],[Charges]],"0")</f>
        <v>0</v>
      </c>
      <c r="L963">
        <f>IF(Table1[[#This Row],[Smoker]]="no",Table1[[#This Row],[Charges]],"0")</f>
        <v>4441.2131499999996</v>
      </c>
    </row>
    <row r="964" spans="1:12" x14ac:dyDescent="0.25">
      <c r="A964">
        <v>20</v>
      </c>
      <c r="B964" t="s">
        <v>0</v>
      </c>
      <c r="C964">
        <v>26.84</v>
      </c>
      <c r="D964">
        <v>1</v>
      </c>
      <c r="E964" t="s">
        <v>1</v>
      </c>
      <c r="F964">
        <f>IF(Table1[[#This Row],[Smoker]]="yes",1,0)</f>
        <v>1</v>
      </c>
      <c r="G964" s="1">
        <v>17085.267599999999</v>
      </c>
      <c r="H964" t="s">
        <v>5</v>
      </c>
      <c r="I964">
        <f>IF(Table1[[#This Row],[Smoker]]="yes", Table1[[#This Row],[Age]], "0")</f>
        <v>20</v>
      </c>
      <c r="J964" t="str">
        <f>IF(Table1[[#This Row],[Smoker]]="no",Table1[[#This Row],[Age]], "0")</f>
        <v>0</v>
      </c>
      <c r="K964">
        <f>IF(Table1[[#This Row],[Smoker]]="yes",Table1[[#This Row],[Charges]],"0")</f>
        <v>17085.267599999999</v>
      </c>
      <c r="L964" t="str">
        <f>IF(Table1[[#This Row],[Smoker]]="no",Table1[[#This Row],[Charges]],"0")</f>
        <v>0</v>
      </c>
    </row>
    <row r="965" spans="1:12" x14ac:dyDescent="0.25">
      <c r="A965">
        <v>22</v>
      </c>
      <c r="B965" t="s">
        <v>2</v>
      </c>
      <c r="C965">
        <v>26.84</v>
      </c>
      <c r="D965">
        <v>0</v>
      </c>
      <c r="E965" t="s">
        <v>3</v>
      </c>
      <c r="F965">
        <f>IF(Table1[[#This Row],[Smoker]]="yes",1,0)</f>
        <v>0</v>
      </c>
      <c r="G965" s="1">
        <v>1664.9996000000001</v>
      </c>
      <c r="H965" t="s">
        <v>5</v>
      </c>
      <c r="I965" t="str">
        <f>IF(Table1[[#This Row],[Smoker]]="yes", Table1[[#This Row],[Age]], "0")</f>
        <v>0</v>
      </c>
      <c r="J965">
        <f>IF(Table1[[#This Row],[Smoker]]="no",Table1[[#This Row],[Age]], "0")</f>
        <v>22</v>
      </c>
      <c r="K965" t="str">
        <f>IF(Table1[[#This Row],[Smoker]]="yes",Table1[[#This Row],[Charges]],"0")</f>
        <v>0</v>
      </c>
      <c r="L965">
        <f>IF(Table1[[#This Row],[Smoker]]="no",Table1[[#This Row],[Charges]],"0")</f>
        <v>1664.9996000000001</v>
      </c>
    </row>
    <row r="966" spans="1:12" x14ac:dyDescent="0.25">
      <c r="A966">
        <v>55</v>
      </c>
      <c r="B966" t="s">
        <v>0</v>
      </c>
      <c r="C966">
        <v>26.8</v>
      </c>
      <c r="D966">
        <v>1</v>
      </c>
      <c r="E966" t="s">
        <v>3</v>
      </c>
      <c r="F966">
        <f>IF(Table1[[#This Row],[Smoker]]="yes",1,0)</f>
        <v>0</v>
      </c>
      <c r="G966" s="1">
        <v>35160.134570000002</v>
      </c>
      <c r="H966" t="s">
        <v>4</v>
      </c>
      <c r="I966" t="str">
        <f>IF(Table1[[#This Row],[Smoker]]="yes", Table1[[#This Row],[Age]], "0")</f>
        <v>0</v>
      </c>
      <c r="J966">
        <f>IF(Table1[[#This Row],[Smoker]]="no",Table1[[#This Row],[Age]], "0")</f>
        <v>55</v>
      </c>
      <c r="K966" t="str">
        <f>IF(Table1[[#This Row],[Smoker]]="yes",Table1[[#This Row],[Charges]],"0")</f>
        <v>0</v>
      </c>
      <c r="L966">
        <f>IF(Table1[[#This Row],[Smoker]]="no",Table1[[#This Row],[Charges]],"0")</f>
        <v>35160.134570000002</v>
      </c>
    </row>
    <row r="967" spans="1:12" x14ac:dyDescent="0.25">
      <c r="A967">
        <v>25</v>
      </c>
      <c r="B967" t="s">
        <v>2</v>
      </c>
      <c r="C967">
        <v>26.8</v>
      </c>
      <c r="D967">
        <v>3</v>
      </c>
      <c r="E967" t="s">
        <v>3</v>
      </c>
      <c r="F967">
        <f>IF(Table1[[#This Row],[Smoker]]="yes",1,0)</f>
        <v>0</v>
      </c>
      <c r="G967" s="1">
        <v>3906.127</v>
      </c>
      <c r="H967" t="s">
        <v>4</v>
      </c>
      <c r="I967" t="str">
        <f>IF(Table1[[#This Row],[Smoker]]="yes", Table1[[#This Row],[Age]], "0")</f>
        <v>0</v>
      </c>
      <c r="J967">
        <f>IF(Table1[[#This Row],[Smoker]]="no",Table1[[#This Row],[Age]], "0")</f>
        <v>25</v>
      </c>
      <c r="K967" t="str">
        <f>IF(Table1[[#This Row],[Smoker]]="yes",Table1[[#This Row],[Charges]],"0")</f>
        <v>0</v>
      </c>
      <c r="L967">
        <f>IF(Table1[[#This Row],[Smoker]]="no",Table1[[#This Row],[Charges]],"0")</f>
        <v>3906.127</v>
      </c>
    </row>
    <row r="968" spans="1:12" x14ac:dyDescent="0.25">
      <c r="A968">
        <v>24</v>
      </c>
      <c r="B968" t="s">
        <v>2</v>
      </c>
      <c r="C968">
        <v>26.79</v>
      </c>
      <c r="D968">
        <v>1</v>
      </c>
      <c r="E968" t="s">
        <v>3</v>
      </c>
      <c r="F968">
        <f>IF(Table1[[#This Row],[Smoker]]="yes",1,0)</f>
        <v>0</v>
      </c>
      <c r="G968" s="1">
        <v>12609.88702</v>
      </c>
      <c r="H968" t="s">
        <v>6</v>
      </c>
      <c r="I968" t="str">
        <f>IF(Table1[[#This Row],[Smoker]]="yes", Table1[[#This Row],[Age]], "0")</f>
        <v>0</v>
      </c>
      <c r="J968">
        <f>IF(Table1[[#This Row],[Smoker]]="no",Table1[[#This Row],[Age]], "0")</f>
        <v>24</v>
      </c>
      <c r="K968" t="str">
        <f>IF(Table1[[#This Row],[Smoker]]="yes",Table1[[#This Row],[Charges]],"0")</f>
        <v>0</v>
      </c>
      <c r="L968">
        <f>IF(Table1[[#This Row],[Smoker]]="no",Table1[[#This Row],[Charges]],"0")</f>
        <v>12609.88702</v>
      </c>
    </row>
    <row r="969" spans="1:12" x14ac:dyDescent="0.25">
      <c r="A969">
        <v>25</v>
      </c>
      <c r="B969" t="s">
        <v>0</v>
      </c>
      <c r="C969">
        <v>26.79</v>
      </c>
      <c r="D969">
        <v>2</v>
      </c>
      <c r="E969" t="s">
        <v>3</v>
      </c>
      <c r="F969">
        <f>IF(Table1[[#This Row],[Smoker]]="yes",1,0)</f>
        <v>0</v>
      </c>
      <c r="G969" s="1">
        <v>4189.1130999999996</v>
      </c>
      <c r="H969" t="s">
        <v>6</v>
      </c>
      <c r="I969" t="str">
        <f>IF(Table1[[#This Row],[Smoker]]="yes", Table1[[#This Row],[Age]], "0")</f>
        <v>0</v>
      </c>
      <c r="J969">
        <f>IF(Table1[[#This Row],[Smoker]]="no",Table1[[#This Row],[Age]], "0")</f>
        <v>25</v>
      </c>
      <c r="K969" t="str">
        <f>IF(Table1[[#This Row],[Smoker]]="yes",Table1[[#This Row],[Charges]],"0")</f>
        <v>0</v>
      </c>
      <c r="L969">
        <f>IF(Table1[[#This Row],[Smoker]]="no",Table1[[#This Row],[Charges]],"0")</f>
        <v>4189.1130999999996</v>
      </c>
    </row>
    <row r="970" spans="1:12" x14ac:dyDescent="0.25">
      <c r="A970">
        <v>34</v>
      </c>
      <c r="B970" t="s">
        <v>0</v>
      </c>
      <c r="C970">
        <v>26.73</v>
      </c>
      <c r="D970">
        <v>1</v>
      </c>
      <c r="E970" t="s">
        <v>3</v>
      </c>
      <c r="F970">
        <f>IF(Table1[[#This Row],[Smoker]]="yes",1,0)</f>
        <v>0</v>
      </c>
      <c r="G970" s="1">
        <v>5002.7826999999997</v>
      </c>
      <c r="H970" t="s">
        <v>5</v>
      </c>
      <c r="I970" t="str">
        <f>IF(Table1[[#This Row],[Smoker]]="yes", Table1[[#This Row],[Age]], "0")</f>
        <v>0</v>
      </c>
      <c r="J970">
        <f>IF(Table1[[#This Row],[Smoker]]="no",Table1[[#This Row],[Age]], "0")</f>
        <v>34</v>
      </c>
      <c r="K970" t="str">
        <f>IF(Table1[[#This Row],[Smoker]]="yes",Table1[[#This Row],[Charges]],"0")</f>
        <v>0</v>
      </c>
      <c r="L970">
        <f>IF(Table1[[#This Row],[Smoker]]="no",Table1[[#This Row],[Charges]],"0")</f>
        <v>5002.7826999999997</v>
      </c>
    </row>
    <row r="971" spans="1:12" x14ac:dyDescent="0.25">
      <c r="A971">
        <v>18</v>
      </c>
      <c r="B971" t="s">
        <v>0</v>
      </c>
      <c r="C971">
        <v>26.73</v>
      </c>
      <c r="D971">
        <v>0</v>
      </c>
      <c r="E971" t="s">
        <v>3</v>
      </c>
      <c r="F971">
        <f>IF(Table1[[#This Row],[Smoker]]="yes",1,0)</f>
        <v>0</v>
      </c>
      <c r="G971" s="1">
        <v>1615.7666999999999</v>
      </c>
      <c r="H971" t="s">
        <v>5</v>
      </c>
      <c r="I971" t="str">
        <f>IF(Table1[[#This Row],[Smoker]]="yes", Table1[[#This Row],[Age]], "0")</f>
        <v>0</v>
      </c>
      <c r="J971">
        <f>IF(Table1[[#This Row],[Smoker]]="no",Table1[[#This Row],[Age]], "0")</f>
        <v>18</v>
      </c>
      <c r="K971" t="str">
        <f>IF(Table1[[#This Row],[Smoker]]="yes",Table1[[#This Row],[Charges]],"0")</f>
        <v>0</v>
      </c>
      <c r="L971">
        <f>IF(Table1[[#This Row],[Smoker]]="no",Table1[[#This Row],[Charges]],"0")</f>
        <v>1615.7666999999999</v>
      </c>
    </row>
    <row r="972" spans="1:12" x14ac:dyDescent="0.25">
      <c r="A972">
        <v>43</v>
      </c>
      <c r="B972" t="s">
        <v>0</v>
      </c>
      <c r="C972">
        <v>26.7</v>
      </c>
      <c r="D972">
        <v>2</v>
      </c>
      <c r="E972" t="s">
        <v>1</v>
      </c>
      <c r="F972">
        <f>IF(Table1[[#This Row],[Smoker]]="yes",1,0)</f>
        <v>1</v>
      </c>
      <c r="G972" s="1">
        <v>22478.6</v>
      </c>
      <c r="H972" t="s">
        <v>4</v>
      </c>
      <c r="I972">
        <f>IF(Table1[[#This Row],[Smoker]]="yes", Table1[[#This Row],[Age]], "0")</f>
        <v>43</v>
      </c>
      <c r="J972" t="str">
        <f>IF(Table1[[#This Row],[Smoker]]="no",Table1[[#This Row],[Age]], "0")</f>
        <v>0</v>
      </c>
      <c r="K972">
        <f>IF(Table1[[#This Row],[Smoker]]="yes",Table1[[#This Row],[Charges]],"0")</f>
        <v>22478.6</v>
      </c>
      <c r="L972" t="str">
        <f>IF(Table1[[#This Row],[Smoker]]="no",Table1[[#This Row],[Charges]],"0")</f>
        <v>0</v>
      </c>
    </row>
    <row r="973" spans="1:12" x14ac:dyDescent="0.25">
      <c r="A973">
        <v>53</v>
      </c>
      <c r="B973" t="s">
        <v>0</v>
      </c>
      <c r="C973">
        <v>26.7</v>
      </c>
      <c r="D973">
        <v>2</v>
      </c>
      <c r="E973" t="s">
        <v>3</v>
      </c>
      <c r="F973">
        <f>IF(Table1[[#This Row],[Smoker]]="yes",1,0)</f>
        <v>0</v>
      </c>
      <c r="G973" s="1">
        <v>11150.78</v>
      </c>
      <c r="H973" t="s">
        <v>4</v>
      </c>
      <c r="I973" t="str">
        <f>IF(Table1[[#This Row],[Smoker]]="yes", Table1[[#This Row],[Age]], "0")</f>
        <v>0</v>
      </c>
      <c r="J973">
        <f>IF(Table1[[#This Row],[Smoker]]="no",Table1[[#This Row],[Age]], "0")</f>
        <v>53</v>
      </c>
      <c r="K973" t="str">
        <f>IF(Table1[[#This Row],[Smoker]]="yes",Table1[[#This Row],[Charges]],"0")</f>
        <v>0</v>
      </c>
      <c r="L973">
        <f>IF(Table1[[#This Row],[Smoker]]="no",Table1[[#This Row],[Charges]],"0")</f>
        <v>11150.78</v>
      </c>
    </row>
    <row r="974" spans="1:12" x14ac:dyDescent="0.25">
      <c r="A974">
        <v>62</v>
      </c>
      <c r="B974" t="s">
        <v>2</v>
      </c>
      <c r="C974">
        <v>26.695</v>
      </c>
      <c r="D974">
        <v>0</v>
      </c>
      <c r="E974" t="s">
        <v>1</v>
      </c>
      <c r="F974">
        <f>IF(Table1[[#This Row],[Smoker]]="yes",1,0)</f>
        <v>1</v>
      </c>
      <c r="G974" s="1">
        <v>28101.333050000001</v>
      </c>
      <c r="H974" t="s">
        <v>8</v>
      </c>
      <c r="I974">
        <f>IF(Table1[[#This Row],[Smoker]]="yes", Table1[[#This Row],[Age]], "0")</f>
        <v>62</v>
      </c>
      <c r="J974" t="str">
        <f>IF(Table1[[#This Row],[Smoker]]="no",Table1[[#This Row],[Age]], "0")</f>
        <v>0</v>
      </c>
      <c r="K974">
        <f>IF(Table1[[#This Row],[Smoker]]="yes",Table1[[#This Row],[Charges]],"0")</f>
        <v>28101.333050000001</v>
      </c>
      <c r="L974" t="str">
        <f>IF(Table1[[#This Row],[Smoker]]="no",Table1[[#This Row],[Charges]],"0")</f>
        <v>0</v>
      </c>
    </row>
    <row r="975" spans="1:12" x14ac:dyDescent="0.25">
      <c r="A975">
        <v>56</v>
      </c>
      <c r="B975" t="s">
        <v>2</v>
      </c>
      <c r="C975">
        <v>26.695</v>
      </c>
      <c r="D975">
        <v>1</v>
      </c>
      <c r="E975" t="s">
        <v>1</v>
      </c>
      <c r="F975">
        <f>IF(Table1[[#This Row],[Smoker]]="yes",1,0)</f>
        <v>1</v>
      </c>
      <c r="G975" s="1">
        <v>26109.32905</v>
      </c>
      <c r="H975" t="s">
        <v>6</v>
      </c>
      <c r="I975">
        <f>IF(Table1[[#This Row],[Smoker]]="yes", Table1[[#This Row],[Age]], "0")</f>
        <v>56</v>
      </c>
      <c r="J975" t="str">
        <f>IF(Table1[[#This Row],[Smoker]]="no",Table1[[#This Row],[Age]], "0")</f>
        <v>0</v>
      </c>
      <c r="K975">
        <f>IF(Table1[[#This Row],[Smoker]]="yes",Table1[[#This Row],[Charges]],"0")</f>
        <v>26109.32905</v>
      </c>
      <c r="L975" t="str">
        <f>IF(Table1[[#This Row],[Smoker]]="no",Table1[[#This Row],[Charges]],"0")</f>
        <v>0</v>
      </c>
    </row>
    <row r="976" spans="1:12" x14ac:dyDescent="0.25">
      <c r="A976">
        <v>59</v>
      </c>
      <c r="B976" t="s">
        <v>0</v>
      </c>
      <c r="C976">
        <v>26.695</v>
      </c>
      <c r="D976">
        <v>3</v>
      </c>
      <c r="E976" t="s">
        <v>3</v>
      </c>
      <c r="F976">
        <f>IF(Table1[[#This Row],[Smoker]]="yes",1,0)</f>
        <v>0</v>
      </c>
      <c r="G976" s="1">
        <v>14382.709049999999</v>
      </c>
      <c r="H976" t="s">
        <v>6</v>
      </c>
      <c r="I976" t="str">
        <f>IF(Table1[[#This Row],[Smoker]]="yes", Table1[[#This Row],[Age]], "0")</f>
        <v>0</v>
      </c>
      <c r="J976">
        <f>IF(Table1[[#This Row],[Smoker]]="no",Table1[[#This Row],[Age]], "0")</f>
        <v>59</v>
      </c>
      <c r="K976" t="str">
        <f>IF(Table1[[#This Row],[Smoker]]="yes",Table1[[#This Row],[Charges]],"0")</f>
        <v>0</v>
      </c>
      <c r="L976">
        <f>IF(Table1[[#This Row],[Smoker]]="no",Table1[[#This Row],[Charges]],"0")</f>
        <v>14382.709049999999</v>
      </c>
    </row>
    <row r="977" spans="1:12" x14ac:dyDescent="0.25">
      <c r="A977">
        <v>25</v>
      </c>
      <c r="B977" t="s">
        <v>2</v>
      </c>
      <c r="C977">
        <v>26.695</v>
      </c>
      <c r="D977">
        <v>4</v>
      </c>
      <c r="E977" t="s">
        <v>3</v>
      </c>
      <c r="F977">
        <f>IF(Table1[[#This Row],[Smoker]]="yes",1,0)</f>
        <v>0</v>
      </c>
      <c r="G977" s="1">
        <v>4877.9810500000003</v>
      </c>
      <c r="H977" t="s">
        <v>6</v>
      </c>
      <c r="I977" t="str">
        <f>IF(Table1[[#This Row],[Smoker]]="yes", Table1[[#This Row],[Age]], "0")</f>
        <v>0</v>
      </c>
      <c r="J977">
        <f>IF(Table1[[#This Row],[Smoker]]="no",Table1[[#This Row],[Age]], "0")</f>
        <v>25</v>
      </c>
      <c r="K977" t="str">
        <f>IF(Table1[[#This Row],[Smoker]]="yes",Table1[[#This Row],[Charges]],"0")</f>
        <v>0</v>
      </c>
      <c r="L977">
        <f>IF(Table1[[#This Row],[Smoker]]="no",Table1[[#This Row],[Charges]],"0")</f>
        <v>4877.9810500000003</v>
      </c>
    </row>
    <row r="978" spans="1:12" x14ac:dyDescent="0.25">
      <c r="A978">
        <v>33</v>
      </c>
      <c r="B978" t="s">
        <v>0</v>
      </c>
      <c r="C978">
        <v>26.695</v>
      </c>
      <c r="D978">
        <v>0</v>
      </c>
      <c r="E978" t="s">
        <v>3</v>
      </c>
      <c r="F978">
        <f>IF(Table1[[#This Row],[Smoker]]="yes",1,0)</f>
        <v>0</v>
      </c>
      <c r="G978" s="1">
        <v>4571.4130500000001</v>
      </c>
      <c r="H978" t="s">
        <v>6</v>
      </c>
      <c r="I978" t="str">
        <f>IF(Table1[[#This Row],[Smoker]]="yes", Table1[[#This Row],[Age]], "0")</f>
        <v>0</v>
      </c>
      <c r="J978">
        <f>IF(Table1[[#This Row],[Smoker]]="no",Table1[[#This Row],[Age]], "0")</f>
        <v>33</v>
      </c>
      <c r="K978" t="str">
        <f>IF(Table1[[#This Row],[Smoker]]="yes",Table1[[#This Row],[Charges]],"0")</f>
        <v>0</v>
      </c>
      <c r="L978">
        <f>IF(Table1[[#This Row],[Smoker]]="no",Table1[[#This Row],[Charges]],"0")</f>
        <v>4571.4130500000001</v>
      </c>
    </row>
    <row r="979" spans="1:12" x14ac:dyDescent="0.25">
      <c r="A979">
        <v>46</v>
      </c>
      <c r="B979" t="s">
        <v>2</v>
      </c>
      <c r="C979">
        <v>26.62</v>
      </c>
      <c r="D979">
        <v>1</v>
      </c>
      <c r="E979" t="s">
        <v>3</v>
      </c>
      <c r="F979">
        <f>IF(Table1[[#This Row],[Smoker]]="yes",1,0)</f>
        <v>0</v>
      </c>
      <c r="G979" s="1">
        <v>7742.1098000000002</v>
      </c>
      <c r="H979" t="s">
        <v>5</v>
      </c>
      <c r="I979" t="str">
        <f>IF(Table1[[#This Row],[Smoker]]="yes", Table1[[#This Row],[Age]], "0")</f>
        <v>0</v>
      </c>
      <c r="J979">
        <f>IF(Table1[[#This Row],[Smoker]]="no",Table1[[#This Row],[Age]], "0")</f>
        <v>46</v>
      </c>
      <c r="K979" t="str">
        <f>IF(Table1[[#This Row],[Smoker]]="yes",Table1[[#This Row],[Charges]],"0")</f>
        <v>0</v>
      </c>
      <c r="L979">
        <f>IF(Table1[[#This Row],[Smoker]]="no",Table1[[#This Row],[Charges]],"0")</f>
        <v>7742.1098000000002</v>
      </c>
    </row>
    <row r="980" spans="1:12" x14ac:dyDescent="0.25">
      <c r="A980">
        <v>31</v>
      </c>
      <c r="B980" t="s">
        <v>0</v>
      </c>
      <c r="C980">
        <v>26.62</v>
      </c>
      <c r="D980">
        <v>0</v>
      </c>
      <c r="E980" t="s">
        <v>3</v>
      </c>
      <c r="F980">
        <f>IF(Table1[[#This Row],[Smoker]]="yes",1,0)</f>
        <v>0</v>
      </c>
      <c r="G980" s="1">
        <v>3757.8447999999999</v>
      </c>
      <c r="H980" t="s">
        <v>5</v>
      </c>
      <c r="I980" t="str">
        <f>IF(Table1[[#This Row],[Smoker]]="yes", Table1[[#This Row],[Age]], "0")</f>
        <v>0</v>
      </c>
      <c r="J980">
        <f>IF(Table1[[#This Row],[Smoker]]="no",Table1[[#This Row],[Age]], "0")</f>
        <v>31</v>
      </c>
      <c r="K980" t="str">
        <f>IF(Table1[[#This Row],[Smoker]]="yes",Table1[[#This Row],[Charges]],"0")</f>
        <v>0</v>
      </c>
      <c r="L980">
        <f>IF(Table1[[#This Row],[Smoker]]="no",Table1[[#This Row],[Charges]],"0")</f>
        <v>3757.8447999999999</v>
      </c>
    </row>
    <row r="981" spans="1:12" x14ac:dyDescent="0.25">
      <c r="A981">
        <v>42</v>
      </c>
      <c r="B981" t="s">
        <v>0</v>
      </c>
      <c r="C981">
        <v>26.6</v>
      </c>
      <c r="D981">
        <v>0</v>
      </c>
      <c r="E981" t="s">
        <v>1</v>
      </c>
      <c r="F981">
        <f>IF(Table1[[#This Row],[Smoker]]="yes",1,0)</f>
        <v>1</v>
      </c>
      <c r="G981" s="1">
        <v>21348.705999999998</v>
      </c>
      <c r="H981" t="s">
        <v>6</v>
      </c>
      <c r="I981">
        <f>IF(Table1[[#This Row],[Smoker]]="yes", Table1[[#This Row],[Age]], "0")</f>
        <v>42</v>
      </c>
      <c r="J981" t="str">
        <f>IF(Table1[[#This Row],[Smoker]]="no",Table1[[#This Row],[Age]], "0")</f>
        <v>0</v>
      </c>
      <c r="K981">
        <f>IF(Table1[[#This Row],[Smoker]]="yes",Table1[[#This Row],[Charges]],"0")</f>
        <v>21348.705999999998</v>
      </c>
      <c r="L981" t="str">
        <f>IF(Table1[[#This Row],[Smoker]]="no",Table1[[#This Row],[Charges]],"0")</f>
        <v>0</v>
      </c>
    </row>
    <row r="982" spans="1:12" x14ac:dyDescent="0.25">
      <c r="A982">
        <v>56</v>
      </c>
      <c r="B982" t="s">
        <v>0</v>
      </c>
      <c r="C982">
        <v>26.6</v>
      </c>
      <c r="D982">
        <v>1</v>
      </c>
      <c r="E982" t="s">
        <v>3</v>
      </c>
      <c r="F982">
        <f>IF(Table1[[#This Row],[Smoker]]="yes",1,0)</f>
        <v>0</v>
      </c>
      <c r="G982" s="1">
        <v>12044.342000000001</v>
      </c>
      <c r="H982" t="s">
        <v>6</v>
      </c>
      <c r="I982" t="str">
        <f>IF(Table1[[#This Row],[Smoker]]="yes", Table1[[#This Row],[Age]], "0")</f>
        <v>0</v>
      </c>
      <c r="J982">
        <f>IF(Table1[[#This Row],[Smoker]]="no",Table1[[#This Row],[Age]], "0")</f>
        <v>56</v>
      </c>
      <c r="K982" t="str">
        <f>IF(Table1[[#This Row],[Smoker]]="yes",Table1[[#This Row],[Charges]],"0")</f>
        <v>0</v>
      </c>
      <c r="L982">
        <f>IF(Table1[[#This Row],[Smoker]]="no",Table1[[#This Row],[Charges]],"0")</f>
        <v>12044.342000000001</v>
      </c>
    </row>
    <row r="983" spans="1:12" x14ac:dyDescent="0.25">
      <c r="A983">
        <v>53</v>
      </c>
      <c r="B983" t="s">
        <v>0</v>
      </c>
      <c r="C983">
        <v>26.6</v>
      </c>
      <c r="D983">
        <v>0</v>
      </c>
      <c r="E983" t="s">
        <v>3</v>
      </c>
      <c r="F983">
        <f>IF(Table1[[#This Row],[Smoker]]="yes",1,0)</f>
        <v>0</v>
      </c>
      <c r="G983" s="1">
        <v>10355.641</v>
      </c>
      <c r="H983" t="s">
        <v>6</v>
      </c>
      <c r="I983" t="str">
        <f>IF(Table1[[#This Row],[Smoker]]="yes", Table1[[#This Row],[Age]], "0")</f>
        <v>0</v>
      </c>
      <c r="J983">
        <f>IF(Table1[[#This Row],[Smoker]]="no",Table1[[#This Row],[Age]], "0")</f>
        <v>53</v>
      </c>
      <c r="K983" t="str">
        <f>IF(Table1[[#This Row],[Smoker]]="yes",Table1[[#This Row],[Charges]],"0")</f>
        <v>0</v>
      </c>
      <c r="L983">
        <f>IF(Table1[[#This Row],[Smoker]]="no",Table1[[#This Row],[Charges]],"0")</f>
        <v>10355.641</v>
      </c>
    </row>
    <row r="984" spans="1:12" x14ac:dyDescent="0.25">
      <c r="A984">
        <v>47</v>
      </c>
      <c r="B984" t="s">
        <v>0</v>
      </c>
      <c r="C984">
        <v>26.6</v>
      </c>
      <c r="D984">
        <v>2</v>
      </c>
      <c r="E984" t="s">
        <v>3</v>
      </c>
      <c r="F984">
        <f>IF(Table1[[#This Row],[Smoker]]="yes",1,0)</f>
        <v>0</v>
      </c>
      <c r="G984" s="1">
        <v>9715.8410000000003</v>
      </c>
      <c r="H984" t="s">
        <v>8</v>
      </c>
      <c r="I984" t="str">
        <f>IF(Table1[[#This Row],[Smoker]]="yes", Table1[[#This Row],[Age]], "0")</f>
        <v>0</v>
      </c>
      <c r="J984">
        <f>IF(Table1[[#This Row],[Smoker]]="no",Table1[[#This Row],[Age]], "0")</f>
        <v>47</v>
      </c>
      <c r="K984" t="str">
        <f>IF(Table1[[#This Row],[Smoker]]="yes",Table1[[#This Row],[Charges]],"0")</f>
        <v>0</v>
      </c>
      <c r="L984">
        <f>IF(Table1[[#This Row],[Smoker]]="no",Table1[[#This Row],[Charges]],"0")</f>
        <v>9715.8410000000003</v>
      </c>
    </row>
    <row r="985" spans="1:12" x14ac:dyDescent="0.25">
      <c r="A985">
        <v>50</v>
      </c>
      <c r="B985" t="s">
        <v>2</v>
      </c>
      <c r="C985">
        <v>26.6</v>
      </c>
      <c r="D985">
        <v>0</v>
      </c>
      <c r="E985" t="s">
        <v>3</v>
      </c>
      <c r="F985">
        <f>IF(Table1[[#This Row],[Smoker]]="yes",1,0)</f>
        <v>0</v>
      </c>
      <c r="G985" s="1">
        <v>8444.4740000000002</v>
      </c>
      <c r="H985" t="s">
        <v>4</v>
      </c>
      <c r="I985" t="str">
        <f>IF(Table1[[#This Row],[Smoker]]="yes", Table1[[#This Row],[Age]], "0")</f>
        <v>0</v>
      </c>
      <c r="J985">
        <f>IF(Table1[[#This Row],[Smoker]]="no",Table1[[#This Row],[Age]], "0")</f>
        <v>50</v>
      </c>
      <c r="K985" t="str">
        <f>IF(Table1[[#This Row],[Smoker]]="yes",Table1[[#This Row],[Charges]],"0")</f>
        <v>0</v>
      </c>
      <c r="L985">
        <f>IF(Table1[[#This Row],[Smoker]]="no",Table1[[#This Row],[Charges]],"0")</f>
        <v>8444.4740000000002</v>
      </c>
    </row>
    <row r="986" spans="1:12" x14ac:dyDescent="0.25">
      <c r="A986">
        <v>24</v>
      </c>
      <c r="B986" t="s">
        <v>0</v>
      </c>
      <c r="C986">
        <v>26.6</v>
      </c>
      <c r="D986">
        <v>0</v>
      </c>
      <c r="E986" t="s">
        <v>3</v>
      </c>
      <c r="F986">
        <f>IF(Table1[[#This Row],[Smoker]]="yes",1,0)</f>
        <v>0</v>
      </c>
      <c r="G986" s="1">
        <v>3046.0619999999999</v>
      </c>
      <c r="H986" t="s">
        <v>8</v>
      </c>
      <c r="I986" t="str">
        <f>IF(Table1[[#This Row],[Smoker]]="yes", Table1[[#This Row],[Age]], "0")</f>
        <v>0</v>
      </c>
      <c r="J986">
        <f>IF(Table1[[#This Row],[Smoker]]="no",Table1[[#This Row],[Age]], "0")</f>
        <v>24</v>
      </c>
      <c r="K986" t="str">
        <f>IF(Table1[[#This Row],[Smoker]]="yes",Table1[[#This Row],[Charges]],"0")</f>
        <v>0</v>
      </c>
      <c r="L986">
        <f>IF(Table1[[#This Row],[Smoker]]="no",Table1[[#This Row],[Charges]],"0")</f>
        <v>3046.0619999999999</v>
      </c>
    </row>
    <row r="987" spans="1:12" x14ac:dyDescent="0.25">
      <c r="A987">
        <v>28</v>
      </c>
      <c r="B987" t="s">
        <v>0</v>
      </c>
      <c r="C987">
        <v>26.51</v>
      </c>
      <c r="D987">
        <v>2</v>
      </c>
      <c r="E987" t="s">
        <v>3</v>
      </c>
      <c r="F987">
        <f>IF(Table1[[#This Row],[Smoker]]="yes",1,0)</f>
        <v>0</v>
      </c>
      <c r="G987" s="1">
        <v>4340.4408999999996</v>
      </c>
      <c r="H987" t="s">
        <v>5</v>
      </c>
      <c r="I987" t="str">
        <f>IF(Table1[[#This Row],[Smoker]]="yes", Table1[[#This Row],[Age]], "0")</f>
        <v>0</v>
      </c>
      <c r="J987">
        <f>IF(Table1[[#This Row],[Smoker]]="no",Table1[[#This Row],[Age]], "0")</f>
        <v>28</v>
      </c>
      <c r="K987" t="str">
        <f>IF(Table1[[#This Row],[Smoker]]="yes",Table1[[#This Row],[Charges]],"0")</f>
        <v>0</v>
      </c>
      <c r="L987">
        <f>IF(Table1[[#This Row],[Smoker]]="no",Table1[[#This Row],[Charges]],"0")</f>
        <v>4340.4408999999996</v>
      </c>
    </row>
    <row r="988" spans="1:12" x14ac:dyDescent="0.25">
      <c r="A988">
        <v>23</v>
      </c>
      <c r="B988" t="s">
        <v>2</v>
      </c>
      <c r="C988">
        <v>26.51</v>
      </c>
      <c r="D988">
        <v>0</v>
      </c>
      <c r="E988" t="s">
        <v>3</v>
      </c>
      <c r="F988">
        <f>IF(Table1[[#This Row],[Smoker]]="yes",1,0)</f>
        <v>0</v>
      </c>
      <c r="G988" s="1">
        <v>1815.8759</v>
      </c>
      <c r="H988" t="s">
        <v>5</v>
      </c>
      <c r="I988" t="str">
        <f>IF(Table1[[#This Row],[Smoker]]="yes", Table1[[#This Row],[Age]], "0")</f>
        <v>0</v>
      </c>
      <c r="J988">
        <f>IF(Table1[[#This Row],[Smoker]]="no",Table1[[#This Row],[Age]], "0")</f>
        <v>23</v>
      </c>
      <c r="K988" t="str">
        <f>IF(Table1[[#This Row],[Smoker]]="yes",Table1[[#This Row],[Charges]],"0")</f>
        <v>0</v>
      </c>
      <c r="L988">
        <f>IF(Table1[[#This Row],[Smoker]]="no",Table1[[#This Row],[Charges]],"0")</f>
        <v>1815.8759</v>
      </c>
    </row>
    <row r="989" spans="1:12" x14ac:dyDescent="0.25">
      <c r="A989">
        <v>59</v>
      </c>
      <c r="B989" t="s">
        <v>0</v>
      </c>
      <c r="C989">
        <v>26.504999999999999</v>
      </c>
      <c r="D989">
        <v>0</v>
      </c>
      <c r="E989" t="s">
        <v>3</v>
      </c>
      <c r="F989">
        <f>IF(Table1[[#This Row],[Smoker]]="yes",1,0)</f>
        <v>0</v>
      </c>
      <c r="G989" s="1">
        <v>12815.444949999999</v>
      </c>
      <c r="H989" t="s">
        <v>8</v>
      </c>
      <c r="I989" t="str">
        <f>IF(Table1[[#This Row],[Smoker]]="yes", Table1[[#This Row],[Age]], "0")</f>
        <v>0</v>
      </c>
      <c r="J989">
        <f>IF(Table1[[#This Row],[Smoker]]="no",Table1[[#This Row],[Age]], "0")</f>
        <v>59</v>
      </c>
      <c r="K989" t="str">
        <f>IF(Table1[[#This Row],[Smoker]]="yes",Table1[[#This Row],[Charges]],"0")</f>
        <v>0</v>
      </c>
      <c r="L989">
        <f>IF(Table1[[#This Row],[Smoker]]="no",Table1[[#This Row],[Charges]],"0")</f>
        <v>12815.444949999999</v>
      </c>
    </row>
    <row r="990" spans="1:12" x14ac:dyDescent="0.25">
      <c r="A990">
        <v>39</v>
      </c>
      <c r="B990" t="s">
        <v>2</v>
      </c>
      <c r="C990">
        <v>26.41</v>
      </c>
      <c r="D990">
        <v>0</v>
      </c>
      <c r="E990" t="s">
        <v>1</v>
      </c>
      <c r="F990">
        <f>IF(Table1[[#This Row],[Smoker]]="yes",1,0)</f>
        <v>1</v>
      </c>
      <c r="G990" s="1">
        <v>20149.322899999999</v>
      </c>
      <c r="H990" t="s">
        <v>8</v>
      </c>
      <c r="I990">
        <f>IF(Table1[[#This Row],[Smoker]]="yes", Table1[[#This Row],[Age]], "0")</f>
        <v>39</v>
      </c>
      <c r="J990" t="str">
        <f>IF(Table1[[#This Row],[Smoker]]="no",Table1[[#This Row],[Age]], "0")</f>
        <v>0</v>
      </c>
      <c r="K990">
        <f>IF(Table1[[#This Row],[Smoker]]="yes",Table1[[#This Row],[Charges]],"0")</f>
        <v>20149.322899999999</v>
      </c>
      <c r="L990" t="str">
        <f>IF(Table1[[#This Row],[Smoker]]="no",Table1[[#This Row],[Charges]],"0")</f>
        <v>0</v>
      </c>
    </row>
    <row r="991" spans="1:12" x14ac:dyDescent="0.25">
      <c r="A991">
        <v>64</v>
      </c>
      <c r="B991" t="s">
        <v>2</v>
      </c>
      <c r="C991">
        <v>26.41</v>
      </c>
      <c r="D991">
        <v>0</v>
      </c>
      <c r="E991" t="s">
        <v>3</v>
      </c>
      <c r="F991">
        <f>IF(Table1[[#This Row],[Smoker]]="yes",1,0)</f>
        <v>0</v>
      </c>
      <c r="G991" s="1">
        <v>14394.5579</v>
      </c>
      <c r="H991" t="s">
        <v>8</v>
      </c>
      <c r="I991" t="str">
        <f>IF(Table1[[#This Row],[Smoker]]="yes", Table1[[#This Row],[Age]], "0")</f>
        <v>0</v>
      </c>
      <c r="J991">
        <f>IF(Table1[[#This Row],[Smoker]]="no",Table1[[#This Row],[Age]], "0")</f>
        <v>64</v>
      </c>
      <c r="K991" t="str">
        <f>IF(Table1[[#This Row],[Smoker]]="yes",Table1[[#This Row],[Charges]],"0")</f>
        <v>0</v>
      </c>
      <c r="L991">
        <f>IF(Table1[[#This Row],[Smoker]]="no",Table1[[#This Row],[Charges]],"0")</f>
        <v>14394.5579</v>
      </c>
    </row>
    <row r="992" spans="1:12" x14ac:dyDescent="0.25">
      <c r="A992">
        <v>53</v>
      </c>
      <c r="B992" t="s">
        <v>2</v>
      </c>
      <c r="C992">
        <v>26.41</v>
      </c>
      <c r="D992">
        <v>2</v>
      </c>
      <c r="E992" t="s">
        <v>3</v>
      </c>
      <c r="F992">
        <f>IF(Table1[[#This Row],[Smoker]]="yes",1,0)</f>
        <v>0</v>
      </c>
      <c r="G992" s="1">
        <v>11244.376899999999</v>
      </c>
      <c r="H992" t="s">
        <v>8</v>
      </c>
      <c r="I992" t="str">
        <f>IF(Table1[[#This Row],[Smoker]]="yes", Table1[[#This Row],[Age]], "0")</f>
        <v>0</v>
      </c>
      <c r="J992">
        <f>IF(Table1[[#This Row],[Smoker]]="no",Table1[[#This Row],[Age]], "0")</f>
        <v>53</v>
      </c>
      <c r="K992" t="str">
        <f>IF(Table1[[#This Row],[Smoker]]="yes",Table1[[#This Row],[Charges]],"0")</f>
        <v>0</v>
      </c>
      <c r="L992">
        <f>IF(Table1[[#This Row],[Smoker]]="no",Table1[[#This Row],[Charges]],"0")</f>
        <v>11244.376899999999</v>
      </c>
    </row>
    <row r="993" spans="1:12" x14ac:dyDescent="0.25">
      <c r="A993">
        <v>50</v>
      </c>
      <c r="B993" t="s">
        <v>2</v>
      </c>
      <c r="C993">
        <v>26.41</v>
      </c>
      <c r="D993">
        <v>0</v>
      </c>
      <c r="E993" t="s">
        <v>3</v>
      </c>
      <c r="F993">
        <f>IF(Table1[[#This Row],[Smoker]]="yes",1,0)</f>
        <v>0</v>
      </c>
      <c r="G993" s="1">
        <v>8827.2098999999998</v>
      </c>
      <c r="H993" t="s">
        <v>6</v>
      </c>
      <c r="I993" t="str">
        <f>IF(Table1[[#This Row],[Smoker]]="yes", Table1[[#This Row],[Age]], "0")</f>
        <v>0</v>
      </c>
      <c r="J993">
        <f>IF(Table1[[#This Row],[Smoker]]="no",Table1[[#This Row],[Age]], "0")</f>
        <v>50</v>
      </c>
      <c r="K993" t="str">
        <f>IF(Table1[[#This Row],[Smoker]]="yes",Table1[[#This Row],[Charges]],"0")</f>
        <v>0</v>
      </c>
      <c r="L993">
        <f>IF(Table1[[#This Row],[Smoker]]="no",Table1[[#This Row],[Charges]],"0")</f>
        <v>8827.2098999999998</v>
      </c>
    </row>
    <row r="994" spans="1:12" x14ac:dyDescent="0.25">
      <c r="A994">
        <v>44</v>
      </c>
      <c r="B994" t="s">
        <v>0</v>
      </c>
      <c r="C994">
        <v>26.41</v>
      </c>
      <c r="D994">
        <v>0</v>
      </c>
      <c r="E994" t="s">
        <v>3</v>
      </c>
      <c r="F994">
        <f>IF(Table1[[#This Row],[Smoker]]="yes",1,0)</f>
        <v>0</v>
      </c>
      <c r="G994" s="1">
        <v>7419.4778999999999</v>
      </c>
      <c r="H994" t="s">
        <v>6</v>
      </c>
      <c r="I994" t="str">
        <f>IF(Table1[[#This Row],[Smoker]]="yes", Table1[[#This Row],[Age]], "0")</f>
        <v>0</v>
      </c>
      <c r="J994">
        <f>IF(Table1[[#This Row],[Smoker]]="no",Table1[[#This Row],[Age]], "0")</f>
        <v>44</v>
      </c>
      <c r="K994" t="str">
        <f>IF(Table1[[#This Row],[Smoker]]="yes",Table1[[#This Row],[Charges]],"0")</f>
        <v>0</v>
      </c>
      <c r="L994">
        <f>IF(Table1[[#This Row],[Smoker]]="no",Table1[[#This Row],[Charges]],"0")</f>
        <v>7419.4778999999999</v>
      </c>
    </row>
    <row r="995" spans="1:12" x14ac:dyDescent="0.25">
      <c r="A995">
        <v>34</v>
      </c>
      <c r="B995" t="s">
        <v>0</v>
      </c>
      <c r="C995">
        <v>26.41</v>
      </c>
      <c r="D995">
        <v>1</v>
      </c>
      <c r="E995" t="s">
        <v>3</v>
      </c>
      <c r="F995">
        <f>IF(Table1[[#This Row],[Smoker]]="yes",1,0)</f>
        <v>0</v>
      </c>
      <c r="G995" s="1">
        <v>5385.3379000000004</v>
      </c>
      <c r="H995" t="s">
        <v>6</v>
      </c>
      <c r="I995" t="str">
        <f>IF(Table1[[#This Row],[Smoker]]="yes", Table1[[#This Row],[Age]], "0")</f>
        <v>0</v>
      </c>
      <c r="J995">
        <f>IF(Table1[[#This Row],[Smoker]]="no",Table1[[#This Row],[Age]], "0")</f>
        <v>34</v>
      </c>
      <c r="K995" t="str">
        <f>IF(Table1[[#This Row],[Smoker]]="yes",Table1[[#This Row],[Charges]],"0")</f>
        <v>0</v>
      </c>
      <c r="L995">
        <f>IF(Table1[[#This Row],[Smoker]]="no",Table1[[#This Row],[Charges]],"0")</f>
        <v>5385.3379000000004</v>
      </c>
    </row>
    <row r="996" spans="1:12" x14ac:dyDescent="0.25">
      <c r="A996">
        <v>52</v>
      </c>
      <c r="B996" t="s">
        <v>2</v>
      </c>
      <c r="C996">
        <v>26.4</v>
      </c>
      <c r="D996">
        <v>3</v>
      </c>
      <c r="E996" t="s">
        <v>3</v>
      </c>
      <c r="F996">
        <f>IF(Table1[[#This Row],[Smoker]]="yes",1,0)</f>
        <v>0</v>
      </c>
      <c r="G996" s="1">
        <v>25992.821039999999</v>
      </c>
      <c r="H996" t="s">
        <v>5</v>
      </c>
      <c r="I996" t="str">
        <f>IF(Table1[[#This Row],[Smoker]]="yes", Table1[[#This Row],[Age]], "0")</f>
        <v>0</v>
      </c>
      <c r="J996">
        <f>IF(Table1[[#This Row],[Smoker]]="no",Table1[[#This Row],[Age]], "0")</f>
        <v>52</v>
      </c>
      <c r="K996" t="str">
        <f>IF(Table1[[#This Row],[Smoker]]="yes",Table1[[#This Row],[Charges]],"0")</f>
        <v>0</v>
      </c>
      <c r="L996">
        <f>IF(Table1[[#This Row],[Smoker]]="no",Table1[[#This Row],[Charges]],"0")</f>
        <v>25992.821039999999</v>
      </c>
    </row>
    <row r="997" spans="1:12" x14ac:dyDescent="0.25">
      <c r="A997">
        <v>37</v>
      </c>
      <c r="B997" t="s">
        <v>0</v>
      </c>
      <c r="C997">
        <v>26.4</v>
      </c>
      <c r="D997">
        <v>0</v>
      </c>
      <c r="E997" t="s">
        <v>1</v>
      </c>
      <c r="F997">
        <f>IF(Table1[[#This Row],[Smoker]]="yes",1,0)</f>
        <v>1</v>
      </c>
      <c r="G997" s="1">
        <v>19539.242999999999</v>
      </c>
      <c r="H997" t="s">
        <v>5</v>
      </c>
      <c r="I997">
        <f>IF(Table1[[#This Row],[Smoker]]="yes", Table1[[#This Row],[Age]], "0")</f>
        <v>37</v>
      </c>
      <c r="J997" t="str">
        <f>IF(Table1[[#This Row],[Smoker]]="no",Table1[[#This Row],[Age]], "0")</f>
        <v>0</v>
      </c>
      <c r="K997">
        <f>IF(Table1[[#This Row],[Smoker]]="yes",Table1[[#This Row],[Charges]],"0")</f>
        <v>19539.242999999999</v>
      </c>
      <c r="L997" t="str">
        <f>IF(Table1[[#This Row],[Smoker]]="no",Table1[[#This Row],[Charges]],"0")</f>
        <v>0</v>
      </c>
    </row>
    <row r="998" spans="1:12" x14ac:dyDescent="0.25">
      <c r="A998">
        <v>59</v>
      </c>
      <c r="B998" t="s">
        <v>2</v>
      </c>
      <c r="C998">
        <v>26.4</v>
      </c>
      <c r="D998">
        <v>0</v>
      </c>
      <c r="E998" t="s">
        <v>3</v>
      </c>
      <c r="F998">
        <f>IF(Table1[[#This Row],[Smoker]]="yes",1,0)</f>
        <v>0</v>
      </c>
      <c r="G998" s="1">
        <v>11743.299000000001</v>
      </c>
      <c r="H998" t="s">
        <v>5</v>
      </c>
      <c r="I998" t="str">
        <f>IF(Table1[[#This Row],[Smoker]]="yes", Table1[[#This Row],[Age]], "0")</f>
        <v>0</v>
      </c>
      <c r="J998">
        <f>IF(Table1[[#This Row],[Smoker]]="no",Table1[[#This Row],[Age]], "0")</f>
        <v>59</v>
      </c>
      <c r="K998" t="str">
        <f>IF(Table1[[#This Row],[Smoker]]="yes",Table1[[#This Row],[Charges]],"0")</f>
        <v>0</v>
      </c>
      <c r="L998">
        <f>IF(Table1[[#This Row],[Smoker]]="no",Table1[[#This Row],[Charges]],"0")</f>
        <v>11743.299000000001</v>
      </c>
    </row>
    <row r="999" spans="1:12" x14ac:dyDescent="0.25">
      <c r="A999">
        <v>21</v>
      </c>
      <c r="B999" t="s">
        <v>0</v>
      </c>
      <c r="C999">
        <v>26.4</v>
      </c>
      <c r="D999">
        <v>1</v>
      </c>
      <c r="E999" t="s">
        <v>3</v>
      </c>
      <c r="F999">
        <f>IF(Table1[[#This Row],[Smoker]]="yes",1,0)</f>
        <v>0</v>
      </c>
      <c r="G999" s="1">
        <v>2597.779</v>
      </c>
      <c r="H999" t="s">
        <v>4</v>
      </c>
      <c r="I999" t="str">
        <f>IF(Table1[[#This Row],[Smoker]]="yes", Table1[[#This Row],[Age]], "0")</f>
        <v>0</v>
      </c>
      <c r="J999">
        <f>IF(Table1[[#This Row],[Smoker]]="no",Table1[[#This Row],[Age]], "0")</f>
        <v>21</v>
      </c>
      <c r="K999" t="str">
        <f>IF(Table1[[#This Row],[Smoker]]="yes",Table1[[#This Row],[Charges]],"0")</f>
        <v>0</v>
      </c>
      <c r="L999">
        <f>IF(Table1[[#This Row],[Smoker]]="no",Table1[[#This Row],[Charges]],"0")</f>
        <v>2597.779</v>
      </c>
    </row>
    <row r="1000" spans="1:12" x14ac:dyDescent="0.25">
      <c r="A1000">
        <v>39</v>
      </c>
      <c r="B1000" t="s">
        <v>0</v>
      </c>
      <c r="C1000">
        <v>26.315000000000001</v>
      </c>
      <c r="D1000">
        <v>2</v>
      </c>
      <c r="E1000" t="s">
        <v>3</v>
      </c>
      <c r="F1000">
        <f>IF(Table1[[#This Row],[Smoker]]="yes",1,0)</f>
        <v>0</v>
      </c>
      <c r="G1000" s="1">
        <v>7201.7008500000002</v>
      </c>
      <c r="H1000" t="s">
        <v>6</v>
      </c>
      <c r="I1000" t="str">
        <f>IF(Table1[[#This Row],[Smoker]]="yes", Table1[[#This Row],[Age]], "0")</f>
        <v>0</v>
      </c>
      <c r="J1000">
        <f>IF(Table1[[#This Row],[Smoker]]="no",Table1[[#This Row],[Age]], "0")</f>
        <v>39</v>
      </c>
      <c r="K1000" t="str">
        <f>IF(Table1[[#This Row],[Smoker]]="yes",Table1[[#This Row],[Charges]],"0")</f>
        <v>0</v>
      </c>
      <c r="L1000">
        <f>IF(Table1[[#This Row],[Smoker]]="no",Table1[[#This Row],[Charges]],"0")</f>
        <v>7201.7008500000002</v>
      </c>
    </row>
    <row r="1001" spans="1:12" x14ac:dyDescent="0.25">
      <c r="A1001">
        <v>42</v>
      </c>
      <c r="B1001" t="s">
        <v>2</v>
      </c>
      <c r="C1001">
        <v>26.315000000000001</v>
      </c>
      <c r="D1001">
        <v>1</v>
      </c>
      <c r="E1001" t="s">
        <v>3</v>
      </c>
      <c r="F1001">
        <f>IF(Table1[[#This Row],[Smoker]]="yes",1,0)</f>
        <v>0</v>
      </c>
      <c r="G1001" s="1">
        <v>6940.90985</v>
      </c>
      <c r="H1001" t="s">
        <v>6</v>
      </c>
      <c r="I1001" t="str">
        <f>IF(Table1[[#This Row],[Smoker]]="yes", Table1[[#This Row],[Age]], "0")</f>
        <v>0</v>
      </c>
      <c r="J1001">
        <f>IF(Table1[[#This Row],[Smoker]]="no",Table1[[#This Row],[Age]], "0")</f>
        <v>42</v>
      </c>
      <c r="K1001" t="str">
        <f>IF(Table1[[#This Row],[Smoker]]="yes",Table1[[#This Row],[Charges]],"0")</f>
        <v>0</v>
      </c>
      <c r="L1001">
        <f>IF(Table1[[#This Row],[Smoker]]="no",Table1[[#This Row],[Charges]],"0")</f>
        <v>6940.90985</v>
      </c>
    </row>
    <row r="1002" spans="1:12" x14ac:dyDescent="0.25">
      <c r="A1002">
        <v>40</v>
      </c>
      <c r="B1002" t="s">
        <v>2</v>
      </c>
      <c r="C1002">
        <v>26.315000000000001</v>
      </c>
      <c r="D1002">
        <v>1</v>
      </c>
      <c r="E1002" t="s">
        <v>3</v>
      </c>
      <c r="F1002">
        <f>IF(Table1[[#This Row],[Smoker]]="yes",1,0)</f>
        <v>0</v>
      </c>
      <c r="G1002" s="1">
        <v>6389.3778499999999</v>
      </c>
      <c r="H1002" t="s">
        <v>6</v>
      </c>
      <c r="I1002" t="str">
        <f>IF(Table1[[#This Row],[Smoker]]="yes", Table1[[#This Row],[Age]], "0")</f>
        <v>0</v>
      </c>
      <c r="J1002">
        <f>IF(Table1[[#This Row],[Smoker]]="no",Table1[[#This Row],[Age]], "0")</f>
        <v>40</v>
      </c>
      <c r="K1002" t="str">
        <f>IF(Table1[[#This Row],[Smoker]]="yes",Table1[[#This Row],[Charges]],"0")</f>
        <v>0</v>
      </c>
      <c r="L1002">
        <f>IF(Table1[[#This Row],[Smoker]]="no",Table1[[#This Row],[Charges]],"0")</f>
        <v>6389.3778499999999</v>
      </c>
    </row>
    <row r="1003" spans="1:12" x14ac:dyDescent="0.25">
      <c r="A1003">
        <v>28</v>
      </c>
      <c r="B1003" t="s">
        <v>0</v>
      </c>
      <c r="C1003">
        <v>26.315000000000001</v>
      </c>
      <c r="D1003">
        <v>3</v>
      </c>
      <c r="E1003" t="s">
        <v>3</v>
      </c>
      <c r="F1003">
        <f>IF(Table1[[#This Row],[Smoker]]="yes",1,0)</f>
        <v>0</v>
      </c>
      <c r="G1003" s="1">
        <v>5312.1698500000002</v>
      </c>
      <c r="H1003" t="s">
        <v>6</v>
      </c>
      <c r="I1003" t="str">
        <f>IF(Table1[[#This Row],[Smoker]]="yes", Table1[[#This Row],[Age]], "0")</f>
        <v>0</v>
      </c>
      <c r="J1003">
        <f>IF(Table1[[#This Row],[Smoker]]="no",Table1[[#This Row],[Age]], "0")</f>
        <v>28</v>
      </c>
      <c r="K1003" t="str">
        <f>IF(Table1[[#This Row],[Smoker]]="yes",Table1[[#This Row],[Charges]],"0")</f>
        <v>0</v>
      </c>
      <c r="L1003">
        <f>IF(Table1[[#This Row],[Smoker]]="no",Table1[[#This Row],[Charges]],"0")</f>
        <v>5312.1698500000002</v>
      </c>
    </row>
    <row r="1004" spans="1:12" x14ac:dyDescent="0.25">
      <c r="A1004">
        <v>18</v>
      </c>
      <c r="B1004" t="s">
        <v>0</v>
      </c>
      <c r="C1004">
        <v>26.315000000000001</v>
      </c>
      <c r="D1004">
        <v>0</v>
      </c>
      <c r="E1004" t="s">
        <v>3</v>
      </c>
      <c r="F1004">
        <f>IF(Table1[[#This Row],[Smoker]]="yes",1,0)</f>
        <v>0</v>
      </c>
      <c r="G1004" s="1">
        <v>2198.1898500000002</v>
      </c>
      <c r="H1004" t="s">
        <v>8</v>
      </c>
      <c r="I1004" t="str">
        <f>IF(Table1[[#This Row],[Smoker]]="yes", Table1[[#This Row],[Age]], "0")</f>
        <v>0</v>
      </c>
      <c r="J1004">
        <f>IF(Table1[[#This Row],[Smoker]]="no",Table1[[#This Row],[Age]], "0")</f>
        <v>18</v>
      </c>
      <c r="K1004" t="str">
        <f>IF(Table1[[#This Row],[Smoker]]="yes",Table1[[#This Row],[Charges]],"0")</f>
        <v>0</v>
      </c>
      <c r="L1004">
        <f>IF(Table1[[#This Row],[Smoker]]="no",Table1[[#This Row],[Charges]],"0")</f>
        <v>2198.1898500000002</v>
      </c>
    </row>
    <row r="1005" spans="1:12" x14ac:dyDescent="0.25">
      <c r="A1005">
        <v>62</v>
      </c>
      <c r="B1005" t="s">
        <v>0</v>
      </c>
      <c r="C1005">
        <v>26.29</v>
      </c>
      <c r="D1005">
        <v>0</v>
      </c>
      <c r="E1005" t="s">
        <v>1</v>
      </c>
      <c r="F1005">
        <f>IF(Table1[[#This Row],[Smoker]]="yes",1,0)</f>
        <v>1</v>
      </c>
      <c r="G1005" s="1">
        <v>27808.7251</v>
      </c>
      <c r="H1005" t="s">
        <v>5</v>
      </c>
      <c r="I1005">
        <f>IF(Table1[[#This Row],[Smoker]]="yes", Table1[[#This Row],[Age]], "0")</f>
        <v>62</v>
      </c>
      <c r="J1005" t="str">
        <f>IF(Table1[[#This Row],[Smoker]]="no",Table1[[#This Row],[Age]], "0")</f>
        <v>0</v>
      </c>
      <c r="K1005">
        <f>IF(Table1[[#This Row],[Smoker]]="yes",Table1[[#This Row],[Charges]],"0")</f>
        <v>27808.7251</v>
      </c>
      <c r="L1005" t="str">
        <f>IF(Table1[[#This Row],[Smoker]]="no",Table1[[#This Row],[Charges]],"0")</f>
        <v>0</v>
      </c>
    </row>
    <row r="1006" spans="1:12" x14ac:dyDescent="0.25">
      <c r="A1006">
        <v>63</v>
      </c>
      <c r="B1006" t="s">
        <v>0</v>
      </c>
      <c r="C1006">
        <v>26.22</v>
      </c>
      <c r="D1006">
        <v>0</v>
      </c>
      <c r="E1006" t="s">
        <v>3</v>
      </c>
      <c r="F1006">
        <f>IF(Table1[[#This Row],[Smoker]]="yes",1,0)</f>
        <v>0</v>
      </c>
      <c r="G1006" s="1">
        <v>14256.192800000001</v>
      </c>
      <c r="H1006" t="s">
        <v>6</v>
      </c>
      <c r="I1006" t="str">
        <f>IF(Table1[[#This Row],[Smoker]]="yes", Table1[[#This Row],[Age]], "0")</f>
        <v>0</v>
      </c>
      <c r="J1006">
        <f>IF(Table1[[#This Row],[Smoker]]="no",Table1[[#This Row],[Age]], "0")</f>
        <v>63</v>
      </c>
      <c r="K1006" t="str">
        <f>IF(Table1[[#This Row],[Smoker]]="yes",Table1[[#This Row],[Charges]],"0")</f>
        <v>0</v>
      </c>
      <c r="L1006">
        <f>IF(Table1[[#This Row],[Smoker]]="no",Table1[[#This Row],[Charges]],"0")</f>
        <v>14256.192800000001</v>
      </c>
    </row>
    <row r="1007" spans="1:12" x14ac:dyDescent="0.25">
      <c r="A1007">
        <v>50</v>
      </c>
      <c r="B1007" t="s">
        <v>0</v>
      </c>
      <c r="C1007">
        <v>26.22</v>
      </c>
      <c r="D1007">
        <v>2</v>
      </c>
      <c r="E1007" t="s">
        <v>3</v>
      </c>
      <c r="F1007">
        <f>IF(Table1[[#This Row],[Smoker]]="yes",1,0)</f>
        <v>0</v>
      </c>
      <c r="G1007" s="1">
        <v>10493.9458</v>
      </c>
      <c r="H1007" t="s">
        <v>6</v>
      </c>
      <c r="I1007" t="str">
        <f>IF(Table1[[#This Row],[Smoker]]="yes", Table1[[#This Row],[Age]], "0")</f>
        <v>0</v>
      </c>
      <c r="J1007">
        <f>IF(Table1[[#This Row],[Smoker]]="no",Table1[[#This Row],[Age]], "0")</f>
        <v>50</v>
      </c>
      <c r="K1007" t="str">
        <f>IF(Table1[[#This Row],[Smoker]]="yes",Table1[[#This Row],[Charges]],"0")</f>
        <v>0</v>
      </c>
      <c r="L1007">
        <f>IF(Table1[[#This Row],[Smoker]]="no",Table1[[#This Row],[Charges]],"0")</f>
        <v>10493.9458</v>
      </c>
    </row>
    <row r="1008" spans="1:12" x14ac:dyDescent="0.25">
      <c r="A1008">
        <v>39</v>
      </c>
      <c r="B1008" t="s">
        <v>2</v>
      </c>
      <c r="C1008">
        <v>26.22</v>
      </c>
      <c r="D1008">
        <v>1</v>
      </c>
      <c r="E1008" t="s">
        <v>3</v>
      </c>
      <c r="F1008">
        <f>IF(Table1[[#This Row],[Smoker]]="yes",1,0)</f>
        <v>0</v>
      </c>
      <c r="G1008" s="1">
        <v>6123.5688</v>
      </c>
      <c r="H1008" t="s">
        <v>6</v>
      </c>
      <c r="I1008" t="str">
        <f>IF(Table1[[#This Row],[Smoker]]="yes", Table1[[#This Row],[Age]], "0")</f>
        <v>0</v>
      </c>
      <c r="J1008">
        <f>IF(Table1[[#This Row],[Smoker]]="no",Table1[[#This Row],[Age]], "0")</f>
        <v>39</v>
      </c>
      <c r="K1008" t="str">
        <f>IF(Table1[[#This Row],[Smoker]]="yes",Table1[[#This Row],[Charges]],"0")</f>
        <v>0</v>
      </c>
      <c r="L1008">
        <f>IF(Table1[[#This Row],[Smoker]]="no",Table1[[#This Row],[Charges]],"0")</f>
        <v>6123.5688</v>
      </c>
    </row>
    <row r="1009" spans="1:12" x14ac:dyDescent="0.25">
      <c r="A1009">
        <v>25</v>
      </c>
      <c r="B1009" t="s">
        <v>2</v>
      </c>
      <c r="C1009">
        <v>26.22</v>
      </c>
      <c r="D1009">
        <v>0</v>
      </c>
      <c r="E1009" t="s">
        <v>3</v>
      </c>
      <c r="F1009">
        <f>IF(Table1[[#This Row],[Smoker]]="yes",1,0)</f>
        <v>0</v>
      </c>
      <c r="G1009" s="1">
        <v>2721.3208</v>
      </c>
      <c r="H1009" t="s">
        <v>8</v>
      </c>
      <c r="I1009" t="str">
        <f>IF(Table1[[#This Row],[Smoker]]="yes", Table1[[#This Row],[Age]], "0")</f>
        <v>0</v>
      </c>
      <c r="J1009">
        <f>IF(Table1[[#This Row],[Smoker]]="no",Table1[[#This Row],[Age]], "0")</f>
        <v>25</v>
      </c>
      <c r="K1009" t="str">
        <f>IF(Table1[[#This Row],[Smoker]]="yes",Table1[[#This Row],[Charges]],"0")</f>
        <v>0</v>
      </c>
      <c r="L1009">
        <f>IF(Table1[[#This Row],[Smoker]]="no",Table1[[#This Row],[Charges]],"0")</f>
        <v>2721.3208</v>
      </c>
    </row>
    <row r="1010" spans="1:12" x14ac:dyDescent="0.25">
      <c r="A1010">
        <v>36</v>
      </c>
      <c r="B1010" t="s">
        <v>0</v>
      </c>
      <c r="C1010">
        <v>26.2</v>
      </c>
      <c r="D1010">
        <v>0</v>
      </c>
      <c r="E1010" t="s">
        <v>3</v>
      </c>
      <c r="F1010">
        <f>IF(Table1[[#This Row],[Smoker]]="yes",1,0)</f>
        <v>0</v>
      </c>
      <c r="G1010" s="1">
        <v>4883.866</v>
      </c>
      <c r="H1010" t="s">
        <v>4</v>
      </c>
      <c r="I1010" t="str">
        <f>IF(Table1[[#This Row],[Smoker]]="yes", Table1[[#This Row],[Age]], "0")</f>
        <v>0</v>
      </c>
      <c r="J1010">
        <f>IF(Table1[[#This Row],[Smoker]]="no",Table1[[#This Row],[Age]], "0")</f>
        <v>36</v>
      </c>
      <c r="K1010" t="str">
        <f>IF(Table1[[#This Row],[Smoker]]="yes",Table1[[#This Row],[Charges]],"0")</f>
        <v>0</v>
      </c>
      <c r="L1010">
        <f>IF(Table1[[#This Row],[Smoker]]="no",Table1[[#This Row],[Charges]],"0")</f>
        <v>4883.866</v>
      </c>
    </row>
    <row r="1011" spans="1:12" x14ac:dyDescent="0.25">
      <c r="A1011">
        <v>42</v>
      </c>
      <c r="B1011" t="s">
        <v>0</v>
      </c>
      <c r="C1011">
        <v>26.18</v>
      </c>
      <c r="D1011">
        <v>1</v>
      </c>
      <c r="E1011" t="s">
        <v>3</v>
      </c>
      <c r="F1011">
        <f>IF(Table1[[#This Row],[Smoker]]="yes",1,0)</f>
        <v>0</v>
      </c>
      <c r="G1011" s="1">
        <v>7046.7222000000002</v>
      </c>
      <c r="H1011" t="s">
        <v>5</v>
      </c>
      <c r="I1011" t="str">
        <f>IF(Table1[[#This Row],[Smoker]]="yes", Table1[[#This Row],[Age]], "0")</f>
        <v>0</v>
      </c>
      <c r="J1011">
        <f>IF(Table1[[#This Row],[Smoker]]="no",Table1[[#This Row],[Age]], "0")</f>
        <v>42</v>
      </c>
      <c r="K1011" t="str">
        <f>IF(Table1[[#This Row],[Smoker]]="yes",Table1[[#This Row],[Charges]],"0")</f>
        <v>0</v>
      </c>
      <c r="L1011">
        <f>IF(Table1[[#This Row],[Smoker]]="no",Table1[[#This Row],[Charges]],"0")</f>
        <v>7046.7222000000002</v>
      </c>
    </row>
    <row r="1012" spans="1:12" x14ac:dyDescent="0.25">
      <c r="A1012">
        <v>18</v>
      </c>
      <c r="B1012" t="s">
        <v>2</v>
      </c>
      <c r="C1012">
        <v>26.18</v>
      </c>
      <c r="D1012">
        <v>2</v>
      </c>
      <c r="E1012" t="s">
        <v>3</v>
      </c>
      <c r="F1012">
        <f>IF(Table1[[#This Row],[Smoker]]="yes",1,0)</f>
        <v>0</v>
      </c>
      <c r="G1012" s="1">
        <v>2304.0021999999999</v>
      </c>
      <c r="H1012" t="s">
        <v>5</v>
      </c>
      <c r="I1012" t="str">
        <f>IF(Table1[[#This Row],[Smoker]]="yes", Table1[[#This Row],[Age]], "0")</f>
        <v>0</v>
      </c>
      <c r="J1012">
        <f>IF(Table1[[#This Row],[Smoker]]="no",Table1[[#This Row],[Age]], "0")</f>
        <v>18</v>
      </c>
      <c r="K1012" t="str">
        <f>IF(Table1[[#This Row],[Smoker]]="yes",Table1[[#This Row],[Charges]],"0")</f>
        <v>0</v>
      </c>
      <c r="L1012">
        <f>IF(Table1[[#This Row],[Smoker]]="no",Table1[[#This Row],[Charges]],"0")</f>
        <v>2304.0021999999999</v>
      </c>
    </row>
    <row r="1013" spans="1:12" x14ac:dyDescent="0.25">
      <c r="A1013">
        <v>47</v>
      </c>
      <c r="B1013" t="s">
        <v>0</v>
      </c>
      <c r="C1013">
        <v>26.125</v>
      </c>
      <c r="D1013">
        <v>1</v>
      </c>
      <c r="E1013" t="s">
        <v>1</v>
      </c>
      <c r="F1013">
        <f>IF(Table1[[#This Row],[Smoker]]="yes",1,0)</f>
        <v>1</v>
      </c>
      <c r="G1013" s="1">
        <v>23401.30575</v>
      </c>
      <c r="H1013" t="s">
        <v>8</v>
      </c>
      <c r="I1013">
        <f>IF(Table1[[#This Row],[Smoker]]="yes", Table1[[#This Row],[Age]], "0")</f>
        <v>47</v>
      </c>
      <c r="J1013" t="str">
        <f>IF(Table1[[#This Row],[Smoker]]="no",Table1[[#This Row],[Age]], "0")</f>
        <v>0</v>
      </c>
      <c r="K1013">
        <f>IF(Table1[[#This Row],[Smoker]]="yes",Table1[[#This Row],[Charges]],"0")</f>
        <v>23401.30575</v>
      </c>
      <c r="L1013" t="str">
        <f>IF(Table1[[#This Row],[Smoker]]="no",Table1[[#This Row],[Charges]],"0")</f>
        <v>0</v>
      </c>
    </row>
    <row r="1014" spans="1:12" x14ac:dyDescent="0.25">
      <c r="A1014">
        <v>42</v>
      </c>
      <c r="B1014" t="s">
        <v>2</v>
      </c>
      <c r="C1014">
        <v>26.125</v>
      </c>
      <c r="D1014">
        <v>2</v>
      </c>
      <c r="E1014" t="s">
        <v>3</v>
      </c>
      <c r="F1014">
        <f>IF(Table1[[#This Row],[Smoker]]="yes",1,0)</f>
        <v>0</v>
      </c>
      <c r="G1014" s="1">
        <v>7729.6457499999997</v>
      </c>
      <c r="H1014" t="s">
        <v>8</v>
      </c>
      <c r="I1014" t="str">
        <f>IF(Table1[[#This Row],[Smoker]]="yes", Table1[[#This Row],[Age]], "0")</f>
        <v>0</v>
      </c>
      <c r="J1014">
        <f>IF(Table1[[#This Row],[Smoker]]="no",Table1[[#This Row],[Age]], "0")</f>
        <v>42</v>
      </c>
      <c r="K1014" t="str">
        <f>IF(Table1[[#This Row],[Smoker]]="yes",Table1[[#This Row],[Charges]],"0")</f>
        <v>0</v>
      </c>
      <c r="L1014">
        <f>IF(Table1[[#This Row],[Smoker]]="no",Table1[[#This Row],[Charges]],"0")</f>
        <v>7729.6457499999997</v>
      </c>
    </row>
    <row r="1015" spans="1:12" x14ac:dyDescent="0.25">
      <c r="A1015">
        <v>35</v>
      </c>
      <c r="B1015" t="s">
        <v>0</v>
      </c>
      <c r="C1015">
        <v>26.125</v>
      </c>
      <c r="D1015">
        <v>0</v>
      </c>
      <c r="E1015" t="s">
        <v>3</v>
      </c>
      <c r="F1015">
        <f>IF(Table1[[#This Row],[Smoker]]="yes",1,0)</f>
        <v>0</v>
      </c>
      <c r="G1015" s="1">
        <v>5227.9887500000004</v>
      </c>
      <c r="H1015" t="s">
        <v>8</v>
      </c>
      <c r="I1015" t="str">
        <f>IF(Table1[[#This Row],[Smoker]]="yes", Table1[[#This Row],[Age]], "0")</f>
        <v>0</v>
      </c>
      <c r="J1015">
        <f>IF(Table1[[#This Row],[Smoker]]="no",Table1[[#This Row],[Age]], "0")</f>
        <v>35</v>
      </c>
      <c r="K1015" t="str">
        <f>IF(Table1[[#This Row],[Smoker]]="yes",Table1[[#This Row],[Charges]],"0")</f>
        <v>0</v>
      </c>
      <c r="L1015">
        <f>IF(Table1[[#This Row],[Smoker]]="no",Table1[[#This Row],[Charges]],"0")</f>
        <v>5227.9887500000004</v>
      </c>
    </row>
    <row r="1016" spans="1:12" x14ac:dyDescent="0.25">
      <c r="A1016">
        <v>18</v>
      </c>
      <c r="B1016" t="s">
        <v>2</v>
      </c>
      <c r="C1016">
        <v>26.125</v>
      </c>
      <c r="D1016">
        <v>0</v>
      </c>
      <c r="E1016" t="s">
        <v>3</v>
      </c>
      <c r="F1016">
        <f>IF(Table1[[#This Row],[Smoker]]="yes",1,0)</f>
        <v>0</v>
      </c>
      <c r="G1016" s="1">
        <v>1708.9257500000001</v>
      </c>
      <c r="H1016" t="s">
        <v>8</v>
      </c>
      <c r="I1016" t="str">
        <f>IF(Table1[[#This Row],[Smoker]]="yes", Table1[[#This Row],[Age]], "0")</f>
        <v>0</v>
      </c>
      <c r="J1016">
        <f>IF(Table1[[#This Row],[Smoker]]="no",Table1[[#This Row],[Age]], "0")</f>
        <v>18</v>
      </c>
      <c r="K1016" t="str">
        <f>IF(Table1[[#This Row],[Smoker]]="yes",Table1[[#This Row],[Charges]],"0")</f>
        <v>0</v>
      </c>
      <c r="L1016">
        <f>IF(Table1[[#This Row],[Smoker]]="no",Table1[[#This Row],[Charges]],"0")</f>
        <v>1708.9257500000001</v>
      </c>
    </row>
    <row r="1017" spans="1:12" x14ac:dyDescent="0.25">
      <c r="A1017">
        <v>42</v>
      </c>
      <c r="B1017" t="s">
        <v>2</v>
      </c>
      <c r="C1017">
        <v>26.07</v>
      </c>
      <c r="D1017">
        <v>1</v>
      </c>
      <c r="E1017" t="s">
        <v>1</v>
      </c>
      <c r="F1017">
        <f>IF(Table1[[#This Row],[Smoker]]="yes",1,0)</f>
        <v>1</v>
      </c>
      <c r="G1017" s="1">
        <v>38245.593269999998</v>
      </c>
      <c r="H1017" t="s">
        <v>5</v>
      </c>
      <c r="I1017">
        <f>IF(Table1[[#This Row],[Smoker]]="yes", Table1[[#This Row],[Age]], "0")</f>
        <v>42</v>
      </c>
      <c r="J1017" t="str">
        <f>IF(Table1[[#This Row],[Smoker]]="no",Table1[[#This Row],[Age]], "0")</f>
        <v>0</v>
      </c>
      <c r="K1017">
        <f>IF(Table1[[#This Row],[Smoker]]="yes",Table1[[#This Row],[Charges]],"0")</f>
        <v>38245.593269999998</v>
      </c>
      <c r="L1017" t="str">
        <f>IF(Table1[[#This Row],[Smoker]]="no",Table1[[#This Row],[Charges]],"0")</f>
        <v>0</v>
      </c>
    </row>
    <row r="1018" spans="1:12" x14ac:dyDescent="0.25">
      <c r="A1018">
        <v>19</v>
      </c>
      <c r="B1018" t="s">
        <v>2</v>
      </c>
      <c r="C1018">
        <v>26.03</v>
      </c>
      <c r="D1018">
        <v>1</v>
      </c>
      <c r="E1018" t="s">
        <v>1</v>
      </c>
      <c r="F1018">
        <f>IF(Table1[[#This Row],[Smoker]]="yes",1,0)</f>
        <v>1</v>
      </c>
      <c r="G1018" s="1">
        <v>16450.894700000001</v>
      </c>
      <c r="H1018" t="s">
        <v>6</v>
      </c>
      <c r="I1018">
        <f>IF(Table1[[#This Row],[Smoker]]="yes", Table1[[#This Row],[Age]], "0")</f>
        <v>19</v>
      </c>
      <c r="J1018" t="str">
        <f>IF(Table1[[#This Row],[Smoker]]="no",Table1[[#This Row],[Age]], "0")</f>
        <v>0</v>
      </c>
      <c r="K1018">
        <f>IF(Table1[[#This Row],[Smoker]]="yes",Table1[[#This Row],[Charges]],"0")</f>
        <v>16450.894700000001</v>
      </c>
      <c r="L1018" t="str">
        <f>IF(Table1[[#This Row],[Smoker]]="no",Table1[[#This Row],[Charges]],"0")</f>
        <v>0</v>
      </c>
    </row>
    <row r="1019" spans="1:12" x14ac:dyDescent="0.25">
      <c r="A1019">
        <v>43</v>
      </c>
      <c r="B1019" t="s">
        <v>2</v>
      </c>
      <c r="C1019">
        <v>26.03</v>
      </c>
      <c r="D1019">
        <v>0</v>
      </c>
      <c r="E1019" t="s">
        <v>3</v>
      </c>
      <c r="F1019">
        <f>IF(Table1[[#This Row],[Smoker]]="yes",1,0)</f>
        <v>0</v>
      </c>
      <c r="G1019" s="1">
        <v>6837.3687</v>
      </c>
      <c r="H1019" t="s">
        <v>8</v>
      </c>
      <c r="I1019" t="str">
        <f>IF(Table1[[#This Row],[Smoker]]="yes", Table1[[#This Row],[Age]], "0")</f>
        <v>0</v>
      </c>
      <c r="J1019">
        <f>IF(Table1[[#This Row],[Smoker]]="no",Table1[[#This Row],[Age]], "0")</f>
        <v>43</v>
      </c>
      <c r="K1019" t="str">
        <f>IF(Table1[[#This Row],[Smoker]]="yes",Table1[[#This Row],[Charges]],"0")</f>
        <v>0</v>
      </c>
      <c r="L1019">
        <f>IF(Table1[[#This Row],[Smoker]]="no",Table1[[#This Row],[Charges]],"0")</f>
        <v>6837.3687</v>
      </c>
    </row>
    <row r="1020" spans="1:12" x14ac:dyDescent="0.25">
      <c r="A1020">
        <v>29</v>
      </c>
      <c r="B1020" t="s">
        <v>0</v>
      </c>
      <c r="C1020">
        <v>26.03</v>
      </c>
      <c r="D1020">
        <v>0</v>
      </c>
      <c r="E1020" t="s">
        <v>3</v>
      </c>
      <c r="F1020">
        <f>IF(Table1[[#This Row],[Smoker]]="yes",1,0)</f>
        <v>0</v>
      </c>
      <c r="G1020" s="1">
        <v>3736.4647</v>
      </c>
      <c r="H1020" t="s">
        <v>6</v>
      </c>
      <c r="I1020" t="str">
        <f>IF(Table1[[#This Row],[Smoker]]="yes", Table1[[#This Row],[Age]], "0")</f>
        <v>0</v>
      </c>
      <c r="J1020">
        <f>IF(Table1[[#This Row],[Smoker]]="no",Table1[[#This Row],[Age]], "0")</f>
        <v>29</v>
      </c>
      <c r="K1020" t="str">
        <f>IF(Table1[[#This Row],[Smoker]]="yes",Table1[[#This Row],[Charges]],"0")</f>
        <v>0</v>
      </c>
      <c r="L1020">
        <f>IF(Table1[[#This Row],[Smoker]]="no",Table1[[#This Row],[Charges]],"0")</f>
        <v>3736.4647</v>
      </c>
    </row>
    <row r="1021" spans="1:12" x14ac:dyDescent="0.25">
      <c r="A1021">
        <v>27</v>
      </c>
      <c r="B1021" t="s">
        <v>2</v>
      </c>
      <c r="C1021">
        <v>26.03</v>
      </c>
      <c r="D1021">
        <v>0</v>
      </c>
      <c r="E1021" t="s">
        <v>3</v>
      </c>
      <c r="F1021">
        <f>IF(Table1[[#This Row],[Smoker]]="yes",1,0)</f>
        <v>0</v>
      </c>
      <c r="G1021" s="1">
        <v>3070.8087</v>
      </c>
      <c r="H1021" t="s">
        <v>8</v>
      </c>
      <c r="I1021" t="str">
        <f>IF(Table1[[#This Row],[Smoker]]="yes", Table1[[#This Row],[Age]], "0")</f>
        <v>0</v>
      </c>
      <c r="J1021">
        <f>IF(Table1[[#This Row],[Smoker]]="no",Table1[[#This Row],[Age]], "0")</f>
        <v>27</v>
      </c>
      <c r="K1021" t="str">
        <f>IF(Table1[[#This Row],[Smoker]]="yes",Table1[[#This Row],[Charges]],"0")</f>
        <v>0</v>
      </c>
      <c r="L1021">
        <f>IF(Table1[[#This Row],[Smoker]]="no",Table1[[#This Row],[Charges]],"0")</f>
        <v>3070.8087</v>
      </c>
    </row>
    <row r="1022" spans="1:12" x14ac:dyDescent="0.25">
      <c r="A1022">
        <v>21</v>
      </c>
      <c r="B1022" t="s">
        <v>2</v>
      </c>
      <c r="C1022">
        <v>26.03</v>
      </c>
      <c r="D1022">
        <v>0</v>
      </c>
      <c r="E1022" t="s">
        <v>3</v>
      </c>
      <c r="F1022">
        <f>IF(Table1[[#This Row],[Smoker]]="yes",1,0)</f>
        <v>0</v>
      </c>
      <c r="G1022" s="1">
        <v>2102.2647000000002</v>
      </c>
      <c r="H1022" t="s">
        <v>8</v>
      </c>
      <c r="I1022" t="str">
        <f>IF(Table1[[#This Row],[Smoker]]="yes", Table1[[#This Row],[Age]], "0")</f>
        <v>0</v>
      </c>
      <c r="J1022">
        <f>IF(Table1[[#This Row],[Smoker]]="no",Table1[[#This Row],[Age]], "0")</f>
        <v>21</v>
      </c>
      <c r="K1022" t="str">
        <f>IF(Table1[[#This Row],[Smoker]]="yes",Table1[[#This Row],[Charges]],"0")</f>
        <v>0</v>
      </c>
      <c r="L1022">
        <f>IF(Table1[[#This Row],[Smoker]]="no",Table1[[#This Row],[Charges]],"0")</f>
        <v>2102.2647000000002</v>
      </c>
    </row>
    <row r="1023" spans="1:12" x14ac:dyDescent="0.25">
      <c r="A1023">
        <v>56</v>
      </c>
      <c r="B1023" t="s">
        <v>2</v>
      </c>
      <c r="C1023">
        <v>25.934999999999999</v>
      </c>
      <c r="D1023">
        <v>0</v>
      </c>
      <c r="E1023" t="s">
        <v>3</v>
      </c>
      <c r="F1023">
        <f>IF(Table1[[#This Row],[Smoker]]="yes",1,0)</f>
        <v>0</v>
      </c>
      <c r="G1023" s="1">
        <v>11165.417649999999</v>
      </c>
      <c r="H1023" t="s">
        <v>8</v>
      </c>
      <c r="I1023" t="str">
        <f>IF(Table1[[#This Row],[Smoker]]="yes", Table1[[#This Row],[Age]], "0")</f>
        <v>0</v>
      </c>
      <c r="J1023">
        <f>IF(Table1[[#This Row],[Smoker]]="no",Table1[[#This Row],[Age]], "0")</f>
        <v>56</v>
      </c>
      <c r="K1023" t="str">
        <f>IF(Table1[[#This Row],[Smoker]]="yes",Table1[[#This Row],[Charges]],"0")</f>
        <v>0</v>
      </c>
      <c r="L1023">
        <f>IF(Table1[[#This Row],[Smoker]]="no",Table1[[#This Row],[Charges]],"0")</f>
        <v>11165.417649999999</v>
      </c>
    </row>
    <row r="1024" spans="1:12" x14ac:dyDescent="0.25">
      <c r="A1024">
        <v>31</v>
      </c>
      <c r="B1024" t="s">
        <v>2</v>
      </c>
      <c r="C1024">
        <v>25.934999999999999</v>
      </c>
      <c r="D1024">
        <v>1</v>
      </c>
      <c r="E1024" t="s">
        <v>3</v>
      </c>
      <c r="F1024">
        <f>IF(Table1[[#This Row],[Smoker]]="yes",1,0)</f>
        <v>0</v>
      </c>
      <c r="G1024" s="1">
        <v>4239.8926499999998</v>
      </c>
      <c r="H1024" t="s">
        <v>6</v>
      </c>
      <c r="I1024" t="str">
        <f>IF(Table1[[#This Row],[Smoker]]="yes", Table1[[#This Row],[Age]], "0")</f>
        <v>0</v>
      </c>
      <c r="J1024">
        <f>IF(Table1[[#This Row],[Smoker]]="no",Table1[[#This Row],[Age]], "0")</f>
        <v>31</v>
      </c>
      <c r="K1024" t="str">
        <f>IF(Table1[[#This Row],[Smoker]]="yes",Table1[[#This Row],[Charges]],"0")</f>
        <v>0</v>
      </c>
      <c r="L1024">
        <f>IF(Table1[[#This Row],[Smoker]]="no",Table1[[#This Row],[Charges]],"0")</f>
        <v>4239.8926499999998</v>
      </c>
    </row>
    <row r="1025" spans="1:12" x14ac:dyDescent="0.25">
      <c r="A1025">
        <v>28</v>
      </c>
      <c r="B1025" t="s">
        <v>0</v>
      </c>
      <c r="C1025">
        <v>25.934999999999999</v>
      </c>
      <c r="D1025">
        <v>1</v>
      </c>
      <c r="E1025" t="s">
        <v>3</v>
      </c>
      <c r="F1025">
        <f>IF(Table1[[#This Row],[Smoker]]="yes",1,0)</f>
        <v>0</v>
      </c>
      <c r="G1025" s="1">
        <v>4133.6416499999996</v>
      </c>
      <c r="H1025" t="s">
        <v>6</v>
      </c>
      <c r="I1025" t="str">
        <f>IF(Table1[[#This Row],[Smoker]]="yes", Table1[[#This Row],[Age]], "0")</f>
        <v>0</v>
      </c>
      <c r="J1025">
        <f>IF(Table1[[#This Row],[Smoker]]="no",Table1[[#This Row],[Age]], "0")</f>
        <v>28</v>
      </c>
      <c r="K1025" t="str">
        <f>IF(Table1[[#This Row],[Smoker]]="yes",Table1[[#This Row],[Charges]],"0")</f>
        <v>0</v>
      </c>
      <c r="L1025">
        <f>IF(Table1[[#This Row],[Smoker]]="no",Table1[[#This Row],[Charges]],"0")</f>
        <v>4133.6416499999996</v>
      </c>
    </row>
    <row r="1026" spans="1:12" x14ac:dyDescent="0.25">
      <c r="A1026">
        <v>31</v>
      </c>
      <c r="B1026" t="s">
        <v>2</v>
      </c>
      <c r="C1026">
        <v>25.9</v>
      </c>
      <c r="D1026">
        <v>3</v>
      </c>
      <c r="E1026" t="s">
        <v>1</v>
      </c>
      <c r="F1026">
        <f>IF(Table1[[#This Row],[Smoker]]="yes",1,0)</f>
        <v>1</v>
      </c>
      <c r="G1026" s="1">
        <v>19199.944</v>
      </c>
      <c r="H1026" t="s">
        <v>4</v>
      </c>
      <c r="I1026">
        <f>IF(Table1[[#This Row],[Smoker]]="yes", Table1[[#This Row],[Age]], "0")</f>
        <v>31</v>
      </c>
      <c r="J1026" t="str">
        <f>IF(Table1[[#This Row],[Smoker]]="no",Table1[[#This Row],[Age]], "0")</f>
        <v>0</v>
      </c>
      <c r="K1026">
        <f>IF(Table1[[#This Row],[Smoker]]="yes",Table1[[#This Row],[Charges]],"0")</f>
        <v>19199.944</v>
      </c>
      <c r="L1026" t="str">
        <f>IF(Table1[[#This Row],[Smoker]]="no",Table1[[#This Row],[Charges]],"0")</f>
        <v>0</v>
      </c>
    </row>
    <row r="1027" spans="1:12" x14ac:dyDescent="0.25">
      <c r="A1027">
        <v>36</v>
      </c>
      <c r="B1027" t="s">
        <v>0</v>
      </c>
      <c r="C1027">
        <v>25.9</v>
      </c>
      <c r="D1027">
        <v>1</v>
      </c>
      <c r="E1027" t="s">
        <v>3</v>
      </c>
      <c r="F1027">
        <f>IF(Table1[[#This Row],[Smoker]]="yes",1,0)</f>
        <v>0</v>
      </c>
      <c r="G1027" s="1">
        <v>5472.4489999999996</v>
      </c>
      <c r="H1027" t="s">
        <v>4</v>
      </c>
      <c r="I1027" t="str">
        <f>IF(Table1[[#This Row],[Smoker]]="yes", Table1[[#This Row],[Age]], "0")</f>
        <v>0</v>
      </c>
      <c r="J1027">
        <f>IF(Table1[[#This Row],[Smoker]]="no",Table1[[#This Row],[Age]], "0")</f>
        <v>36</v>
      </c>
      <c r="K1027" t="str">
        <f>IF(Table1[[#This Row],[Smoker]]="yes",Table1[[#This Row],[Charges]],"0")</f>
        <v>0</v>
      </c>
      <c r="L1027">
        <f>IF(Table1[[#This Row],[Smoker]]="no",Table1[[#This Row],[Charges]],"0")</f>
        <v>5472.4489999999996</v>
      </c>
    </row>
    <row r="1028" spans="1:12" x14ac:dyDescent="0.25">
      <c r="A1028">
        <v>29</v>
      </c>
      <c r="B1028" t="s">
        <v>0</v>
      </c>
      <c r="C1028">
        <v>25.9</v>
      </c>
      <c r="D1028">
        <v>0</v>
      </c>
      <c r="E1028" t="s">
        <v>3</v>
      </c>
      <c r="F1028">
        <f>IF(Table1[[#This Row],[Smoker]]="yes",1,0)</f>
        <v>0</v>
      </c>
      <c r="G1028" s="1">
        <v>3353.2840000000001</v>
      </c>
      <c r="H1028" t="s">
        <v>4</v>
      </c>
      <c r="I1028" t="str">
        <f>IF(Table1[[#This Row],[Smoker]]="yes", Table1[[#This Row],[Age]], "0")</f>
        <v>0</v>
      </c>
      <c r="J1028">
        <f>IF(Table1[[#This Row],[Smoker]]="no",Table1[[#This Row],[Age]], "0")</f>
        <v>29</v>
      </c>
      <c r="K1028" t="str">
        <f>IF(Table1[[#This Row],[Smoker]]="yes",Table1[[#This Row],[Charges]],"0")</f>
        <v>0</v>
      </c>
      <c r="L1028">
        <f>IF(Table1[[#This Row],[Smoker]]="no",Table1[[#This Row],[Charges]],"0")</f>
        <v>3353.2840000000001</v>
      </c>
    </row>
    <row r="1029" spans="1:12" x14ac:dyDescent="0.25">
      <c r="A1029">
        <v>48</v>
      </c>
      <c r="B1029" t="s">
        <v>0</v>
      </c>
      <c r="C1029">
        <v>25.85</v>
      </c>
      <c r="D1029">
        <v>3</v>
      </c>
      <c r="E1029" t="s">
        <v>1</v>
      </c>
      <c r="F1029">
        <f>IF(Table1[[#This Row],[Smoker]]="yes",1,0)</f>
        <v>1</v>
      </c>
      <c r="G1029" s="1">
        <v>24180.933499999999</v>
      </c>
      <c r="H1029" t="s">
        <v>5</v>
      </c>
      <c r="I1029">
        <f>IF(Table1[[#This Row],[Smoker]]="yes", Table1[[#This Row],[Age]], "0")</f>
        <v>48</v>
      </c>
      <c r="J1029" t="str">
        <f>IF(Table1[[#This Row],[Smoker]]="no",Table1[[#This Row],[Age]], "0")</f>
        <v>0</v>
      </c>
      <c r="K1029">
        <f>IF(Table1[[#This Row],[Smoker]]="yes",Table1[[#This Row],[Charges]],"0")</f>
        <v>24180.933499999999</v>
      </c>
      <c r="L1029" t="str">
        <f>IF(Table1[[#This Row],[Smoker]]="no",Table1[[#This Row],[Charges]],"0")</f>
        <v>0</v>
      </c>
    </row>
    <row r="1030" spans="1:12" x14ac:dyDescent="0.25">
      <c r="A1030">
        <v>60</v>
      </c>
      <c r="B1030" t="s">
        <v>0</v>
      </c>
      <c r="C1030">
        <v>25.84</v>
      </c>
      <c r="D1030">
        <v>0</v>
      </c>
      <c r="E1030" t="s">
        <v>3</v>
      </c>
      <c r="F1030">
        <f>IF(Table1[[#This Row],[Smoker]]="yes",1,0)</f>
        <v>0</v>
      </c>
      <c r="G1030" s="1">
        <v>28923.136920000001</v>
      </c>
      <c r="H1030" t="s">
        <v>6</v>
      </c>
      <c r="I1030" t="str">
        <f>IF(Table1[[#This Row],[Smoker]]="yes", Table1[[#This Row],[Age]], "0")</f>
        <v>0</v>
      </c>
      <c r="J1030">
        <f>IF(Table1[[#This Row],[Smoker]]="no",Table1[[#This Row],[Age]], "0")</f>
        <v>60</v>
      </c>
      <c r="K1030" t="str">
        <f>IF(Table1[[#This Row],[Smoker]]="yes",Table1[[#This Row],[Charges]],"0")</f>
        <v>0</v>
      </c>
      <c r="L1030">
        <f>IF(Table1[[#This Row],[Smoker]]="no",Table1[[#This Row],[Charges]],"0")</f>
        <v>28923.136920000001</v>
      </c>
    </row>
    <row r="1031" spans="1:12" x14ac:dyDescent="0.25">
      <c r="A1031">
        <v>49</v>
      </c>
      <c r="B1031" t="s">
        <v>2</v>
      </c>
      <c r="C1031">
        <v>25.84</v>
      </c>
      <c r="D1031">
        <v>2</v>
      </c>
      <c r="E1031" t="s">
        <v>1</v>
      </c>
      <c r="F1031">
        <f>IF(Table1[[#This Row],[Smoker]]="yes",1,0)</f>
        <v>1</v>
      </c>
      <c r="G1031" s="1">
        <v>23807.240600000001</v>
      </c>
      <c r="H1031" t="s">
        <v>6</v>
      </c>
      <c r="I1031">
        <f>IF(Table1[[#This Row],[Smoker]]="yes", Table1[[#This Row],[Age]], "0")</f>
        <v>49</v>
      </c>
      <c r="J1031" t="str">
        <f>IF(Table1[[#This Row],[Smoker]]="no",Table1[[#This Row],[Age]], "0")</f>
        <v>0</v>
      </c>
      <c r="K1031">
        <f>IF(Table1[[#This Row],[Smoker]]="yes",Table1[[#This Row],[Charges]],"0")</f>
        <v>23807.240600000001</v>
      </c>
      <c r="L1031" t="str">
        <f>IF(Table1[[#This Row],[Smoker]]="no",Table1[[#This Row],[Charges]],"0")</f>
        <v>0</v>
      </c>
    </row>
    <row r="1032" spans="1:12" x14ac:dyDescent="0.25">
      <c r="A1032">
        <v>49</v>
      </c>
      <c r="B1032" t="s">
        <v>2</v>
      </c>
      <c r="C1032">
        <v>25.84</v>
      </c>
      <c r="D1032">
        <v>1</v>
      </c>
      <c r="E1032" t="s">
        <v>3</v>
      </c>
      <c r="F1032">
        <f>IF(Table1[[#This Row],[Smoker]]="yes",1,0)</f>
        <v>0</v>
      </c>
      <c r="G1032" s="1">
        <v>9282.4806000000008</v>
      </c>
      <c r="H1032" t="s">
        <v>8</v>
      </c>
      <c r="I1032" t="str">
        <f>IF(Table1[[#This Row],[Smoker]]="yes", Table1[[#This Row],[Age]], "0")</f>
        <v>0</v>
      </c>
      <c r="J1032">
        <f>IF(Table1[[#This Row],[Smoker]]="no",Table1[[#This Row],[Age]], "0")</f>
        <v>49</v>
      </c>
      <c r="K1032" t="str">
        <f>IF(Table1[[#This Row],[Smoker]]="yes",Table1[[#This Row],[Charges]],"0")</f>
        <v>0</v>
      </c>
      <c r="L1032">
        <f>IF(Table1[[#This Row],[Smoker]]="no",Table1[[#This Row],[Charges]],"0")</f>
        <v>9282.4806000000008</v>
      </c>
    </row>
    <row r="1033" spans="1:12" x14ac:dyDescent="0.25">
      <c r="A1033">
        <v>36</v>
      </c>
      <c r="B1033" t="s">
        <v>0</v>
      </c>
      <c r="C1033">
        <v>25.84</v>
      </c>
      <c r="D1033">
        <v>0</v>
      </c>
      <c r="E1033" t="s">
        <v>3</v>
      </c>
      <c r="F1033">
        <f>IF(Table1[[#This Row],[Smoker]]="yes",1,0)</f>
        <v>0</v>
      </c>
      <c r="G1033" s="1">
        <v>5266.3656000000001</v>
      </c>
      <c r="H1033" t="s">
        <v>6</v>
      </c>
      <c r="I1033" t="str">
        <f>IF(Table1[[#This Row],[Smoker]]="yes", Table1[[#This Row],[Age]], "0")</f>
        <v>0</v>
      </c>
      <c r="J1033">
        <f>IF(Table1[[#This Row],[Smoker]]="no",Table1[[#This Row],[Age]], "0")</f>
        <v>36</v>
      </c>
      <c r="K1033" t="str">
        <f>IF(Table1[[#This Row],[Smoker]]="yes",Table1[[#This Row],[Charges]],"0")</f>
        <v>0</v>
      </c>
      <c r="L1033">
        <f>IF(Table1[[#This Row],[Smoker]]="no",Table1[[#This Row],[Charges]],"0")</f>
        <v>5266.3656000000001</v>
      </c>
    </row>
    <row r="1034" spans="1:12" x14ac:dyDescent="0.25">
      <c r="A1034">
        <v>25</v>
      </c>
      <c r="B1034" t="s">
        <v>2</v>
      </c>
      <c r="C1034">
        <v>25.84</v>
      </c>
      <c r="D1034">
        <v>1</v>
      </c>
      <c r="E1034" t="s">
        <v>3</v>
      </c>
      <c r="F1034">
        <f>IF(Table1[[#This Row],[Smoker]]="yes",1,0)</f>
        <v>0</v>
      </c>
      <c r="G1034" s="1">
        <v>3309.7926000000002</v>
      </c>
      <c r="H1034" t="s">
        <v>8</v>
      </c>
      <c r="I1034" t="str">
        <f>IF(Table1[[#This Row],[Smoker]]="yes", Table1[[#This Row],[Age]], "0")</f>
        <v>0</v>
      </c>
      <c r="J1034">
        <f>IF(Table1[[#This Row],[Smoker]]="no",Table1[[#This Row],[Age]], "0")</f>
        <v>25</v>
      </c>
      <c r="K1034" t="str">
        <f>IF(Table1[[#This Row],[Smoker]]="yes",Table1[[#This Row],[Charges]],"0")</f>
        <v>0</v>
      </c>
      <c r="L1034">
        <f>IF(Table1[[#This Row],[Smoker]]="no",Table1[[#This Row],[Charges]],"0")</f>
        <v>3309.7926000000002</v>
      </c>
    </row>
    <row r="1035" spans="1:12" x14ac:dyDescent="0.25">
      <c r="A1035">
        <v>46</v>
      </c>
      <c r="B1035" t="s">
        <v>2</v>
      </c>
      <c r="C1035">
        <v>25.8</v>
      </c>
      <c r="D1035">
        <v>5</v>
      </c>
      <c r="E1035" t="s">
        <v>3</v>
      </c>
      <c r="F1035">
        <f>IF(Table1[[#This Row],[Smoker]]="yes",1,0)</f>
        <v>0</v>
      </c>
      <c r="G1035" s="1">
        <v>10096.969999999999</v>
      </c>
      <c r="H1035" t="s">
        <v>4</v>
      </c>
      <c r="I1035" t="str">
        <f>IF(Table1[[#This Row],[Smoker]]="yes", Table1[[#This Row],[Age]], "0")</f>
        <v>0</v>
      </c>
      <c r="J1035">
        <f>IF(Table1[[#This Row],[Smoker]]="no",Table1[[#This Row],[Age]], "0")</f>
        <v>46</v>
      </c>
      <c r="K1035" t="str">
        <f>IF(Table1[[#This Row],[Smoker]]="yes",Table1[[#This Row],[Charges]],"0")</f>
        <v>0</v>
      </c>
      <c r="L1035">
        <f>IF(Table1[[#This Row],[Smoker]]="no",Table1[[#This Row],[Charges]],"0")</f>
        <v>10096.969999999999</v>
      </c>
    </row>
    <row r="1036" spans="1:12" x14ac:dyDescent="0.25">
      <c r="A1036">
        <v>51</v>
      </c>
      <c r="B1036" t="s">
        <v>0</v>
      </c>
      <c r="C1036">
        <v>25.8</v>
      </c>
      <c r="D1036">
        <v>1</v>
      </c>
      <c r="E1036" t="s">
        <v>3</v>
      </c>
      <c r="F1036">
        <f>IF(Table1[[#This Row],[Smoker]]="yes",1,0)</f>
        <v>0</v>
      </c>
      <c r="G1036" s="1">
        <v>9861.0249999999996</v>
      </c>
      <c r="H1036" t="s">
        <v>4</v>
      </c>
      <c r="I1036" t="str">
        <f>IF(Table1[[#This Row],[Smoker]]="yes", Table1[[#This Row],[Age]], "0")</f>
        <v>0</v>
      </c>
      <c r="J1036">
        <f>IF(Table1[[#This Row],[Smoker]]="no",Table1[[#This Row],[Age]], "0")</f>
        <v>51</v>
      </c>
      <c r="K1036" t="str">
        <f>IF(Table1[[#This Row],[Smoker]]="yes",Table1[[#This Row],[Charges]],"0")</f>
        <v>0</v>
      </c>
      <c r="L1036">
        <f>IF(Table1[[#This Row],[Smoker]]="no",Table1[[#This Row],[Charges]],"0")</f>
        <v>9861.0249999999996</v>
      </c>
    </row>
    <row r="1037" spans="1:12" x14ac:dyDescent="0.25">
      <c r="A1037">
        <v>44</v>
      </c>
      <c r="B1037" t="s">
        <v>0</v>
      </c>
      <c r="C1037">
        <v>25.8</v>
      </c>
      <c r="D1037">
        <v>1</v>
      </c>
      <c r="E1037" t="s">
        <v>3</v>
      </c>
      <c r="F1037">
        <f>IF(Table1[[#This Row],[Smoker]]="yes",1,0)</f>
        <v>0</v>
      </c>
      <c r="G1037" s="1">
        <v>7624.63</v>
      </c>
      <c r="H1037" t="s">
        <v>4</v>
      </c>
      <c r="I1037" t="str">
        <f>IF(Table1[[#This Row],[Smoker]]="yes", Table1[[#This Row],[Age]], "0")</f>
        <v>0</v>
      </c>
      <c r="J1037">
        <f>IF(Table1[[#This Row],[Smoker]]="no",Table1[[#This Row],[Age]], "0")</f>
        <v>44</v>
      </c>
      <c r="K1037" t="str">
        <f>IF(Table1[[#This Row],[Smoker]]="yes",Table1[[#This Row],[Charges]],"0")</f>
        <v>0</v>
      </c>
      <c r="L1037">
        <f>IF(Table1[[#This Row],[Smoker]]="no",Table1[[#This Row],[Charges]],"0")</f>
        <v>7624.63</v>
      </c>
    </row>
    <row r="1038" spans="1:12" x14ac:dyDescent="0.25">
      <c r="A1038">
        <v>31</v>
      </c>
      <c r="B1038" t="s">
        <v>0</v>
      </c>
      <c r="C1038">
        <v>25.8</v>
      </c>
      <c r="D1038">
        <v>2</v>
      </c>
      <c r="E1038" t="s">
        <v>3</v>
      </c>
      <c r="F1038">
        <f>IF(Table1[[#This Row],[Smoker]]="yes",1,0)</f>
        <v>0</v>
      </c>
      <c r="G1038" s="1">
        <v>4934.7049999999999</v>
      </c>
      <c r="H1038" t="s">
        <v>4</v>
      </c>
      <c r="I1038" t="str">
        <f>IF(Table1[[#This Row],[Smoker]]="yes", Table1[[#This Row],[Age]], "0")</f>
        <v>0</v>
      </c>
      <c r="J1038">
        <f>IF(Table1[[#This Row],[Smoker]]="no",Table1[[#This Row],[Age]], "0")</f>
        <v>31</v>
      </c>
      <c r="K1038" t="str">
        <f>IF(Table1[[#This Row],[Smoker]]="yes",Table1[[#This Row],[Charges]],"0")</f>
        <v>0</v>
      </c>
      <c r="L1038">
        <f>IF(Table1[[#This Row],[Smoker]]="no",Table1[[#This Row],[Charges]],"0")</f>
        <v>4934.7049999999999</v>
      </c>
    </row>
    <row r="1039" spans="1:12" x14ac:dyDescent="0.25">
      <c r="A1039">
        <v>28</v>
      </c>
      <c r="B1039" t="s">
        <v>0</v>
      </c>
      <c r="C1039">
        <v>25.8</v>
      </c>
      <c r="D1039">
        <v>0</v>
      </c>
      <c r="E1039" t="s">
        <v>3</v>
      </c>
      <c r="F1039">
        <f>IF(Table1[[#This Row],[Smoker]]="yes",1,0)</f>
        <v>0</v>
      </c>
      <c r="G1039" s="1">
        <v>3161.4540000000002</v>
      </c>
      <c r="H1039" t="s">
        <v>4</v>
      </c>
      <c r="I1039" t="str">
        <f>IF(Table1[[#This Row],[Smoker]]="yes", Table1[[#This Row],[Age]], "0")</f>
        <v>0</v>
      </c>
      <c r="J1039">
        <f>IF(Table1[[#This Row],[Smoker]]="no",Table1[[#This Row],[Age]], "0")</f>
        <v>28</v>
      </c>
      <c r="K1039" t="str">
        <f>IF(Table1[[#This Row],[Smoker]]="yes",Table1[[#This Row],[Charges]],"0")</f>
        <v>0</v>
      </c>
      <c r="L1039">
        <f>IF(Table1[[#This Row],[Smoker]]="no",Table1[[#This Row],[Charges]],"0")</f>
        <v>3161.4540000000002</v>
      </c>
    </row>
    <row r="1040" spans="1:12" x14ac:dyDescent="0.25">
      <c r="A1040">
        <v>21</v>
      </c>
      <c r="B1040" t="s">
        <v>0</v>
      </c>
      <c r="C1040">
        <v>25.8</v>
      </c>
      <c r="D1040">
        <v>0</v>
      </c>
      <c r="E1040" t="s">
        <v>3</v>
      </c>
      <c r="F1040">
        <f>IF(Table1[[#This Row],[Smoker]]="yes",1,0)</f>
        <v>0</v>
      </c>
      <c r="G1040" s="1">
        <v>2007.9449999999999</v>
      </c>
      <c r="H1040" t="s">
        <v>4</v>
      </c>
      <c r="I1040" t="str">
        <f>IF(Table1[[#This Row],[Smoker]]="yes", Table1[[#This Row],[Age]], "0")</f>
        <v>0</v>
      </c>
      <c r="J1040">
        <f>IF(Table1[[#This Row],[Smoker]]="no",Table1[[#This Row],[Age]], "0")</f>
        <v>21</v>
      </c>
      <c r="K1040" t="str">
        <f>IF(Table1[[#This Row],[Smoker]]="yes",Table1[[#This Row],[Charges]],"0")</f>
        <v>0</v>
      </c>
      <c r="L1040">
        <f>IF(Table1[[#This Row],[Smoker]]="no",Table1[[#This Row],[Charges]],"0")</f>
        <v>2007.9449999999999</v>
      </c>
    </row>
    <row r="1041" spans="1:12" x14ac:dyDescent="0.25">
      <c r="A1041">
        <v>24</v>
      </c>
      <c r="B1041" t="s">
        <v>2</v>
      </c>
      <c r="C1041">
        <v>25.8</v>
      </c>
      <c r="D1041">
        <v>0</v>
      </c>
      <c r="E1041" t="s">
        <v>3</v>
      </c>
      <c r="F1041">
        <f>IF(Table1[[#This Row],[Smoker]]="yes",1,0)</f>
        <v>0</v>
      </c>
      <c r="G1041" s="1">
        <v>1972.95</v>
      </c>
      <c r="H1041" t="s">
        <v>4</v>
      </c>
      <c r="I1041" t="str">
        <f>IF(Table1[[#This Row],[Smoker]]="yes", Table1[[#This Row],[Age]], "0")</f>
        <v>0</v>
      </c>
      <c r="J1041">
        <f>IF(Table1[[#This Row],[Smoker]]="no",Table1[[#This Row],[Age]], "0")</f>
        <v>24</v>
      </c>
      <c r="K1041" t="str">
        <f>IF(Table1[[#This Row],[Smoker]]="yes",Table1[[#This Row],[Charges]],"0")</f>
        <v>0</v>
      </c>
      <c r="L1041">
        <f>IF(Table1[[#This Row],[Smoker]]="no",Table1[[#This Row],[Charges]],"0")</f>
        <v>1972.95</v>
      </c>
    </row>
    <row r="1042" spans="1:12" x14ac:dyDescent="0.25">
      <c r="A1042">
        <v>46</v>
      </c>
      <c r="B1042" t="s">
        <v>2</v>
      </c>
      <c r="C1042">
        <v>25.745000000000001</v>
      </c>
      <c r="D1042">
        <v>3</v>
      </c>
      <c r="E1042" t="s">
        <v>3</v>
      </c>
      <c r="F1042">
        <f>IF(Table1[[#This Row],[Smoker]]="yes",1,0)</f>
        <v>0</v>
      </c>
      <c r="G1042" s="1">
        <v>9301.8935500000007</v>
      </c>
      <c r="H1042" t="s">
        <v>6</v>
      </c>
      <c r="I1042" t="str">
        <f>IF(Table1[[#This Row],[Smoker]]="yes", Table1[[#This Row],[Age]], "0")</f>
        <v>0</v>
      </c>
      <c r="J1042">
        <f>IF(Table1[[#This Row],[Smoker]]="no",Table1[[#This Row],[Age]], "0")</f>
        <v>46</v>
      </c>
      <c r="K1042" t="str">
        <f>IF(Table1[[#This Row],[Smoker]]="yes",Table1[[#This Row],[Charges]],"0")</f>
        <v>0</v>
      </c>
      <c r="L1042">
        <f>IF(Table1[[#This Row],[Smoker]]="no",Table1[[#This Row],[Charges]],"0")</f>
        <v>9301.8935500000007</v>
      </c>
    </row>
    <row r="1043" spans="1:12" x14ac:dyDescent="0.25">
      <c r="A1043">
        <v>21</v>
      </c>
      <c r="B1043" t="s">
        <v>2</v>
      </c>
      <c r="C1043">
        <v>25.745000000000001</v>
      </c>
      <c r="D1043">
        <v>2</v>
      </c>
      <c r="E1043" t="s">
        <v>3</v>
      </c>
      <c r="F1043">
        <f>IF(Table1[[#This Row],[Smoker]]="yes",1,0)</f>
        <v>0</v>
      </c>
      <c r="G1043" s="1">
        <v>3279.8685500000001</v>
      </c>
      <c r="H1043" t="s">
        <v>8</v>
      </c>
      <c r="I1043" t="str">
        <f>IF(Table1[[#This Row],[Smoker]]="yes", Table1[[#This Row],[Age]], "0")</f>
        <v>0</v>
      </c>
      <c r="J1043">
        <f>IF(Table1[[#This Row],[Smoker]]="no",Table1[[#This Row],[Age]], "0")</f>
        <v>21</v>
      </c>
      <c r="K1043" t="str">
        <f>IF(Table1[[#This Row],[Smoker]]="yes",Table1[[#This Row],[Charges]],"0")</f>
        <v>0</v>
      </c>
      <c r="L1043">
        <f>IF(Table1[[#This Row],[Smoker]]="no",Table1[[#This Row],[Charges]],"0")</f>
        <v>3279.8685500000001</v>
      </c>
    </row>
    <row r="1044" spans="1:12" x14ac:dyDescent="0.25">
      <c r="A1044">
        <v>19</v>
      </c>
      <c r="B1044" t="s">
        <v>0</v>
      </c>
      <c r="C1044">
        <v>25.745000000000001</v>
      </c>
      <c r="D1044">
        <v>1</v>
      </c>
      <c r="E1044" t="s">
        <v>3</v>
      </c>
      <c r="F1044">
        <f>IF(Table1[[#This Row],[Smoker]]="yes",1,0)</f>
        <v>0</v>
      </c>
      <c r="G1044" s="1">
        <v>2710.8285500000002</v>
      </c>
      <c r="H1044" t="s">
        <v>6</v>
      </c>
      <c r="I1044" t="str">
        <f>IF(Table1[[#This Row],[Smoker]]="yes", Table1[[#This Row],[Age]], "0")</f>
        <v>0</v>
      </c>
      <c r="J1044">
        <f>IF(Table1[[#This Row],[Smoker]]="no",Table1[[#This Row],[Age]], "0")</f>
        <v>19</v>
      </c>
      <c r="K1044" t="str">
        <f>IF(Table1[[#This Row],[Smoker]]="yes",Table1[[#This Row],[Charges]],"0")</f>
        <v>0</v>
      </c>
      <c r="L1044">
        <f>IF(Table1[[#This Row],[Smoker]]="no",Table1[[#This Row],[Charges]],"0")</f>
        <v>2710.8285500000002</v>
      </c>
    </row>
    <row r="1045" spans="1:12" x14ac:dyDescent="0.25">
      <c r="A1045">
        <v>57</v>
      </c>
      <c r="B1045" t="s">
        <v>0</v>
      </c>
      <c r="C1045">
        <v>25.74</v>
      </c>
      <c r="D1045">
        <v>2</v>
      </c>
      <c r="E1045" t="s">
        <v>3</v>
      </c>
      <c r="F1045">
        <f>IF(Table1[[#This Row],[Smoker]]="yes",1,0)</f>
        <v>0</v>
      </c>
      <c r="G1045" s="1">
        <v>12629.1656</v>
      </c>
      <c r="H1045" t="s">
        <v>5</v>
      </c>
      <c r="I1045" t="str">
        <f>IF(Table1[[#This Row],[Smoker]]="yes", Table1[[#This Row],[Age]], "0")</f>
        <v>0</v>
      </c>
      <c r="J1045">
        <f>IF(Table1[[#This Row],[Smoker]]="no",Table1[[#This Row],[Age]], "0")</f>
        <v>57</v>
      </c>
      <c r="K1045" t="str">
        <f>IF(Table1[[#This Row],[Smoker]]="yes",Table1[[#This Row],[Charges]],"0")</f>
        <v>0</v>
      </c>
      <c r="L1045">
        <f>IF(Table1[[#This Row],[Smoker]]="no",Table1[[#This Row],[Charges]],"0")</f>
        <v>12629.1656</v>
      </c>
    </row>
    <row r="1046" spans="1:12" x14ac:dyDescent="0.25">
      <c r="A1046">
        <v>60</v>
      </c>
      <c r="B1046" t="s">
        <v>2</v>
      </c>
      <c r="C1046">
        <v>25.74</v>
      </c>
      <c r="D1046">
        <v>0</v>
      </c>
      <c r="E1046" t="s">
        <v>3</v>
      </c>
      <c r="F1046">
        <f>IF(Table1[[#This Row],[Smoker]]="yes",1,0)</f>
        <v>0</v>
      </c>
      <c r="G1046" s="1">
        <v>12142.578600000001</v>
      </c>
      <c r="H1046" t="s">
        <v>5</v>
      </c>
      <c r="I1046" t="str">
        <f>IF(Table1[[#This Row],[Smoker]]="yes", Table1[[#This Row],[Age]], "0")</f>
        <v>0</v>
      </c>
      <c r="J1046">
        <f>IF(Table1[[#This Row],[Smoker]]="no",Table1[[#This Row],[Age]], "0")</f>
        <v>60</v>
      </c>
      <c r="K1046" t="str">
        <f>IF(Table1[[#This Row],[Smoker]]="yes",Table1[[#This Row],[Charges]],"0")</f>
        <v>0</v>
      </c>
      <c r="L1046">
        <f>IF(Table1[[#This Row],[Smoker]]="no",Table1[[#This Row],[Charges]],"0")</f>
        <v>12142.578600000001</v>
      </c>
    </row>
    <row r="1047" spans="1:12" x14ac:dyDescent="0.25">
      <c r="A1047">
        <v>31</v>
      </c>
      <c r="B1047" t="s">
        <v>0</v>
      </c>
      <c r="C1047">
        <v>25.74</v>
      </c>
      <c r="D1047">
        <v>0</v>
      </c>
      <c r="E1047" t="s">
        <v>3</v>
      </c>
      <c r="F1047">
        <f>IF(Table1[[#This Row],[Smoker]]="yes",1,0)</f>
        <v>0</v>
      </c>
      <c r="G1047" s="1">
        <v>3756.6215999999999</v>
      </c>
      <c r="H1047" t="s">
        <v>5</v>
      </c>
      <c r="I1047" t="str">
        <f>IF(Table1[[#This Row],[Smoker]]="yes", Table1[[#This Row],[Age]], "0")</f>
        <v>0</v>
      </c>
      <c r="J1047">
        <f>IF(Table1[[#This Row],[Smoker]]="no",Table1[[#This Row],[Age]], "0")</f>
        <v>31</v>
      </c>
      <c r="K1047" t="str">
        <f>IF(Table1[[#This Row],[Smoker]]="yes",Table1[[#This Row],[Charges]],"0")</f>
        <v>0</v>
      </c>
      <c r="L1047">
        <f>IF(Table1[[#This Row],[Smoker]]="no",Table1[[#This Row],[Charges]],"0")</f>
        <v>3756.6215999999999</v>
      </c>
    </row>
    <row r="1048" spans="1:12" x14ac:dyDescent="0.25">
      <c r="A1048">
        <v>25</v>
      </c>
      <c r="B1048" t="s">
        <v>2</v>
      </c>
      <c r="C1048">
        <v>25.74</v>
      </c>
      <c r="D1048">
        <v>0</v>
      </c>
      <c r="E1048" t="s">
        <v>3</v>
      </c>
      <c r="F1048">
        <f>IF(Table1[[#This Row],[Smoker]]="yes",1,0)</f>
        <v>0</v>
      </c>
      <c r="G1048" s="1">
        <v>2137.6536000000001</v>
      </c>
      <c r="H1048" t="s">
        <v>5</v>
      </c>
      <c r="I1048" t="str">
        <f>IF(Table1[[#This Row],[Smoker]]="yes", Table1[[#This Row],[Age]], "0")</f>
        <v>0</v>
      </c>
      <c r="J1048">
        <f>IF(Table1[[#This Row],[Smoker]]="no",Table1[[#This Row],[Age]], "0")</f>
        <v>25</v>
      </c>
      <c r="K1048" t="str">
        <f>IF(Table1[[#This Row],[Smoker]]="yes",Table1[[#This Row],[Charges]],"0")</f>
        <v>0</v>
      </c>
      <c r="L1048">
        <f>IF(Table1[[#This Row],[Smoker]]="no",Table1[[#This Row],[Charges]],"0")</f>
        <v>2137.6536000000001</v>
      </c>
    </row>
    <row r="1049" spans="1:12" x14ac:dyDescent="0.25">
      <c r="A1049">
        <v>21</v>
      </c>
      <c r="B1049" t="s">
        <v>2</v>
      </c>
      <c r="C1049">
        <v>25.7</v>
      </c>
      <c r="D1049">
        <v>4</v>
      </c>
      <c r="E1049" t="s">
        <v>1</v>
      </c>
      <c r="F1049">
        <f>IF(Table1[[#This Row],[Smoker]]="yes",1,0)</f>
        <v>1</v>
      </c>
      <c r="G1049" s="1">
        <v>17942.106</v>
      </c>
      <c r="H1049" t="s">
        <v>4</v>
      </c>
      <c r="I1049">
        <f>IF(Table1[[#This Row],[Smoker]]="yes", Table1[[#This Row],[Age]], "0")</f>
        <v>21</v>
      </c>
      <c r="J1049" t="str">
        <f>IF(Table1[[#This Row],[Smoker]]="no",Table1[[#This Row],[Age]], "0")</f>
        <v>0</v>
      </c>
      <c r="K1049">
        <f>IF(Table1[[#This Row],[Smoker]]="yes",Table1[[#This Row],[Charges]],"0")</f>
        <v>17942.106</v>
      </c>
      <c r="L1049" t="str">
        <f>IF(Table1[[#This Row],[Smoker]]="no",Table1[[#This Row],[Charges]],"0")</f>
        <v>0</v>
      </c>
    </row>
    <row r="1050" spans="1:12" x14ac:dyDescent="0.25">
      <c r="A1050">
        <v>45</v>
      </c>
      <c r="B1050" t="s">
        <v>0</v>
      </c>
      <c r="C1050">
        <v>25.7</v>
      </c>
      <c r="D1050">
        <v>3</v>
      </c>
      <c r="E1050" t="s">
        <v>3</v>
      </c>
      <c r="F1050">
        <f>IF(Table1[[#This Row],[Smoker]]="yes",1,0)</f>
        <v>0</v>
      </c>
      <c r="G1050" s="1">
        <v>9101.7980000000007</v>
      </c>
      <c r="H1050" t="s">
        <v>4</v>
      </c>
      <c r="I1050" t="str">
        <f>IF(Table1[[#This Row],[Smoker]]="yes", Table1[[#This Row],[Age]], "0")</f>
        <v>0</v>
      </c>
      <c r="J1050">
        <f>IF(Table1[[#This Row],[Smoker]]="no",Table1[[#This Row],[Age]], "0")</f>
        <v>45</v>
      </c>
      <c r="K1050" t="str">
        <f>IF(Table1[[#This Row],[Smoker]]="yes",Table1[[#This Row],[Charges]],"0")</f>
        <v>0</v>
      </c>
      <c r="L1050">
        <f>IF(Table1[[#This Row],[Smoker]]="no",Table1[[#This Row],[Charges]],"0")</f>
        <v>9101.7980000000007</v>
      </c>
    </row>
    <row r="1051" spans="1:12" x14ac:dyDescent="0.25">
      <c r="A1051">
        <v>56</v>
      </c>
      <c r="B1051" t="s">
        <v>0</v>
      </c>
      <c r="C1051">
        <v>25.65</v>
      </c>
      <c r="D1051">
        <v>0</v>
      </c>
      <c r="E1051" t="s">
        <v>3</v>
      </c>
      <c r="F1051">
        <f>IF(Table1[[#This Row],[Smoker]]="yes",1,0)</f>
        <v>0</v>
      </c>
      <c r="G1051" s="1">
        <v>11454.021500000001</v>
      </c>
      <c r="H1051" t="s">
        <v>6</v>
      </c>
      <c r="I1051" t="str">
        <f>IF(Table1[[#This Row],[Smoker]]="yes", Table1[[#This Row],[Age]], "0")</f>
        <v>0</v>
      </c>
      <c r="J1051">
        <f>IF(Table1[[#This Row],[Smoker]]="no",Table1[[#This Row],[Age]], "0")</f>
        <v>56</v>
      </c>
      <c r="K1051" t="str">
        <f>IF(Table1[[#This Row],[Smoker]]="yes",Table1[[#This Row],[Charges]],"0")</f>
        <v>0</v>
      </c>
      <c r="L1051">
        <f>IF(Table1[[#This Row],[Smoker]]="no",Table1[[#This Row],[Charges]],"0")</f>
        <v>11454.021500000001</v>
      </c>
    </row>
    <row r="1052" spans="1:12" x14ac:dyDescent="0.25">
      <c r="A1052">
        <v>49</v>
      </c>
      <c r="B1052" t="s">
        <v>2</v>
      </c>
      <c r="C1052">
        <v>25.6</v>
      </c>
      <c r="D1052">
        <v>2</v>
      </c>
      <c r="E1052" t="s">
        <v>1</v>
      </c>
      <c r="F1052">
        <f>IF(Table1[[#This Row],[Smoker]]="yes",1,0)</f>
        <v>1</v>
      </c>
      <c r="G1052" s="1">
        <v>23306.546999999999</v>
      </c>
      <c r="H1052" t="s">
        <v>4</v>
      </c>
      <c r="I1052">
        <f>IF(Table1[[#This Row],[Smoker]]="yes", Table1[[#This Row],[Age]], "0")</f>
        <v>49</v>
      </c>
      <c r="J1052" t="str">
        <f>IF(Table1[[#This Row],[Smoker]]="no",Table1[[#This Row],[Age]], "0")</f>
        <v>0</v>
      </c>
      <c r="K1052">
        <f>IF(Table1[[#This Row],[Smoker]]="yes",Table1[[#This Row],[Charges]],"0")</f>
        <v>23306.546999999999</v>
      </c>
      <c r="L1052" t="str">
        <f>IF(Table1[[#This Row],[Smoker]]="no",Table1[[#This Row],[Charges]],"0")</f>
        <v>0</v>
      </c>
    </row>
    <row r="1053" spans="1:12" x14ac:dyDescent="0.25">
      <c r="A1053">
        <v>64</v>
      </c>
      <c r="B1053" t="s">
        <v>2</v>
      </c>
      <c r="C1053">
        <v>25.6</v>
      </c>
      <c r="D1053">
        <v>2</v>
      </c>
      <c r="E1053" t="s">
        <v>3</v>
      </c>
      <c r="F1053">
        <f>IF(Table1[[#This Row],[Smoker]]="yes",1,0)</f>
        <v>0</v>
      </c>
      <c r="G1053" s="1">
        <v>14988.432000000001</v>
      </c>
      <c r="H1053" t="s">
        <v>4</v>
      </c>
      <c r="I1053" t="str">
        <f>IF(Table1[[#This Row],[Smoker]]="yes", Table1[[#This Row],[Age]], "0")</f>
        <v>0</v>
      </c>
      <c r="J1053">
        <f>IF(Table1[[#This Row],[Smoker]]="no",Table1[[#This Row],[Age]], "0")</f>
        <v>64</v>
      </c>
      <c r="K1053" t="str">
        <f>IF(Table1[[#This Row],[Smoker]]="yes",Table1[[#This Row],[Charges]],"0")</f>
        <v>0</v>
      </c>
      <c r="L1053">
        <f>IF(Table1[[#This Row],[Smoker]]="no",Table1[[#This Row],[Charges]],"0")</f>
        <v>14988.432000000001</v>
      </c>
    </row>
    <row r="1054" spans="1:12" x14ac:dyDescent="0.25">
      <c r="A1054">
        <v>50</v>
      </c>
      <c r="B1054" t="s">
        <v>0</v>
      </c>
      <c r="C1054">
        <v>25.6</v>
      </c>
      <c r="D1054">
        <v>0</v>
      </c>
      <c r="E1054" t="s">
        <v>3</v>
      </c>
      <c r="F1054">
        <f>IF(Table1[[#This Row],[Smoker]]="yes",1,0)</f>
        <v>0</v>
      </c>
      <c r="G1054" s="1">
        <v>8932.0840000000007</v>
      </c>
      <c r="H1054" t="s">
        <v>4</v>
      </c>
      <c r="I1054" t="str">
        <f>IF(Table1[[#This Row],[Smoker]]="yes", Table1[[#This Row],[Age]], "0")</f>
        <v>0</v>
      </c>
      <c r="J1054">
        <f>IF(Table1[[#This Row],[Smoker]]="no",Table1[[#This Row],[Age]], "0")</f>
        <v>50</v>
      </c>
      <c r="K1054" t="str">
        <f>IF(Table1[[#This Row],[Smoker]]="yes",Table1[[#This Row],[Charges]],"0")</f>
        <v>0</v>
      </c>
      <c r="L1054">
        <f>IF(Table1[[#This Row],[Smoker]]="no",Table1[[#This Row],[Charges]],"0")</f>
        <v>8932.0840000000007</v>
      </c>
    </row>
    <row r="1055" spans="1:12" x14ac:dyDescent="0.25">
      <c r="A1055">
        <v>29</v>
      </c>
      <c r="B1055" t="s">
        <v>0</v>
      </c>
      <c r="C1055">
        <v>25.6</v>
      </c>
      <c r="D1055">
        <v>4</v>
      </c>
      <c r="E1055" t="s">
        <v>3</v>
      </c>
      <c r="F1055">
        <f>IF(Table1[[#This Row],[Smoker]]="yes",1,0)</f>
        <v>0</v>
      </c>
      <c r="G1055" s="1">
        <v>5708.8670000000002</v>
      </c>
      <c r="H1055" t="s">
        <v>4</v>
      </c>
      <c r="I1055" t="str">
        <f>IF(Table1[[#This Row],[Smoker]]="yes", Table1[[#This Row],[Age]], "0")</f>
        <v>0</v>
      </c>
      <c r="J1055">
        <f>IF(Table1[[#This Row],[Smoker]]="no",Table1[[#This Row],[Age]], "0")</f>
        <v>29</v>
      </c>
      <c r="K1055" t="str">
        <f>IF(Table1[[#This Row],[Smoker]]="yes",Table1[[#This Row],[Charges]],"0")</f>
        <v>0</v>
      </c>
      <c r="L1055">
        <f>IF(Table1[[#This Row],[Smoker]]="no",Table1[[#This Row],[Charges]],"0")</f>
        <v>5708.8670000000002</v>
      </c>
    </row>
    <row r="1056" spans="1:12" x14ac:dyDescent="0.25">
      <c r="A1056">
        <v>37</v>
      </c>
      <c r="B1056" t="s">
        <v>0</v>
      </c>
      <c r="C1056">
        <v>25.555</v>
      </c>
      <c r="D1056">
        <v>1</v>
      </c>
      <c r="E1056" t="s">
        <v>1</v>
      </c>
      <c r="F1056">
        <f>IF(Table1[[#This Row],[Smoker]]="yes",1,0)</f>
        <v>1</v>
      </c>
      <c r="G1056" s="1">
        <v>20296.863450000001</v>
      </c>
      <c r="H1056" t="s">
        <v>8</v>
      </c>
      <c r="I1056">
        <f>IF(Table1[[#This Row],[Smoker]]="yes", Table1[[#This Row],[Age]], "0")</f>
        <v>37</v>
      </c>
      <c r="J1056" t="str">
        <f>IF(Table1[[#This Row],[Smoker]]="no",Table1[[#This Row],[Age]], "0")</f>
        <v>0</v>
      </c>
      <c r="K1056">
        <f>IF(Table1[[#This Row],[Smoker]]="yes",Table1[[#This Row],[Charges]],"0")</f>
        <v>20296.863450000001</v>
      </c>
      <c r="L1056" t="str">
        <f>IF(Table1[[#This Row],[Smoker]]="no",Table1[[#This Row],[Charges]],"0")</f>
        <v>0</v>
      </c>
    </row>
    <row r="1057" spans="1:12" x14ac:dyDescent="0.25">
      <c r="A1057">
        <v>19</v>
      </c>
      <c r="B1057" t="s">
        <v>2</v>
      </c>
      <c r="C1057">
        <v>25.555</v>
      </c>
      <c r="D1057">
        <v>1</v>
      </c>
      <c r="E1057" t="s">
        <v>3</v>
      </c>
      <c r="F1057">
        <f>IF(Table1[[#This Row],[Smoker]]="yes",1,0)</f>
        <v>0</v>
      </c>
      <c r="G1057" s="1">
        <v>2221.5644499999999</v>
      </c>
      <c r="H1057" t="s">
        <v>6</v>
      </c>
      <c r="I1057" t="str">
        <f>IF(Table1[[#This Row],[Smoker]]="yes", Table1[[#This Row],[Age]], "0")</f>
        <v>0</v>
      </c>
      <c r="J1057">
        <f>IF(Table1[[#This Row],[Smoker]]="no",Table1[[#This Row],[Age]], "0")</f>
        <v>19</v>
      </c>
      <c r="K1057" t="str">
        <f>IF(Table1[[#This Row],[Smoker]]="yes",Table1[[#This Row],[Charges]],"0")</f>
        <v>0</v>
      </c>
      <c r="L1057">
        <f>IF(Table1[[#This Row],[Smoker]]="no",Table1[[#This Row],[Charges]],"0")</f>
        <v>2221.5644499999999</v>
      </c>
    </row>
    <row r="1058" spans="1:12" x14ac:dyDescent="0.25">
      <c r="A1058">
        <v>19</v>
      </c>
      <c r="B1058" t="s">
        <v>2</v>
      </c>
      <c r="C1058">
        <v>25.555</v>
      </c>
      <c r="D1058">
        <v>0</v>
      </c>
      <c r="E1058" t="s">
        <v>3</v>
      </c>
      <c r="F1058">
        <f>IF(Table1[[#This Row],[Smoker]]="yes",1,0)</f>
        <v>0</v>
      </c>
      <c r="G1058" s="1">
        <v>1632.5644500000001</v>
      </c>
      <c r="H1058" t="s">
        <v>6</v>
      </c>
      <c r="I1058" t="str">
        <f>IF(Table1[[#This Row],[Smoker]]="yes", Table1[[#This Row],[Age]], "0")</f>
        <v>0</v>
      </c>
      <c r="J1058">
        <f>IF(Table1[[#This Row],[Smoker]]="no",Table1[[#This Row],[Age]], "0")</f>
        <v>19</v>
      </c>
      <c r="K1058" t="str">
        <f>IF(Table1[[#This Row],[Smoker]]="yes",Table1[[#This Row],[Charges]],"0")</f>
        <v>0</v>
      </c>
      <c r="L1058">
        <f>IF(Table1[[#This Row],[Smoker]]="no",Table1[[#This Row],[Charges]],"0")</f>
        <v>1632.5644500000001</v>
      </c>
    </row>
    <row r="1059" spans="1:12" x14ac:dyDescent="0.25">
      <c r="A1059">
        <v>43</v>
      </c>
      <c r="B1059" t="s">
        <v>2</v>
      </c>
      <c r="C1059">
        <v>25.52</v>
      </c>
      <c r="D1059">
        <v>5</v>
      </c>
      <c r="E1059" t="s">
        <v>3</v>
      </c>
      <c r="F1059">
        <f>IF(Table1[[#This Row],[Smoker]]="yes",1,0)</f>
        <v>0</v>
      </c>
      <c r="G1059" s="1">
        <v>14478.33015</v>
      </c>
      <c r="H1059" t="s">
        <v>5</v>
      </c>
      <c r="I1059" t="str">
        <f>IF(Table1[[#This Row],[Smoker]]="yes", Table1[[#This Row],[Age]], "0")</f>
        <v>0</v>
      </c>
      <c r="J1059">
        <f>IF(Table1[[#This Row],[Smoker]]="no",Table1[[#This Row],[Age]], "0")</f>
        <v>43</v>
      </c>
      <c r="K1059" t="str">
        <f>IF(Table1[[#This Row],[Smoker]]="yes",Table1[[#This Row],[Charges]],"0")</f>
        <v>0</v>
      </c>
      <c r="L1059">
        <f>IF(Table1[[#This Row],[Smoker]]="no",Table1[[#This Row],[Charges]],"0")</f>
        <v>14478.33015</v>
      </c>
    </row>
    <row r="1060" spans="1:12" x14ac:dyDescent="0.25">
      <c r="A1060">
        <v>54</v>
      </c>
      <c r="B1060" t="s">
        <v>2</v>
      </c>
      <c r="C1060">
        <v>25.46</v>
      </c>
      <c r="D1060">
        <v>1</v>
      </c>
      <c r="E1060" t="s">
        <v>3</v>
      </c>
      <c r="F1060">
        <f>IF(Table1[[#This Row],[Smoker]]="yes",1,0)</f>
        <v>0</v>
      </c>
      <c r="G1060" s="1">
        <v>25517.11363</v>
      </c>
      <c r="H1060" t="s">
        <v>8</v>
      </c>
      <c r="I1060" t="str">
        <f>IF(Table1[[#This Row],[Smoker]]="yes", Table1[[#This Row],[Age]], "0")</f>
        <v>0</v>
      </c>
      <c r="J1060">
        <f>IF(Table1[[#This Row],[Smoker]]="no",Table1[[#This Row],[Age]], "0")</f>
        <v>54</v>
      </c>
      <c r="K1060" t="str">
        <f>IF(Table1[[#This Row],[Smoker]]="yes",Table1[[#This Row],[Charges]],"0")</f>
        <v>0</v>
      </c>
      <c r="L1060">
        <f>IF(Table1[[#This Row],[Smoker]]="no",Table1[[#This Row],[Charges]],"0")</f>
        <v>25517.11363</v>
      </c>
    </row>
    <row r="1061" spans="1:12" x14ac:dyDescent="0.25">
      <c r="A1061">
        <v>59</v>
      </c>
      <c r="B1061" t="s">
        <v>2</v>
      </c>
      <c r="C1061">
        <v>25.46</v>
      </c>
      <c r="D1061">
        <v>1</v>
      </c>
      <c r="E1061" t="s">
        <v>3</v>
      </c>
      <c r="F1061">
        <f>IF(Table1[[#This Row],[Smoker]]="yes",1,0)</f>
        <v>0</v>
      </c>
      <c r="G1061" s="1">
        <v>12913.992399999999</v>
      </c>
      <c r="H1061" t="s">
        <v>8</v>
      </c>
      <c r="I1061" t="str">
        <f>IF(Table1[[#This Row],[Smoker]]="yes", Table1[[#This Row],[Age]], "0")</f>
        <v>0</v>
      </c>
      <c r="J1061">
        <f>IF(Table1[[#This Row],[Smoker]]="no",Table1[[#This Row],[Age]], "0")</f>
        <v>59</v>
      </c>
      <c r="K1061" t="str">
        <f>IF(Table1[[#This Row],[Smoker]]="yes",Table1[[#This Row],[Charges]],"0")</f>
        <v>0</v>
      </c>
      <c r="L1061">
        <f>IF(Table1[[#This Row],[Smoker]]="no",Table1[[#This Row],[Charges]],"0")</f>
        <v>12913.992399999999</v>
      </c>
    </row>
    <row r="1062" spans="1:12" x14ac:dyDescent="0.25">
      <c r="A1062">
        <v>59</v>
      </c>
      <c r="B1062" t="s">
        <v>2</v>
      </c>
      <c r="C1062">
        <v>25.46</v>
      </c>
      <c r="D1062">
        <v>0</v>
      </c>
      <c r="E1062" t="s">
        <v>3</v>
      </c>
      <c r="F1062">
        <f>IF(Table1[[#This Row],[Smoker]]="yes",1,0)</f>
        <v>0</v>
      </c>
      <c r="G1062" s="1">
        <v>12124.992399999999</v>
      </c>
      <c r="H1062" t="s">
        <v>6</v>
      </c>
      <c r="I1062" t="str">
        <f>IF(Table1[[#This Row],[Smoker]]="yes", Table1[[#This Row],[Age]], "0")</f>
        <v>0</v>
      </c>
      <c r="J1062">
        <f>IF(Table1[[#This Row],[Smoker]]="no",Table1[[#This Row],[Age]], "0")</f>
        <v>59</v>
      </c>
      <c r="K1062" t="str">
        <f>IF(Table1[[#This Row],[Smoker]]="yes",Table1[[#This Row],[Charges]],"0")</f>
        <v>0</v>
      </c>
      <c r="L1062">
        <f>IF(Table1[[#This Row],[Smoker]]="no",Table1[[#This Row],[Charges]],"0")</f>
        <v>12124.992399999999</v>
      </c>
    </row>
    <row r="1063" spans="1:12" x14ac:dyDescent="0.25">
      <c r="A1063">
        <v>47</v>
      </c>
      <c r="B1063" t="s">
        <v>2</v>
      </c>
      <c r="C1063">
        <v>25.46</v>
      </c>
      <c r="D1063">
        <v>2</v>
      </c>
      <c r="E1063" t="s">
        <v>3</v>
      </c>
      <c r="F1063">
        <f>IF(Table1[[#This Row],[Smoker]]="yes",1,0)</f>
        <v>0</v>
      </c>
      <c r="G1063" s="1">
        <v>9225.2564000000002</v>
      </c>
      <c r="H1063" t="s">
        <v>8</v>
      </c>
      <c r="I1063" t="str">
        <f>IF(Table1[[#This Row],[Smoker]]="yes", Table1[[#This Row],[Age]], "0")</f>
        <v>0</v>
      </c>
      <c r="J1063">
        <f>IF(Table1[[#This Row],[Smoker]]="no",Table1[[#This Row],[Age]], "0")</f>
        <v>47</v>
      </c>
      <c r="K1063" t="str">
        <f>IF(Table1[[#This Row],[Smoker]]="yes",Table1[[#This Row],[Charges]],"0")</f>
        <v>0</v>
      </c>
      <c r="L1063">
        <f>IF(Table1[[#This Row],[Smoker]]="no",Table1[[#This Row],[Charges]],"0")</f>
        <v>9225.2564000000002</v>
      </c>
    </row>
    <row r="1064" spans="1:12" x14ac:dyDescent="0.25">
      <c r="A1064">
        <v>40</v>
      </c>
      <c r="B1064" t="s">
        <v>0</v>
      </c>
      <c r="C1064">
        <v>25.46</v>
      </c>
      <c r="D1064">
        <v>1</v>
      </c>
      <c r="E1064" t="s">
        <v>3</v>
      </c>
      <c r="F1064">
        <f>IF(Table1[[#This Row],[Smoker]]="yes",1,0)</f>
        <v>0</v>
      </c>
      <c r="G1064" s="1">
        <v>7077.1894000000002</v>
      </c>
      <c r="H1064" t="s">
        <v>8</v>
      </c>
      <c r="I1064" t="str">
        <f>IF(Table1[[#This Row],[Smoker]]="yes", Table1[[#This Row],[Age]], "0")</f>
        <v>0</v>
      </c>
      <c r="J1064">
        <f>IF(Table1[[#This Row],[Smoker]]="no",Table1[[#This Row],[Age]], "0")</f>
        <v>40</v>
      </c>
      <c r="K1064" t="str">
        <f>IF(Table1[[#This Row],[Smoker]]="yes",Table1[[#This Row],[Charges]],"0")</f>
        <v>0</v>
      </c>
      <c r="L1064">
        <f>IF(Table1[[#This Row],[Smoker]]="no",Table1[[#This Row],[Charges]],"0")</f>
        <v>7077.1894000000002</v>
      </c>
    </row>
    <row r="1065" spans="1:12" x14ac:dyDescent="0.25">
      <c r="A1065">
        <v>30</v>
      </c>
      <c r="B1065" t="s">
        <v>2</v>
      </c>
      <c r="C1065">
        <v>25.46</v>
      </c>
      <c r="D1065">
        <v>0</v>
      </c>
      <c r="E1065" t="s">
        <v>3</v>
      </c>
      <c r="F1065">
        <f>IF(Table1[[#This Row],[Smoker]]="yes",1,0)</f>
        <v>0</v>
      </c>
      <c r="G1065" s="1">
        <v>3645.0893999999998</v>
      </c>
      <c r="H1065" t="s">
        <v>8</v>
      </c>
      <c r="I1065" t="str">
        <f>IF(Table1[[#This Row],[Smoker]]="yes", Table1[[#This Row],[Age]], "0")</f>
        <v>0</v>
      </c>
      <c r="J1065">
        <f>IF(Table1[[#This Row],[Smoker]]="no",Table1[[#This Row],[Age]], "0")</f>
        <v>30</v>
      </c>
      <c r="K1065" t="str">
        <f>IF(Table1[[#This Row],[Smoker]]="yes",Table1[[#This Row],[Charges]],"0")</f>
        <v>0</v>
      </c>
      <c r="L1065">
        <f>IF(Table1[[#This Row],[Smoker]]="no",Table1[[#This Row],[Charges]],"0")</f>
        <v>3645.0893999999998</v>
      </c>
    </row>
    <row r="1066" spans="1:12" x14ac:dyDescent="0.25">
      <c r="A1066">
        <v>18</v>
      </c>
      <c r="B1066" t="s">
        <v>2</v>
      </c>
      <c r="C1066">
        <v>25.46</v>
      </c>
      <c r="D1066">
        <v>0</v>
      </c>
      <c r="E1066" t="s">
        <v>3</v>
      </c>
      <c r="F1066">
        <f>IF(Table1[[#This Row],[Smoker]]="yes",1,0)</f>
        <v>0</v>
      </c>
      <c r="G1066" s="1">
        <v>1708.0014000000001</v>
      </c>
      <c r="H1066" t="s">
        <v>8</v>
      </c>
      <c r="I1066" t="str">
        <f>IF(Table1[[#This Row],[Smoker]]="yes", Table1[[#This Row],[Age]], "0")</f>
        <v>0</v>
      </c>
      <c r="J1066">
        <f>IF(Table1[[#This Row],[Smoker]]="no",Table1[[#This Row],[Age]], "0")</f>
        <v>18</v>
      </c>
      <c r="K1066" t="str">
        <f>IF(Table1[[#This Row],[Smoker]]="yes",Table1[[#This Row],[Charges]],"0")</f>
        <v>0</v>
      </c>
      <c r="L1066">
        <f>IF(Table1[[#This Row],[Smoker]]="no",Table1[[#This Row],[Charges]],"0")</f>
        <v>1708.0014000000001</v>
      </c>
    </row>
    <row r="1067" spans="1:12" x14ac:dyDescent="0.25">
      <c r="A1067">
        <v>47</v>
      </c>
      <c r="B1067" t="s">
        <v>2</v>
      </c>
      <c r="C1067">
        <v>25.41</v>
      </c>
      <c r="D1067">
        <v>1</v>
      </c>
      <c r="E1067" t="s">
        <v>1</v>
      </c>
      <c r="F1067">
        <f>IF(Table1[[#This Row],[Smoker]]="yes",1,0)</f>
        <v>1</v>
      </c>
      <c r="G1067" s="1">
        <v>21978.676899999999</v>
      </c>
      <c r="H1067" t="s">
        <v>5</v>
      </c>
      <c r="I1067">
        <f>IF(Table1[[#This Row],[Smoker]]="yes", Table1[[#This Row],[Age]], "0")</f>
        <v>47</v>
      </c>
      <c r="J1067" t="str">
        <f>IF(Table1[[#This Row],[Smoker]]="no",Table1[[#This Row],[Age]], "0")</f>
        <v>0</v>
      </c>
      <c r="K1067">
        <f>IF(Table1[[#This Row],[Smoker]]="yes",Table1[[#This Row],[Charges]],"0")</f>
        <v>21978.676899999999</v>
      </c>
      <c r="L1067" t="str">
        <f>IF(Table1[[#This Row],[Smoker]]="no",Table1[[#This Row],[Charges]],"0")</f>
        <v>0</v>
      </c>
    </row>
    <row r="1068" spans="1:12" x14ac:dyDescent="0.25">
      <c r="A1068">
        <v>51</v>
      </c>
      <c r="B1068" t="s">
        <v>2</v>
      </c>
      <c r="C1068">
        <v>25.4</v>
      </c>
      <c r="D1068">
        <v>0</v>
      </c>
      <c r="E1068" t="s">
        <v>3</v>
      </c>
      <c r="F1068">
        <f>IF(Table1[[#This Row],[Smoker]]="yes",1,0)</f>
        <v>0</v>
      </c>
      <c r="G1068" s="1">
        <v>8782.4689999999991</v>
      </c>
      <c r="H1068" t="s">
        <v>4</v>
      </c>
      <c r="I1068" t="str">
        <f>IF(Table1[[#This Row],[Smoker]]="yes", Table1[[#This Row],[Age]], "0")</f>
        <v>0</v>
      </c>
      <c r="J1068">
        <f>IF(Table1[[#This Row],[Smoker]]="no",Table1[[#This Row],[Age]], "0")</f>
        <v>51</v>
      </c>
      <c r="K1068" t="str">
        <f>IF(Table1[[#This Row],[Smoker]]="yes",Table1[[#This Row],[Charges]],"0")</f>
        <v>0</v>
      </c>
      <c r="L1068">
        <f>IF(Table1[[#This Row],[Smoker]]="no",Table1[[#This Row],[Charges]],"0")</f>
        <v>8782.4689999999991</v>
      </c>
    </row>
    <row r="1069" spans="1:12" x14ac:dyDescent="0.25">
      <c r="A1069">
        <v>50</v>
      </c>
      <c r="B1069" t="s">
        <v>2</v>
      </c>
      <c r="C1069">
        <v>25.364999999999998</v>
      </c>
      <c r="D1069">
        <v>2</v>
      </c>
      <c r="E1069" t="s">
        <v>3</v>
      </c>
      <c r="F1069">
        <f>IF(Table1[[#This Row],[Smoker]]="yes",1,0)</f>
        <v>0</v>
      </c>
      <c r="G1069" s="1">
        <v>30284.642940000002</v>
      </c>
      <c r="H1069" t="s">
        <v>6</v>
      </c>
      <c r="I1069" t="str">
        <f>IF(Table1[[#This Row],[Smoker]]="yes", Table1[[#This Row],[Age]], "0")</f>
        <v>0</v>
      </c>
      <c r="J1069">
        <f>IF(Table1[[#This Row],[Smoker]]="no",Table1[[#This Row],[Age]], "0")</f>
        <v>50</v>
      </c>
      <c r="K1069" t="str">
        <f>IF(Table1[[#This Row],[Smoker]]="yes",Table1[[#This Row],[Charges]],"0")</f>
        <v>0</v>
      </c>
      <c r="L1069">
        <f>IF(Table1[[#This Row],[Smoker]]="no",Table1[[#This Row],[Charges]],"0")</f>
        <v>30284.642940000002</v>
      </c>
    </row>
    <row r="1070" spans="1:12" x14ac:dyDescent="0.25">
      <c r="A1070">
        <v>55</v>
      </c>
      <c r="B1070" t="s">
        <v>0</v>
      </c>
      <c r="C1070">
        <v>25.364999999999998</v>
      </c>
      <c r="D1070">
        <v>3</v>
      </c>
      <c r="E1070" t="s">
        <v>3</v>
      </c>
      <c r="F1070">
        <f>IF(Table1[[#This Row],[Smoker]]="yes",1,0)</f>
        <v>0</v>
      </c>
      <c r="G1070" s="1">
        <v>13047.332350000001</v>
      </c>
      <c r="H1070" t="s">
        <v>8</v>
      </c>
      <c r="I1070" t="str">
        <f>IF(Table1[[#This Row],[Smoker]]="yes", Table1[[#This Row],[Age]], "0")</f>
        <v>0</v>
      </c>
      <c r="J1070">
        <f>IF(Table1[[#This Row],[Smoker]]="no",Table1[[#This Row],[Age]], "0")</f>
        <v>55</v>
      </c>
      <c r="K1070" t="str">
        <f>IF(Table1[[#This Row],[Smoker]]="yes",Table1[[#This Row],[Charges]],"0")</f>
        <v>0</v>
      </c>
      <c r="L1070">
        <f>IF(Table1[[#This Row],[Smoker]]="no",Table1[[#This Row],[Charges]],"0")</f>
        <v>13047.332350000001</v>
      </c>
    </row>
    <row r="1071" spans="1:12" x14ac:dyDescent="0.25">
      <c r="A1071">
        <v>44</v>
      </c>
      <c r="B1071" t="s">
        <v>2</v>
      </c>
      <c r="C1071">
        <v>25.364999999999998</v>
      </c>
      <c r="D1071">
        <v>1</v>
      </c>
      <c r="E1071" t="s">
        <v>3</v>
      </c>
      <c r="F1071">
        <f>IF(Table1[[#This Row],[Smoker]]="yes",1,0)</f>
        <v>0</v>
      </c>
      <c r="G1071" s="1">
        <v>7518.0253499999999</v>
      </c>
      <c r="H1071" t="s">
        <v>6</v>
      </c>
      <c r="I1071" t="str">
        <f>IF(Table1[[#This Row],[Smoker]]="yes", Table1[[#This Row],[Age]], "0")</f>
        <v>0</v>
      </c>
      <c r="J1071">
        <f>IF(Table1[[#This Row],[Smoker]]="no",Table1[[#This Row],[Age]], "0")</f>
        <v>44</v>
      </c>
      <c r="K1071" t="str">
        <f>IF(Table1[[#This Row],[Smoker]]="yes",Table1[[#This Row],[Charges]],"0")</f>
        <v>0</v>
      </c>
      <c r="L1071">
        <f>IF(Table1[[#This Row],[Smoker]]="no",Table1[[#This Row],[Charges]],"0")</f>
        <v>7518.0253499999999</v>
      </c>
    </row>
    <row r="1072" spans="1:12" x14ac:dyDescent="0.25">
      <c r="A1072">
        <v>52</v>
      </c>
      <c r="B1072" t="s">
        <v>0</v>
      </c>
      <c r="C1072">
        <v>25.3</v>
      </c>
      <c r="D1072">
        <v>2</v>
      </c>
      <c r="E1072" t="s">
        <v>1</v>
      </c>
      <c r="F1072">
        <f>IF(Table1[[#This Row],[Smoker]]="yes",1,0)</f>
        <v>1</v>
      </c>
      <c r="G1072" s="1">
        <v>24667.419000000002</v>
      </c>
      <c r="H1072" t="s">
        <v>5</v>
      </c>
      <c r="I1072">
        <f>IF(Table1[[#This Row],[Smoker]]="yes", Table1[[#This Row],[Age]], "0")</f>
        <v>52</v>
      </c>
      <c r="J1072" t="str">
        <f>IF(Table1[[#This Row],[Smoker]]="no",Table1[[#This Row],[Age]], "0")</f>
        <v>0</v>
      </c>
      <c r="K1072">
        <f>IF(Table1[[#This Row],[Smoker]]="yes",Table1[[#This Row],[Charges]],"0")</f>
        <v>24667.419000000002</v>
      </c>
      <c r="L1072" t="str">
        <f>IF(Table1[[#This Row],[Smoker]]="no",Table1[[#This Row],[Charges]],"0")</f>
        <v>0</v>
      </c>
    </row>
    <row r="1073" spans="1:12" x14ac:dyDescent="0.25">
      <c r="A1073">
        <v>34</v>
      </c>
      <c r="B1073" t="s">
        <v>2</v>
      </c>
      <c r="C1073">
        <v>25.3</v>
      </c>
      <c r="D1073">
        <v>2</v>
      </c>
      <c r="E1073" t="s">
        <v>1</v>
      </c>
      <c r="F1073">
        <f>IF(Table1[[#This Row],[Smoker]]="yes",1,0)</f>
        <v>1</v>
      </c>
      <c r="G1073" s="1">
        <v>18972.494999999999</v>
      </c>
      <c r="H1073" t="s">
        <v>5</v>
      </c>
      <c r="I1073">
        <f>IF(Table1[[#This Row],[Smoker]]="yes", Table1[[#This Row],[Age]], "0")</f>
        <v>34</v>
      </c>
      <c r="J1073" t="str">
        <f>IF(Table1[[#This Row],[Smoker]]="no",Table1[[#This Row],[Age]], "0")</f>
        <v>0</v>
      </c>
      <c r="K1073">
        <f>IF(Table1[[#This Row],[Smoker]]="yes",Table1[[#This Row],[Charges]],"0")</f>
        <v>18972.494999999999</v>
      </c>
      <c r="L1073" t="str">
        <f>IF(Table1[[#This Row],[Smoker]]="no",Table1[[#This Row],[Charges]],"0")</f>
        <v>0</v>
      </c>
    </row>
    <row r="1074" spans="1:12" x14ac:dyDescent="0.25">
      <c r="A1074">
        <v>56</v>
      </c>
      <c r="B1074" t="s">
        <v>0</v>
      </c>
      <c r="C1074">
        <v>25.3</v>
      </c>
      <c r="D1074">
        <v>0</v>
      </c>
      <c r="E1074" t="s">
        <v>3</v>
      </c>
      <c r="F1074">
        <f>IF(Table1[[#This Row],[Smoker]]="yes",1,0)</f>
        <v>0</v>
      </c>
      <c r="G1074" s="1">
        <v>11070.535</v>
      </c>
      <c r="H1074" t="s">
        <v>4</v>
      </c>
      <c r="I1074" t="str">
        <f>IF(Table1[[#This Row],[Smoker]]="yes", Table1[[#This Row],[Age]], "0")</f>
        <v>0</v>
      </c>
      <c r="J1074">
        <f>IF(Table1[[#This Row],[Smoker]]="no",Table1[[#This Row],[Age]], "0")</f>
        <v>56</v>
      </c>
      <c r="K1074" t="str">
        <f>IF(Table1[[#This Row],[Smoker]]="yes",Table1[[#This Row],[Charges]],"0")</f>
        <v>0</v>
      </c>
      <c r="L1074">
        <f>IF(Table1[[#This Row],[Smoker]]="no",Table1[[#This Row],[Charges]],"0")</f>
        <v>11070.535</v>
      </c>
    </row>
    <row r="1075" spans="1:12" x14ac:dyDescent="0.25">
      <c r="A1075">
        <v>50</v>
      </c>
      <c r="B1075" t="s">
        <v>2</v>
      </c>
      <c r="C1075">
        <v>25.3</v>
      </c>
      <c r="D1075">
        <v>0</v>
      </c>
      <c r="E1075" t="s">
        <v>3</v>
      </c>
      <c r="F1075">
        <f>IF(Table1[[#This Row],[Smoker]]="yes",1,0)</f>
        <v>0</v>
      </c>
      <c r="G1075" s="1">
        <v>8442.6669999999995</v>
      </c>
      <c r="H1075" t="s">
        <v>5</v>
      </c>
      <c r="I1075" t="str">
        <f>IF(Table1[[#This Row],[Smoker]]="yes", Table1[[#This Row],[Age]], "0")</f>
        <v>0</v>
      </c>
      <c r="J1075">
        <f>IF(Table1[[#This Row],[Smoker]]="no",Table1[[#This Row],[Age]], "0")</f>
        <v>50</v>
      </c>
      <c r="K1075" t="str">
        <f>IF(Table1[[#This Row],[Smoker]]="yes",Table1[[#This Row],[Charges]],"0")</f>
        <v>0</v>
      </c>
      <c r="L1075">
        <f>IF(Table1[[#This Row],[Smoker]]="no",Table1[[#This Row],[Charges]],"0")</f>
        <v>8442.6669999999995</v>
      </c>
    </row>
    <row r="1076" spans="1:12" x14ac:dyDescent="0.25">
      <c r="A1076">
        <v>42</v>
      </c>
      <c r="B1076" t="s">
        <v>0</v>
      </c>
      <c r="C1076">
        <v>25.3</v>
      </c>
      <c r="D1076">
        <v>1</v>
      </c>
      <c r="E1076" t="s">
        <v>3</v>
      </c>
      <c r="F1076">
        <f>IF(Table1[[#This Row],[Smoker]]="yes",1,0)</f>
        <v>0</v>
      </c>
      <c r="G1076" s="1">
        <v>7045.4989999999998</v>
      </c>
      <c r="H1076" t="s">
        <v>4</v>
      </c>
      <c r="I1076" t="str">
        <f>IF(Table1[[#This Row],[Smoker]]="yes", Table1[[#This Row],[Age]], "0")</f>
        <v>0</v>
      </c>
      <c r="J1076">
        <f>IF(Table1[[#This Row],[Smoker]]="no",Table1[[#This Row],[Age]], "0")</f>
        <v>42</v>
      </c>
      <c r="K1076" t="str">
        <f>IF(Table1[[#This Row],[Smoker]]="yes",Table1[[#This Row],[Charges]],"0")</f>
        <v>0</v>
      </c>
      <c r="L1076">
        <f>IF(Table1[[#This Row],[Smoker]]="no",Table1[[#This Row],[Charges]],"0")</f>
        <v>7045.4989999999998</v>
      </c>
    </row>
    <row r="1077" spans="1:12" x14ac:dyDescent="0.25">
      <c r="A1077">
        <v>43</v>
      </c>
      <c r="B1077" t="s">
        <v>0</v>
      </c>
      <c r="C1077">
        <v>25.27</v>
      </c>
      <c r="D1077">
        <v>1</v>
      </c>
      <c r="E1077" t="s">
        <v>1</v>
      </c>
      <c r="F1077">
        <f>IF(Table1[[#This Row],[Smoker]]="yes",1,0)</f>
        <v>1</v>
      </c>
      <c r="G1077" s="1">
        <v>21771.3423</v>
      </c>
      <c r="H1077" t="s">
        <v>8</v>
      </c>
      <c r="I1077">
        <f>IF(Table1[[#This Row],[Smoker]]="yes", Table1[[#This Row],[Age]], "0")</f>
        <v>43</v>
      </c>
      <c r="J1077" t="str">
        <f>IF(Table1[[#This Row],[Smoker]]="no",Table1[[#This Row],[Age]], "0")</f>
        <v>0</v>
      </c>
      <c r="K1077">
        <f>IF(Table1[[#This Row],[Smoker]]="yes",Table1[[#This Row],[Charges]],"0")</f>
        <v>21771.3423</v>
      </c>
      <c r="L1077" t="str">
        <f>IF(Table1[[#This Row],[Smoker]]="no",Table1[[#This Row],[Charges]],"0")</f>
        <v>0</v>
      </c>
    </row>
    <row r="1078" spans="1:12" x14ac:dyDescent="0.25">
      <c r="A1078">
        <v>34</v>
      </c>
      <c r="B1078" t="s">
        <v>2</v>
      </c>
      <c r="C1078">
        <v>25.27</v>
      </c>
      <c r="D1078">
        <v>1</v>
      </c>
      <c r="E1078" t="s">
        <v>3</v>
      </c>
      <c r="F1078">
        <f>IF(Table1[[#This Row],[Smoker]]="yes",1,0)</f>
        <v>0</v>
      </c>
      <c r="G1078" s="1">
        <v>4894.7533000000003</v>
      </c>
      <c r="H1078" t="s">
        <v>6</v>
      </c>
      <c r="I1078" t="str">
        <f>IF(Table1[[#This Row],[Smoker]]="yes", Table1[[#This Row],[Age]], "0")</f>
        <v>0</v>
      </c>
      <c r="J1078">
        <f>IF(Table1[[#This Row],[Smoker]]="no",Table1[[#This Row],[Age]], "0")</f>
        <v>34</v>
      </c>
      <c r="K1078" t="str">
        <f>IF(Table1[[#This Row],[Smoker]]="yes",Table1[[#This Row],[Charges]],"0")</f>
        <v>0</v>
      </c>
      <c r="L1078">
        <f>IF(Table1[[#This Row],[Smoker]]="no",Table1[[#This Row],[Charges]],"0")</f>
        <v>4894.7533000000003</v>
      </c>
    </row>
    <row r="1079" spans="1:12" x14ac:dyDescent="0.25">
      <c r="A1079">
        <v>24</v>
      </c>
      <c r="B1079" t="s">
        <v>0</v>
      </c>
      <c r="C1079">
        <v>25.27</v>
      </c>
      <c r="D1079">
        <v>0</v>
      </c>
      <c r="E1079" t="s">
        <v>3</v>
      </c>
      <c r="F1079">
        <f>IF(Table1[[#This Row],[Smoker]]="yes",1,0)</f>
        <v>0</v>
      </c>
      <c r="G1079" s="1">
        <v>3044.2132999999999</v>
      </c>
      <c r="H1079" t="s">
        <v>8</v>
      </c>
      <c r="I1079" t="str">
        <f>IF(Table1[[#This Row],[Smoker]]="yes", Table1[[#This Row],[Age]], "0")</f>
        <v>0</v>
      </c>
      <c r="J1079">
        <f>IF(Table1[[#This Row],[Smoker]]="no",Table1[[#This Row],[Age]], "0")</f>
        <v>24</v>
      </c>
      <c r="K1079" t="str">
        <f>IF(Table1[[#This Row],[Smoker]]="yes",Table1[[#This Row],[Charges]],"0")</f>
        <v>0</v>
      </c>
      <c r="L1079">
        <f>IF(Table1[[#This Row],[Smoker]]="no",Table1[[#This Row],[Charges]],"0")</f>
        <v>3044.2132999999999</v>
      </c>
    </row>
    <row r="1080" spans="1:12" x14ac:dyDescent="0.25">
      <c r="A1080">
        <v>58</v>
      </c>
      <c r="B1080" t="s">
        <v>0</v>
      </c>
      <c r="C1080">
        <v>25.2</v>
      </c>
      <c r="D1080">
        <v>0</v>
      </c>
      <c r="E1080" t="s">
        <v>3</v>
      </c>
      <c r="F1080">
        <f>IF(Table1[[#This Row],[Smoker]]="yes",1,0)</f>
        <v>0</v>
      </c>
      <c r="G1080" s="1">
        <v>11837.16</v>
      </c>
      <c r="H1080" t="s">
        <v>4</v>
      </c>
      <c r="I1080" t="str">
        <f>IF(Table1[[#This Row],[Smoker]]="yes", Table1[[#This Row],[Age]], "0")</f>
        <v>0</v>
      </c>
      <c r="J1080">
        <f>IF(Table1[[#This Row],[Smoker]]="no",Table1[[#This Row],[Age]], "0")</f>
        <v>58</v>
      </c>
      <c r="K1080" t="str">
        <f>IF(Table1[[#This Row],[Smoker]]="yes",Table1[[#This Row],[Charges]],"0")</f>
        <v>0</v>
      </c>
      <c r="L1080">
        <f>IF(Table1[[#This Row],[Smoker]]="no",Table1[[#This Row],[Charges]],"0")</f>
        <v>11837.16</v>
      </c>
    </row>
    <row r="1081" spans="1:12" x14ac:dyDescent="0.25">
      <c r="A1081">
        <v>18</v>
      </c>
      <c r="B1081" t="s">
        <v>2</v>
      </c>
      <c r="C1081">
        <v>25.175000000000001</v>
      </c>
      <c r="D1081">
        <v>0</v>
      </c>
      <c r="E1081" t="s">
        <v>1</v>
      </c>
      <c r="F1081">
        <f>IF(Table1[[#This Row],[Smoker]]="yes",1,0)</f>
        <v>1</v>
      </c>
      <c r="G1081" s="1">
        <v>15518.180249999999</v>
      </c>
      <c r="H1081" t="s">
        <v>8</v>
      </c>
      <c r="I1081">
        <f>IF(Table1[[#This Row],[Smoker]]="yes", Table1[[#This Row],[Age]], "0")</f>
        <v>18</v>
      </c>
      <c r="J1081" t="str">
        <f>IF(Table1[[#This Row],[Smoker]]="no",Table1[[#This Row],[Age]], "0")</f>
        <v>0</v>
      </c>
      <c r="K1081">
        <f>IF(Table1[[#This Row],[Smoker]]="yes",Table1[[#This Row],[Charges]],"0")</f>
        <v>15518.180249999999</v>
      </c>
      <c r="L1081" t="str">
        <f>IF(Table1[[#This Row],[Smoker]]="no",Table1[[#This Row],[Charges]],"0")</f>
        <v>0</v>
      </c>
    </row>
    <row r="1082" spans="1:12" x14ac:dyDescent="0.25">
      <c r="A1082">
        <v>58</v>
      </c>
      <c r="B1082" t="s">
        <v>2</v>
      </c>
      <c r="C1082">
        <v>25.175000000000001</v>
      </c>
      <c r="D1082">
        <v>0</v>
      </c>
      <c r="E1082" t="s">
        <v>3</v>
      </c>
      <c r="F1082">
        <f>IF(Table1[[#This Row],[Smoker]]="yes",1,0)</f>
        <v>0</v>
      </c>
      <c r="G1082" s="1">
        <v>11931.125249999999</v>
      </c>
      <c r="H1082" t="s">
        <v>8</v>
      </c>
      <c r="I1082" t="str">
        <f>IF(Table1[[#This Row],[Smoker]]="yes", Table1[[#This Row],[Age]], "0")</f>
        <v>0</v>
      </c>
      <c r="J1082">
        <f>IF(Table1[[#This Row],[Smoker]]="no",Table1[[#This Row],[Age]], "0")</f>
        <v>58</v>
      </c>
      <c r="K1082" t="str">
        <f>IF(Table1[[#This Row],[Smoker]]="yes",Table1[[#This Row],[Charges]],"0")</f>
        <v>0</v>
      </c>
      <c r="L1082">
        <f>IF(Table1[[#This Row],[Smoker]]="no",Table1[[#This Row],[Charges]],"0")</f>
        <v>11931.125249999999</v>
      </c>
    </row>
    <row r="1083" spans="1:12" x14ac:dyDescent="0.25">
      <c r="A1083">
        <v>45</v>
      </c>
      <c r="B1083" t="s">
        <v>0</v>
      </c>
      <c r="C1083">
        <v>25.175000000000001</v>
      </c>
      <c r="D1083">
        <v>2</v>
      </c>
      <c r="E1083" t="s">
        <v>3</v>
      </c>
      <c r="F1083">
        <f>IF(Table1[[#This Row],[Smoker]]="yes",1,0)</f>
        <v>0</v>
      </c>
      <c r="G1083" s="1">
        <v>9095.0682500000003</v>
      </c>
      <c r="H1083" t="s">
        <v>8</v>
      </c>
      <c r="I1083" t="str">
        <f>IF(Table1[[#This Row],[Smoker]]="yes", Table1[[#This Row],[Age]], "0")</f>
        <v>0</v>
      </c>
      <c r="J1083">
        <f>IF(Table1[[#This Row],[Smoker]]="no",Table1[[#This Row],[Age]], "0")</f>
        <v>45</v>
      </c>
      <c r="K1083" t="str">
        <f>IF(Table1[[#This Row],[Smoker]]="yes",Table1[[#This Row],[Charges]],"0")</f>
        <v>0</v>
      </c>
      <c r="L1083">
        <f>IF(Table1[[#This Row],[Smoker]]="no",Table1[[#This Row],[Charges]],"0")</f>
        <v>9095.0682500000003</v>
      </c>
    </row>
    <row r="1084" spans="1:12" x14ac:dyDescent="0.25">
      <c r="A1084">
        <v>27</v>
      </c>
      <c r="B1084" t="s">
        <v>0</v>
      </c>
      <c r="C1084">
        <v>25.175000000000001</v>
      </c>
      <c r="D1084">
        <v>0</v>
      </c>
      <c r="E1084" t="s">
        <v>3</v>
      </c>
      <c r="F1084">
        <f>IF(Table1[[#This Row],[Smoker]]="yes",1,0)</f>
        <v>0</v>
      </c>
      <c r="G1084" s="1">
        <v>3558.6202499999999</v>
      </c>
      <c r="H1084" t="s">
        <v>8</v>
      </c>
      <c r="I1084" t="str">
        <f>IF(Table1[[#This Row],[Smoker]]="yes", Table1[[#This Row],[Age]], "0")</f>
        <v>0</v>
      </c>
      <c r="J1084">
        <f>IF(Table1[[#This Row],[Smoker]]="no",Table1[[#This Row],[Age]], "0")</f>
        <v>27</v>
      </c>
      <c r="K1084" t="str">
        <f>IF(Table1[[#This Row],[Smoker]]="yes",Table1[[#This Row],[Charges]],"0")</f>
        <v>0</v>
      </c>
      <c r="L1084">
        <f>IF(Table1[[#This Row],[Smoker]]="no",Table1[[#This Row],[Charges]],"0")</f>
        <v>3558.6202499999999</v>
      </c>
    </row>
    <row r="1085" spans="1:12" x14ac:dyDescent="0.25">
      <c r="A1085">
        <v>22</v>
      </c>
      <c r="B1085" t="s">
        <v>2</v>
      </c>
      <c r="C1085">
        <v>25.175000000000001</v>
      </c>
      <c r="D1085">
        <v>0</v>
      </c>
      <c r="E1085" t="s">
        <v>3</v>
      </c>
      <c r="F1085">
        <f>IF(Table1[[#This Row],[Smoker]]="yes",1,0)</f>
        <v>0</v>
      </c>
      <c r="G1085" s="1">
        <v>2045.68525</v>
      </c>
      <c r="H1085" t="s">
        <v>6</v>
      </c>
      <c r="I1085" t="str">
        <f>IF(Table1[[#This Row],[Smoker]]="yes", Table1[[#This Row],[Age]], "0")</f>
        <v>0</v>
      </c>
      <c r="J1085">
        <f>IF(Table1[[#This Row],[Smoker]]="no",Table1[[#This Row],[Age]], "0")</f>
        <v>22</v>
      </c>
      <c r="K1085" t="str">
        <f>IF(Table1[[#This Row],[Smoker]]="yes",Table1[[#This Row],[Charges]],"0")</f>
        <v>0</v>
      </c>
      <c r="L1085">
        <f>IF(Table1[[#This Row],[Smoker]]="no",Table1[[#This Row],[Charges]],"0")</f>
        <v>2045.68525</v>
      </c>
    </row>
    <row r="1086" spans="1:12" x14ac:dyDescent="0.25">
      <c r="A1086">
        <v>19</v>
      </c>
      <c r="B1086" t="s">
        <v>2</v>
      </c>
      <c r="C1086">
        <v>25.175000000000001</v>
      </c>
      <c r="D1086">
        <v>0</v>
      </c>
      <c r="E1086" t="s">
        <v>3</v>
      </c>
      <c r="F1086">
        <f>IF(Table1[[#This Row],[Smoker]]="yes",1,0)</f>
        <v>0</v>
      </c>
      <c r="G1086" s="1">
        <v>1632.0362500000001</v>
      </c>
      <c r="H1086" t="s">
        <v>6</v>
      </c>
      <c r="I1086" t="str">
        <f>IF(Table1[[#This Row],[Smoker]]="yes", Table1[[#This Row],[Age]], "0")</f>
        <v>0</v>
      </c>
      <c r="J1086">
        <f>IF(Table1[[#This Row],[Smoker]]="no",Table1[[#This Row],[Age]], "0")</f>
        <v>19</v>
      </c>
      <c r="K1086" t="str">
        <f>IF(Table1[[#This Row],[Smoker]]="yes",Table1[[#This Row],[Charges]],"0")</f>
        <v>0</v>
      </c>
      <c r="L1086">
        <f>IF(Table1[[#This Row],[Smoker]]="no",Table1[[#This Row],[Charges]],"0")</f>
        <v>1632.0362500000001</v>
      </c>
    </row>
    <row r="1087" spans="1:12" x14ac:dyDescent="0.25">
      <c r="A1087">
        <v>54</v>
      </c>
      <c r="B1087" t="s">
        <v>2</v>
      </c>
      <c r="C1087">
        <v>25.1</v>
      </c>
      <c r="D1087">
        <v>3</v>
      </c>
      <c r="E1087" t="s">
        <v>1</v>
      </c>
      <c r="F1087">
        <f>IF(Table1[[#This Row],[Smoker]]="yes",1,0)</f>
        <v>1</v>
      </c>
      <c r="G1087" s="1">
        <v>25382.296999999999</v>
      </c>
      <c r="H1087" t="s">
        <v>4</v>
      </c>
      <c r="I1087">
        <f>IF(Table1[[#This Row],[Smoker]]="yes", Table1[[#This Row],[Age]], "0")</f>
        <v>54</v>
      </c>
      <c r="J1087" t="str">
        <f>IF(Table1[[#This Row],[Smoker]]="no",Table1[[#This Row],[Age]], "0")</f>
        <v>0</v>
      </c>
      <c r="K1087">
        <f>IF(Table1[[#This Row],[Smoker]]="yes",Table1[[#This Row],[Charges]],"0")</f>
        <v>25382.296999999999</v>
      </c>
      <c r="L1087" t="str">
        <f>IF(Table1[[#This Row],[Smoker]]="no",Table1[[#This Row],[Charges]],"0")</f>
        <v>0</v>
      </c>
    </row>
    <row r="1088" spans="1:12" x14ac:dyDescent="0.25">
      <c r="A1088">
        <v>61</v>
      </c>
      <c r="B1088" t="s">
        <v>0</v>
      </c>
      <c r="C1088">
        <v>25.08</v>
      </c>
      <c r="D1088">
        <v>0</v>
      </c>
      <c r="E1088" t="s">
        <v>3</v>
      </c>
      <c r="F1088">
        <f>IF(Table1[[#This Row],[Smoker]]="yes",1,0)</f>
        <v>0</v>
      </c>
      <c r="G1088" s="1">
        <v>24513.091260000001</v>
      </c>
      <c r="H1088" t="s">
        <v>5</v>
      </c>
      <c r="I1088" t="str">
        <f>IF(Table1[[#This Row],[Smoker]]="yes", Table1[[#This Row],[Age]], "0")</f>
        <v>0</v>
      </c>
      <c r="J1088">
        <f>IF(Table1[[#This Row],[Smoker]]="no",Table1[[#This Row],[Age]], "0")</f>
        <v>61</v>
      </c>
      <c r="K1088" t="str">
        <f>IF(Table1[[#This Row],[Smoker]]="yes",Table1[[#This Row],[Charges]],"0")</f>
        <v>0</v>
      </c>
      <c r="L1088">
        <f>IF(Table1[[#This Row],[Smoker]]="no",Table1[[#This Row],[Charges]],"0")</f>
        <v>24513.091260000001</v>
      </c>
    </row>
    <row r="1089" spans="1:12" x14ac:dyDescent="0.25">
      <c r="A1089">
        <v>63</v>
      </c>
      <c r="B1089" t="s">
        <v>0</v>
      </c>
      <c r="C1089">
        <v>25.08</v>
      </c>
      <c r="D1089">
        <v>0</v>
      </c>
      <c r="E1089" t="s">
        <v>3</v>
      </c>
      <c r="F1089">
        <f>IF(Table1[[#This Row],[Smoker]]="yes",1,0)</f>
        <v>0</v>
      </c>
      <c r="G1089" s="1">
        <v>14254.608200000001</v>
      </c>
      <c r="H1089" t="s">
        <v>6</v>
      </c>
      <c r="I1089" t="str">
        <f>IF(Table1[[#This Row],[Smoker]]="yes", Table1[[#This Row],[Age]], "0")</f>
        <v>0</v>
      </c>
      <c r="J1089">
        <f>IF(Table1[[#This Row],[Smoker]]="no",Table1[[#This Row],[Age]], "0")</f>
        <v>63</v>
      </c>
      <c r="K1089" t="str">
        <f>IF(Table1[[#This Row],[Smoker]]="yes",Table1[[#This Row],[Charges]],"0")</f>
        <v>0</v>
      </c>
      <c r="L1089">
        <f>IF(Table1[[#This Row],[Smoker]]="no",Table1[[#This Row],[Charges]],"0")</f>
        <v>14254.608200000001</v>
      </c>
    </row>
    <row r="1090" spans="1:12" x14ac:dyDescent="0.25">
      <c r="A1090">
        <v>43</v>
      </c>
      <c r="B1090" t="s">
        <v>0</v>
      </c>
      <c r="C1090">
        <v>25.08</v>
      </c>
      <c r="D1090">
        <v>0</v>
      </c>
      <c r="E1090" t="s">
        <v>3</v>
      </c>
      <c r="F1090">
        <f>IF(Table1[[#This Row],[Smoker]]="yes",1,0)</f>
        <v>0</v>
      </c>
      <c r="G1090" s="1">
        <v>7325.0482000000002</v>
      </c>
      <c r="H1090" t="s">
        <v>8</v>
      </c>
      <c r="I1090" t="str">
        <f>IF(Table1[[#This Row],[Smoker]]="yes", Table1[[#This Row],[Age]], "0")</f>
        <v>0</v>
      </c>
      <c r="J1090">
        <f>IF(Table1[[#This Row],[Smoker]]="no",Table1[[#This Row],[Age]], "0")</f>
        <v>43</v>
      </c>
      <c r="K1090" t="str">
        <f>IF(Table1[[#This Row],[Smoker]]="yes",Table1[[#This Row],[Charges]],"0")</f>
        <v>0</v>
      </c>
      <c r="L1090">
        <f>IF(Table1[[#This Row],[Smoker]]="no",Table1[[#This Row],[Charges]],"0")</f>
        <v>7325.0482000000002</v>
      </c>
    </row>
    <row r="1091" spans="1:12" x14ac:dyDescent="0.25">
      <c r="A1091">
        <v>40</v>
      </c>
      <c r="B1091" t="s">
        <v>2</v>
      </c>
      <c r="C1091">
        <v>25.08</v>
      </c>
      <c r="D1091">
        <v>0</v>
      </c>
      <c r="E1091" t="s">
        <v>3</v>
      </c>
      <c r="F1091">
        <f>IF(Table1[[#This Row],[Smoker]]="yes",1,0)</f>
        <v>0</v>
      </c>
      <c r="G1091" s="1">
        <v>5415.6611999999996</v>
      </c>
      <c r="H1091" t="s">
        <v>5</v>
      </c>
      <c r="I1091" t="str">
        <f>IF(Table1[[#This Row],[Smoker]]="yes", Table1[[#This Row],[Age]], "0")</f>
        <v>0</v>
      </c>
      <c r="J1091">
        <f>IF(Table1[[#This Row],[Smoker]]="no",Table1[[#This Row],[Age]], "0")</f>
        <v>40</v>
      </c>
      <c r="K1091" t="str">
        <f>IF(Table1[[#This Row],[Smoker]]="yes",Table1[[#This Row],[Charges]],"0")</f>
        <v>0</v>
      </c>
      <c r="L1091">
        <f>IF(Table1[[#This Row],[Smoker]]="no",Table1[[#This Row],[Charges]],"0")</f>
        <v>5415.6611999999996</v>
      </c>
    </row>
    <row r="1092" spans="1:12" x14ac:dyDescent="0.25">
      <c r="A1092">
        <v>18</v>
      </c>
      <c r="B1092" t="s">
        <v>0</v>
      </c>
      <c r="C1092">
        <v>25.08</v>
      </c>
      <c r="D1092">
        <v>0</v>
      </c>
      <c r="E1092" t="s">
        <v>3</v>
      </c>
      <c r="F1092">
        <f>IF(Table1[[#This Row],[Smoker]]="yes",1,0)</f>
        <v>0</v>
      </c>
      <c r="G1092" s="1">
        <v>2196.4731999999999</v>
      </c>
      <c r="H1092" t="s">
        <v>8</v>
      </c>
      <c r="I1092" t="str">
        <f>IF(Table1[[#This Row],[Smoker]]="yes", Table1[[#This Row],[Age]], "0")</f>
        <v>0</v>
      </c>
      <c r="J1092">
        <f>IF(Table1[[#This Row],[Smoker]]="no",Table1[[#This Row],[Age]], "0")</f>
        <v>18</v>
      </c>
      <c r="K1092" t="str">
        <f>IF(Table1[[#This Row],[Smoker]]="yes",Table1[[#This Row],[Charges]],"0")</f>
        <v>0</v>
      </c>
      <c r="L1092">
        <f>IF(Table1[[#This Row],[Smoker]]="no",Table1[[#This Row],[Charges]],"0")</f>
        <v>2196.4731999999999</v>
      </c>
    </row>
    <row r="1093" spans="1:12" x14ac:dyDescent="0.25">
      <c r="A1093">
        <v>62</v>
      </c>
      <c r="B1093" t="s">
        <v>0</v>
      </c>
      <c r="C1093">
        <v>25</v>
      </c>
      <c r="D1093">
        <v>0</v>
      </c>
      <c r="E1093" t="s">
        <v>3</v>
      </c>
      <c r="F1093">
        <f>IF(Table1[[#This Row],[Smoker]]="yes",1,0)</f>
        <v>0</v>
      </c>
      <c r="G1093" s="1">
        <v>13451.121999999999</v>
      </c>
      <c r="H1093" t="s">
        <v>4</v>
      </c>
      <c r="I1093" t="str">
        <f>IF(Table1[[#This Row],[Smoker]]="yes", Table1[[#This Row],[Age]], "0")</f>
        <v>0</v>
      </c>
      <c r="J1093">
        <f>IF(Table1[[#This Row],[Smoker]]="no",Table1[[#This Row],[Age]], "0")</f>
        <v>62</v>
      </c>
      <c r="K1093" t="str">
        <f>IF(Table1[[#This Row],[Smoker]]="yes",Table1[[#This Row],[Charges]],"0")</f>
        <v>0</v>
      </c>
      <c r="L1093">
        <f>IF(Table1[[#This Row],[Smoker]]="no",Table1[[#This Row],[Charges]],"0")</f>
        <v>13451.121999999999</v>
      </c>
    </row>
    <row r="1094" spans="1:12" x14ac:dyDescent="0.25">
      <c r="A1094">
        <v>44</v>
      </c>
      <c r="B1094" t="s">
        <v>0</v>
      </c>
      <c r="C1094">
        <v>25</v>
      </c>
      <c r="D1094">
        <v>1</v>
      </c>
      <c r="E1094" t="s">
        <v>3</v>
      </c>
      <c r="F1094">
        <f>IF(Table1[[#This Row],[Smoker]]="yes",1,0)</f>
        <v>0</v>
      </c>
      <c r="G1094" s="1">
        <v>7623.518</v>
      </c>
      <c r="H1094" t="s">
        <v>4</v>
      </c>
      <c r="I1094" t="str">
        <f>IF(Table1[[#This Row],[Smoker]]="yes", Table1[[#This Row],[Age]], "0")</f>
        <v>0</v>
      </c>
      <c r="J1094">
        <f>IF(Table1[[#This Row],[Smoker]]="no",Table1[[#This Row],[Age]], "0")</f>
        <v>44</v>
      </c>
      <c r="K1094" t="str">
        <f>IF(Table1[[#This Row],[Smoker]]="yes",Table1[[#This Row],[Charges]],"0")</f>
        <v>0</v>
      </c>
      <c r="L1094">
        <f>IF(Table1[[#This Row],[Smoker]]="no",Table1[[#This Row],[Charges]],"0")</f>
        <v>7623.518</v>
      </c>
    </row>
    <row r="1095" spans="1:12" x14ac:dyDescent="0.25">
      <c r="A1095">
        <v>25</v>
      </c>
      <c r="B1095" t="s">
        <v>2</v>
      </c>
      <c r="C1095">
        <v>24.984999999999999</v>
      </c>
      <c r="D1095">
        <v>2</v>
      </c>
      <c r="E1095" t="s">
        <v>3</v>
      </c>
      <c r="F1095">
        <f>IF(Table1[[#This Row],[Smoker]]="yes",1,0)</f>
        <v>0</v>
      </c>
      <c r="G1095" s="1">
        <v>23241.47453</v>
      </c>
      <c r="H1095" t="s">
        <v>8</v>
      </c>
      <c r="I1095" t="str">
        <f>IF(Table1[[#This Row],[Smoker]]="yes", Table1[[#This Row],[Age]], "0")</f>
        <v>0</v>
      </c>
      <c r="J1095">
        <f>IF(Table1[[#This Row],[Smoker]]="no",Table1[[#This Row],[Age]], "0")</f>
        <v>25</v>
      </c>
      <c r="K1095" t="str">
        <f>IF(Table1[[#This Row],[Smoker]]="yes",Table1[[#This Row],[Charges]],"0")</f>
        <v>0</v>
      </c>
      <c r="L1095">
        <f>IF(Table1[[#This Row],[Smoker]]="no",Table1[[#This Row],[Charges]],"0")</f>
        <v>23241.47453</v>
      </c>
    </row>
    <row r="1096" spans="1:12" x14ac:dyDescent="0.25">
      <c r="A1096">
        <v>42</v>
      </c>
      <c r="B1096" t="s">
        <v>0</v>
      </c>
      <c r="C1096">
        <v>24.984999999999999</v>
      </c>
      <c r="D1096">
        <v>2</v>
      </c>
      <c r="E1096" t="s">
        <v>3</v>
      </c>
      <c r="F1096">
        <f>IF(Table1[[#This Row],[Smoker]]="yes",1,0)</f>
        <v>0</v>
      </c>
      <c r="G1096" s="1">
        <v>8017.0611500000005</v>
      </c>
      <c r="H1096" t="s">
        <v>6</v>
      </c>
      <c r="I1096" t="str">
        <f>IF(Table1[[#This Row],[Smoker]]="yes", Table1[[#This Row],[Age]], "0")</f>
        <v>0</v>
      </c>
      <c r="J1096">
        <f>IF(Table1[[#This Row],[Smoker]]="no",Table1[[#This Row],[Age]], "0")</f>
        <v>42</v>
      </c>
      <c r="K1096" t="str">
        <f>IF(Table1[[#This Row],[Smoker]]="yes",Table1[[#This Row],[Charges]],"0")</f>
        <v>0</v>
      </c>
      <c r="L1096">
        <f>IF(Table1[[#This Row],[Smoker]]="no",Table1[[#This Row],[Charges]],"0")</f>
        <v>8017.0611500000005</v>
      </c>
    </row>
    <row r="1097" spans="1:12" x14ac:dyDescent="0.25">
      <c r="A1097">
        <v>40</v>
      </c>
      <c r="B1097" t="s">
        <v>2</v>
      </c>
      <c r="C1097">
        <v>24.97</v>
      </c>
      <c r="D1097">
        <v>2</v>
      </c>
      <c r="E1097" t="s">
        <v>3</v>
      </c>
      <c r="F1097">
        <f>IF(Table1[[#This Row],[Smoker]]="yes",1,0)</f>
        <v>0</v>
      </c>
      <c r="G1097" s="1">
        <v>6593.5083000000004</v>
      </c>
      <c r="H1097" t="s">
        <v>5</v>
      </c>
      <c r="I1097" t="str">
        <f>IF(Table1[[#This Row],[Smoker]]="yes", Table1[[#This Row],[Age]], "0")</f>
        <v>0</v>
      </c>
      <c r="J1097">
        <f>IF(Table1[[#This Row],[Smoker]]="no",Table1[[#This Row],[Age]], "0")</f>
        <v>40</v>
      </c>
      <c r="K1097" t="str">
        <f>IF(Table1[[#This Row],[Smoker]]="yes",Table1[[#This Row],[Charges]],"0")</f>
        <v>0</v>
      </c>
      <c r="L1097">
        <f>IF(Table1[[#This Row],[Smoker]]="no",Table1[[#This Row],[Charges]],"0")</f>
        <v>6593.5083000000004</v>
      </c>
    </row>
    <row r="1098" spans="1:12" x14ac:dyDescent="0.25">
      <c r="A1098">
        <v>39</v>
      </c>
      <c r="B1098" t="s">
        <v>0</v>
      </c>
      <c r="C1098">
        <v>24.89</v>
      </c>
      <c r="D1098">
        <v>3</v>
      </c>
      <c r="E1098" t="s">
        <v>1</v>
      </c>
      <c r="F1098">
        <f>IF(Table1[[#This Row],[Smoker]]="yes",1,0)</f>
        <v>1</v>
      </c>
      <c r="G1098" s="1">
        <v>21659.930100000001</v>
      </c>
      <c r="H1098" t="s">
        <v>8</v>
      </c>
      <c r="I1098">
        <f>IF(Table1[[#This Row],[Smoker]]="yes", Table1[[#This Row],[Age]], "0")</f>
        <v>39</v>
      </c>
      <c r="J1098" t="str">
        <f>IF(Table1[[#This Row],[Smoker]]="no",Table1[[#This Row],[Age]], "0")</f>
        <v>0</v>
      </c>
      <c r="K1098">
        <f>IF(Table1[[#This Row],[Smoker]]="yes",Table1[[#This Row],[Charges]],"0")</f>
        <v>21659.930100000001</v>
      </c>
      <c r="L1098" t="str">
        <f>IF(Table1[[#This Row],[Smoker]]="no",Table1[[#This Row],[Charges]],"0")</f>
        <v>0</v>
      </c>
    </row>
    <row r="1099" spans="1:12" x14ac:dyDescent="0.25">
      <c r="A1099">
        <v>52</v>
      </c>
      <c r="B1099" t="s">
        <v>0</v>
      </c>
      <c r="C1099">
        <v>24.86</v>
      </c>
      <c r="D1099">
        <v>0</v>
      </c>
      <c r="E1099" t="s">
        <v>3</v>
      </c>
      <c r="F1099">
        <f>IF(Table1[[#This Row],[Smoker]]="yes",1,0)</f>
        <v>0</v>
      </c>
      <c r="G1099" s="1">
        <v>27117.993780000001</v>
      </c>
      <c r="H1099" t="s">
        <v>5</v>
      </c>
      <c r="I1099" t="str">
        <f>IF(Table1[[#This Row],[Smoker]]="yes", Table1[[#This Row],[Age]], "0")</f>
        <v>0</v>
      </c>
      <c r="J1099">
        <f>IF(Table1[[#This Row],[Smoker]]="no",Table1[[#This Row],[Age]], "0")</f>
        <v>52</v>
      </c>
      <c r="K1099" t="str">
        <f>IF(Table1[[#This Row],[Smoker]]="yes",Table1[[#This Row],[Charges]],"0")</f>
        <v>0</v>
      </c>
      <c r="L1099">
        <f>IF(Table1[[#This Row],[Smoker]]="no",Table1[[#This Row],[Charges]],"0")</f>
        <v>27117.993780000001</v>
      </c>
    </row>
    <row r="1100" spans="1:12" x14ac:dyDescent="0.25">
      <c r="A1100">
        <v>42</v>
      </c>
      <c r="B1100" t="s">
        <v>2</v>
      </c>
      <c r="C1100">
        <v>24.86</v>
      </c>
      <c r="D1100">
        <v>0</v>
      </c>
      <c r="E1100" t="s">
        <v>3</v>
      </c>
      <c r="F1100">
        <f>IF(Table1[[#This Row],[Smoker]]="yes",1,0)</f>
        <v>0</v>
      </c>
      <c r="G1100" s="1">
        <v>5966.8873999999996</v>
      </c>
      <c r="H1100" t="s">
        <v>5</v>
      </c>
      <c r="I1100" t="str">
        <f>IF(Table1[[#This Row],[Smoker]]="yes", Table1[[#This Row],[Age]], "0")</f>
        <v>0</v>
      </c>
      <c r="J1100">
        <f>IF(Table1[[#This Row],[Smoker]]="no",Table1[[#This Row],[Age]], "0")</f>
        <v>42</v>
      </c>
      <c r="K1100" t="str">
        <f>IF(Table1[[#This Row],[Smoker]]="yes",Table1[[#This Row],[Charges]],"0")</f>
        <v>0</v>
      </c>
      <c r="L1100">
        <f>IF(Table1[[#This Row],[Smoker]]="no",Table1[[#This Row],[Charges]],"0")</f>
        <v>5966.8873999999996</v>
      </c>
    </row>
    <row r="1101" spans="1:12" x14ac:dyDescent="0.25">
      <c r="A1101">
        <v>51</v>
      </c>
      <c r="B1101" t="s">
        <v>2</v>
      </c>
      <c r="C1101">
        <v>24.795000000000002</v>
      </c>
      <c r="D1101">
        <v>2</v>
      </c>
      <c r="E1101" t="s">
        <v>1</v>
      </c>
      <c r="F1101">
        <f>IF(Table1[[#This Row],[Smoker]]="yes",1,0)</f>
        <v>1</v>
      </c>
      <c r="G1101" s="1">
        <v>23967.38305</v>
      </c>
      <c r="H1101" t="s">
        <v>6</v>
      </c>
      <c r="I1101">
        <f>IF(Table1[[#This Row],[Smoker]]="yes", Table1[[#This Row],[Age]], "0")</f>
        <v>51</v>
      </c>
      <c r="J1101" t="str">
        <f>IF(Table1[[#This Row],[Smoker]]="no",Table1[[#This Row],[Age]], "0")</f>
        <v>0</v>
      </c>
      <c r="K1101">
        <f>IF(Table1[[#This Row],[Smoker]]="yes",Table1[[#This Row],[Charges]],"0")</f>
        <v>23967.38305</v>
      </c>
      <c r="L1101" t="str">
        <f>IF(Table1[[#This Row],[Smoker]]="no",Table1[[#This Row],[Charges]],"0")</f>
        <v>0</v>
      </c>
    </row>
    <row r="1102" spans="1:12" x14ac:dyDescent="0.25">
      <c r="A1102">
        <v>33</v>
      </c>
      <c r="B1102" t="s">
        <v>2</v>
      </c>
      <c r="C1102">
        <v>24.795000000000002</v>
      </c>
      <c r="D1102">
        <v>0</v>
      </c>
      <c r="E1102" t="s">
        <v>1</v>
      </c>
      <c r="F1102">
        <f>IF(Table1[[#This Row],[Smoker]]="yes",1,0)</f>
        <v>1</v>
      </c>
      <c r="G1102" s="1">
        <v>17904.527050000001</v>
      </c>
      <c r="H1102" t="s">
        <v>8</v>
      </c>
      <c r="I1102">
        <f>IF(Table1[[#This Row],[Smoker]]="yes", Table1[[#This Row],[Age]], "0")</f>
        <v>33</v>
      </c>
      <c r="J1102" t="str">
        <f>IF(Table1[[#This Row],[Smoker]]="no",Table1[[#This Row],[Age]], "0")</f>
        <v>0</v>
      </c>
      <c r="K1102">
        <f>IF(Table1[[#This Row],[Smoker]]="yes",Table1[[#This Row],[Charges]],"0")</f>
        <v>17904.527050000001</v>
      </c>
      <c r="L1102" t="str">
        <f>IF(Table1[[#This Row],[Smoker]]="no",Table1[[#This Row],[Charges]],"0")</f>
        <v>0</v>
      </c>
    </row>
    <row r="1103" spans="1:12" x14ac:dyDescent="0.25">
      <c r="A1103">
        <v>53</v>
      </c>
      <c r="B1103" t="s">
        <v>0</v>
      </c>
      <c r="C1103">
        <v>24.795000000000002</v>
      </c>
      <c r="D1103">
        <v>1</v>
      </c>
      <c r="E1103" t="s">
        <v>3</v>
      </c>
      <c r="F1103">
        <f>IF(Table1[[#This Row],[Smoker]]="yes",1,0)</f>
        <v>0</v>
      </c>
      <c r="G1103" s="1">
        <v>10942.13205</v>
      </c>
      <c r="H1103" t="s">
        <v>6</v>
      </c>
      <c r="I1103" t="str">
        <f>IF(Table1[[#This Row],[Smoker]]="yes", Table1[[#This Row],[Age]], "0")</f>
        <v>0</v>
      </c>
      <c r="J1103">
        <f>IF(Table1[[#This Row],[Smoker]]="no",Table1[[#This Row],[Age]], "0")</f>
        <v>53</v>
      </c>
      <c r="K1103" t="str">
        <f>IF(Table1[[#This Row],[Smoker]]="yes",Table1[[#This Row],[Charges]],"0")</f>
        <v>0</v>
      </c>
      <c r="L1103">
        <f>IF(Table1[[#This Row],[Smoker]]="no",Table1[[#This Row],[Charges]],"0")</f>
        <v>10942.13205</v>
      </c>
    </row>
    <row r="1104" spans="1:12" x14ac:dyDescent="0.25">
      <c r="A1104">
        <v>46</v>
      </c>
      <c r="B1104" t="s">
        <v>2</v>
      </c>
      <c r="C1104">
        <v>24.795000000000002</v>
      </c>
      <c r="D1104">
        <v>3</v>
      </c>
      <c r="E1104" t="s">
        <v>3</v>
      </c>
      <c r="F1104">
        <f>IF(Table1[[#This Row],[Smoker]]="yes",1,0)</f>
        <v>0</v>
      </c>
      <c r="G1104" s="1">
        <v>9500.5730500000009</v>
      </c>
      <c r="H1104" t="s">
        <v>8</v>
      </c>
      <c r="I1104" t="str">
        <f>IF(Table1[[#This Row],[Smoker]]="yes", Table1[[#This Row],[Age]], "0")</f>
        <v>0</v>
      </c>
      <c r="J1104">
        <f>IF(Table1[[#This Row],[Smoker]]="no",Table1[[#This Row],[Age]], "0")</f>
        <v>46</v>
      </c>
      <c r="K1104" t="str">
        <f>IF(Table1[[#This Row],[Smoker]]="yes",Table1[[#This Row],[Charges]],"0")</f>
        <v>0</v>
      </c>
      <c r="L1104">
        <f>IF(Table1[[#This Row],[Smoker]]="no",Table1[[#This Row],[Charges]],"0")</f>
        <v>9500.5730500000009</v>
      </c>
    </row>
    <row r="1105" spans="1:12" x14ac:dyDescent="0.25">
      <c r="A1105">
        <v>27</v>
      </c>
      <c r="B1105" t="s">
        <v>0</v>
      </c>
      <c r="C1105">
        <v>24.75</v>
      </c>
      <c r="D1105">
        <v>0</v>
      </c>
      <c r="E1105" t="s">
        <v>1</v>
      </c>
      <c r="F1105">
        <f>IF(Table1[[#This Row],[Smoker]]="yes",1,0)</f>
        <v>1</v>
      </c>
      <c r="G1105" s="1">
        <v>16577.779500000001</v>
      </c>
      <c r="H1105" t="s">
        <v>5</v>
      </c>
      <c r="I1105">
        <f>IF(Table1[[#This Row],[Smoker]]="yes", Table1[[#This Row],[Age]], "0")</f>
        <v>27</v>
      </c>
      <c r="J1105" t="str">
        <f>IF(Table1[[#This Row],[Smoker]]="no",Table1[[#This Row],[Age]], "0")</f>
        <v>0</v>
      </c>
      <c r="K1105">
        <f>IF(Table1[[#This Row],[Smoker]]="yes",Table1[[#This Row],[Charges]],"0")</f>
        <v>16577.779500000001</v>
      </c>
      <c r="L1105" t="str">
        <f>IF(Table1[[#This Row],[Smoker]]="no",Table1[[#This Row],[Charges]],"0")</f>
        <v>0</v>
      </c>
    </row>
    <row r="1106" spans="1:12" x14ac:dyDescent="0.25">
      <c r="A1106">
        <v>64</v>
      </c>
      <c r="B1106" t="s">
        <v>2</v>
      </c>
      <c r="C1106">
        <v>24.7</v>
      </c>
      <c r="D1106">
        <v>1</v>
      </c>
      <c r="E1106" t="s">
        <v>3</v>
      </c>
      <c r="F1106">
        <f>IF(Table1[[#This Row],[Smoker]]="yes",1,0)</f>
        <v>0</v>
      </c>
      <c r="G1106" s="1">
        <v>30166.618170000002</v>
      </c>
      <c r="H1106" t="s">
        <v>6</v>
      </c>
      <c r="I1106" t="str">
        <f>IF(Table1[[#This Row],[Smoker]]="yes", Table1[[#This Row],[Age]], "0")</f>
        <v>0</v>
      </c>
      <c r="J1106">
        <f>IF(Table1[[#This Row],[Smoker]]="no",Table1[[#This Row],[Age]], "0")</f>
        <v>64</v>
      </c>
      <c r="K1106" t="str">
        <f>IF(Table1[[#This Row],[Smoker]]="yes",Table1[[#This Row],[Charges]],"0")</f>
        <v>0</v>
      </c>
      <c r="L1106">
        <f>IF(Table1[[#This Row],[Smoker]]="no",Table1[[#This Row],[Charges]],"0")</f>
        <v>30166.618170000002</v>
      </c>
    </row>
    <row r="1107" spans="1:12" x14ac:dyDescent="0.25">
      <c r="A1107">
        <v>43</v>
      </c>
      <c r="B1107" t="s">
        <v>0</v>
      </c>
      <c r="C1107">
        <v>24.7</v>
      </c>
      <c r="D1107">
        <v>2</v>
      </c>
      <c r="E1107" t="s">
        <v>1</v>
      </c>
      <c r="F1107">
        <f>IF(Table1[[#This Row],[Smoker]]="yes",1,0)</f>
        <v>1</v>
      </c>
      <c r="G1107" s="1">
        <v>21880.82</v>
      </c>
      <c r="H1107" t="s">
        <v>6</v>
      </c>
      <c r="I1107">
        <f>IF(Table1[[#This Row],[Smoker]]="yes", Table1[[#This Row],[Age]], "0")</f>
        <v>43</v>
      </c>
      <c r="J1107" t="str">
        <f>IF(Table1[[#This Row],[Smoker]]="no",Table1[[#This Row],[Age]], "0")</f>
        <v>0</v>
      </c>
      <c r="K1107">
        <f>IF(Table1[[#This Row],[Smoker]]="yes",Table1[[#This Row],[Charges]],"0")</f>
        <v>21880.82</v>
      </c>
      <c r="L1107" t="str">
        <f>IF(Table1[[#This Row],[Smoker]]="no",Table1[[#This Row],[Charges]],"0")</f>
        <v>0</v>
      </c>
    </row>
    <row r="1108" spans="1:12" x14ac:dyDescent="0.25">
      <c r="A1108">
        <v>59</v>
      </c>
      <c r="B1108" t="s">
        <v>2</v>
      </c>
      <c r="C1108">
        <v>24.7</v>
      </c>
      <c r="D1108">
        <v>0</v>
      </c>
      <c r="E1108" t="s">
        <v>3</v>
      </c>
      <c r="F1108">
        <f>IF(Table1[[#This Row],[Smoker]]="yes",1,0)</f>
        <v>0</v>
      </c>
      <c r="G1108" s="1">
        <v>12323.936</v>
      </c>
      <c r="H1108" t="s">
        <v>8</v>
      </c>
      <c r="I1108" t="str">
        <f>IF(Table1[[#This Row],[Smoker]]="yes", Table1[[#This Row],[Age]], "0")</f>
        <v>0</v>
      </c>
      <c r="J1108">
        <f>IF(Table1[[#This Row],[Smoker]]="no",Table1[[#This Row],[Age]], "0")</f>
        <v>59</v>
      </c>
      <c r="K1108" t="str">
        <f>IF(Table1[[#This Row],[Smoker]]="yes",Table1[[#This Row],[Charges]],"0")</f>
        <v>0</v>
      </c>
      <c r="L1108">
        <f>IF(Table1[[#This Row],[Smoker]]="no",Table1[[#This Row],[Charges]],"0")</f>
        <v>12323.936</v>
      </c>
    </row>
    <row r="1109" spans="1:12" x14ac:dyDescent="0.25">
      <c r="A1109">
        <v>19</v>
      </c>
      <c r="B1109" t="s">
        <v>0</v>
      </c>
      <c r="C1109">
        <v>24.7</v>
      </c>
      <c r="D1109">
        <v>0</v>
      </c>
      <c r="E1109" t="s">
        <v>3</v>
      </c>
      <c r="F1109">
        <f>IF(Table1[[#This Row],[Smoker]]="yes",1,0)</f>
        <v>0</v>
      </c>
      <c r="G1109" s="1">
        <v>1737.376</v>
      </c>
      <c r="H1109" t="s">
        <v>4</v>
      </c>
      <c r="I1109" t="str">
        <f>IF(Table1[[#This Row],[Smoker]]="yes", Table1[[#This Row],[Age]], "0")</f>
        <v>0</v>
      </c>
      <c r="J1109">
        <f>IF(Table1[[#This Row],[Smoker]]="no",Table1[[#This Row],[Age]], "0")</f>
        <v>19</v>
      </c>
      <c r="K1109" t="str">
        <f>IF(Table1[[#This Row],[Smoker]]="yes",Table1[[#This Row],[Charges]],"0")</f>
        <v>0</v>
      </c>
      <c r="L1109">
        <f>IF(Table1[[#This Row],[Smoker]]="no",Table1[[#This Row],[Charges]],"0")</f>
        <v>1737.376</v>
      </c>
    </row>
    <row r="1110" spans="1:12" x14ac:dyDescent="0.25">
      <c r="A1110">
        <v>42</v>
      </c>
      <c r="B1110" t="s">
        <v>2</v>
      </c>
      <c r="C1110">
        <v>24.64</v>
      </c>
      <c r="D1110">
        <v>0</v>
      </c>
      <c r="E1110" t="s">
        <v>1</v>
      </c>
      <c r="F1110">
        <f>IF(Table1[[#This Row],[Smoker]]="yes",1,0)</f>
        <v>1</v>
      </c>
      <c r="G1110" s="1">
        <v>19515.5416</v>
      </c>
      <c r="H1110" t="s">
        <v>5</v>
      </c>
      <c r="I1110">
        <f>IF(Table1[[#This Row],[Smoker]]="yes", Table1[[#This Row],[Age]], "0")</f>
        <v>42</v>
      </c>
      <c r="J1110" t="str">
        <f>IF(Table1[[#This Row],[Smoker]]="no",Table1[[#This Row],[Age]], "0")</f>
        <v>0</v>
      </c>
      <c r="K1110">
        <f>IF(Table1[[#This Row],[Smoker]]="yes",Table1[[#This Row],[Charges]],"0")</f>
        <v>19515.5416</v>
      </c>
      <c r="L1110" t="str">
        <f>IF(Table1[[#This Row],[Smoker]]="no",Table1[[#This Row],[Charges]],"0")</f>
        <v>0</v>
      </c>
    </row>
    <row r="1111" spans="1:12" x14ac:dyDescent="0.25">
      <c r="A1111">
        <v>42</v>
      </c>
      <c r="B1111" t="s">
        <v>2</v>
      </c>
      <c r="C1111">
        <v>24.605</v>
      </c>
      <c r="D1111">
        <v>2</v>
      </c>
      <c r="E1111" t="s">
        <v>1</v>
      </c>
      <c r="F1111">
        <f>IF(Table1[[#This Row],[Smoker]]="yes",1,0)</f>
        <v>1</v>
      </c>
      <c r="G1111" s="1">
        <v>21259.377949999998</v>
      </c>
      <c r="H1111" t="s">
        <v>8</v>
      </c>
      <c r="I1111">
        <f>IF(Table1[[#This Row],[Smoker]]="yes", Table1[[#This Row],[Age]], "0")</f>
        <v>42</v>
      </c>
      <c r="J1111" t="str">
        <f>IF(Table1[[#This Row],[Smoker]]="no",Table1[[#This Row],[Age]], "0")</f>
        <v>0</v>
      </c>
      <c r="K1111">
        <f>IF(Table1[[#This Row],[Smoker]]="yes",Table1[[#This Row],[Charges]],"0")</f>
        <v>21259.377949999998</v>
      </c>
      <c r="L1111" t="str">
        <f>IF(Table1[[#This Row],[Smoker]]="no",Table1[[#This Row],[Charges]],"0")</f>
        <v>0</v>
      </c>
    </row>
    <row r="1112" spans="1:12" x14ac:dyDescent="0.25">
      <c r="A1112">
        <v>54</v>
      </c>
      <c r="B1112" t="s">
        <v>0</v>
      </c>
      <c r="C1112">
        <v>24.605</v>
      </c>
      <c r="D1112">
        <v>3</v>
      </c>
      <c r="E1112" t="s">
        <v>3</v>
      </c>
      <c r="F1112">
        <f>IF(Table1[[#This Row],[Smoker]]="yes",1,0)</f>
        <v>0</v>
      </c>
      <c r="G1112" s="1">
        <v>12479.70895</v>
      </c>
      <c r="H1112" t="s">
        <v>6</v>
      </c>
      <c r="I1112" t="str">
        <f>IF(Table1[[#This Row],[Smoker]]="yes", Table1[[#This Row],[Age]], "0")</f>
        <v>0</v>
      </c>
      <c r="J1112">
        <f>IF(Table1[[#This Row],[Smoker]]="no",Table1[[#This Row],[Age]], "0")</f>
        <v>54</v>
      </c>
      <c r="K1112" t="str">
        <f>IF(Table1[[#This Row],[Smoker]]="yes",Table1[[#This Row],[Charges]],"0")</f>
        <v>0</v>
      </c>
      <c r="L1112">
        <f>IF(Table1[[#This Row],[Smoker]]="no",Table1[[#This Row],[Charges]],"0")</f>
        <v>12479.70895</v>
      </c>
    </row>
    <row r="1113" spans="1:12" x14ac:dyDescent="0.25">
      <c r="A1113">
        <v>33</v>
      </c>
      <c r="B1113" t="s">
        <v>2</v>
      </c>
      <c r="C1113">
        <v>24.605</v>
      </c>
      <c r="D1113">
        <v>2</v>
      </c>
      <c r="E1113" t="s">
        <v>3</v>
      </c>
      <c r="F1113">
        <f>IF(Table1[[#This Row],[Smoker]]="yes",1,0)</f>
        <v>0</v>
      </c>
      <c r="G1113" s="1">
        <v>5257.5079500000002</v>
      </c>
      <c r="H1113" t="s">
        <v>6</v>
      </c>
      <c r="I1113" t="str">
        <f>IF(Table1[[#This Row],[Smoker]]="yes", Table1[[#This Row],[Age]], "0")</f>
        <v>0</v>
      </c>
      <c r="J1113">
        <f>IF(Table1[[#This Row],[Smoker]]="no",Table1[[#This Row],[Age]], "0")</f>
        <v>33</v>
      </c>
      <c r="K1113" t="str">
        <f>IF(Table1[[#This Row],[Smoker]]="yes",Table1[[#This Row],[Charges]],"0")</f>
        <v>0</v>
      </c>
      <c r="L1113">
        <f>IF(Table1[[#This Row],[Smoker]]="no",Table1[[#This Row],[Charges]],"0")</f>
        <v>5257.5079500000002</v>
      </c>
    </row>
    <row r="1114" spans="1:12" x14ac:dyDescent="0.25">
      <c r="A1114">
        <v>19</v>
      </c>
      <c r="B1114" t="s">
        <v>0</v>
      </c>
      <c r="C1114">
        <v>24.605</v>
      </c>
      <c r="D1114">
        <v>1</v>
      </c>
      <c r="E1114" t="s">
        <v>3</v>
      </c>
      <c r="F1114">
        <f>IF(Table1[[#This Row],[Smoker]]="yes",1,0)</f>
        <v>0</v>
      </c>
      <c r="G1114" s="1">
        <v>2709.24395</v>
      </c>
      <c r="H1114" t="s">
        <v>6</v>
      </c>
      <c r="I1114" t="str">
        <f>IF(Table1[[#This Row],[Smoker]]="yes", Table1[[#This Row],[Age]], "0")</f>
        <v>0</v>
      </c>
      <c r="J1114">
        <f>IF(Table1[[#This Row],[Smoker]]="no",Table1[[#This Row],[Age]], "0")</f>
        <v>19</v>
      </c>
      <c r="K1114" t="str">
        <f>IF(Table1[[#This Row],[Smoker]]="yes",Table1[[#This Row],[Charges]],"0")</f>
        <v>0</v>
      </c>
      <c r="L1114">
        <f>IF(Table1[[#This Row],[Smoker]]="no",Table1[[#This Row],[Charges]],"0")</f>
        <v>2709.24395</v>
      </c>
    </row>
    <row r="1115" spans="1:12" x14ac:dyDescent="0.25">
      <c r="A1115">
        <v>32</v>
      </c>
      <c r="B1115" t="s">
        <v>0</v>
      </c>
      <c r="C1115">
        <v>24.6</v>
      </c>
      <c r="D1115">
        <v>0</v>
      </c>
      <c r="E1115" t="s">
        <v>1</v>
      </c>
      <c r="F1115">
        <f>IF(Table1[[#This Row],[Smoker]]="yes",1,0)</f>
        <v>1</v>
      </c>
      <c r="G1115" s="1">
        <v>17496.306</v>
      </c>
      <c r="H1115" t="s">
        <v>4</v>
      </c>
      <c r="I1115">
        <f>IF(Table1[[#This Row],[Smoker]]="yes", Table1[[#This Row],[Age]], "0")</f>
        <v>32</v>
      </c>
      <c r="J1115" t="str">
        <f>IF(Table1[[#This Row],[Smoker]]="no",Table1[[#This Row],[Age]], "0")</f>
        <v>0</v>
      </c>
      <c r="K1115">
        <f>IF(Table1[[#This Row],[Smoker]]="yes",Table1[[#This Row],[Charges]],"0")</f>
        <v>17496.306</v>
      </c>
      <c r="L1115" t="str">
        <f>IF(Table1[[#This Row],[Smoker]]="no",Table1[[#This Row],[Charges]],"0")</f>
        <v>0</v>
      </c>
    </row>
    <row r="1116" spans="1:12" x14ac:dyDescent="0.25">
      <c r="A1116">
        <v>29</v>
      </c>
      <c r="B1116" t="s">
        <v>0</v>
      </c>
      <c r="C1116">
        <v>24.6</v>
      </c>
      <c r="D1116">
        <v>2</v>
      </c>
      <c r="E1116" t="s">
        <v>3</v>
      </c>
      <c r="F1116">
        <f>IF(Table1[[#This Row],[Smoker]]="yes",1,0)</f>
        <v>0</v>
      </c>
      <c r="G1116" s="1">
        <v>4529.4769999999999</v>
      </c>
      <c r="H1116" t="s">
        <v>4</v>
      </c>
      <c r="I1116" t="str">
        <f>IF(Table1[[#This Row],[Smoker]]="yes", Table1[[#This Row],[Age]], "0")</f>
        <v>0</v>
      </c>
      <c r="J1116">
        <f>IF(Table1[[#This Row],[Smoker]]="no",Table1[[#This Row],[Age]], "0")</f>
        <v>29</v>
      </c>
      <c r="K1116" t="str">
        <f>IF(Table1[[#This Row],[Smoker]]="yes",Table1[[#This Row],[Charges]],"0")</f>
        <v>0</v>
      </c>
      <c r="L1116">
        <f>IF(Table1[[#This Row],[Smoker]]="no",Table1[[#This Row],[Charges]],"0")</f>
        <v>4529.4769999999999</v>
      </c>
    </row>
    <row r="1117" spans="1:12" x14ac:dyDescent="0.25">
      <c r="A1117">
        <v>19</v>
      </c>
      <c r="B1117" t="s">
        <v>2</v>
      </c>
      <c r="C1117">
        <v>24.6</v>
      </c>
      <c r="D1117">
        <v>1</v>
      </c>
      <c r="E1117" t="s">
        <v>3</v>
      </c>
      <c r="F1117">
        <f>IF(Table1[[#This Row],[Smoker]]="yes",1,0)</f>
        <v>0</v>
      </c>
      <c r="G1117" s="1">
        <v>1837.2370000000001</v>
      </c>
      <c r="H1117" t="s">
        <v>4</v>
      </c>
      <c r="I1117" t="str">
        <f>IF(Table1[[#This Row],[Smoker]]="yes", Table1[[#This Row],[Age]], "0")</f>
        <v>0</v>
      </c>
      <c r="J1117">
        <f>IF(Table1[[#This Row],[Smoker]]="no",Table1[[#This Row],[Age]], "0")</f>
        <v>19</v>
      </c>
      <c r="K1117" t="str">
        <f>IF(Table1[[#This Row],[Smoker]]="yes",Table1[[#This Row],[Charges]],"0")</f>
        <v>0</v>
      </c>
      <c r="L1117">
        <f>IF(Table1[[#This Row],[Smoker]]="no",Table1[[#This Row],[Charges]],"0")</f>
        <v>1837.2370000000001</v>
      </c>
    </row>
    <row r="1118" spans="1:12" x14ac:dyDescent="0.25">
      <c r="A1118">
        <v>60</v>
      </c>
      <c r="B1118" t="s">
        <v>0</v>
      </c>
      <c r="C1118">
        <v>24.53</v>
      </c>
      <c r="D1118">
        <v>0</v>
      </c>
      <c r="E1118" t="s">
        <v>3</v>
      </c>
      <c r="F1118">
        <f>IF(Table1[[#This Row],[Smoker]]="yes",1,0)</f>
        <v>0</v>
      </c>
      <c r="G1118" s="1">
        <v>12629.896699999999</v>
      </c>
      <c r="H1118" t="s">
        <v>5</v>
      </c>
      <c r="I1118" t="str">
        <f>IF(Table1[[#This Row],[Smoker]]="yes", Table1[[#This Row],[Age]], "0")</f>
        <v>0</v>
      </c>
      <c r="J1118">
        <f>IF(Table1[[#This Row],[Smoker]]="no",Table1[[#This Row],[Age]], "0")</f>
        <v>60</v>
      </c>
      <c r="K1118" t="str">
        <f>IF(Table1[[#This Row],[Smoker]]="yes",Table1[[#This Row],[Charges]],"0")</f>
        <v>0</v>
      </c>
      <c r="L1118">
        <f>IF(Table1[[#This Row],[Smoker]]="no",Table1[[#This Row],[Charges]],"0")</f>
        <v>12629.896699999999</v>
      </c>
    </row>
    <row r="1119" spans="1:12" x14ac:dyDescent="0.25">
      <c r="A1119">
        <v>39</v>
      </c>
      <c r="B1119" t="s">
        <v>2</v>
      </c>
      <c r="C1119">
        <v>24.51</v>
      </c>
      <c r="D1119">
        <v>2</v>
      </c>
      <c r="E1119" t="s">
        <v>3</v>
      </c>
      <c r="F1119">
        <f>IF(Table1[[#This Row],[Smoker]]="yes",1,0)</f>
        <v>0</v>
      </c>
      <c r="G1119" s="1">
        <v>6710.1918999999998</v>
      </c>
      <c r="H1119" t="s">
        <v>6</v>
      </c>
      <c r="I1119" t="str">
        <f>IF(Table1[[#This Row],[Smoker]]="yes", Table1[[#This Row],[Age]], "0")</f>
        <v>0</v>
      </c>
      <c r="J1119">
        <f>IF(Table1[[#This Row],[Smoker]]="no",Table1[[#This Row],[Age]], "0")</f>
        <v>39</v>
      </c>
      <c r="K1119" t="str">
        <f>IF(Table1[[#This Row],[Smoker]]="yes",Table1[[#This Row],[Charges]],"0")</f>
        <v>0</v>
      </c>
      <c r="L1119">
        <f>IF(Table1[[#This Row],[Smoker]]="no",Table1[[#This Row],[Charges]],"0")</f>
        <v>6710.1918999999998</v>
      </c>
    </row>
    <row r="1120" spans="1:12" x14ac:dyDescent="0.25">
      <c r="A1120">
        <v>19</v>
      </c>
      <c r="B1120" t="s">
        <v>0</v>
      </c>
      <c r="C1120">
        <v>24.51</v>
      </c>
      <c r="D1120">
        <v>1</v>
      </c>
      <c r="E1120" t="s">
        <v>3</v>
      </c>
      <c r="F1120">
        <f>IF(Table1[[#This Row],[Smoker]]="yes",1,0)</f>
        <v>0</v>
      </c>
      <c r="G1120" s="1">
        <v>2709.1118999999999</v>
      </c>
      <c r="H1120" t="s">
        <v>6</v>
      </c>
      <c r="I1120" t="str">
        <f>IF(Table1[[#This Row],[Smoker]]="yes", Table1[[#This Row],[Age]], "0")</f>
        <v>0</v>
      </c>
      <c r="J1120">
        <f>IF(Table1[[#This Row],[Smoker]]="no",Table1[[#This Row],[Age]], "0")</f>
        <v>19</v>
      </c>
      <c r="K1120" t="str">
        <f>IF(Table1[[#This Row],[Smoker]]="yes",Table1[[#This Row],[Charges]],"0")</f>
        <v>0</v>
      </c>
      <c r="L1120">
        <f>IF(Table1[[#This Row],[Smoker]]="no",Table1[[#This Row],[Charges]],"0")</f>
        <v>2709.1118999999999</v>
      </c>
    </row>
    <row r="1121" spans="1:12" x14ac:dyDescent="0.25">
      <c r="A1121">
        <v>23</v>
      </c>
      <c r="B1121" t="s">
        <v>2</v>
      </c>
      <c r="C1121">
        <v>24.51</v>
      </c>
      <c r="D1121">
        <v>0</v>
      </c>
      <c r="E1121" t="s">
        <v>3</v>
      </c>
      <c r="F1121">
        <f>IF(Table1[[#This Row],[Smoker]]="yes",1,0)</f>
        <v>0</v>
      </c>
      <c r="G1121" s="1">
        <v>2396.0958999999998</v>
      </c>
      <c r="H1121" t="s">
        <v>8</v>
      </c>
      <c r="I1121" t="str">
        <f>IF(Table1[[#This Row],[Smoker]]="yes", Table1[[#This Row],[Age]], "0")</f>
        <v>0</v>
      </c>
      <c r="J1121">
        <f>IF(Table1[[#This Row],[Smoker]]="no",Table1[[#This Row],[Age]], "0")</f>
        <v>23</v>
      </c>
      <c r="K1121" t="str">
        <f>IF(Table1[[#This Row],[Smoker]]="yes",Table1[[#This Row],[Charges]],"0")</f>
        <v>0</v>
      </c>
      <c r="L1121">
        <f>IF(Table1[[#This Row],[Smoker]]="no",Table1[[#This Row],[Charges]],"0")</f>
        <v>2396.0958999999998</v>
      </c>
    </row>
    <row r="1122" spans="1:12" x14ac:dyDescent="0.25">
      <c r="A1122">
        <v>20</v>
      </c>
      <c r="B1122" t="s">
        <v>0</v>
      </c>
      <c r="C1122">
        <v>24.42</v>
      </c>
      <c r="D1122">
        <v>0</v>
      </c>
      <c r="E1122" t="s">
        <v>1</v>
      </c>
      <c r="F1122">
        <f>IF(Table1[[#This Row],[Smoker]]="yes",1,0)</f>
        <v>1</v>
      </c>
      <c r="G1122" s="1">
        <v>26125.674770000001</v>
      </c>
      <c r="H1122" t="s">
        <v>5</v>
      </c>
      <c r="I1122">
        <f>IF(Table1[[#This Row],[Smoker]]="yes", Table1[[#This Row],[Age]], "0")</f>
        <v>20</v>
      </c>
      <c r="J1122" t="str">
        <f>IF(Table1[[#This Row],[Smoker]]="no",Table1[[#This Row],[Age]], "0")</f>
        <v>0</v>
      </c>
      <c r="K1122">
        <f>IF(Table1[[#This Row],[Smoker]]="yes",Table1[[#This Row],[Charges]],"0")</f>
        <v>26125.674770000001</v>
      </c>
      <c r="L1122" t="str">
        <f>IF(Table1[[#This Row],[Smoker]]="no",Table1[[#This Row],[Charges]],"0")</f>
        <v>0</v>
      </c>
    </row>
    <row r="1123" spans="1:12" x14ac:dyDescent="0.25">
      <c r="A1123">
        <v>48</v>
      </c>
      <c r="B1123" t="s">
        <v>2</v>
      </c>
      <c r="C1123">
        <v>24.42</v>
      </c>
      <c r="D1123">
        <v>0</v>
      </c>
      <c r="E1123" t="s">
        <v>1</v>
      </c>
      <c r="F1123">
        <f>IF(Table1[[#This Row],[Smoker]]="yes",1,0)</f>
        <v>1</v>
      </c>
      <c r="G1123" s="1">
        <v>21223.675800000001</v>
      </c>
      <c r="H1123" t="s">
        <v>5</v>
      </c>
      <c r="I1123">
        <f>IF(Table1[[#This Row],[Smoker]]="yes", Table1[[#This Row],[Age]], "0")</f>
        <v>48</v>
      </c>
      <c r="J1123" t="str">
        <f>IF(Table1[[#This Row],[Smoker]]="no",Table1[[#This Row],[Age]], "0")</f>
        <v>0</v>
      </c>
      <c r="K1123">
        <f>IF(Table1[[#This Row],[Smoker]]="yes",Table1[[#This Row],[Charges]],"0")</f>
        <v>21223.675800000001</v>
      </c>
      <c r="L1123" t="str">
        <f>IF(Table1[[#This Row],[Smoker]]="no",Table1[[#This Row],[Charges]],"0")</f>
        <v>0</v>
      </c>
    </row>
    <row r="1124" spans="1:12" x14ac:dyDescent="0.25">
      <c r="A1124">
        <v>35</v>
      </c>
      <c r="B1124" t="s">
        <v>2</v>
      </c>
      <c r="C1124">
        <v>24.42</v>
      </c>
      <c r="D1124">
        <v>3</v>
      </c>
      <c r="E1124" t="s">
        <v>1</v>
      </c>
      <c r="F1124">
        <f>IF(Table1[[#This Row],[Smoker]]="yes",1,0)</f>
        <v>1</v>
      </c>
      <c r="G1124" s="1">
        <v>19361.998800000001</v>
      </c>
      <c r="H1124" t="s">
        <v>5</v>
      </c>
      <c r="I1124">
        <f>IF(Table1[[#This Row],[Smoker]]="yes", Table1[[#This Row],[Age]], "0")</f>
        <v>35</v>
      </c>
      <c r="J1124" t="str">
        <f>IF(Table1[[#This Row],[Smoker]]="no",Table1[[#This Row],[Age]], "0")</f>
        <v>0</v>
      </c>
      <c r="K1124">
        <f>IF(Table1[[#This Row],[Smoker]]="yes",Table1[[#This Row],[Charges]],"0")</f>
        <v>19361.998800000001</v>
      </c>
      <c r="L1124" t="str">
        <f>IF(Table1[[#This Row],[Smoker]]="no",Table1[[#This Row],[Charges]],"0")</f>
        <v>0</v>
      </c>
    </row>
    <row r="1125" spans="1:12" x14ac:dyDescent="0.25">
      <c r="A1125">
        <v>51</v>
      </c>
      <c r="B1125" t="s">
        <v>2</v>
      </c>
      <c r="C1125">
        <v>24.414999999999999</v>
      </c>
      <c r="D1125">
        <v>4</v>
      </c>
      <c r="E1125" t="s">
        <v>3</v>
      </c>
      <c r="F1125">
        <f>IF(Table1[[#This Row],[Smoker]]="yes",1,0)</f>
        <v>0</v>
      </c>
      <c r="G1125" s="1">
        <v>11520.099850000001</v>
      </c>
      <c r="H1125" t="s">
        <v>6</v>
      </c>
      <c r="I1125" t="str">
        <f>IF(Table1[[#This Row],[Smoker]]="yes", Table1[[#This Row],[Age]], "0")</f>
        <v>0</v>
      </c>
      <c r="J1125">
        <f>IF(Table1[[#This Row],[Smoker]]="no",Table1[[#This Row],[Age]], "0")</f>
        <v>51</v>
      </c>
      <c r="K1125" t="str">
        <f>IF(Table1[[#This Row],[Smoker]]="yes",Table1[[#This Row],[Charges]],"0")</f>
        <v>0</v>
      </c>
      <c r="L1125">
        <f>IF(Table1[[#This Row],[Smoker]]="no",Table1[[#This Row],[Charges]],"0")</f>
        <v>11520.099850000001</v>
      </c>
    </row>
    <row r="1126" spans="1:12" x14ac:dyDescent="0.25">
      <c r="A1126">
        <v>30</v>
      </c>
      <c r="B1126" t="s">
        <v>2</v>
      </c>
      <c r="C1126">
        <v>24.4</v>
      </c>
      <c r="D1126">
        <v>3</v>
      </c>
      <c r="E1126" t="s">
        <v>1</v>
      </c>
      <c r="F1126">
        <f>IF(Table1[[#This Row],[Smoker]]="yes",1,0)</f>
        <v>1</v>
      </c>
      <c r="G1126" s="1">
        <v>18259.216</v>
      </c>
      <c r="H1126" t="s">
        <v>4</v>
      </c>
      <c r="I1126">
        <f>IF(Table1[[#This Row],[Smoker]]="yes", Table1[[#This Row],[Age]], "0")</f>
        <v>30</v>
      </c>
      <c r="J1126" t="str">
        <f>IF(Table1[[#This Row],[Smoker]]="no",Table1[[#This Row],[Age]], "0")</f>
        <v>0</v>
      </c>
      <c r="K1126">
        <f>IF(Table1[[#This Row],[Smoker]]="yes",Table1[[#This Row],[Charges]],"0")</f>
        <v>18259.216</v>
      </c>
      <c r="L1126" t="str">
        <f>IF(Table1[[#This Row],[Smoker]]="no",Table1[[#This Row],[Charges]],"0")</f>
        <v>0</v>
      </c>
    </row>
    <row r="1127" spans="1:12" x14ac:dyDescent="0.25">
      <c r="A1127">
        <v>52</v>
      </c>
      <c r="B1127" t="s">
        <v>2</v>
      </c>
      <c r="C1127">
        <v>24.32</v>
      </c>
      <c r="D1127">
        <v>3</v>
      </c>
      <c r="E1127" t="s">
        <v>1</v>
      </c>
      <c r="F1127">
        <f>IF(Table1[[#This Row],[Smoker]]="yes",1,0)</f>
        <v>1</v>
      </c>
      <c r="G1127" s="1">
        <v>24869.836800000001</v>
      </c>
      <c r="H1127" t="s">
        <v>8</v>
      </c>
      <c r="I1127">
        <f>IF(Table1[[#This Row],[Smoker]]="yes", Table1[[#This Row],[Age]], "0")</f>
        <v>52</v>
      </c>
      <c r="J1127" t="str">
        <f>IF(Table1[[#This Row],[Smoker]]="no",Table1[[#This Row],[Age]], "0")</f>
        <v>0</v>
      </c>
      <c r="K1127">
        <f>IF(Table1[[#This Row],[Smoker]]="yes",Table1[[#This Row],[Charges]],"0")</f>
        <v>24869.836800000001</v>
      </c>
      <c r="L1127" t="str">
        <f>IF(Table1[[#This Row],[Smoker]]="no",Table1[[#This Row],[Charges]],"0")</f>
        <v>0</v>
      </c>
    </row>
    <row r="1128" spans="1:12" x14ac:dyDescent="0.25">
      <c r="A1128">
        <v>28</v>
      </c>
      <c r="B1128" t="s">
        <v>0</v>
      </c>
      <c r="C1128">
        <v>24.32</v>
      </c>
      <c r="D1128">
        <v>1</v>
      </c>
      <c r="E1128" t="s">
        <v>3</v>
      </c>
      <c r="F1128">
        <f>IF(Table1[[#This Row],[Smoker]]="yes",1,0)</f>
        <v>0</v>
      </c>
      <c r="G1128" s="1">
        <v>23288.928400000001</v>
      </c>
      <c r="H1128" t="s">
        <v>8</v>
      </c>
      <c r="I1128" t="str">
        <f>IF(Table1[[#This Row],[Smoker]]="yes", Table1[[#This Row],[Age]], "0")</f>
        <v>0</v>
      </c>
      <c r="J1128">
        <f>IF(Table1[[#This Row],[Smoker]]="no",Table1[[#This Row],[Age]], "0")</f>
        <v>28</v>
      </c>
      <c r="K1128" t="str">
        <f>IF(Table1[[#This Row],[Smoker]]="yes",Table1[[#This Row],[Charges]],"0")</f>
        <v>0</v>
      </c>
      <c r="L1128">
        <f>IF(Table1[[#This Row],[Smoker]]="no",Table1[[#This Row],[Charges]],"0")</f>
        <v>23288.928400000001</v>
      </c>
    </row>
    <row r="1129" spans="1:12" x14ac:dyDescent="0.25">
      <c r="A1129">
        <v>60</v>
      </c>
      <c r="B1129" t="s">
        <v>2</v>
      </c>
      <c r="C1129">
        <v>24.32</v>
      </c>
      <c r="D1129">
        <v>1</v>
      </c>
      <c r="E1129" t="s">
        <v>3</v>
      </c>
      <c r="F1129">
        <f>IF(Table1[[#This Row],[Smoker]]="yes",1,0)</f>
        <v>0</v>
      </c>
      <c r="G1129" s="1">
        <v>13112.604799999999</v>
      </c>
      <c r="H1129" t="s">
        <v>6</v>
      </c>
      <c r="I1129" t="str">
        <f>IF(Table1[[#This Row],[Smoker]]="yes", Table1[[#This Row],[Age]], "0")</f>
        <v>0</v>
      </c>
      <c r="J1129">
        <f>IF(Table1[[#This Row],[Smoker]]="no",Table1[[#This Row],[Age]], "0")</f>
        <v>60</v>
      </c>
      <c r="K1129" t="str">
        <f>IF(Table1[[#This Row],[Smoker]]="yes",Table1[[#This Row],[Charges]],"0")</f>
        <v>0</v>
      </c>
      <c r="L1129">
        <f>IF(Table1[[#This Row],[Smoker]]="no",Table1[[#This Row],[Charges]],"0")</f>
        <v>13112.604799999999</v>
      </c>
    </row>
    <row r="1130" spans="1:12" x14ac:dyDescent="0.25">
      <c r="A1130">
        <v>60</v>
      </c>
      <c r="B1130" t="s">
        <v>2</v>
      </c>
      <c r="C1130">
        <v>24.32</v>
      </c>
      <c r="D1130">
        <v>0</v>
      </c>
      <c r="E1130" t="s">
        <v>3</v>
      </c>
      <c r="F1130">
        <f>IF(Table1[[#This Row],[Smoker]]="yes",1,0)</f>
        <v>0</v>
      </c>
      <c r="G1130" s="1">
        <v>12523.604799999999</v>
      </c>
      <c r="H1130" t="s">
        <v>6</v>
      </c>
      <c r="I1130" t="str">
        <f>IF(Table1[[#This Row],[Smoker]]="yes", Table1[[#This Row],[Age]], "0")</f>
        <v>0</v>
      </c>
      <c r="J1130">
        <f>IF(Table1[[#This Row],[Smoker]]="no",Table1[[#This Row],[Age]], "0")</f>
        <v>60</v>
      </c>
      <c r="K1130" t="str">
        <f>IF(Table1[[#This Row],[Smoker]]="yes",Table1[[#This Row],[Charges]],"0")</f>
        <v>0</v>
      </c>
      <c r="L1130">
        <f>IF(Table1[[#This Row],[Smoker]]="no",Table1[[#This Row],[Charges]],"0")</f>
        <v>12523.604799999999</v>
      </c>
    </row>
    <row r="1131" spans="1:12" x14ac:dyDescent="0.25">
      <c r="A1131">
        <v>53</v>
      </c>
      <c r="B1131" t="s">
        <v>2</v>
      </c>
      <c r="C1131">
        <v>24.32</v>
      </c>
      <c r="D1131">
        <v>0</v>
      </c>
      <c r="E1131" t="s">
        <v>3</v>
      </c>
      <c r="F1131">
        <f>IF(Table1[[#This Row],[Smoker]]="yes",1,0)</f>
        <v>0</v>
      </c>
      <c r="G1131" s="1">
        <v>9863.4717999999993</v>
      </c>
      <c r="H1131" t="s">
        <v>6</v>
      </c>
      <c r="I1131" t="str">
        <f>IF(Table1[[#This Row],[Smoker]]="yes", Table1[[#This Row],[Age]], "0")</f>
        <v>0</v>
      </c>
      <c r="J1131">
        <f>IF(Table1[[#This Row],[Smoker]]="no",Table1[[#This Row],[Age]], "0")</f>
        <v>53</v>
      </c>
      <c r="K1131" t="str">
        <f>IF(Table1[[#This Row],[Smoker]]="yes",Table1[[#This Row],[Charges]],"0")</f>
        <v>0</v>
      </c>
      <c r="L1131">
        <f>IF(Table1[[#This Row],[Smoker]]="no",Table1[[#This Row],[Charges]],"0")</f>
        <v>9863.4717999999993</v>
      </c>
    </row>
    <row r="1132" spans="1:12" x14ac:dyDescent="0.25">
      <c r="A1132">
        <v>47</v>
      </c>
      <c r="B1132" t="s">
        <v>0</v>
      </c>
      <c r="C1132">
        <v>24.32</v>
      </c>
      <c r="D1132">
        <v>0</v>
      </c>
      <c r="E1132" t="s">
        <v>3</v>
      </c>
      <c r="F1132">
        <f>IF(Table1[[#This Row],[Smoker]]="yes",1,0)</f>
        <v>0</v>
      </c>
      <c r="G1132" s="1">
        <v>8534.6718000000001</v>
      </c>
      <c r="H1132" t="s">
        <v>8</v>
      </c>
      <c r="I1132" t="str">
        <f>IF(Table1[[#This Row],[Smoker]]="yes", Table1[[#This Row],[Age]], "0")</f>
        <v>0</v>
      </c>
      <c r="J1132">
        <f>IF(Table1[[#This Row],[Smoker]]="no",Table1[[#This Row],[Age]], "0")</f>
        <v>47</v>
      </c>
      <c r="K1132" t="str">
        <f>IF(Table1[[#This Row],[Smoker]]="yes",Table1[[#This Row],[Charges]],"0")</f>
        <v>0</v>
      </c>
      <c r="L1132">
        <f>IF(Table1[[#This Row],[Smoker]]="no",Table1[[#This Row],[Charges]],"0")</f>
        <v>8534.6718000000001</v>
      </c>
    </row>
    <row r="1133" spans="1:12" x14ac:dyDescent="0.25">
      <c r="A1133">
        <v>37</v>
      </c>
      <c r="B1133" t="s">
        <v>2</v>
      </c>
      <c r="C1133">
        <v>24.32</v>
      </c>
      <c r="D1133">
        <v>2</v>
      </c>
      <c r="E1133" t="s">
        <v>3</v>
      </c>
      <c r="F1133">
        <f>IF(Table1[[#This Row],[Smoker]]="yes",1,0)</f>
        <v>0</v>
      </c>
      <c r="G1133" s="1">
        <v>6198.7518</v>
      </c>
      <c r="H1133" t="s">
        <v>6</v>
      </c>
      <c r="I1133" t="str">
        <f>IF(Table1[[#This Row],[Smoker]]="yes", Table1[[#This Row],[Age]], "0")</f>
        <v>0</v>
      </c>
      <c r="J1133">
        <f>IF(Table1[[#This Row],[Smoker]]="no",Table1[[#This Row],[Age]], "0")</f>
        <v>37</v>
      </c>
      <c r="K1133" t="str">
        <f>IF(Table1[[#This Row],[Smoker]]="yes",Table1[[#This Row],[Charges]],"0")</f>
        <v>0</v>
      </c>
      <c r="L1133">
        <f>IF(Table1[[#This Row],[Smoker]]="no",Table1[[#This Row],[Charges]],"0")</f>
        <v>6198.7518</v>
      </c>
    </row>
    <row r="1134" spans="1:12" x14ac:dyDescent="0.25">
      <c r="A1134">
        <v>45</v>
      </c>
      <c r="B1134" t="s">
        <v>2</v>
      </c>
      <c r="C1134">
        <v>24.31</v>
      </c>
      <c r="D1134">
        <v>5</v>
      </c>
      <c r="E1134" t="s">
        <v>3</v>
      </c>
      <c r="F1134">
        <f>IF(Table1[[#This Row],[Smoker]]="yes",1,0)</f>
        <v>0</v>
      </c>
      <c r="G1134" s="1">
        <v>9788.8659000000007</v>
      </c>
      <c r="H1134" t="s">
        <v>5</v>
      </c>
      <c r="I1134" t="str">
        <f>IF(Table1[[#This Row],[Smoker]]="yes", Table1[[#This Row],[Age]], "0")</f>
        <v>0</v>
      </c>
      <c r="J1134">
        <f>IF(Table1[[#This Row],[Smoker]]="no",Table1[[#This Row],[Age]], "0")</f>
        <v>45</v>
      </c>
      <c r="K1134" t="str">
        <f>IF(Table1[[#This Row],[Smoker]]="yes",Table1[[#This Row],[Charges]],"0")</f>
        <v>0</v>
      </c>
      <c r="L1134">
        <f>IF(Table1[[#This Row],[Smoker]]="no",Table1[[#This Row],[Charges]],"0")</f>
        <v>9788.8659000000007</v>
      </c>
    </row>
    <row r="1135" spans="1:12" x14ac:dyDescent="0.25">
      <c r="A1135">
        <v>33</v>
      </c>
      <c r="B1135" t="s">
        <v>0</v>
      </c>
      <c r="C1135">
        <v>24.31</v>
      </c>
      <c r="D1135">
        <v>0</v>
      </c>
      <c r="E1135" t="s">
        <v>3</v>
      </c>
      <c r="F1135">
        <f>IF(Table1[[#This Row],[Smoker]]="yes",1,0)</f>
        <v>0</v>
      </c>
      <c r="G1135" s="1">
        <v>4185.0978999999998</v>
      </c>
      <c r="H1135" t="s">
        <v>5</v>
      </c>
      <c r="I1135" t="str">
        <f>IF(Table1[[#This Row],[Smoker]]="yes", Table1[[#This Row],[Age]], "0")</f>
        <v>0</v>
      </c>
      <c r="J1135">
        <f>IF(Table1[[#This Row],[Smoker]]="no",Table1[[#This Row],[Age]], "0")</f>
        <v>33</v>
      </c>
      <c r="K1135" t="str">
        <f>IF(Table1[[#This Row],[Smoker]]="yes",Table1[[#This Row],[Charges]],"0")</f>
        <v>0</v>
      </c>
      <c r="L1135">
        <f>IF(Table1[[#This Row],[Smoker]]="no",Table1[[#This Row],[Charges]],"0")</f>
        <v>4185.0978999999998</v>
      </c>
    </row>
    <row r="1136" spans="1:12" x14ac:dyDescent="0.25">
      <c r="A1136">
        <v>28</v>
      </c>
      <c r="B1136" t="s">
        <v>2</v>
      </c>
      <c r="C1136">
        <v>24.3</v>
      </c>
      <c r="D1136">
        <v>5</v>
      </c>
      <c r="E1136" t="s">
        <v>3</v>
      </c>
      <c r="F1136">
        <f>IF(Table1[[#This Row],[Smoker]]="yes",1,0)</f>
        <v>0</v>
      </c>
      <c r="G1136" s="1">
        <v>5615.3689999999997</v>
      </c>
      <c r="H1136" t="s">
        <v>4</v>
      </c>
      <c r="I1136" t="str">
        <f>IF(Table1[[#This Row],[Smoker]]="yes", Table1[[#This Row],[Age]], "0")</f>
        <v>0</v>
      </c>
      <c r="J1136">
        <f>IF(Table1[[#This Row],[Smoker]]="no",Table1[[#This Row],[Age]], "0")</f>
        <v>28</v>
      </c>
      <c r="K1136" t="str">
        <f>IF(Table1[[#This Row],[Smoker]]="yes",Table1[[#This Row],[Charges]],"0")</f>
        <v>0</v>
      </c>
      <c r="L1136">
        <f>IF(Table1[[#This Row],[Smoker]]="no",Table1[[#This Row],[Charges]],"0")</f>
        <v>5615.3689999999997</v>
      </c>
    </row>
    <row r="1137" spans="1:12" x14ac:dyDescent="0.25">
      <c r="A1137">
        <v>25</v>
      </c>
      <c r="B1137" t="s">
        <v>0</v>
      </c>
      <c r="C1137">
        <v>24.3</v>
      </c>
      <c r="D1137">
        <v>3</v>
      </c>
      <c r="E1137" t="s">
        <v>3</v>
      </c>
      <c r="F1137">
        <f>IF(Table1[[#This Row],[Smoker]]="yes",1,0)</f>
        <v>0</v>
      </c>
      <c r="G1137" s="1">
        <v>4391.652</v>
      </c>
      <c r="H1137" t="s">
        <v>4</v>
      </c>
      <c r="I1137" t="str">
        <f>IF(Table1[[#This Row],[Smoker]]="yes", Table1[[#This Row],[Age]], "0")</f>
        <v>0</v>
      </c>
      <c r="J1137">
        <f>IF(Table1[[#This Row],[Smoker]]="no",Table1[[#This Row],[Age]], "0")</f>
        <v>25</v>
      </c>
      <c r="K1137" t="str">
        <f>IF(Table1[[#This Row],[Smoker]]="yes",Table1[[#This Row],[Charges]],"0")</f>
        <v>0</v>
      </c>
      <c r="L1137">
        <f>IF(Table1[[#This Row],[Smoker]]="no",Table1[[#This Row],[Charges]],"0")</f>
        <v>4391.652</v>
      </c>
    </row>
    <row r="1138" spans="1:12" x14ac:dyDescent="0.25">
      <c r="A1138">
        <v>22</v>
      </c>
      <c r="B1138" t="s">
        <v>0</v>
      </c>
      <c r="C1138">
        <v>24.3</v>
      </c>
      <c r="D1138">
        <v>0</v>
      </c>
      <c r="E1138" t="s">
        <v>3</v>
      </c>
      <c r="F1138">
        <f>IF(Table1[[#This Row],[Smoker]]="yes",1,0)</f>
        <v>0</v>
      </c>
      <c r="G1138" s="1">
        <v>2150.4690000000001</v>
      </c>
      <c r="H1138" t="s">
        <v>4</v>
      </c>
      <c r="I1138" t="str">
        <f>IF(Table1[[#This Row],[Smoker]]="yes", Table1[[#This Row],[Age]], "0")</f>
        <v>0</v>
      </c>
      <c r="J1138">
        <f>IF(Table1[[#This Row],[Smoker]]="no",Table1[[#This Row],[Age]], "0")</f>
        <v>22</v>
      </c>
      <c r="K1138" t="str">
        <f>IF(Table1[[#This Row],[Smoker]]="yes",Table1[[#This Row],[Charges]],"0")</f>
        <v>0</v>
      </c>
      <c r="L1138">
        <f>IF(Table1[[#This Row],[Smoker]]="no",Table1[[#This Row],[Charges]],"0")</f>
        <v>2150.4690000000001</v>
      </c>
    </row>
    <row r="1139" spans="1:12" x14ac:dyDescent="0.25">
      <c r="A1139">
        <v>23</v>
      </c>
      <c r="B1139" t="s">
        <v>0</v>
      </c>
      <c r="C1139">
        <v>24.225000000000001</v>
      </c>
      <c r="D1139">
        <v>2</v>
      </c>
      <c r="E1139" t="s">
        <v>3</v>
      </c>
      <c r="F1139">
        <f>IF(Table1[[#This Row],[Smoker]]="yes",1,0)</f>
        <v>0</v>
      </c>
      <c r="G1139" s="1">
        <v>22395.74424</v>
      </c>
      <c r="H1139" t="s">
        <v>8</v>
      </c>
      <c r="I1139" t="str">
        <f>IF(Table1[[#This Row],[Smoker]]="yes", Table1[[#This Row],[Age]], "0")</f>
        <v>0</v>
      </c>
      <c r="J1139">
        <f>IF(Table1[[#This Row],[Smoker]]="no",Table1[[#This Row],[Age]], "0")</f>
        <v>23</v>
      </c>
      <c r="K1139" t="str">
        <f>IF(Table1[[#This Row],[Smoker]]="yes",Table1[[#This Row],[Charges]],"0")</f>
        <v>0</v>
      </c>
      <c r="L1139">
        <f>IF(Table1[[#This Row],[Smoker]]="no",Table1[[#This Row],[Charges]],"0")</f>
        <v>22395.74424</v>
      </c>
    </row>
    <row r="1140" spans="1:12" x14ac:dyDescent="0.25">
      <c r="A1140">
        <v>39</v>
      </c>
      <c r="B1140" t="s">
        <v>0</v>
      </c>
      <c r="C1140">
        <v>24.225000000000001</v>
      </c>
      <c r="D1140">
        <v>5</v>
      </c>
      <c r="E1140" t="s">
        <v>3</v>
      </c>
      <c r="F1140">
        <f>IF(Table1[[#This Row],[Smoker]]="yes",1,0)</f>
        <v>0</v>
      </c>
      <c r="G1140" s="1">
        <v>8965.7957499999993</v>
      </c>
      <c r="H1140" t="s">
        <v>6</v>
      </c>
      <c r="I1140" t="str">
        <f>IF(Table1[[#This Row],[Smoker]]="yes", Table1[[#This Row],[Age]], "0")</f>
        <v>0</v>
      </c>
      <c r="J1140">
        <f>IF(Table1[[#This Row],[Smoker]]="no",Table1[[#This Row],[Age]], "0")</f>
        <v>39</v>
      </c>
      <c r="K1140" t="str">
        <f>IF(Table1[[#This Row],[Smoker]]="yes",Table1[[#This Row],[Charges]],"0")</f>
        <v>0</v>
      </c>
      <c r="L1140">
        <f>IF(Table1[[#This Row],[Smoker]]="no",Table1[[#This Row],[Charges]],"0")</f>
        <v>8965.7957499999993</v>
      </c>
    </row>
    <row r="1141" spans="1:12" x14ac:dyDescent="0.25">
      <c r="A1141">
        <v>24</v>
      </c>
      <c r="B1141" t="s">
        <v>0</v>
      </c>
      <c r="C1141">
        <v>24.225000000000001</v>
      </c>
      <c r="D1141">
        <v>0</v>
      </c>
      <c r="E1141" t="s">
        <v>3</v>
      </c>
      <c r="F1141">
        <f>IF(Table1[[#This Row],[Smoker]]="yes",1,0)</f>
        <v>0</v>
      </c>
      <c r="G1141" s="1">
        <v>2842.7607499999999</v>
      </c>
      <c r="H1141" t="s">
        <v>6</v>
      </c>
      <c r="I1141" t="str">
        <f>IF(Table1[[#This Row],[Smoker]]="yes", Table1[[#This Row],[Age]], "0")</f>
        <v>0</v>
      </c>
      <c r="J1141">
        <f>IF(Table1[[#This Row],[Smoker]]="no",Table1[[#This Row],[Age]], "0")</f>
        <v>24</v>
      </c>
      <c r="K1141" t="str">
        <f>IF(Table1[[#This Row],[Smoker]]="yes",Table1[[#This Row],[Charges]],"0")</f>
        <v>0</v>
      </c>
      <c r="L1141">
        <f>IF(Table1[[#This Row],[Smoker]]="no",Table1[[#This Row],[Charges]],"0")</f>
        <v>2842.7607499999999</v>
      </c>
    </row>
    <row r="1142" spans="1:12" x14ac:dyDescent="0.25">
      <c r="A1142">
        <v>52</v>
      </c>
      <c r="B1142" t="s">
        <v>0</v>
      </c>
      <c r="C1142">
        <v>24.13</v>
      </c>
      <c r="D1142">
        <v>1</v>
      </c>
      <c r="E1142" t="s">
        <v>1</v>
      </c>
      <c r="F1142">
        <f>IF(Table1[[#This Row],[Smoker]]="yes",1,0)</f>
        <v>1</v>
      </c>
      <c r="G1142" s="1">
        <v>23887.662700000001</v>
      </c>
      <c r="H1142" t="s">
        <v>6</v>
      </c>
      <c r="I1142">
        <f>IF(Table1[[#This Row],[Smoker]]="yes", Table1[[#This Row],[Age]], "0")</f>
        <v>52</v>
      </c>
      <c r="J1142" t="str">
        <f>IF(Table1[[#This Row],[Smoker]]="no",Table1[[#This Row],[Age]], "0")</f>
        <v>0</v>
      </c>
      <c r="K1142">
        <f>IF(Table1[[#This Row],[Smoker]]="yes",Table1[[#This Row],[Charges]],"0")</f>
        <v>23887.662700000001</v>
      </c>
      <c r="L1142" t="str">
        <f>IF(Table1[[#This Row],[Smoker]]="no",Table1[[#This Row],[Charges]],"0")</f>
        <v>0</v>
      </c>
    </row>
    <row r="1143" spans="1:12" x14ac:dyDescent="0.25">
      <c r="A1143">
        <v>25</v>
      </c>
      <c r="B1143" t="s">
        <v>2</v>
      </c>
      <c r="C1143">
        <v>24.13</v>
      </c>
      <c r="D1143">
        <v>0</v>
      </c>
      <c r="E1143" t="s">
        <v>1</v>
      </c>
      <c r="F1143">
        <f>IF(Table1[[#This Row],[Smoker]]="yes",1,0)</f>
        <v>1</v>
      </c>
      <c r="G1143" s="1">
        <v>15817.985699999999</v>
      </c>
      <c r="H1143" t="s">
        <v>6</v>
      </c>
      <c r="I1143">
        <f>IF(Table1[[#This Row],[Smoker]]="yes", Table1[[#This Row],[Age]], "0")</f>
        <v>25</v>
      </c>
      <c r="J1143" t="str">
        <f>IF(Table1[[#This Row],[Smoker]]="no",Table1[[#This Row],[Age]], "0")</f>
        <v>0</v>
      </c>
      <c r="K1143">
        <f>IF(Table1[[#This Row],[Smoker]]="yes",Table1[[#This Row],[Charges]],"0")</f>
        <v>15817.985699999999</v>
      </c>
      <c r="L1143" t="str">
        <f>IF(Table1[[#This Row],[Smoker]]="no",Table1[[#This Row],[Charges]],"0")</f>
        <v>0</v>
      </c>
    </row>
    <row r="1144" spans="1:12" x14ac:dyDescent="0.25">
      <c r="A1144">
        <v>35</v>
      </c>
      <c r="B1144" t="s">
        <v>2</v>
      </c>
      <c r="C1144">
        <v>24.13</v>
      </c>
      <c r="D1144">
        <v>1</v>
      </c>
      <c r="E1144" t="s">
        <v>3</v>
      </c>
      <c r="F1144">
        <f>IF(Table1[[#This Row],[Smoker]]="yes",1,0)</f>
        <v>0</v>
      </c>
      <c r="G1144" s="1">
        <v>5125.2156999999997</v>
      </c>
      <c r="H1144" t="s">
        <v>6</v>
      </c>
      <c r="I1144" t="str">
        <f>IF(Table1[[#This Row],[Smoker]]="yes", Table1[[#This Row],[Age]], "0")</f>
        <v>0</v>
      </c>
      <c r="J1144">
        <f>IF(Table1[[#This Row],[Smoker]]="no",Table1[[#This Row],[Age]], "0")</f>
        <v>35</v>
      </c>
      <c r="K1144" t="str">
        <f>IF(Table1[[#This Row],[Smoker]]="yes",Table1[[#This Row],[Charges]],"0")</f>
        <v>0</v>
      </c>
      <c r="L1144">
        <f>IF(Table1[[#This Row],[Smoker]]="no",Table1[[#This Row],[Charges]],"0")</f>
        <v>5125.2156999999997</v>
      </c>
    </row>
    <row r="1145" spans="1:12" x14ac:dyDescent="0.25">
      <c r="A1145">
        <v>30</v>
      </c>
      <c r="B1145" t="s">
        <v>2</v>
      </c>
      <c r="C1145">
        <v>24.13</v>
      </c>
      <c r="D1145">
        <v>1</v>
      </c>
      <c r="E1145" t="s">
        <v>3</v>
      </c>
      <c r="F1145">
        <f>IF(Table1[[#This Row],[Smoker]]="yes",1,0)</f>
        <v>0</v>
      </c>
      <c r="G1145" s="1">
        <v>4032.2406999999998</v>
      </c>
      <c r="H1145" t="s">
        <v>6</v>
      </c>
      <c r="I1145" t="str">
        <f>IF(Table1[[#This Row],[Smoker]]="yes", Table1[[#This Row],[Age]], "0")</f>
        <v>0</v>
      </c>
      <c r="J1145">
        <f>IF(Table1[[#This Row],[Smoker]]="no",Table1[[#This Row],[Age]], "0")</f>
        <v>30</v>
      </c>
      <c r="K1145" t="str">
        <f>IF(Table1[[#This Row],[Smoker]]="yes",Table1[[#This Row],[Charges]],"0")</f>
        <v>0</v>
      </c>
      <c r="L1145">
        <f>IF(Table1[[#This Row],[Smoker]]="no",Table1[[#This Row],[Charges]],"0")</f>
        <v>4032.2406999999998</v>
      </c>
    </row>
    <row r="1146" spans="1:12" x14ac:dyDescent="0.25">
      <c r="A1146">
        <v>47</v>
      </c>
      <c r="B1146" t="s">
        <v>0</v>
      </c>
      <c r="C1146">
        <v>24.1</v>
      </c>
      <c r="D1146">
        <v>1</v>
      </c>
      <c r="E1146" t="s">
        <v>3</v>
      </c>
      <c r="F1146">
        <f>IF(Table1[[#This Row],[Smoker]]="yes",1,0)</f>
        <v>0</v>
      </c>
      <c r="G1146" s="1">
        <v>26236.579969999999</v>
      </c>
      <c r="H1146" t="s">
        <v>4</v>
      </c>
      <c r="I1146" t="str">
        <f>IF(Table1[[#This Row],[Smoker]]="yes", Table1[[#This Row],[Age]], "0")</f>
        <v>0</v>
      </c>
      <c r="J1146">
        <f>IF(Table1[[#This Row],[Smoker]]="no",Table1[[#This Row],[Age]], "0")</f>
        <v>47</v>
      </c>
      <c r="K1146" t="str">
        <f>IF(Table1[[#This Row],[Smoker]]="yes",Table1[[#This Row],[Charges]],"0")</f>
        <v>0</v>
      </c>
      <c r="L1146">
        <f>IF(Table1[[#This Row],[Smoker]]="no",Table1[[#This Row],[Charges]],"0")</f>
        <v>26236.579969999999</v>
      </c>
    </row>
    <row r="1147" spans="1:12" x14ac:dyDescent="0.25">
      <c r="A1147">
        <v>27</v>
      </c>
      <c r="B1147" t="s">
        <v>0</v>
      </c>
      <c r="C1147">
        <v>24.1</v>
      </c>
      <c r="D1147">
        <v>0</v>
      </c>
      <c r="E1147" t="s">
        <v>3</v>
      </c>
      <c r="F1147">
        <f>IF(Table1[[#This Row],[Smoker]]="yes",1,0)</f>
        <v>0</v>
      </c>
      <c r="G1147" s="1">
        <v>2974.1260000000002</v>
      </c>
      <c r="H1147" t="s">
        <v>4</v>
      </c>
      <c r="I1147" t="str">
        <f>IF(Table1[[#This Row],[Smoker]]="yes", Table1[[#This Row],[Age]], "0")</f>
        <v>0</v>
      </c>
      <c r="J1147">
        <f>IF(Table1[[#This Row],[Smoker]]="no",Table1[[#This Row],[Age]], "0")</f>
        <v>27</v>
      </c>
      <c r="K1147" t="str">
        <f>IF(Table1[[#This Row],[Smoker]]="yes",Table1[[#This Row],[Charges]],"0")</f>
        <v>0</v>
      </c>
      <c r="L1147">
        <f>IF(Table1[[#This Row],[Smoker]]="no",Table1[[#This Row],[Charges]],"0")</f>
        <v>2974.1260000000002</v>
      </c>
    </row>
    <row r="1148" spans="1:12" x14ac:dyDescent="0.25">
      <c r="A1148">
        <v>18</v>
      </c>
      <c r="B1148" t="s">
        <v>0</v>
      </c>
      <c r="C1148">
        <v>24.09</v>
      </c>
      <c r="D1148">
        <v>1</v>
      </c>
      <c r="E1148" t="s">
        <v>3</v>
      </c>
      <c r="F1148">
        <f>IF(Table1[[#This Row],[Smoker]]="yes",1,0)</f>
        <v>0</v>
      </c>
      <c r="G1148" s="1">
        <v>2201.0971</v>
      </c>
      <c r="H1148" t="s">
        <v>5</v>
      </c>
      <c r="I1148" t="str">
        <f>IF(Table1[[#This Row],[Smoker]]="yes", Table1[[#This Row],[Age]], "0")</f>
        <v>0</v>
      </c>
      <c r="J1148">
        <f>IF(Table1[[#This Row],[Smoker]]="no",Table1[[#This Row],[Age]], "0")</f>
        <v>18</v>
      </c>
      <c r="K1148" t="str">
        <f>IF(Table1[[#This Row],[Smoker]]="yes",Table1[[#This Row],[Charges]],"0")</f>
        <v>0</v>
      </c>
      <c r="L1148">
        <f>IF(Table1[[#This Row],[Smoker]]="no",Table1[[#This Row],[Charges]],"0")</f>
        <v>2201.0971</v>
      </c>
    </row>
    <row r="1149" spans="1:12" x14ac:dyDescent="0.25">
      <c r="A1149">
        <v>60</v>
      </c>
      <c r="B1149" t="s">
        <v>0</v>
      </c>
      <c r="C1149">
        <v>24.035</v>
      </c>
      <c r="D1149">
        <v>0</v>
      </c>
      <c r="E1149" t="s">
        <v>3</v>
      </c>
      <c r="F1149">
        <f>IF(Table1[[#This Row],[Smoker]]="yes",1,0)</f>
        <v>0</v>
      </c>
      <c r="G1149" s="1">
        <v>13012.20865</v>
      </c>
      <c r="H1149" t="s">
        <v>6</v>
      </c>
      <c r="I1149" t="str">
        <f>IF(Table1[[#This Row],[Smoker]]="yes", Table1[[#This Row],[Age]], "0")</f>
        <v>0</v>
      </c>
      <c r="J1149">
        <f>IF(Table1[[#This Row],[Smoker]]="no",Table1[[#This Row],[Age]], "0")</f>
        <v>60</v>
      </c>
      <c r="K1149" t="str">
        <f>IF(Table1[[#This Row],[Smoker]]="yes",Table1[[#This Row],[Charges]],"0")</f>
        <v>0</v>
      </c>
      <c r="L1149">
        <f>IF(Table1[[#This Row],[Smoker]]="no",Table1[[#This Row],[Charges]],"0")</f>
        <v>13012.20865</v>
      </c>
    </row>
    <row r="1150" spans="1:12" x14ac:dyDescent="0.25">
      <c r="A1150">
        <v>54</v>
      </c>
      <c r="B1150" t="s">
        <v>2</v>
      </c>
      <c r="C1150">
        <v>24.035</v>
      </c>
      <c r="D1150">
        <v>0</v>
      </c>
      <c r="E1150" t="s">
        <v>3</v>
      </c>
      <c r="F1150">
        <f>IF(Table1[[#This Row],[Smoker]]="yes",1,0)</f>
        <v>0</v>
      </c>
      <c r="G1150" s="1">
        <v>10422.916649999999</v>
      </c>
      <c r="H1150" t="s">
        <v>8</v>
      </c>
      <c r="I1150" t="str">
        <f>IF(Table1[[#This Row],[Smoker]]="yes", Table1[[#This Row],[Age]], "0")</f>
        <v>0</v>
      </c>
      <c r="J1150">
        <f>IF(Table1[[#This Row],[Smoker]]="no",Table1[[#This Row],[Age]], "0")</f>
        <v>54</v>
      </c>
      <c r="K1150" t="str">
        <f>IF(Table1[[#This Row],[Smoker]]="yes",Table1[[#This Row],[Charges]],"0")</f>
        <v>0</v>
      </c>
      <c r="L1150">
        <f>IF(Table1[[#This Row],[Smoker]]="no",Table1[[#This Row],[Charges]],"0")</f>
        <v>10422.916649999999</v>
      </c>
    </row>
    <row r="1151" spans="1:12" x14ac:dyDescent="0.25">
      <c r="A1151">
        <v>45</v>
      </c>
      <c r="B1151" t="s">
        <v>2</v>
      </c>
      <c r="C1151">
        <v>24.035</v>
      </c>
      <c r="D1151">
        <v>2</v>
      </c>
      <c r="E1151" t="s">
        <v>3</v>
      </c>
      <c r="F1151">
        <f>IF(Table1[[#This Row],[Smoker]]="yes",1,0)</f>
        <v>0</v>
      </c>
      <c r="G1151" s="1">
        <v>8604.4836500000001</v>
      </c>
      <c r="H1151" t="s">
        <v>8</v>
      </c>
      <c r="I1151" t="str">
        <f>IF(Table1[[#This Row],[Smoker]]="yes", Table1[[#This Row],[Age]], "0")</f>
        <v>0</v>
      </c>
      <c r="J1151">
        <f>IF(Table1[[#This Row],[Smoker]]="no",Table1[[#This Row],[Age]], "0")</f>
        <v>45</v>
      </c>
      <c r="K1151" t="str">
        <f>IF(Table1[[#This Row],[Smoker]]="yes",Table1[[#This Row],[Charges]],"0")</f>
        <v>0</v>
      </c>
      <c r="L1151">
        <f>IF(Table1[[#This Row],[Smoker]]="no",Table1[[#This Row],[Charges]],"0")</f>
        <v>8604.4836500000001</v>
      </c>
    </row>
    <row r="1152" spans="1:12" x14ac:dyDescent="0.25">
      <c r="A1152">
        <v>57</v>
      </c>
      <c r="B1152" t="s">
        <v>0</v>
      </c>
      <c r="C1152">
        <v>23.98</v>
      </c>
      <c r="D1152">
        <v>1</v>
      </c>
      <c r="E1152" t="s">
        <v>3</v>
      </c>
      <c r="F1152">
        <f>IF(Table1[[#This Row],[Smoker]]="yes",1,0)</f>
        <v>0</v>
      </c>
      <c r="G1152" s="1">
        <v>22192.437109999999</v>
      </c>
      <c r="H1152" t="s">
        <v>5</v>
      </c>
      <c r="I1152" t="str">
        <f>IF(Table1[[#This Row],[Smoker]]="yes", Table1[[#This Row],[Age]], "0")</f>
        <v>0</v>
      </c>
      <c r="J1152">
        <f>IF(Table1[[#This Row],[Smoker]]="no",Table1[[#This Row],[Age]], "0")</f>
        <v>57</v>
      </c>
      <c r="K1152" t="str">
        <f>IF(Table1[[#This Row],[Smoker]]="yes",Table1[[#This Row],[Charges]],"0")</f>
        <v>0</v>
      </c>
      <c r="L1152">
        <f>IF(Table1[[#This Row],[Smoker]]="no",Table1[[#This Row],[Charges]],"0")</f>
        <v>22192.437109999999</v>
      </c>
    </row>
    <row r="1153" spans="1:12" x14ac:dyDescent="0.25">
      <c r="A1153">
        <v>28</v>
      </c>
      <c r="B1153" t="s">
        <v>2</v>
      </c>
      <c r="C1153">
        <v>23.98</v>
      </c>
      <c r="D1153">
        <v>3</v>
      </c>
      <c r="E1153" t="s">
        <v>1</v>
      </c>
      <c r="F1153">
        <f>IF(Table1[[#This Row],[Smoker]]="yes",1,0)</f>
        <v>1</v>
      </c>
      <c r="G1153" s="1">
        <v>17663.144199999999</v>
      </c>
      <c r="H1153" t="s">
        <v>5</v>
      </c>
      <c r="I1153">
        <f>IF(Table1[[#This Row],[Smoker]]="yes", Table1[[#This Row],[Age]], "0")</f>
        <v>28</v>
      </c>
      <c r="J1153" t="str">
        <f>IF(Table1[[#This Row],[Smoker]]="no",Table1[[#This Row],[Age]], "0")</f>
        <v>0</v>
      </c>
      <c r="K1153">
        <f>IF(Table1[[#This Row],[Smoker]]="yes",Table1[[#This Row],[Charges]],"0")</f>
        <v>17663.144199999999</v>
      </c>
      <c r="L1153" t="str">
        <f>IF(Table1[[#This Row],[Smoker]]="no",Table1[[#This Row],[Charges]],"0")</f>
        <v>0</v>
      </c>
    </row>
    <row r="1154" spans="1:12" x14ac:dyDescent="0.25">
      <c r="A1154">
        <v>44</v>
      </c>
      <c r="B1154" t="s">
        <v>0</v>
      </c>
      <c r="C1154">
        <v>23.98</v>
      </c>
      <c r="D1154">
        <v>2</v>
      </c>
      <c r="E1154" t="s">
        <v>3</v>
      </c>
      <c r="F1154">
        <f>IF(Table1[[#This Row],[Smoker]]="yes",1,0)</f>
        <v>0</v>
      </c>
      <c r="G1154" s="1">
        <v>8211.1002000000008</v>
      </c>
      <c r="H1154" t="s">
        <v>5</v>
      </c>
      <c r="I1154" t="str">
        <f>IF(Table1[[#This Row],[Smoker]]="yes", Table1[[#This Row],[Age]], "0")</f>
        <v>0</v>
      </c>
      <c r="J1154">
        <f>IF(Table1[[#This Row],[Smoker]]="no",Table1[[#This Row],[Age]], "0")</f>
        <v>44</v>
      </c>
      <c r="K1154" t="str">
        <f>IF(Table1[[#This Row],[Smoker]]="yes",Table1[[#This Row],[Charges]],"0")</f>
        <v>0</v>
      </c>
      <c r="L1154">
        <f>IF(Table1[[#This Row],[Smoker]]="no",Table1[[#This Row],[Charges]],"0")</f>
        <v>8211.1002000000008</v>
      </c>
    </row>
    <row r="1155" spans="1:12" x14ac:dyDescent="0.25">
      <c r="A1155">
        <v>41</v>
      </c>
      <c r="B1155" t="s">
        <v>2</v>
      </c>
      <c r="C1155">
        <v>23.94</v>
      </c>
      <c r="D1155">
        <v>1</v>
      </c>
      <c r="E1155" t="s">
        <v>3</v>
      </c>
      <c r="F1155">
        <f>IF(Table1[[#This Row],[Smoker]]="yes",1,0)</f>
        <v>0</v>
      </c>
      <c r="G1155" s="1">
        <v>6858.4795999999997</v>
      </c>
      <c r="H1155" t="s">
        <v>8</v>
      </c>
      <c r="I1155" t="str">
        <f>IF(Table1[[#This Row],[Smoker]]="yes", Table1[[#This Row],[Age]], "0")</f>
        <v>0</v>
      </c>
      <c r="J1155">
        <f>IF(Table1[[#This Row],[Smoker]]="no",Table1[[#This Row],[Age]], "0")</f>
        <v>41</v>
      </c>
      <c r="K1155" t="str">
        <f>IF(Table1[[#This Row],[Smoker]]="yes",Table1[[#This Row],[Charges]],"0")</f>
        <v>0</v>
      </c>
      <c r="L1155">
        <f>IF(Table1[[#This Row],[Smoker]]="no",Table1[[#This Row],[Charges]],"0")</f>
        <v>6858.4795999999997</v>
      </c>
    </row>
    <row r="1156" spans="1:12" x14ac:dyDescent="0.25">
      <c r="A1156">
        <v>25</v>
      </c>
      <c r="B1156" t="s">
        <v>2</v>
      </c>
      <c r="C1156">
        <v>23.9</v>
      </c>
      <c r="D1156">
        <v>5</v>
      </c>
      <c r="E1156" t="s">
        <v>3</v>
      </c>
      <c r="F1156">
        <f>IF(Table1[[#This Row],[Smoker]]="yes",1,0)</f>
        <v>0</v>
      </c>
      <c r="G1156" s="1">
        <v>5080.0959999999995</v>
      </c>
      <c r="H1156" t="s">
        <v>4</v>
      </c>
      <c r="I1156" t="str">
        <f>IF(Table1[[#This Row],[Smoker]]="yes", Table1[[#This Row],[Age]], "0")</f>
        <v>0</v>
      </c>
      <c r="J1156">
        <f>IF(Table1[[#This Row],[Smoker]]="no",Table1[[#This Row],[Age]], "0")</f>
        <v>25</v>
      </c>
      <c r="K1156" t="str">
        <f>IF(Table1[[#This Row],[Smoker]]="yes",Table1[[#This Row],[Charges]],"0")</f>
        <v>0</v>
      </c>
      <c r="L1156">
        <f>IF(Table1[[#This Row],[Smoker]]="no",Table1[[#This Row],[Charges]],"0")</f>
        <v>5080.0959999999995</v>
      </c>
    </row>
    <row r="1157" spans="1:12" x14ac:dyDescent="0.25">
      <c r="A1157">
        <v>39</v>
      </c>
      <c r="B1157" t="s">
        <v>0</v>
      </c>
      <c r="C1157">
        <v>23.87</v>
      </c>
      <c r="D1157">
        <v>5</v>
      </c>
      <c r="E1157" t="s">
        <v>3</v>
      </c>
      <c r="F1157">
        <f>IF(Table1[[#This Row],[Smoker]]="yes",1,0)</f>
        <v>0</v>
      </c>
      <c r="G1157" s="1">
        <v>8582.3022999999994</v>
      </c>
      <c r="H1157" t="s">
        <v>5</v>
      </c>
      <c r="I1157" t="str">
        <f>IF(Table1[[#This Row],[Smoker]]="yes", Table1[[#This Row],[Age]], "0")</f>
        <v>0</v>
      </c>
      <c r="J1157">
        <f>IF(Table1[[#This Row],[Smoker]]="no",Table1[[#This Row],[Age]], "0")</f>
        <v>39</v>
      </c>
      <c r="K1157" t="str">
        <f>IF(Table1[[#This Row],[Smoker]]="yes",Table1[[#This Row],[Charges]],"0")</f>
        <v>0</v>
      </c>
      <c r="L1157">
        <f>IF(Table1[[#This Row],[Smoker]]="no",Table1[[#This Row],[Charges]],"0")</f>
        <v>8582.3022999999994</v>
      </c>
    </row>
    <row r="1158" spans="1:12" x14ac:dyDescent="0.25">
      <c r="A1158">
        <v>49</v>
      </c>
      <c r="B1158" t="s">
        <v>0</v>
      </c>
      <c r="C1158">
        <v>23.844999999999999</v>
      </c>
      <c r="D1158">
        <v>3</v>
      </c>
      <c r="E1158" t="s">
        <v>1</v>
      </c>
      <c r="F1158">
        <f>IF(Table1[[#This Row],[Smoker]]="yes",1,0)</f>
        <v>1</v>
      </c>
      <c r="G1158" s="1">
        <v>24106.912550000001</v>
      </c>
      <c r="H1158" t="s">
        <v>8</v>
      </c>
      <c r="I1158">
        <f>IF(Table1[[#This Row],[Smoker]]="yes", Table1[[#This Row],[Age]], "0")</f>
        <v>49</v>
      </c>
      <c r="J1158" t="str">
        <f>IF(Table1[[#This Row],[Smoker]]="no",Table1[[#This Row],[Age]], "0")</f>
        <v>0</v>
      </c>
      <c r="K1158">
        <f>IF(Table1[[#This Row],[Smoker]]="yes",Table1[[#This Row],[Charges]],"0")</f>
        <v>24106.912550000001</v>
      </c>
      <c r="L1158" t="str">
        <f>IF(Table1[[#This Row],[Smoker]]="no",Table1[[#This Row],[Charges]],"0")</f>
        <v>0</v>
      </c>
    </row>
    <row r="1159" spans="1:12" x14ac:dyDescent="0.25">
      <c r="A1159">
        <v>28</v>
      </c>
      <c r="B1159" t="s">
        <v>0</v>
      </c>
      <c r="C1159">
        <v>23.844999999999999</v>
      </c>
      <c r="D1159">
        <v>2</v>
      </c>
      <c r="E1159" t="s">
        <v>3</v>
      </c>
      <c r="F1159">
        <f>IF(Table1[[#This Row],[Smoker]]="yes",1,0)</f>
        <v>0</v>
      </c>
      <c r="G1159" s="1">
        <v>4719.7365499999996</v>
      </c>
      <c r="H1159" t="s">
        <v>6</v>
      </c>
      <c r="I1159" t="str">
        <f>IF(Table1[[#This Row],[Smoker]]="yes", Table1[[#This Row],[Age]], "0")</f>
        <v>0</v>
      </c>
      <c r="J1159">
        <f>IF(Table1[[#This Row],[Smoker]]="no",Table1[[#This Row],[Age]], "0")</f>
        <v>28</v>
      </c>
      <c r="K1159" t="str">
        <f>IF(Table1[[#This Row],[Smoker]]="yes",Table1[[#This Row],[Charges]],"0")</f>
        <v>0</v>
      </c>
      <c r="L1159">
        <f>IF(Table1[[#This Row],[Smoker]]="no",Table1[[#This Row],[Charges]],"0")</f>
        <v>4719.7365499999996</v>
      </c>
    </row>
    <row r="1160" spans="1:12" x14ac:dyDescent="0.25">
      <c r="A1160">
        <v>23</v>
      </c>
      <c r="B1160" t="s">
        <v>2</v>
      </c>
      <c r="C1160">
        <v>23.844999999999999</v>
      </c>
      <c r="D1160">
        <v>0</v>
      </c>
      <c r="E1160" t="s">
        <v>3</v>
      </c>
      <c r="F1160">
        <f>IF(Table1[[#This Row],[Smoker]]="yes",1,0)</f>
        <v>0</v>
      </c>
      <c r="G1160" s="1">
        <v>2395.17155</v>
      </c>
      <c r="H1160" t="s">
        <v>8</v>
      </c>
      <c r="I1160" t="str">
        <f>IF(Table1[[#This Row],[Smoker]]="yes", Table1[[#This Row],[Age]], "0")</f>
        <v>0</v>
      </c>
      <c r="J1160">
        <f>IF(Table1[[#This Row],[Smoker]]="no",Table1[[#This Row],[Age]], "0")</f>
        <v>23</v>
      </c>
      <c r="K1160" t="str">
        <f>IF(Table1[[#This Row],[Smoker]]="yes",Table1[[#This Row],[Charges]],"0")</f>
        <v>0</v>
      </c>
      <c r="L1160">
        <f>IF(Table1[[#This Row],[Smoker]]="no",Table1[[#This Row],[Charges]],"0")</f>
        <v>2395.17155</v>
      </c>
    </row>
    <row r="1161" spans="1:12" x14ac:dyDescent="0.25">
      <c r="A1161">
        <v>28</v>
      </c>
      <c r="B1161" t="s">
        <v>2</v>
      </c>
      <c r="C1161">
        <v>23.8</v>
      </c>
      <c r="D1161">
        <v>2</v>
      </c>
      <c r="E1161" t="s">
        <v>3</v>
      </c>
      <c r="F1161">
        <f>IF(Table1[[#This Row],[Smoker]]="yes",1,0)</f>
        <v>0</v>
      </c>
      <c r="G1161" s="1">
        <v>3847.674</v>
      </c>
      <c r="H1161" t="s">
        <v>4</v>
      </c>
      <c r="I1161" t="str">
        <f>IF(Table1[[#This Row],[Smoker]]="yes", Table1[[#This Row],[Age]], "0")</f>
        <v>0</v>
      </c>
      <c r="J1161">
        <f>IF(Table1[[#This Row],[Smoker]]="no",Table1[[#This Row],[Age]], "0")</f>
        <v>28</v>
      </c>
      <c r="K1161" t="str">
        <f>IF(Table1[[#This Row],[Smoker]]="yes",Table1[[#This Row],[Charges]],"0")</f>
        <v>0</v>
      </c>
      <c r="L1161">
        <f>IF(Table1[[#This Row],[Smoker]]="no",Table1[[#This Row],[Charges]],"0")</f>
        <v>3847.674</v>
      </c>
    </row>
    <row r="1162" spans="1:12" x14ac:dyDescent="0.25">
      <c r="A1162">
        <v>64</v>
      </c>
      <c r="B1162" t="s">
        <v>2</v>
      </c>
      <c r="C1162">
        <v>23.76</v>
      </c>
      <c r="D1162">
        <v>0</v>
      </c>
      <c r="E1162" t="s">
        <v>1</v>
      </c>
      <c r="F1162">
        <f>IF(Table1[[#This Row],[Smoker]]="yes",1,0)</f>
        <v>1</v>
      </c>
      <c r="G1162" s="1">
        <v>26926.5144</v>
      </c>
      <c r="H1162" t="s">
        <v>5</v>
      </c>
      <c r="I1162">
        <f>IF(Table1[[#This Row],[Smoker]]="yes", Table1[[#This Row],[Age]], "0")</f>
        <v>64</v>
      </c>
      <c r="J1162" t="str">
        <f>IF(Table1[[#This Row],[Smoker]]="no",Table1[[#This Row],[Age]], "0")</f>
        <v>0</v>
      </c>
      <c r="K1162">
        <f>IF(Table1[[#This Row],[Smoker]]="yes",Table1[[#This Row],[Charges]],"0")</f>
        <v>26926.5144</v>
      </c>
      <c r="L1162" t="str">
        <f>IF(Table1[[#This Row],[Smoker]]="no",Table1[[#This Row],[Charges]],"0")</f>
        <v>0</v>
      </c>
    </row>
    <row r="1163" spans="1:12" x14ac:dyDescent="0.25">
      <c r="A1163">
        <v>53</v>
      </c>
      <c r="B1163" t="s">
        <v>0</v>
      </c>
      <c r="C1163">
        <v>23.75</v>
      </c>
      <c r="D1163">
        <v>2</v>
      </c>
      <c r="E1163" t="s">
        <v>3</v>
      </c>
      <c r="F1163">
        <f>IF(Table1[[#This Row],[Smoker]]="yes",1,0)</f>
        <v>0</v>
      </c>
      <c r="G1163" s="1">
        <v>11729.6795</v>
      </c>
      <c r="H1163" t="s">
        <v>8</v>
      </c>
      <c r="I1163" t="str">
        <f>IF(Table1[[#This Row],[Smoker]]="yes", Table1[[#This Row],[Age]], "0")</f>
        <v>0</v>
      </c>
      <c r="J1163">
        <f>IF(Table1[[#This Row],[Smoker]]="no",Table1[[#This Row],[Age]], "0")</f>
        <v>53</v>
      </c>
      <c r="K1163" t="str">
        <f>IF(Table1[[#This Row],[Smoker]]="yes",Table1[[#This Row],[Charges]],"0")</f>
        <v>0</v>
      </c>
      <c r="L1163">
        <f>IF(Table1[[#This Row],[Smoker]]="no",Table1[[#This Row],[Charges]],"0")</f>
        <v>11729.6795</v>
      </c>
    </row>
    <row r="1164" spans="1:12" x14ac:dyDescent="0.25">
      <c r="A1164">
        <v>21</v>
      </c>
      <c r="B1164" t="s">
        <v>2</v>
      </c>
      <c r="C1164">
        <v>23.75</v>
      </c>
      <c r="D1164">
        <v>2</v>
      </c>
      <c r="E1164" t="s">
        <v>3</v>
      </c>
      <c r="F1164">
        <f>IF(Table1[[#This Row],[Smoker]]="yes",1,0)</f>
        <v>0</v>
      </c>
      <c r="G1164" s="1">
        <v>3077.0954999999999</v>
      </c>
      <c r="H1164" t="s">
        <v>6</v>
      </c>
      <c r="I1164" t="str">
        <f>IF(Table1[[#This Row],[Smoker]]="yes", Table1[[#This Row],[Age]], "0")</f>
        <v>0</v>
      </c>
      <c r="J1164">
        <f>IF(Table1[[#This Row],[Smoker]]="no",Table1[[#This Row],[Age]], "0")</f>
        <v>21</v>
      </c>
      <c r="K1164" t="str">
        <f>IF(Table1[[#This Row],[Smoker]]="yes",Table1[[#This Row],[Charges]],"0")</f>
        <v>0</v>
      </c>
      <c r="L1164">
        <f>IF(Table1[[#This Row],[Smoker]]="no",Table1[[#This Row],[Charges]],"0")</f>
        <v>3077.0954999999999</v>
      </c>
    </row>
    <row r="1165" spans="1:12" x14ac:dyDescent="0.25">
      <c r="A1165">
        <v>18</v>
      </c>
      <c r="B1165" t="s">
        <v>2</v>
      </c>
      <c r="C1165">
        <v>23.75</v>
      </c>
      <c r="D1165">
        <v>0</v>
      </c>
      <c r="E1165" t="s">
        <v>3</v>
      </c>
      <c r="F1165">
        <f>IF(Table1[[#This Row],[Smoker]]="yes",1,0)</f>
        <v>0</v>
      </c>
      <c r="G1165" s="1">
        <v>1705.6244999999999</v>
      </c>
      <c r="H1165" t="s">
        <v>8</v>
      </c>
      <c r="I1165" t="str">
        <f>IF(Table1[[#This Row],[Smoker]]="yes", Table1[[#This Row],[Age]], "0")</f>
        <v>0</v>
      </c>
      <c r="J1165">
        <f>IF(Table1[[#This Row],[Smoker]]="no",Table1[[#This Row],[Age]], "0")</f>
        <v>18</v>
      </c>
      <c r="K1165" t="str">
        <f>IF(Table1[[#This Row],[Smoker]]="yes",Table1[[#This Row],[Charges]],"0")</f>
        <v>0</v>
      </c>
      <c r="L1165">
        <f>IF(Table1[[#This Row],[Smoker]]="no",Table1[[#This Row],[Charges]],"0")</f>
        <v>1705.6244999999999</v>
      </c>
    </row>
    <row r="1166" spans="1:12" x14ac:dyDescent="0.25">
      <c r="A1166">
        <v>57</v>
      </c>
      <c r="B1166" t="s">
        <v>2</v>
      </c>
      <c r="C1166">
        <v>23.7</v>
      </c>
      <c r="D1166">
        <v>0</v>
      </c>
      <c r="E1166" t="s">
        <v>3</v>
      </c>
      <c r="F1166">
        <f>IF(Table1[[#This Row],[Smoker]]="yes",1,0)</f>
        <v>0</v>
      </c>
      <c r="G1166" s="1">
        <v>10959.33</v>
      </c>
      <c r="H1166" t="s">
        <v>4</v>
      </c>
      <c r="I1166" t="str">
        <f>IF(Table1[[#This Row],[Smoker]]="yes", Table1[[#This Row],[Age]], "0")</f>
        <v>0</v>
      </c>
      <c r="J1166">
        <f>IF(Table1[[#This Row],[Smoker]]="no",Table1[[#This Row],[Age]], "0")</f>
        <v>57</v>
      </c>
      <c r="K1166" t="str">
        <f>IF(Table1[[#This Row],[Smoker]]="yes",Table1[[#This Row],[Charges]],"0")</f>
        <v>0</v>
      </c>
      <c r="L1166">
        <f>IF(Table1[[#This Row],[Smoker]]="no",Table1[[#This Row],[Charges]],"0")</f>
        <v>10959.33</v>
      </c>
    </row>
    <row r="1167" spans="1:12" x14ac:dyDescent="0.25">
      <c r="A1167">
        <v>26</v>
      </c>
      <c r="B1167" t="s">
        <v>2</v>
      </c>
      <c r="C1167">
        <v>23.7</v>
      </c>
      <c r="D1167">
        <v>2</v>
      </c>
      <c r="E1167" t="s">
        <v>3</v>
      </c>
      <c r="F1167">
        <f>IF(Table1[[#This Row],[Smoker]]="yes",1,0)</f>
        <v>0</v>
      </c>
      <c r="G1167" s="1">
        <v>3484.3310000000001</v>
      </c>
      <c r="H1167" t="s">
        <v>4</v>
      </c>
      <c r="I1167" t="str">
        <f>IF(Table1[[#This Row],[Smoker]]="yes", Table1[[#This Row],[Age]], "0")</f>
        <v>0</v>
      </c>
      <c r="J1167">
        <f>IF(Table1[[#This Row],[Smoker]]="no",Table1[[#This Row],[Age]], "0")</f>
        <v>26</v>
      </c>
      <c r="K1167" t="str">
        <f>IF(Table1[[#This Row],[Smoker]]="yes",Table1[[#This Row],[Charges]],"0")</f>
        <v>0</v>
      </c>
      <c r="L1167">
        <f>IF(Table1[[#This Row],[Smoker]]="no",Table1[[#This Row],[Charges]],"0")</f>
        <v>3484.3310000000001</v>
      </c>
    </row>
    <row r="1168" spans="1:12" x14ac:dyDescent="0.25">
      <c r="A1168">
        <v>59</v>
      </c>
      <c r="B1168" t="s">
        <v>0</v>
      </c>
      <c r="C1168">
        <v>23.655000000000001</v>
      </c>
      <c r="D1168">
        <v>0</v>
      </c>
      <c r="E1168" t="s">
        <v>1</v>
      </c>
      <c r="F1168">
        <f>IF(Table1[[#This Row],[Smoker]]="yes",1,0)</f>
        <v>1</v>
      </c>
      <c r="G1168" s="1">
        <v>25678.778450000002</v>
      </c>
      <c r="H1168" t="s">
        <v>6</v>
      </c>
      <c r="I1168">
        <f>IF(Table1[[#This Row],[Smoker]]="yes", Table1[[#This Row],[Age]], "0")</f>
        <v>59</v>
      </c>
      <c r="J1168" t="str">
        <f>IF(Table1[[#This Row],[Smoker]]="no",Table1[[#This Row],[Age]], "0")</f>
        <v>0</v>
      </c>
      <c r="K1168">
        <f>IF(Table1[[#This Row],[Smoker]]="yes",Table1[[#This Row],[Charges]],"0")</f>
        <v>25678.778450000002</v>
      </c>
      <c r="L1168" t="str">
        <f>IF(Table1[[#This Row],[Smoker]]="no",Table1[[#This Row],[Charges]],"0")</f>
        <v>0</v>
      </c>
    </row>
    <row r="1169" spans="1:12" x14ac:dyDescent="0.25">
      <c r="A1169">
        <v>46</v>
      </c>
      <c r="B1169" t="s">
        <v>0</v>
      </c>
      <c r="C1169">
        <v>23.655000000000001</v>
      </c>
      <c r="D1169">
        <v>1</v>
      </c>
      <c r="E1169" t="s">
        <v>1</v>
      </c>
      <c r="F1169">
        <f>IF(Table1[[#This Row],[Smoker]]="yes",1,0)</f>
        <v>1</v>
      </c>
      <c r="G1169" s="1">
        <v>21677.283449999999</v>
      </c>
      <c r="H1169" t="s">
        <v>6</v>
      </c>
      <c r="I1169">
        <f>IF(Table1[[#This Row],[Smoker]]="yes", Table1[[#This Row],[Age]], "0")</f>
        <v>46</v>
      </c>
      <c r="J1169" t="str">
        <f>IF(Table1[[#This Row],[Smoker]]="no",Table1[[#This Row],[Age]], "0")</f>
        <v>0</v>
      </c>
      <c r="K1169">
        <f>IF(Table1[[#This Row],[Smoker]]="yes",Table1[[#This Row],[Charges]],"0")</f>
        <v>21677.283449999999</v>
      </c>
      <c r="L1169" t="str">
        <f>IF(Table1[[#This Row],[Smoker]]="no",Table1[[#This Row],[Charges]],"0")</f>
        <v>0</v>
      </c>
    </row>
    <row r="1170" spans="1:12" x14ac:dyDescent="0.25">
      <c r="A1170">
        <v>30</v>
      </c>
      <c r="B1170" t="s">
        <v>0</v>
      </c>
      <c r="C1170">
        <v>23.655000000000001</v>
      </c>
      <c r="D1170">
        <v>3</v>
      </c>
      <c r="E1170" t="s">
        <v>1</v>
      </c>
      <c r="F1170">
        <f>IF(Table1[[#This Row],[Smoker]]="yes",1,0)</f>
        <v>1</v>
      </c>
      <c r="G1170" s="1">
        <v>18765.87545</v>
      </c>
      <c r="H1170" t="s">
        <v>6</v>
      </c>
      <c r="I1170">
        <f>IF(Table1[[#This Row],[Smoker]]="yes", Table1[[#This Row],[Age]], "0")</f>
        <v>30</v>
      </c>
      <c r="J1170" t="str">
        <f>IF(Table1[[#This Row],[Smoker]]="no",Table1[[#This Row],[Age]], "0")</f>
        <v>0</v>
      </c>
      <c r="K1170">
        <f>IF(Table1[[#This Row],[Smoker]]="yes",Table1[[#This Row],[Charges]],"0")</f>
        <v>18765.87545</v>
      </c>
      <c r="L1170" t="str">
        <f>IF(Table1[[#This Row],[Smoker]]="no",Table1[[#This Row],[Charges]],"0")</f>
        <v>0</v>
      </c>
    </row>
    <row r="1171" spans="1:12" x14ac:dyDescent="0.25">
      <c r="A1171">
        <v>61</v>
      </c>
      <c r="B1171" t="s">
        <v>2</v>
      </c>
      <c r="C1171">
        <v>23.655000000000001</v>
      </c>
      <c r="D1171">
        <v>0</v>
      </c>
      <c r="E1171" t="s">
        <v>3</v>
      </c>
      <c r="F1171">
        <f>IF(Table1[[#This Row],[Smoker]]="yes",1,0)</f>
        <v>0</v>
      </c>
      <c r="G1171" s="1">
        <v>13129.603450000001</v>
      </c>
      <c r="H1171" t="s">
        <v>8</v>
      </c>
      <c r="I1171" t="str">
        <f>IF(Table1[[#This Row],[Smoker]]="yes", Table1[[#This Row],[Age]], "0")</f>
        <v>0</v>
      </c>
      <c r="J1171">
        <f>IF(Table1[[#This Row],[Smoker]]="no",Table1[[#This Row],[Age]], "0")</f>
        <v>61</v>
      </c>
      <c r="K1171" t="str">
        <f>IF(Table1[[#This Row],[Smoker]]="yes",Table1[[#This Row],[Charges]],"0")</f>
        <v>0</v>
      </c>
      <c r="L1171">
        <f>IF(Table1[[#This Row],[Smoker]]="no",Table1[[#This Row],[Charges]],"0")</f>
        <v>13129.603450000001</v>
      </c>
    </row>
    <row r="1172" spans="1:12" x14ac:dyDescent="0.25">
      <c r="A1172">
        <v>24</v>
      </c>
      <c r="B1172" t="s">
        <v>2</v>
      </c>
      <c r="C1172">
        <v>23.655000000000001</v>
      </c>
      <c r="D1172">
        <v>0</v>
      </c>
      <c r="E1172" t="s">
        <v>3</v>
      </c>
      <c r="F1172">
        <f>IF(Table1[[#This Row],[Smoker]]="yes",1,0)</f>
        <v>0</v>
      </c>
      <c r="G1172" s="1">
        <v>2352.9684499999998</v>
      </c>
      <c r="H1172" t="s">
        <v>6</v>
      </c>
      <c r="I1172" t="str">
        <f>IF(Table1[[#This Row],[Smoker]]="yes", Table1[[#This Row],[Age]], "0")</f>
        <v>0</v>
      </c>
      <c r="J1172">
        <f>IF(Table1[[#This Row],[Smoker]]="no",Table1[[#This Row],[Age]], "0")</f>
        <v>24</v>
      </c>
      <c r="K1172" t="str">
        <f>IF(Table1[[#This Row],[Smoker]]="yes",Table1[[#This Row],[Charges]],"0")</f>
        <v>0</v>
      </c>
      <c r="L1172">
        <f>IF(Table1[[#This Row],[Smoker]]="no",Table1[[#This Row],[Charges]],"0")</f>
        <v>2352.9684499999998</v>
      </c>
    </row>
    <row r="1173" spans="1:12" x14ac:dyDescent="0.25">
      <c r="A1173">
        <v>32</v>
      </c>
      <c r="B1173" t="s">
        <v>0</v>
      </c>
      <c r="C1173">
        <v>23.65</v>
      </c>
      <c r="D1173">
        <v>1</v>
      </c>
      <c r="E1173" t="s">
        <v>3</v>
      </c>
      <c r="F1173">
        <f>IF(Table1[[#This Row],[Smoker]]="yes",1,0)</f>
        <v>0</v>
      </c>
      <c r="G1173" s="1">
        <v>17626.239509999999</v>
      </c>
      <c r="H1173" t="s">
        <v>5</v>
      </c>
      <c r="I1173" t="str">
        <f>IF(Table1[[#This Row],[Smoker]]="yes", Table1[[#This Row],[Age]], "0")</f>
        <v>0</v>
      </c>
      <c r="J1173">
        <f>IF(Table1[[#This Row],[Smoker]]="no",Table1[[#This Row],[Age]], "0")</f>
        <v>32</v>
      </c>
      <c r="K1173" t="str">
        <f>IF(Table1[[#This Row],[Smoker]]="yes",Table1[[#This Row],[Charges]],"0")</f>
        <v>0</v>
      </c>
      <c r="L1173">
        <f>IF(Table1[[#This Row],[Smoker]]="no",Table1[[#This Row],[Charges]],"0")</f>
        <v>17626.239509999999</v>
      </c>
    </row>
    <row r="1174" spans="1:12" x14ac:dyDescent="0.25">
      <c r="A1174">
        <v>47</v>
      </c>
      <c r="B1174" t="s">
        <v>0</v>
      </c>
      <c r="C1174">
        <v>23.6</v>
      </c>
      <c r="D1174">
        <v>1</v>
      </c>
      <c r="E1174" t="s">
        <v>3</v>
      </c>
      <c r="F1174">
        <f>IF(Table1[[#This Row],[Smoker]]="yes",1,0)</f>
        <v>0</v>
      </c>
      <c r="G1174" s="1">
        <v>8539.6710000000003</v>
      </c>
      <c r="H1174" t="s">
        <v>4</v>
      </c>
      <c r="I1174" t="str">
        <f>IF(Table1[[#This Row],[Smoker]]="yes", Table1[[#This Row],[Age]], "0")</f>
        <v>0</v>
      </c>
      <c r="J1174">
        <f>IF(Table1[[#This Row],[Smoker]]="no",Table1[[#This Row],[Age]], "0")</f>
        <v>47</v>
      </c>
      <c r="K1174" t="str">
        <f>IF(Table1[[#This Row],[Smoker]]="yes",Table1[[#This Row],[Charges]],"0")</f>
        <v>0</v>
      </c>
      <c r="L1174">
        <f>IF(Table1[[#This Row],[Smoker]]="no",Table1[[#This Row],[Charges]],"0")</f>
        <v>8539.6710000000003</v>
      </c>
    </row>
    <row r="1175" spans="1:12" x14ac:dyDescent="0.25">
      <c r="A1175">
        <v>31</v>
      </c>
      <c r="B1175" t="s">
        <v>0</v>
      </c>
      <c r="C1175">
        <v>23.6</v>
      </c>
      <c r="D1175">
        <v>2</v>
      </c>
      <c r="E1175" t="s">
        <v>3</v>
      </c>
      <c r="F1175">
        <f>IF(Table1[[#This Row],[Smoker]]="yes",1,0)</f>
        <v>0</v>
      </c>
      <c r="G1175" s="1">
        <v>4931.6469999999999</v>
      </c>
      <c r="H1175" t="s">
        <v>4</v>
      </c>
      <c r="I1175" t="str">
        <f>IF(Table1[[#This Row],[Smoker]]="yes", Table1[[#This Row],[Age]], "0")</f>
        <v>0</v>
      </c>
      <c r="J1175">
        <f>IF(Table1[[#This Row],[Smoker]]="no",Table1[[#This Row],[Age]], "0")</f>
        <v>31</v>
      </c>
      <c r="K1175" t="str">
        <f>IF(Table1[[#This Row],[Smoker]]="yes",Table1[[#This Row],[Charges]],"0")</f>
        <v>0</v>
      </c>
      <c r="L1175">
        <f>IF(Table1[[#This Row],[Smoker]]="no",Table1[[#This Row],[Charges]],"0")</f>
        <v>4931.6469999999999</v>
      </c>
    </row>
    <row r="1176" spans="1:12" x14ac:dyDescent="0.25">
      <c r="A1176">
        <v>45</v>
      </c>
      <c r="B1176" t="s">
        <v>2</v>
      </c>
      <c r="C1176">
        <v>23.56</v>
      </c>
      <c r="D1176">
        <v>2</v>
      </c>
      <c r="E1176" t="s">
        <v>3</v>
      </c>
      <c r="F1176">
        <f>IF(Table1[[#This Row],[Smoker]]="yes",1,0)</f>
        <v>0</v>
      </c>
      <c r="G1176" s="1">
        <v>8603.8233999999993</v>
      </c>
      <c r="H1176" t="s">
        <v>8</v>
      </c>
      <c r="I1176" t="str">
        <f>IF(Table1[[#This Row],[Smoker]]="yes", Table1[[#This Row],[Age]], "0")</f>
        <v>0</v>
      </c>
      <c r="J1176">
        <f>IF(Table1[[#This Row],[Smoker]]="no",Table1[[#This Row],[Age]], "0")</f>
        <v>45</v>
      </c>
      <c r="K1176" t="str">
        <f>IF(Table1[[#This Row],[Smoker]]="yes",Table1[[#This Row],[Charges]],"0")</f>
        <v>0</v>
      </c>
      <c r="L1176">
        <f>IF(Table1[[#This Row],[Smoker]]="no",Table1[[#This Row],[Charges]],"0")</f>
        <v>8603.8233999999993</v>
      </c>
    </row>
    <row r="1177" spans="1:12" x14ac:dyDescent="0.25">
      <c r="A1177">
        <v>34</v>
      </c>
      <c r="B1177" t="s">
        <v>0</v>
      </c>
      <c r="C1177">
        <v>23.56</v>
      </c>
      <c r="D1177">
        <v>0</v>
      </c>
      <c r="E1177" t="s">
        <v>3</v>
      </c>
      <c r="F1177">
        <f>IF(Table1[[#This Row],[Smoker]]="yes",1,0)</f>
        <v>0</v>
      </c>
      <c r="G1177" s="1">
        <v>4992.3764000000001</v>
      </c>
      <c r="H1177" t="s">
        <v>8</v>
      </c>
      <c r="I1177" t="str">
        <f>IF(Table1[[#This Row],[Smoker]]="yes", Table1[[#This Row],[Age]], "0")</f>
        <v>0</v>
      </c>
      <c r="J1177">
        <f>IF(Table1[[#This Row],[Smoker]]="no",Table1[[#This Row],[Age]], "0")</f>
        <v>34</v>
      </c>
      <c r="K1177" t="str">
        <f>IF(Table1[[#This Row],[Smoker]]="yes",Table1[[#This Row],[Charges]],"0")</f>
        <v>0</v>
      </c>
      <c r="L1177">
        <f>IF(Table1[[#This Row],[Smoker]]="no",Table1[[#This Row],[Charges]],"0")</f>
        <v>4992.3764000000001</v>
      </c>
    </row>
    <row r="1178" spans="1:12" x14ac:dyDescent="0.25">
      <c r="A1178">
        <v>50</v>
      </c>
      <c r="B1178" t="s">
        <v>0</v>
      </c>
      <c r="C1178">
        <v>23.54</v>
      </c>
      <c r="D1178">
        <v>2</v>
      </c>
      <c r="E1178" t="s">
        <v>3</v>
      </c>
      <c r="F1178">
        <f>IF(Table1[[#This Row],[Smoker]]="yes",1,0)</f>
        <v>0</v>
      </c>
      <c r="G1178" s="1">
        <v>10107.220600000001</v>
      </c>
      <c r="H1178" t="s">
        <v>5</v>
      </c>
      <c r="I1178" t="str">
        <f>IF(Table1[[#This Row],[Smoker]]="yes", Table1[[#This Row],[Age]], "0")</f>
        <v>0</v>
      </c>
      <c r="J1178">
        <f>IF(Table1[[#This Row],[Smoker]]="no",Table1[[#This Row],[Age]], "0")</f>
        <v>50</v>
      </c>
      <c r="K1178" t="str">
        <f>IF(Table1[[#This Row],[Smoker]]="yes",Table1[[#This Row],[Charges]],"0")</f>
        <v>0</v>
      </c>
      <c r="L1178">
        <f>IF(Table1[[#This Row],[Smoker]]="no",Table1[[#This Row],[Charges]],"0")</f>
        <v>10107.220600000001</v>
      </c>
    </row>
    <row r="1179" spans="1:12" x14ac:dyDescent="0.25">
      <c r="A1179">
        <v>35</v>
      </c>
      <c r="B1179" t="s">
        <v>0</v>
      </c>
      <c r="C1179">
        <v>23.465</v>
      </c>
      <c r="D1179">
        <v>2</v>
      </c>
      <c r="E1179" t="s">
        <v>3</v>
      </c>
      <c r="F1179">
        <f>IF(Table1[[#This Row],[Smoker]]="yes",1,0)</f>
        <v>0</v>
      </c>
      <c r="G1179" s="1">
        <v>6402.2913500000004</v>
      </c>
      <c r="H1179" t="s">
        <v>8</v>
      </c>
      <c r="I1179" t="str">
        <f>IF(Table1[[#This Row],[Smoker]]="yes", Table1[[#This Row],[Age]], "0")</f>
        <v>0</v>
      </c>
      <c r="J1179">
        <f>IF(Table1[[#This Row],[Smoker]]="no",Table1[[#This Row],[Age]], "0")</f>
        <v>35</v>
      </c>
      <c r="K1179" t="str">
        <f>IF(Table1[[#This Row],[Smoker]]="yes",Table1[[#This Row],[Charges]],"0")</f>
        <v>0</v>
      </c>
      <c r="L1179">
        <f>IF(Table1[[#This Row],[Smoker]]="no",Table1[[#This Row],[Charges]],"0")</f>
        <v>6402.2913500000004</v>
      </c>
    </row>
    <row r="1180" spans="1:12" x14ac:dyDescent="0.25">
      <c r="A1180">
        <v>25</v>
      </c>
      <c r="B1180" t="s">
        <v>0</v>
      </c>
      <c r="C1180">
        <v>23.465</v>
      </c>
      <c r="D1180">
        <v>0</v>
      </c>
      <c r="E1180" t="s">
        <v>3</v>
      </c>
      <c r="F1180">
        <f>IF(Table1[[#This Row],[Smoker]]="yes",1,0)</f>
        <v>0</v>
      </c>
      <c r="G1180" s="1">
        <v>3206.4913499999998</v>
      </c>
      <c r="H1180" t="s">
        <v>8</v>
      </c>
      <c r="I1180" t="str">
        <f>IF(Table1[[#This Row],[Smoker]]="yes", Table1[[#This Row],[Age]], "0")</f>
        <v>0</v>
      </c>
      <c r="J1180">
        <f>IF(Table1[[#This Row],[Smoker]]="no",Table1[[#This Row],[Age]], "0")</f>
        <v>25</v>
      </c>
      <c r="K1180" t="str">
        <f>IF(Table1[[#This Row],[Smoker]]="yes",Table1[[#This Row],[Charges]],"0")</f>
        <v>0</v>
      </c>
      <c r="L1180">
        <f>IF(Table1[[#This Row],[Smoker]]="no",Table1[[#This Row],[Charges]],"0")</f>
        <v>3206.4913499999998</v>
      </c>
    </row>
    <row r="1181" spans="1:12" x14ac:dyDescent="0.25">
      <c r="A1181">
        <v>19</v>
      </c>
      <c r="B1181" t="s">
        <v>0</v>
      </c>
      <c r="C1181">
        <v>23.4</v>
      </c>
      <c r="D1181">
        <v>2</v>
      </c>
      <c r="E1181" t="s">
        <v>3</v>
      </c>
      <c r="F1181">
        <f>IF(Table1[[#This Row],[Smoker]]="yes",1,0)</f>
        <v>0</v>
      </c>
      <c r="G1181" s="1">
        <v>2913.569</v>
      </c>
      <c r="H1181" t="s">
        <v>4</v>
      </c>
      <c r="I1181" t="str">
        <f>IF(Table1[[#This Row],[Smoker]]="yes", Table1[[#This Row],[Age]], "0")</f>
        <v>0</v>
      </c>
      <c r="J1181">
        <f>IF(Table1[[#This Row],[Smoker]]="no",Table1[[#This Row],[Age]], "0")</f>
        <v>19</v>
      </c>
      <c r="K1181" t="str">
        <f>IF(Table1[[#This Row],[Smoker]]="yes",Table1[[#This Row],[Charges]],"0")</f>
        <v>0</v>
      </c>
      <c r="L1181">
        <f>IF(Table1[[#This Row],[Smoker]]="no",Table1[[#This Row],[Charges]],"0")</f>
        <v>2913.569</v>
      </c>
    </row>
    <row r="1182" spans="1:12" x14ac:dyDescent="0.25">
      <c r="A1182">
        <v>24</v>
      </c>
      <c r="B1182" t="s">
        <v>2</v>
      </c>
      <c r="C1182">
        <v>23.4</v>
      </c>
      <c r="D1182">
        <v>0</v>
      </c>
      <c r="E1182" t="s">
        <v>3</v>
      </c>
      <c r="F1182">
        <f>IF(Table1[[#This Row],[Smoker]]="yes",1,0)</f>
        <v>0</v>
      </c>
      <c r="G1182" s="1">
        <v>1969.614</v>
      </c>
      <c r="H1182" t="s">
        <v>4</v>
      </c>
      <c r="I1182" t="str">
        <f>IF(Table1[[#This Row],[Smoker]]="yes", Table1[[#This Row],[Age]], "0")</f>
        <v>0</v>
      </c>
      <c r="J1182">
        <f>IF(Table1[[#This Row],[Smoker]]="no",Table1[[#This Row],[Age]], "0")</f>
        <v>24</v>
      </c>
      <c r="K1182" t="str">
        <f>IF(Table1[[#This Row],[Smoker]]="yes",Table1[[#This Row],[Charges]],"0")</f>
        <v>0</v>
      </c>
      <c r="L1182">
        <f>IF(Table1[[#This Row],[Smoker]]="no",Table1[[#This Row],[Charges]],"0")</f>
        <v>1969.614</v>
      </c>
    </row>
    <row r="1183" spans="1:12" x14ac:dyDescent="0.25">
      <c r="A1183">
        <v>42</v>
      </c>
      <c r="B1183" t="s">
        <v>0</v>
      </c>
      <c r="C1183">
        <v>23.37</v>
      </c>
      <c r="D1183">
        <v>0</v>
      </c>
      <c r="E1183" t="s">
        <v>1</v>
      </c>
      <c r="F1183">
        <f>IF(Table1[[#This Row],[Smoker]]="yes",1,0)</f>
        <v>1</v>
      </c>
      <c r="G1183" s="1">
        <v>19964.746299999999</v>
      </c>
      <c r="H1183" t="s">
        <v>8</v>
      </c>
      <c r="I1183">
        <f>IF(Table1[[#This Row],[Smoker]]="yes", Table1[[#This Row],[Age]], "0")</f>
        <v>42</v>
      </c>
      <c r="J1183" t="str">
        <f>IF(Table1[[#This Row],[Smoker]]="no",Table1[[#This Row],[Age]], "0")</f>
        <v>0</v>
      </c>
      <c r="K1183">
        <f>IF(Table1[[#This Row],[Smoker]]="yes",Table1[[#This Row],[Charges]],"0")</f>
        <v>19964.746299999999</v>
      </c>
      <c r="L1183" t="str">
        <f>IF(Table1[[#This Row],[Smoker]]="no",Table1[[#This Row],[Charges]],"0")</f>
        <v>0</v>
      </c>
    </row>
    <row r="1184" spans="1:12" x14ac:dyDescent="0.25">
      <c r="A1184">
        <v>40</v>
      </c>
      <c r="B1184" t="s">
        <v>0</v>
      </c>
      <c r="C1184">
        <v>23.37</v>
      </c>
      <c r="D1184">
        <v>3</v>
      </c>
      <c r="E1184" t="s">
        <v>3</v>
      </c>
      <c r="F1184">
        <f>IF(Table1[[#This Row],[Smoker]]="yes",1,0)</f>
        <v>0</v>
      </c>
      <c r="G1184" s="1">
        <v>8252.2842999999993</v>
      </c>
      <c r="H1184" t="s">
        <v>8</v>
      </c>
      <c r="I1184" t="str">
        <f>IF(Table1[[#This Row],[Smoker]]="yes", Table1[[#This Row],[Age]], "0")</f>
        <v>0</v>
      </c>
      <c r="J1184">
        <f>IF(Table1[[#This Row],[Smoker]]="no",Table1[[#This Row],[Age]], "0")</f>
        <v>40</v>
      </c>
      <c r="K1184" t="str">
        <f>IF(Table1[[#This Row],[Smoker]]="yes",Table1[[#This Row],[Charges]],"0")</f>
        <v>0</v>
      </c>
      <c r="L1184">
        <f>IF(Table1[[#This Row],[Smoker]]="no",Table1[[#This Row],[Charges]],"0")</f>
        <v>8252.2842999999993</v>
      </c>
    </row>
    <row r="1185" spans="1:12" x14ac:dyDescent="0.25">
      <c r="A1185">
        <v>37</v>
      </c>
      <c r="B1185" t="s">
        <v>0</v>
      </c>
      <c r="C1185">
        <v>23.37</v>
      </c>
      <c r="D1185">
        <v>2</v>
      </c>
      <c r="E1185" t="s">
        <v>3</v>
      </c>
      <c r="F1185">
        <f>IF(Table1[[#This Row],[Smoker]]="yes",1,0)</f>
        <v>0</v>
      </c>
      <c r="G1185" s="1">
        <v>6686.4313000000002</v>
      </c>
      <c r="H1185" t="s">
        <v>6</v>
      </c>
      <c r="I1185" t="str">
        <f>IF(Table1[[#This Row],[Smoker]]="yes", Table1[[#This Row],[Age]], "0")</f>
        <v>0</v>
      </c>
      <c r="J1185">
        <f>IF(Table1[[#This Row],[Smoker]]="no",Table1[[#This Row],[Age]], "0")</f>
        <v>37</v>
      </c>
      <c r="K1185" t="str">
        <f>IF(Table1[[#This Row],[Smoker]]="yes",Table1[[#This Row],[Charges]],"0")</f>
        <v>0</v>
      </c>
      <c r="L1185">
        <f>IF(Table1[[#This Row],[Smoker]]="no",Table1[[#This Row],[Charges]],"0")</f>
        <v>6686.4313000000002</v>
      </c>
    </row>
    <row r="1186" spans="1:12" x14ac:dyDescent="0.25">
      <c r="A1186">
        <v>18</v>
      </c>
      <c r="B1186" t="s">
        <v>2</v>
      </c>
      <c r="C1186">
        <v>23.32</v>
      </c>
      <c r="D1186">
        <v>1</v>
      </c>
      <c r="E1186" t="s">
        <v>3</v>
      </c>
      <c r="F1186">
        <f>IF(Table1[[#This Row],[Smoker]]="yes",1,0)</f>
        <v>0</v>
      </c>
      <c r="G1186" s="1">
        <v>1711.0268000000001</v>
      </c>
      <c r="H1186" t="s">
        <v>5</v>
      </c>
      <c r="I1186" t="str">
        <f>IF(Table1[[#This Row],[Smoker]]="yes", Table1[[#This Row],[Age]], "0")</f>
        <v>0</v>
      </c>
      <c r="J1186">
        <f>IF(Table1[[#This Row],[Smoker]]="no",Table1[[#This Row],[Age]], "0")</f>
        <v>18</v>
      </c>
      <c r="K1186" t="str">
        <f>IF(Table1[[#This Row],[Smoker]]="yes",Table1[[#This Row],[Charges]],"0")</f>
        <v>0</v>
      </c>
      <c r="L1186">
        <f>IF(Table1[[#This Row],[Smoker]]="no",Table1[[#This Row],[Charges]],"0")</f>
        <v>1711.0268000000001</v>
      </c>
    </row>
    <row r="1187" spans="1:12" x14ac:dyDescent="0.25">
      <c r="A1187">
        <v>58</v>
      </c>
      <c r="B1187" t="s">
        <v>2</v>
      </c>
      <c r="C1187">
        <v>23.3</v>
      </c>
      <c r="D1187">
        <v>0</v>
      </c>
      <c r="E1187" t="s">
        <v>3</v>
      </c>
      <c r="F1187">
        <f>IF(Table1[[#This Row],[Smoker]]="yes",1,0)</f>
        <v>0</v>
      </c>
      <c r="G1187" s="1">
        <v>11345.519</v>
      </c>
      <c r="H1187" t="s">
        <v>4</v>
      </c>
      <c r="I1187" t="str">
        <f>IF(Table1[[#This Row],[Smoker]]="yes", Table1[[#This Row],[Age]], "0")</f>
        <v>0</v>
      </c>
      <c r="J1187">
        <f>IF(Table1[[#This Row],[Smoker]]="no",Table1[[#This Row],[Age]], "0")</f>
        <v>58</v>
      </c>
      <c r="K1187" t="str">
        <f>IF(Table1[[#This Row],[Smoker]]="yes",Table1[[#This Row],[Charges]],"0")</f>
        <v>0</v>
      </c>
      <c r="L1187">
        <f>IF(Table1[[#This Row],[Smoker]]="no",Table1[[#This Row],[Charges]],"0")</f>
        <v>11345.519</v>
      </c>
    </row>
    <row r="1188" spans="1:12" x14ac:dyDescent="0.25">
      <c r="A1188">
        <v>39</v>
      </c>
      <c r="B1188" t="s">
        <v>0</v>
      </c>
      <c r="C1188">
        <v>23.274999999999999</v>
      </c>
      <c r="D1188">
        <v>3</v>
      </c>
      <c r="E1188" t="s">
        <v>3</v>
      </c>
      <c r="F1188">
        <f>IF(Table1[[#This Row],[Smoker]]="yes",1,0)</f>
        <v>0</v>
      </c>
      <c r="G1188" s="1">
        <v>7986.4752500000004</v>
      </c>
      <c r="H1188" t="s">
        <v>8</v>
      </c>
      <c r="I1188" t="str">
        <f>IF(Table1[[#This Row],[Smoker]]="yes", Table1[[#This Row],[Age]], "0")</f>
        <v>0</v>
      </c>
      <c r="J1188">
        <f>IF(Table1[[#This Row],[Smoker]]="no",Table1[[#This Row],[Age]], "0")</f>
        <v>39</v>
      </c>
      <c r="K1188" t="str">
        <f>IF(Table1[[#This Row],[Smoker]]="yes",Table1[[#This Row],[Charges]],"0")</f>
        <v>0</v>
      </c>
      <c r="L1188">
        <f>IF(Table1[[#This Row],[Smoker]]="no",Table1[[#This Row],[Charges]],"0")</f>
        <v>7986.4752500000004</v>
      </c>
    </row>
    <row r="1189" spans="1:12" x14ac:dyDescent="0.25">
      <c r="A1189">
        <v>24</v>
      </c>
      <c r="B1189" t="s">
        <v>0</v>
      </c>
      <c r="C1189">
        <v>23.21</v>
      </c>
      <c r="D1189">
        <v>0</v>
      </c>
      <c r="E1189" t="s">
        <v>3</v>
      </c>
      <c r="F1189">
        <f>IF(Table1[[#This Row],[Smoker]]="yes",1,0)</f>
        <v>0</v>
      </c>
      <c r="G1189" s="1">
        <v>25081.76784</v>
      </c>
      <c r="H1189" t="s">
        <v>5</v>
      </c>
      <c r="I1189" t="str">
        <f>IF(Table1[[#This Row],[Smoker]]="yes", Table1[[#This Row],[Age]], "0")</f>
        <v>0</v>
      </c>
      <c r="J1189">
        <f>IF(Table1[[#This Row],[Smoker]]="no",Table1[[#This Row],[Age]], "0")</f>
        <v>24</v>
      </c>
      <c r="K1189" t="str">
        <f>IF(Table1[[#This Row],[Smoker]]="yes",Table1[[#This Row],[Charges]],"0")</f>
        <v>0</v>
      </c>
      <c r="L1189">
        <f>IF(Table1[[#This Row],[Smoker]]="no",Table1[[#This Row],[Charges]],"0")</f>
        <v>25081.76784</v>
      </c>
    </row>
    <row r="1190" spans="1:12" x14ac:dyDescent="0.25">
      <c r="A1190">
        <v>51</v>
      </c>
      <c r="B1190" t="s">
        <v>2</v>
      </c>
      <c r="C1190">
        <v>23.21</v>
      </c>
      <c r="D1190">
        <v>1</v>
      </c>
      <c r="E1190" t="s">
        <v>1</v>
      </c>
      <c r="F1190">
        <f>IF(Table1[[#This Row],[Smoker]]="yes",1,0)</f>
        <v>1</v>
      </c>
      <c r="G1190" s="1">
        <v>22218.1149</v>
      </c>
      <c r="H1190" t="s">
        <v>5</v>
      </c>
      <c r="I1190">
        <f>IF(Table1[[#This Row],[Smoker]]="yes", Table1[[#This Row],[Age]], "0")</f>
        <v>51</v>
      </c>
      <c r="J1190" t="str">
        <f>IF(Table1[[#This Row],[Smoker]]="no",Table1[[#This Row],[Age]], "0")</f>
        <v>0</v>
      </c>
      <c r="K1190">
        <f>IF(Table1[[#This Row],[Smoker]]="yes",Table1[[#This Row],[Charges]],"0")</f>
        <v>22218.1149</v>
      </c>
      <c r="L1190" t="str">
        <f>IF(Table1[[#This Row],[Smoker]]="no",Table1[[#This Row],[Charges]],"0")</f>
        <v>0</v>
      </c>
    </row>
    <row r="1191" spans="1:12" x14ac:dyDescent="0.25">
      <c r="A1191">
        <v>27</v>
      </c>
      <c r="B1191" t="s">
        <v>0</v>
      </c>
      <c r="C1191">
        <v>23.21</v>
      </c>
      <c r="D1191">
        <v>1</v>
      </c>
      <c r="E1191" t="s">
        <v>3</v>
      </c>
      <c r="F1191">
        <f>IF(Table1[[#This Row],[Smoker]]="yes",1,0)</f>
        <v>0</v>
      </c>
      <c r="G1191" s="1">
        <v>3561.8888999999999</v>
      </c>
      <c r="H1191" t="s">
        <v>5</v>
      </c>
      <c r="I1191" t="str">
        <f>IF(Table1[[#This Row],[Smoker]]="yes", Table1[[#This Row],[Age]], "0")</f>
        <v>0</v>
      </c>
      <c r="J1191">
        <f>IF(Table1[[#This Row],[Smoker]]="no",Table1[[#This Row],[Age]], "0")</f>
        <v>27</v>
      </c>
      <c r="K1191" t="str">
        <f>IF(Table1[[#This Row],[Smoker]]="yes",Table1[[#This Row],[Charges]],"0")</f>
        <v>0</v>
      </c>
      <c r="L1191">
        <f>IF(Table1[[#This Row],[Smoker]]="no",Table1[[#This Row],[Charges]],"0")</f>
        <v>3561.8888999999999</v>
      </c>
    </row>
    <row r="1192" spans="1:12" x14ac:dyDescent="0.25">
      <c r="A1192">
        <v>21</v>
      </c>
      <c r="B1192" t="s">
        <v>2</v>
      </c>
      <c r="C1192">
        <v>23.21</v>
      </c>
      <c r="D1192">
        <v>0</v>
      </c>
      <c r="E1192" t="s">
        <v>3</v>
      </c>
      <c r="F1192">
        <f>IF(Table1[[#This Row],[Smoker]]="yes",1,0)</f>
        <v>0</v>
      </c>
      <c r="G1192" s="1">
        <v>1515.3449000000001</v>
      </c>
      <c r="H1192" t="s">
        <v>5</v>
      </c>
      <c r="I1192" t="str">
        <f>IF(Table1[[#This Row],[Smoker]]="yes", Table1[[#This Row],[Age]], "0")</f>
        <v>0</v>
      </c>
      <c r="J1192">
        <f>IF(Table1[[#This Row],[Smoker]]="no",Table1[[#This Row],[Age]], "0")</f>
        <v>21</v>
      </c>
      <c r="K1192" t="str">
        <f>IF(Table1[[#This Row],[Smoker]]="yes",Table1[[#This Row],[Charges]],"0")</f>
        <v>0</v>
      </c>
      <c r="L1192">
        <f>IF(Table1[[#This Row],[Smoker]]="no",Table1[[#This Row],[Charges]],"0")</f>
        <v>1515.3449000000001</v>
      </c>
    </row>
    <row r="1193" spans="1:12" x14ac:dyDescent="0.25">
      <c r="A1193">
        <v>18</v>
      </c>
      <c r="B1193" t="s">
        <v>2</v>
      </c>
      <c r="C1193">
        <v>23.21</v>
      </c>
      <c r="D1193">
        <v>0</v>
      </c>
      <c r="E1193" t="s">
        <v>3</v>
      </c>
      <c r="F1193">
        <f>IF(Table1[[#This Row],[Smoker]]="yes",1,0)</f>
        <v>0</v>
      </c>
      <c r="G1193" s="1">
        <v>1121.8739</v>
      </c>
      <c r="H1193" t="s">
        <v>5</v>
      </c>
      <c r="I1193" t="str">
        <f>IF(Table1[[#This Row],[Smoker]]="yes", Table1[[#This Row],[Age]], "0")</f>
        <v>0</v>
      </c>
      <c r="J1193">
        <f>IF(Table1[[#This Row],[Smoker]]="no",Table1[[#This Row],[Age]], "0")</f>
        <v>18</v>
      </c>
      <c r="K1193" t="str">
        <f>IF(Table1[[#This Row],[Smoker]]="yes",Table1[[#This Row],[Charges]],"0")</f>
        <v>0</v>
      </c>
      <c r="L1193">
        <f>IF(Table1[[#This Row],[Smoker]]="no",Table1[[#This Row],[Charges]],"0")</f>
        <v>1121.8739</v>
      </c>
    </row>
    <row r="1194" spans="1:12" x14ac:dyDescent="0.25">
      <c r="A1194">
        <v>43</v>
      </c>
      <c r="B1194" t="s">
        <v>2</v>
      </c>
      <c r="C1194">
        <v>23.2</v>
      </c>
      <c r="D1194">
        <v>0</v>
      </c>
      <c r="E1194" t="s">
        <v>3</v>
      </c>
      <c r="F1194">
        <f>IF(Table1[[#This Row],[Smoker]]="yes",1,0)</f>
        <v>0</v>
      </c>
      <c r="G1194" s="1">
        <v>6250.4350000000004</v>
      </c>
      <c r="H1194" t="s">
        <v>4</v>
      </c>
      <c r="I1194" t="str">
        <f>IF(Table1[[#This Row],[Smoker]]="yes", Table1[[#This Row],[Age]], "0")</f>
        <v>0</v>
      </c>
      <c r="J1194">
        <f>IF(Table1[[#This Row],[Smoker]]="no",Table1[[#This Row],[Age]], "0")</f>
        <v>43</v>
      </c>
      <c r="K1194" t="str">
        <f>IF(Table1[[#This Row],[Smoker]]="yes",Table1[[#This Row],[Charges]],"0")</f>
        <v>0</v>
      </c>
      <c r="L1194">
        <f>IF(Table1[[#This Row],[Smoker]]="no",Table1[[#This Row],[Charges]],"0")</f>
        <v>6250.4350000000004</v>
      </c>
    </row>
    <row r="1195" spans="1:12" x14ac:dyDescent="0.25">
      <c r="A1195">
        <v>23</v>
      </c>
      <c r="B1195" t="s">
        <v>0</v>
      </c>
      <c r="C1195">
        <v>23.18</v>
      </c>
      <c r="D1195">
        <v>2</v>
      </c>
      <c r="E1195" t="s">
        <v>3</v>
      </c>
      <c r="F1195">
        <f>IF(Table1[[#This Row],[Smoker]]="yes",1,0)</f>
        <v>0</v>
      </c>
      <c r="G1195" s="1">
        <v>14426.073850000001</v>
      </c>
      <c r="H1195" t="s">
        <v>6</v>
      </c>
      <c r="I1195" t="str">
        <f>IF(Table1[[#This Row],[Smoker]]="yes", Table1[[#This Row],[Age]], "0")</f>
        <v>0</v>
      </c>
      <c r="J1195">
        <f>IF(Table1[[#This Row],[Smoker]]="no",Table1[[#This Row],[Age]], "0")</f>
        <v>23</v>
      </c>
      <c r="K1195" t="str">
        <f>IF(Table1[[#This Row],[Smoker]]="yes",Table1[[#This Row],[Charges]],"0")</f>
        <v>0</v>
      </c>
      <c r="L1195">
        <f>IF(Table1[[#This Row],[Smoker]]="no",Table1[[#This Row],[Charges]],"0")</f>
        <v>14426.073850000001</v>
      </c>
    </row>
    <row r="1196" spans="1:12" x14ac:dyDescent="0.25">
      <c r="A1196">
        <v>57</v>
      </c>
      <c r="B1196" t="s">
        <v>0</v>
      </c>
      <c r="C1196">
        <v>23.18</v>
      </c>
      <c r="D1196">
        <v>0</v>
      </c>
      <c r="E1196" t="s">
        <v>3</v>
      </c>
      <c r="F1196">
        <f>IF(Table1[[#This Row],[Smoker]]="yes",1,0)</f>
        <v>0</v>
      </c>
      <c r="G1196" s="1">
        <v>11830.6072</v>
      </c>
      <c r="H1196" t="s">
        <v>6</v>
      </c>
      <c r="I1196" t="str">
        <f>IF(Table1[[#This Row],[Smoker]]="yes", Table1[[#This Row],[Age]], "0")</f>
        <v>0</v>
      </c>
      <c r="J1196">
        <f>IF(Table1[[#This Row],[Smoker]]="no",Table1[[#This Row],[Age]], "0")</f>
        <v>57</v>
      </c>
      <c r="K1196" t="str">
        <f>IF(Table1[[#This Row],[Smoker]]="yes",Table1[[#This Row],[Charges]],"0")</f>
        <v>0</v>
      </c>
      <c r="L1196">
        <f>IF(Table1[[#This Row],[Smoker]]="no",Table1[[#This Row],[Charges]],"0")</f>
        <v>11830.6072</v>
      </c>
    </row>
    <row r="1197" spans="1:12" x14ac:dyDescent="0.25">
      <c r="A1197">
        <v>52</v>
      </c>
      <c r="B1197" t="s">
        <v>0</v>
      </c>
      <c r="C1197">
        <v>23.18</v>
      </c>
      <c r="D1197">
        <v>0</v>
      </c>
      <c r="E1197" t="s">
        <v>3</v>
      </c>
      <c r="F1197">
        <f>IF(Table1[[#This Row],[Smoker]]="yes",1,0)</f>
        <v>0</v>
      </c>
      <c r="G1197" s="1">
        <v>10197.772199999999</v>
      </c>
      <c r="H1197" t="s">
        <v>8</v>
      </c>
      <c r="I1197" t="str">
        <f>IF(Table1[[#This Row],[Smoker]]="yes", Table1[[#This Row],[Age]], "0")</f>
        <v>0</v>
      </c>
      <c r="J1197">
        <f>IF(Table1[[#This Row],[Smoker]]="no",Table1[[#This Row],[Age]], "0")</f>
        <v>52</v>
      </c>
      <c r="K1197" t="str">
        <f>IF(Table1[[#This Row],[Smoker]]="yes",Table1[[#This Row],[Charges]],"0")</f>
        <v>0</v>
      </c>
      <c r="L1197">
        <f>IF(Table1[[#This Row],[Smoker]]="no",Table1[[#This Row],[Charges]],"0")</f>
        <v>10197.772199999999</v>
      </c>
    </row>
    <row r="1198" spans="1:12" x14ac:dyDescent="0.25">
      <c r="A1198">
        <v>49</v>
      </c>
      <c r="B1198" t="s">
        <v>0</v>
      </c>
      <c r="C1198">
        <v>23.18</v>
      </c>
      <c r="D1198">
        <v>2</v>
      </c>
      <c r="E1198" t="s">
        <v>3</v>
      </c>
      <c r="F1198">
        <f>IF(Table1[[#This Row],[Smoker]]="yes",1,0)</f>
        <v>0</v>
      </c>
      <c r="G1198" s="1">
        <v>10156.7832</v>
      </c>
      <c r="H1198" t="s">
        <v>6</v>
      </c>
      <c r="I1198" t="str">
        <f>IF(Table1[[#This Row],[Smoker]]="yes", Table1[[#This Row],[Age]], "0")</f>
        <v>0</v>
      </c>
      <c r="J1198">
        <f>IF(Table1[[#This Row],[Smoker]]="no",Table1[[#This Row],[Age]], "0")</f>
        <v>49</v>
      </c>
      <c r="K1198" t="str">
        <f>IF(Table1[[#This Row],[Smoker]]="yes",Table1[[#This Row],[Charges]],"0")</f>
        <v>0</v>
      </c>
      <c r="L1198">
        <f>IF(Table1[[#This Row],[Smoker]]="no",Table1[[#This Row],[Charges]],"0")</f>
        <v>10156.7832</v>
      </c>
    </row>
    <row r="1199" spans="1:12" x14ac:dyDescent="0.25">
      <c r="A1199">
        <v>22</v>
      </c>
      <c r="B1199" t="s">
        <v>0</v>
      </c>
      <c r="C1199">
        <v>23.18</v>
      </c>
      <c r="D1199">
        <v>0</v>
      </c>
      <c r="E1199" t="s">
        <v>3</v>
      </c>
      <c r="F1199">
        <f>IF(Table1[[#This Row],[Smoker]]="yes",1,0)</f>
        <v>0</v>
      </c>
      <c r="G1199" s="1">
        <v>2731.9122000000002</v>
      </c>
      <c r="H1199" t="s">
        <v>8</v>
      </c>
      <c r="I1199" t="str">
        <f>IF(Table1[[#This Row],[Smoker]]="yes", Table1[[#This Row],[Age]], "0")</f>
        <v>0</v>
      </c>
      <c r="J1199">
        <f>IF(Table1[[#This Row],[Smoker]]="no",Table1[[#This Row],[Age]], "0")</f>
        <v>22</v>
      </c>
      <c r="K1199" t="str">
        <f>IF(Table1[[#This Row],[Smoker]]="yes",Table1[[#This Row],[Charges]],"0")</f>
        <v>0</v>
      </c>
      <c r="L1199">
        <f>IF(Table1[[#This Row],[Smoker]]="no",Table1[[#This Row],[Charges]],"0")</f>
        <v>2731.9122000000002</v>
      </c>
    </row>
    <row r="1200" spans="1:12" x14ac:dyDescent="0.25">
      <c r="A1200">
        <v>27</v>
      </c>
      <c r="B1200" t="s">
        <v>2</v>
      </c>
      <c r="C1200">
        <v>23.1</v>
      </c>
      <c r="D1200">
        <v>0</v>
      </c>
      <c r="E1200" t="s">
        <v>3</v>
      </c>
      <c r="F1200">
        <f>IF(Table1[[#This Row],[Smoker]]="yes",1,0)</f>
        <v>0</v>
      </c>
      <c r="G1200" s="1">
        <v>2483.7359999999999</v>
      </c>
      <c r="H1200" t="s">
        <v>5</v>
      </c>
      <c r="I1200" t="str">
        <f>IF(Table1[[#This Row],[Smoker]]="yes", Table1[[#This Row],[Age]], "0")</f>
        <v>0</v>
      </c>
      <c r="J1200">
        <f>IF(Table1[[#This Row],[Smoker]]="no",Table1[[#This Row],[Age]], "0")</f>
        <v>27</v>
      </c>
      <c r="K1200" t="str">
        <f>IF(Table1[[#This Row],[Smoker]]="yes",Table1[[#This Row],[Charges]],"0")</f>
        <v>0</v>
      </c>
      <c r="L1200">
        <f>IF(Table1[[#This Row],[Smoker]]="no",Table1[[#This Row],[Charges]],"0")</f>
        <v>2483.7359999999999</v>
      </c>
    </row>
    <row r="1201" spans="1:12" x14ac:dyDescent="0.25">
      <c r="A1201">
        <v>63</v>
      </c>
      <c r="B1201" t="s">
        <v>0</v>
      </c>
      <c r="C1201">
        <v>23.085000000000001</v>
      </c>
      <c r="D1201">
        <v>0</v>
      </c>
      <c r="E1201" t="s">
        <v>3</v>
      </c>
      <c r="F1201">
        <f>IF(Table1[[#This Row],[Smoker]]="yes",1,0)</f>
        <v>0</v>
      </c>
      <c r="G1201" s="1">
        <v>14451.835150000001</v>
      </c>
      <c r="H1201" t="s">
        <v>8</v>
      </c>
      <c r="I1201" t="str">
        <f>IF(Table1[[#This Row],[Smoker]]="yes", Table1[[#This Row],[Age]], "0")</f>
        <v>0</v>
      </c>
      <c r="J1201">
        <f>IF(Table1[[#This Row],[Smoker]]="no",Table1[[#This Row],[Age]], "0")</f>
        <v>63</v>
      </c>
      <c r="K1201" t="str">
        <f>IF(Table1[[#This Row],[Smoker]]="yes",Table1[[#This Row],[Charges]],"0")</f>
        <v>0</v>
      </c>
      <c r="L1201">
        <f>IF(Table1[[#This Row],[Smoker]]="no",Table1[[#This Row],[Charges]],"0")</f>
        <v>14451.835150000001</v>
      </c>
    </row>
    <row r="1202" spans="1:12" x14ac:dyDescent="0.25">
      <c r="A1202">
        <v>18</v>
      </c>
      <c r="B1202" t="s">
        <v>2</v>
      </c>
      <c r="C1202">
        <v>23.085000000000001</v>
      </c>
      <c r="D1202">
        <v>0</v>
      </c>
      <c r="E1202" t="s">
        <v>3</v>
      </c>
      <c r="F1202">
        <f>IF(Table1[[#This Row],[Smoker]]="yes",1,0)</f>
        <v>0</v>
      </c>
      <c r="G1202" s="1">
        <v>1704.7001499999999</v>
      </c>
      <c r="H1202" t="s">
        <v>8</v>
      </c>
      <c r="I1202" t="str">
        <f>IF(Table1[[#This Row],[Smoker]]="yes", Table1[[#This Row],[Age]], "0")</f>
        <v>0</v>
      </c>
      <c r="J1202">
        <f>IF(Table1[[#This Row],[Smoker]]="no",Table1[[#This Row],[Age]], "0")</f>
        <v>18</v>
      </c>
      <c r="K1202" t="str">
        <f>IF(Table1[[#This Row],[Smoker]]="yes",Table1[[#This Row],[Charges]],"0")</f>
        <v>0</v>
      </c>
      <c r="L1202">
        <f>IF(Table1[[#This Row],[Smoker]]="no",Table1[[#This Row],[Charges]],"0")</f>
        <v>1704.7001499999999</v>
      </c>
    </row>
    <row r="1203" spans="1:12" x14ac:dyDescent="0.25">
      <c r="A1203">
        <v>54</v>
      </c>
      <c r="B1203" t="s">
        <v>0</v>
      </c>
      <c r="C1203">
        <v>23</v>
      </c>
      <c r="D1203">
        <v>3</v>
      </c>
      <c r="E1203" t="s">
        <v>3</v>
      </c>
      <c r="F1203">
        <f>IF(Table1[[#This Row],[Smoker]]="yes",1,0)</f>
        <v>0</v>
      </c>
      <c r="G1203" s="1">
        <v>12094.477999999999</v>
      </c>
      <c r="H1203" t="s">
        <v>4</v>
      </c>
      <c r="I1203" t="str">
        <f>IF(Table1[[#This Row],[Smoker]]="yes", Table1[[#This Row],[Age]], "0")</f>
        <v>0</v>
      </c>
      <c r="J1203">
        <f>IF(Table1[[#This Row],[Smoker]]="no",Table1[[#This Row],[Age]], "0")</f>
        <v>54</v>
      </c>
      <c r="K1203" t="str">
        <f>IF(Table1[[#This Row],[Smoker]]="yes",Table1[[#This Row],[Charges]],"0")</f>
        <v>0</v>
      </c>
      <c r="L1203">
        <f>IF(Table1[[#This Row],[Smoker]]="no",Table1[[#This Row],[Charges]],"0")</f>
        <v>12094.477999999999</v>
      </c>
    </row>
    <row r="1204" spans="1:12" x14ac:dyDescent="0.25">
      <c r="A1204">
        <v>64</v>
      </c>
      <c r="B1204" t="s">
        <v>0</v>
      </c>
      <c r="C1204">
        <v>22.99</v>
      </c>
      <c r="D1204">
        <v>0</v>
      </c>
      <c r="E1204" t="s">
        <v>1</v>
      </c>
      <c r="F1204">
        <f>IF(Table1[[#This Row],[Smoker]]="yes",1,0)</f>
        <v>1</v>
      </c>
      <c r="G1204" s="1">
        <v>27037.914100000002</v>
      </c>
      <c r="H1204" t="s">
        <v>5</v>
      </c>
      <c r="I1204">
        <f>IF(Table1[[#This Row],[Smoker]]="yes", Table1[[#This Row],[Age]], "0")</f>
        <v>64</v>
      </c>
      <c r="J1204" t="str">
        <f>IF(Table1[[#This Row],[Smoker]]="no",Table1[[#This Row],[Age]], "0")</f>
        <v>0</v>
      </c>
      <c r="K1204">
        <f>IF(Table1[[#This Row],[Smoker]]="yes",Table1[[#This Row],[Charges]],"0")</f>
        <v>27037.914100000002</v>
      </c>
      <c r="L1204" t="str">
        <f>IF(Table1[[#This Row],[Smoker]]="no",Table1[[#This Row],[Charges]],"0")</f>
        <v>0</v>
      </c>
    </row>
    <row r="1205" spans="1:12" x14ac:dyDescent="0.25">
      <c r="A1205">
        <v>30</v>
      </c>
      <c r="B1205" t="s">
        <v>2</v>
      </c>
      <c r="C1205">
        <v>22.99</v>
      </c>
      <c r="D1205">
        <v>2</v>
      </c>
      <c r="E1205" t="s">
        <v>1</v>
      </c>
      <c r="F1205">
        <f>IF(Table1[[#This Row],[Smoker]]="yes",1,0)</f>
        <v>1</v>
      </c>
      <c r="G1205" s="1">
        <v>17361.766100000001</v>
      </c>
      <c r="H1205" t="s">
        <v>6</v>
      </c>
      <c r="I1205">
        <f>IF(Table1[[#This Row],[Smoker]]="yes", Table1[[#This Row],[Age]], "0")</f>
        <v>30</v>
      </c>
      <c r="J1205" t="str">
        <f>IF(Table1[[#This Row],[Smoker]]="no",Table1[[#This Row],[Age]], "0")</f>
        <v>0</v>
      </c>
      <c r="K1205">
        <f>IF(Table1[[#This Row],[Smoker]]="yes",Table1[[#This Row],[Charges]],"0")</f>
        <v>17361.766100000001</v>
      </c>
      <c r="L1205" t="str">
        <f>IF(Table1[[#This Row],[Smoker]]="no",Table1[[#This Row],[Charges]],"0")</f>
        <v>0</v>
      </c>
    </row>
    <row r="1206" spans="1:12" x14ac:dyDescent="0.25">
      <c r="A1206">
        <v>18</v>
      </c>
      <c r="B1206" t="s">
        <v>2</v>
      </c>
      <c r="C1206">
        <v>22.99</v>
      </c>
      <c r="D1206">
        <v>0</v>
      </c>
      <c r="E1206" t="s">
        <v>3</v>
      </c>
      <c r="F1206">
        <f>IF(Table1[[#This Row],[Smoker]]="yes",1,0)</f>
        <v>0</v>
      </c>
      <c r="G1206" s="1">
        <v>1704.5681</v>
      </c>
      <c r="H1206" t="s">
        <v>8</v>
      </c>
      <c r="I1206" t="str">
        <f>IF(Table1[[#This Row],[Smoker]]="yes", Table1[[#This Row],[Age]], "0")</f>
        <v>0</v>
      </c>
      <c r="J1206">
        <f>IF(Table1[[#This Row],[Smoker]]="no",Table1[[#This Row],[Age]], "0")</f>
        <v>18</v>
      </c>
      <c r="K1206" t="str">
        <f>IF(Table1[[#This Row],[Smoker]]="yes",Table1[[#This Row],[Charges]],"0")</f>
        <v>0</v>
      </c>
      <c r="L1206">
        <f>IF(Table1[[#This Row],[Smoker]]="no",Table1[[#This Row],[Charges]],"0")</f>
        <v>1704.5681</v>
      </c>
    </row>
    <row r="1207" spans="1:12" x14ac:dyDescent="0.25">
      <c r="A1207">
        <v>45</v>
      </c>
      <c r="B1207" t="s">
        <v>2</v>
      </c>
      <c r="C1207">
        <v>22.895</v>
      </c>
      <c r="D1207">
        <v>0</v>
      </c>
      <c r="E1207" t="s">
        <v>1</v>
      </c>
      <c r="F1207">
        <f>IF(Table1[[#This Row],[Smoker]]="yes",1,0)</f>
        <v>1</v>
      </c>
      <c r="G1207" s="1">
        <v>35069.374519999998</v>
      </c>
      <c r="H1207" t="s">
        <v>8</v>
      </c>
      <c r="I1207">
        <f>IF(Table1[[#This Row],[Smoker]]="yes", Table1[[#This Row],[Age]], "0")</f>
        <v>45</v>
      </c>
      <c r="J1207" t="str">
        <f>IF(Table1[[#This Row],[Smoker]]="no",Table1[[#This Row],[Age]], "0")</f>
        <v>0</v>
      </c>
      <c r="K1207">
        <f>IF(Table1[[#This Row],[Smoker]]="yes",Table1[[#This Row],[Charges]],"0")</f>
        <v>35069.374519999998</v>
      </c>
      <c r="L1207" t="str">
        <f>IF(Table1[[#This Row],[Smoker]]="no",Table1[[#This Row],[Charges]],"0")</f>
        <v>0</v>
      </c>
    </row>
    <row r="1208" spans="1:12" x14ac:dyDescent="0.25">
      <c r="A1208">
        <v>45</v>
      </c>
      <c r="B1208" t="s">
        <v>2</v>
      </c>
      <c r="C1208">
        <v>22.895</v>
      </c>
      <c r="D1208">
        <v>2</v>
      </c>
      <c r="E1208" t="s">
        <v>1</v>
      </c>
      <c r="F1208">
        <f>IF(Table1[[#This Row],[Smoker]]="yes",1,0)</f>
        <v>1</v>
      </c>
      <c r="G1208" s="1">
        <v>21098.554049999999</v>
      </c>
      <c r="H1208" t="s">
        <v>6</v>
      </c>
      <c r="I1208">
        <f>IF(Table1[[#This Row],[Smoker]]="yes", Table1[[#This Row],[Age]], "0")</f>
        <v>45</v>
      </c>
      <c r="J1208" t="str">
        <f>IF(Table1[[#This Row],[Smoker]]="no",Table1[[#This Row],[Age]], "0")</f>
        <v>0</v>
      </c>
      <c r="K1208">
        <f>IF(Table1[[#This Row],[Smoker]]="yes",Table1[[#This Row],[Charges]],"0")</f>
        <v>21098.554049999999</v>
      </c>
      <c r="L1208" t="str">
        <f>IF(Table1[[#This Row],[Smoker]]="no",Table1[[#This Row],[Charges]],"0")</f>
        <v>0</v>
      </c>
    </row>
    <row r="1209" spans="1:12" x14ac:dyDescent="0.25">
      <c r="A1209">
        <v>29</v>
      </c>
      <c r="B1209" t="s">
        <v>2</v>
      </c>
      <c r="C1209">
        <v>22.895</v>
      </c>
      <c r="D1209">
        <v>0</v>
      </c>
      <c r="E1209" t="s">
        <v>1</v>
      </c>
      <c r="F1209">
        <f>IF(Table1[[#This Row],[Smoker]]="yes",1,0)</f>
        <v>1</v>
      </c>
      <c r="G1209" s="1">
        <v>16138.762049999999</v>
      </c>
      <c r="H1209" t="s">
        <v>8</v>
      </c>
      <c r="I1209">
        <f>IF(Table1[[#This Row],[Smoker]]="yes", Table1[[#This Row],[Age]], "0")</f>
        <v>29</v>
      </c>
      <c r="J1209" t="str">
        <f>IF(Table1[[#This Row],[Smoker]]="no",Table1[[#This Row],[Age]], "0")</f>
        <v>0</v>
      </c>
      <c r="K1209">
        <f>IF(Table1[[#This Row],[Smoker]]="yes",Table1[[#This Row],[Charges]],"0")</f>
        <v>16138.762049999999</v>
      </c>
      <c r="L1209" t="str">
        <f>IF(Table1[[#This Row],[Smoker]]="no",Table1[[#This Row],[Charges]],"0")</f>
        <v>0</v>
      </c>
    </row>
    <row r="1210" spans="1:12" x14ac:dyDescent="0.25">
      <c r="A1210">
        <v>30</v>
      </c>
      <c r="B1210" t="s">
        <v>0</v>
      </c>
      <c r="C1210">
        <v>22.895</v>
      </c>
      <c r="D1210">
        <v>1</v>
      </c>
      <c r="E1210" t="s">
        <v>3</v>
      </c>
      <c r="F1210">
        <f>IF(Table1[[#This Row],[Smoker]]="yes",1,0)</f>
        <v>0</v>
      </c>
      <c r="G1210" s="1">
        <v>4719.52405</v>
      </c>
      <c r="H1210" t="s">
        <v>8</v>
      </c>
      <c r="I1210" t="str">
        <f>IF(Table1[[#This Row],[Smoker]]="yes", Table1[[#This Row],[Age]], "0")</f>
        <v>0</v>
      </c>
      <c r="J1210">
        <f>IF(Table1[[#This Row],[Smoker]]="no",Table1[[#This Row],[Age]], "0")</f>
        <v>30</v>
      </c>
      <c r="K1210" t="str">
        <f>IF(Table1[[#This Row],[Smoker]]="yes",Table1[[#This Row],[Charges]],"0")</f>
        <v>0</v>
      </c>
      <c r="L1210">
        <f>IF(Table1[[#This Row],[Smoker]]="no",Table1[[#This Row],[Charges]],"0")</f>
        <v>4719.52405</v>
      </c>
    </row>
    <row r="1211" spans="1:12" x14ac:dyDescent="0.25">
      <c r="A1211">
        <v>53</v>
      </c>
      <c r="B1211" t="s">
        <v>0</v>
      </c>
      <c r="C1211">
        <v>22.88</v>
      </c>
      <c r="D1211">
        <v>1</v>
      </c>
      <c r="E1211" t="s">
        <v>1</v>
      </c>
      <c r="F1211">
        <f>IF(Table1[[#This Row],[Smoker]]="yes",1,0)</f>
        <v>1</v>
      </c>
      <c r="G1211" s="1">
        <v>23244.790199999999</v>
      </c>
      <c r="H1211" t="s">
        <v>5</v>
      </c>
      <c r="I1211">
        <f>IF(Table1[[#This Row],[Smoker]]="yes", Table1[[#This Row],[Age]], "0")</f>
        <v>53</v>
      </c>
      <c r="J1211" t="str">
        <f>IF(Table1[[#This Row],[Smoker]]="no",Table1[[#This Row],[Age]], "0")</f>
        <v>0</v>
      </c>
      <c r="K1211">
        <f>IF(Table1[[#This Row],[Smoker]]="yes",Table1[[#This Row],[Charges]],"0")</f>
        <v>23244.790199999999</v>
      </c>
      <c r="L1211" t="str">
        <f>IF(Table1[[#This Row],[Smoker]]="no",Table1[[#This Row],[Charges]],"0")</f>
        <v>0</v>
      </c>
    </row>
    <row r="1212" spans="1:12" x14ac:dyDescent="0.25">
      <c r="A1212">
        <v>48</v>
      </c>
      <c r="B1212" t="s">
        <v>0</v>
      </c>
      <c r="C1212">
        <v>22.8</v>
      </c>
      <c r="D1212">
        <v>0</v>
      </c>
      <c r="E1212" t="s">
        <v>3</v>
      </c>
      <c r="F1212">
        <f>IF(Table1[[#This Row],[Smoker]]="yes",1,0)</f>
        <v>0</v>
      </c>
      <c r="G1212" s="1">
        <v>8269.0439999999999</v>
      </c>
      <c r="H1212" t="s">
        <v>4</v>
      </c>
      <c r="I1212" t="str">
        <f>IF(Table1[[#This Row],[Smoker]]="yes", Table1[[#This Row],[Age]], "0")</f>
        <v>0</v>
      </c>
      <c r="J1212">
        <f>IF(Table1[[#This Row],[Smoker]]="no",Table1[[#This Row],[Age]], "0")</f>
        <v>48</v>
      </c>
      <c r="K1212" t="str">
        <f>IF(Table1[[#This Row],[Smoker]]="yes",Table1[[#This Row],[Charges]],"0")</f>
        <v>0</v>
      </c>
      <c r="L1212">
        <f>IF(Table1[[#This Row],[Smoker]]="no",Table1[[#This Row],[Charges]],"0")</f>
        <v>8269.0439999999999</v>
      </c>
    </row>
    <row r="1213" spans="1:12" x14ac:dyDescent="0.25">
      <c r="A1213">
        <v>39</v>
      </c>
      <c r="B1213" t="s">
        <v>0</v>
      </c>
      <c r="C1213">
        <v>22.8</v>
      </c>
      <c r="D1213">
        <v>3</v>
      </c>
      <c r="E1213" t="s">
        <v>3</v>
      </c>
      <c r="F1213">
        <f>IF(Table1[[#This Row],[Smoker]]="yes",1,0)</f>
        <v>0</v>
      </c>
      <c r="G1213" s="1">
        <v>7985.8149999999996</v>
      </c>
      <c r="H1213" t="s">
        <v>8</v>
      </c>
      <c r="I1213" t="str">
        <f>IF(Table1[[#This Row],[Smoker]]="yes", Table1[[#This Row],[Age]], "0")</f>
        <v>0</v>
      </c>
      <c r="J1213">
        <f>IF(Table1[[#This Row],[Smoker]]="no",Table1[[#This Row],[Age]], "0")</f>
        <v>39</v>
      </c>
      <c r="K1213" t="str">
        <f>IF(Table1[[#This Row],[Smoker]]="yes",Table1[[#This Row],[Charges]],"0")</f>
        <v>0</v>
      </c>
      <c r="L1213">
        <f>IF(Table1[[#This Row],[Smoker]]="no",Table1[[#This Row],[Charges]],"0")</f>
        <v>7985.8149999999996</v>
      </c>
    </row>
    <row r="1214" spans="1:12" x14ac:dyDescent="0.25">
      <c r="A1214">
        <v>58</v>
      </c>
      <c r="B1214" t="s">
        <v>0</v>
      </c>
      <c r="C1214">
        <v>22.77</v>
      </c>
      <c r="D1214">
        <v>0</v>
      </c>
      <c r="E1214" t="s">
        <v>3</v>
      </c>
      <c r="F1214">
        <f>IF(Table1[[#This Row],[Smoker]]="yes",1,0)</f>
        <v>0</v>
      </c>
      <c r="G1214" s="1">
        <v>11833.782300000001</v>
      </c>
      <c r="H1214" t="s">
        <v>5</v>
      </c>
      <c r="I1214" t="str">
        <f>IF(Table1[[#This Row],[Smoker]]="yes", Table1[[#This Row],[Age]], "0")</f>
        <v>0</v>
      </c>
      <c r="J1214">
        <f>IF(Table1[[#This Row],[Smoker]]="no",Table1[[#This Row],[Age]], "0")</f>
        <v>58</v>
      </c>
      <c r="K1214" t="str">
        <f>IF(Table1[[#This Row],[Smoker]]="yes",Table1[[#This Row],[Charges]],"0")</f>
        <v>0</v>
      </c>
      <c r="L1214">
        <f>IF(Table1[[#This Row],[Smoker]]="no",Table1[[#This Row],[Charges]],"0")</f>
        <v>11833.782300000001</v>
      </c>
    </row>
    <row r="1215" spans="1:12" x14ac:dyDescent="0.25">
      <c r="A1215">
        <v>33</v>
      </c>
      <c r="B1215" t="s">
        <v>2</v>
      </c>
      <c r="C1215">
        <v>22.704999999999998</v>
      </c>
      <c r="D1215">
        <v>0</v>
      </c>
      <c r="E1215" t="s">
        <v>3</v>
      </c>
      <c r="F1215">
        <f>IF(Table1[[#This Row],[Smoker]]="yes",1,0)</f>
        <v>0</v>
      </c>
      <c r="G1215" s="1">
        <v>21984.47061</v>
      </c>
      <c r="H1215" t="s">
        <v>6</v>
      </c>
      <c r="I1215" t="str">
        <f>IF(Table1[[#This Row],[Smoker]]="yes", Table1[[#This Row],[Age]], "0")</f>
        <v>0</v>
      </c>
      <c r="J1215">
        <f>IF(Table1[[#This Row],[Smoker]]="no",Table1[[#This Row],[Age]], "0")</f>
        <v>33</v>
      </c>
      <c r="K1215" t="str">
        <f>IF(Table1[[#This Row],[Smoker]]="yes",Table1[[#This Row],[Charges]],"0")</f>
        <v>0</v>
      </c>
      <c r="L1215">
        <f>IF(Table1[[#This Row],[Smoker]]="no",Table1[[#This Row],[Charges]],"0")</f>
        <v>21984.47061</v>
      </c>
    </row>
    <row r="1216" spans="1:12" x14ac:dyDescent="0.25">
      <c r="A1216">
        <v>40</v>
      </c>
      <c r="B1216" t="s">
        <v>2</v>
      </c>
      <c r="C1216">
        <v>22.704999999999998</v>
      </c>
      <c r="D1216">
        <v>2</v>
      </c>
      <c r="E1216" t="s">
        <v>3</v>
      </c>
      <c r="F1216">
        <f>IF(Table1[[#This Row],[Smoker]]="yes",1,0)</f>
        <v>0</v>
      </c>
      <c r="G1216" s="1">
        <v>7173.35995</v>
      </c>
      <c r="H1216" t="s">
        <v>8</v>
      </c>
      <c r="I1216" t="str">
        <f>IF(Table1[[#This Row],[Smoker]]="yes", Table1[[#This Row],[Age]], "0")</f>
        <v>0</v>
      </c>
      <c r="J1216">
        <f>IF(Table1[[#This Row],[Smoker]]="no",Table1[[#This Row],[Age]], "0")</f>
        <v>40</v>
      </c>
      <c r="K1216" t="str">
        <f>IF(Table1[[#This Row],[Smoker]]="yes",Table1[[#This Row],[Charges]],"0")</f>
        <v>0</v>
      </c>
      <c r="L1216">
        <f>IF(Table1[[#This Row],[Smoker]]="no",Table1[[#This Row],[Charges]],"0")</f>
        <v>7173.35995</v>
      </c>
    </row>
    <row r="1217" spans="1:12" x14ac:dyDescent="0.25">
      <c r="A1217">
        <v>37</v>
      </c>
      <c r="B1217" t="s">
        <v>2</v>
      </c>
      <c r="C1217">
        <v>22.704999999999998</v>
      </c>
      <c r="D1217">
        <v>3</v>
      </c>
      <c r="E1217" t="s">
        <v>3</v>
      </c>
      <c r="F1217">
        <f>IF(Table1[[#This Row],[Smoker]]="yes",1,0)</f>
        <v>0</v>
      </c>
      <c r="G1217" s="1">
        <v>6985.50695</v>
      </c>
      <c r="H1217" t="s">
        <v>8</v>
      </c>
      <c r="I1217" t="str">
        <f>IF(Table1[[#This Row],[Smoker]]="yes", Table1[[#This Row],[Age]], "0")</f>
        <v>0</v>
      </c>
      <c r="J1217">
        <f>IF(Table1[[#This Row],[Smoker]]="no",Table1[[#This Row],[Age]], "0")</f>
        <v>37</v>
      </c>
      <c r="K1217" t="str">
        <f>IF(Table1[[#This Row],[Smoker]]="yes",Table1[[#This Row],[Charges]],"0")</f>
        <v>0</v>
      </c>
      <c r="L1217">
        <f>IF(Table1[[#This Row],[Smoker]]="no",Table1[[#This Row],[Charges]],"0")</f>
        <v>6985.50695</v>
      </c>
    </row>
    <row r="1218" spans="1:12" x14ac:dyDescent="0.25">
      <c r="A1218">
        <v>53</v>
      </c>
      <c r="B1218" t="s">
        <v>0</v>
      </c>
      <c r="C1218">
        <v>22.61</v>
      </c>
      <c r="D1218">
        <v>3</v>
      </c>
      <c r="E1218" t="s">
        <v>1</v>
      </c>
      <c r="F1218">
        <f>IF(Table1[[#This Row],[Smoker]]="yes",1,0)</f>
        <v>1</v>
      </c>
      <c r="G1218" s="1">
        <v>24873.384900000001</v>
      </c>
      <c r="H1218" t="s">
        <v>8</v>
      </c>
      <c r="I1218">
        <f>IF(Table1[[#This Row],[Smoker]]="yes", Table1[[#This Row],[Age]], "0")</f>
        <v>53</v>
      </c>
      <c r="J1218" t="str">
        <f>IF(Table1[[#This Row],[Smoker]]="no",Table1[[#This Row],[Age]], "0")</f>
        <v>0</v>
      </c>
      <c r="K1218">
        <f>IF(Table1[[#This Row],[Smoker]]="yes",Table1[[#This Row],[Charges]],"0")</f>
        <v>24873.384900000001</v>
      </c>
      <c r="L1218" t="str">
        <f>IF(Table1[[#This Row],[Smoker]]="no",Table1[[#This Row],[Charges]],"0")</f>
        <v>0</v>
      </c>
    </row>
    <row r="1219" spans="1:12" x14ac:dyDescent="0.25">
      <c r="A1219">
        <v>49</v>
      </c>
      <c r="B1219" t="s">
        <v>0</v>
      </c>
      <c r="C1219">
        <v>22.61</v>
      </c>
      <c r="D1219">
        <v>1</v>
      </c>
      <c r="E1219" t="s">
        <v>3</v>
      </c>
      <c r="F1219">
        <f>IF(Table1[[#This Row],[Smoker]]="yes",1,0)</f>
        <v>0</v>
      </c>
      <c r="G1219" s="1">
        <v>9566.9909000000007</v>
      </c>
      <c r="H1219" t="s">
        <v>6</v>
      </c>
      <c r="I1219" t="str">
        <f>IF(Table1[[#This Row],[Smoker]]="yes", Table1[[#This Row],[Age]], "0")</f>
        <v>0</v>
      </c>
      <c r="J1219">
        <f>IF(Table1[[#This Row],[Smoker]]="no",Table1[[#This Row],[Age]], "0")</f>
        <v>49</v>
      </c>
      <c r="K1219" t="str">
        <f>IF(Table1[[#This Row],[Smoker]]="yes",Table1[[#This Row],[Charges]],"0")</f>
        <v>0</v>
      </c>
      <c r="L1219">
        <f>IF(Table1[[#This Row],[Smoker]]="no",Table1[[#This Row],[Charges]],"0")</f>
        <v>9566.9909000000007</v>
      </c>
    </row>
    <row r="1220" spans="1:12" x14ac:dyDescent="0.25">
      <c r="A1220">
        <v>26</v>
      </c>
      <c r="B1220" t="s">
        <v>0</v>
      </c>
      <c r="C1220">
        <v>22.61</v>
      </c>
      <c r="D1220">
        <v>0</v>
      </c>
      <c r="E1220" t="s">
        <v>3</v>
      </c>
      <c r="F1220">
        <f>IF(Table1[[#This Row],[Smoker]]="yes",1,0)</f>
        <v>0</v>
      </c>
      <c r="G1220" s="1">
        <v>3176.8159000000001</v>
      </c>
      <c r="H1220" t="s">
        <v>6</v>
      </c>
      <c r="I1220" t="str">
        <f>IF(Table1[[#This Row],[Smoker]]="yes", Table1[[#This Row],[Age]], "0")</f>
        <v>0</v>
      </c>
      <c r="J1220">
        <f>IF(Table1[[#This Row],[Smoker]]="no",Table1[[#This Row],[Age]], "0")</f>
        <v>26</v>
      </c>
      <c r="K1220" t="str">
        <f>IF(Table1[[#This Row],[Smoker]]="yes",Table1[[#This Row],[Charges]],"0")</f>
        <v>0</v>
      </c>
      <c r="L1220">
        <f>IF(Table1[[#This Row],[Smoker]]="no",Table1[[#This Row],[Charges]],"0")</f>
        <v>3176.8159000000001</v>
      </c>
    </row>
    <row r="1221" spans="1:12" x14ac:dyDescent="0.25">
      <c r="A1221">
        <v>19</v>
      </c>
      <c r="B1221" t="s">
        <v>2</v>
      </c>
      <c r="C1221">
        <v>22.61</v>
      </c>
      <c r="D1221">
        <v>0</v>
      </c>
      <c r="E1221" t="s">
        <v>3</v>
      </c>
      <c r="F1221">
        <f>IF(Table1[[#This Row],[Smoker]]="yes",1,0)</f>
        <v>0</v>
      </c>
      <c r="G1221" s="1">
        <v>1628.4709</v>
      </c>
      <c r="H1221" t="s">
        <v>6</v>
      </c>
      <c r="I1221" t="str">
        <f>IF(Table1[[#This Row],[Smoker]]="yes", Table1[[#This Row],[Age]], "0")</f>
        <v>0</v>
      </c>
      <c r="J1221">
        <f>IF(Table1[[#This Row],[Smoker]]="no",Table1[[#This Row],[Age]], "0")</f>
        <v>19</v>
      </c>
      <c r="K1221" t="str">
        <f>IF(Table1[[#This Row],[Smoker]]="yes",Table1[[#This Row],[Charges]],"0")</f>
        <v>0</v>
      </c>
      <c r="L1221">
        <f>IF(Table1[[#This Row],[Smoker]]="no",Table1[[#This Row],[Charges]],"0")</f>
        <v>1628.4709</v>
      </c>
    </row>
    <row r="1222" spans="1:12" x14ac:dyDescent="0.25">
      <c r="A1222">
        <v>36</v>
      </c>
      <c r="B1222" t="s">
        <v>0</v>
      </c>
      <c r="C1222">
        <v>22.6</v>
      </c>
      <c r="D1222">
        <v>2</v>
      </c>
      <c r="E1222" t="s">
        <v>1</v>
      </c>
      <c r="F1222">
        <f>IF(Table1[[#This Row],[Smoker]]="yes",1,0)</f>
        <v>1</v>
      </c>
      <c r="G1222" s="1">
        <v>18608.261999999999</v>
      </c>
      <c r="H1222" t="s">
        <v>4</v>
      </c>
      <c r="I1222">
        <f>IF(Table1[[#This Row],[Smoker]]="yes", Table1[[#This Row],[Age]], "0")</f>
        <v>36</v>
      </c>
      <c r="J1222" t="str">
        <f>IF(Table1[[#This Row],[Smoker]]="no",Table1[[#This Row],[Age]], "0")</f>
        <v>0</v>
      </c>
      <c r="K1222">
        <f>IF(Table1[[#This Row],[Smoker]]="yes",Table1[[#This Row],[Charges]],"0")</f>
        <v>18608.261999999999</v>
      </c>
      <c r="L1222" t="str">
        <f>IF(Table1[[#This Row],[Smoker]]="no",Table1[[#This Row],[Charges]],"0")</f>
        <v>0</v>
      </c>
    </row>
    <row r="1223" spans="1:12" x14ac:dyDescent="0.25">
      <c r="A1223">
        <v>24</v>
      </c>
      <c r="B1223" t="s">
        <v>0</v>
      </c>
      <c r="C1223">
        <v>22.6</v>
      </c>
      <c r="D1223">
        <v>0</v>
      </c>
      <c r="E1223" t="s">
        <v>3</v>
      </c>
      <c r="F1223">
        <f>IF(Table1[[#This Row],[Smoker]]="yes",1,0)</f>
        <v>0</v>
      </c>
      <c r="G1223" s="1">
        <v>2457.502</v>
      </c>
      <c r="H1223" t="s">
        <v>4</v>
      </c>
      <c r="I1223" t="str">
        <f>IF(Table1[[#This Row],[Smoker]]="yes", Table1[[#This Row],[Age]], "0")</f>
        <v>0</v>
      </c>
      <c r="J1223">
        <f>IF(Table1[[#This Row],[Smoker]]="no",Table1[[#This Row],[Age]], "0")</f>
        <v>24</v>
      </c>
      <c r="K1223" t="str">
        <f>IF(Table1[[#This Row],[Smoker]]="yes",Table1[[#This Row],[Charges]],"0")</f>
        <v>0</v>
      </c>
      <c r="L1223">
        <f>IF(Table1[[#This Row],[Smoker]]="no",Table1[[#This Row],[Charges]],"0")</f>
        <v>2457.502</v>
      </c>
    </row>
    <row r="1224" spans="1:12" x14ac:dyDescent="0.25">
      <c r="A1224">
        <v>49</v>
      </c>
      <c r="B1224" t="s">
        <v>2</v>
      </c>
      <c r="C1224">
        <v>22.515000000000001</v>
      </c>
      <c r="D1224">
        <v>0</v>
      </c>
      <c r="E1224" t="s">
        <v>3</v>
      </c>
      <c r="F1224">
        <f>IF(Table1[[#This Row],[Smoker]]="yes",1,0)</f>
        <v>0</v>
      </c>
      <c r="G1224" s="1">
        <v>8688.8588500000005</v>
      </c>
      <c r="H1224" t="s">
        <v>8</v>
      </c>
      <c r="I1224" t="str">
        <f>IF(Table1[[#This Row],[Smoker]]="yes", Table1[[#This Row],[Age]], "0")</f>
        <v>0</v>
      </c>
      <c r="J1224">
        <f>IF(Table1[[#This Row],[Smoker]]="no",Table1[[#This Row],[Age]], "0")</f>
        <v>49</v>
      </c>
      <c r="K1224" t="str">
        <f>IF(Table1[[#This Row],[Smoker]]="yes",Table1[[#This Row],[Charges]],"0")</f>
        <v>0</v>
      </c>
      <c r="L1224">
        <f>IF(Table1[[#This Row],[Smoker]]="no",Table1[[#This Row],[Charges]],"0")</f>
        <v>8688.8588500000005</v>
      </c>
    </row>
    <row r="1225" spans="1:12" x14ac:dyDescent="0.25">
      <c r="A1225">
        <v>29</v>
      </c>
      <c r="B1225" t="s">
        <v>2</v>
      </c>
      <c r="C1225">
        <v>22.515000000000001</v>
      </c>
      <c r="D1225">
        <v>3</v>
      </c>
      <c r="E1225" t="s">
        <v>3</v>
      </c>
      <c r="F1225">
        <f>IF(Table1[[#This Row],[Smoker]]="yes",1,0)</f>
        <v>0</v>
      </c>
      <c r="G1225" s="1">
        <v>5209.5788499999999</v>
      </c>
      <c r="H1225" t="s">
        <v>8</v>
      </c>
      <c r="I1225" t="str">
        <f>IF(Table1[[#This Row],[Smoker]]="yes", Table1[[#This Row],[Age]], "0")</f>
        <v>0</v>
      </c>
      <c r="J1225">
        <f>IF(Table1[[#This Row],[Smoker]]="no",Table1[[#This Row],[Age]], "0")</f>
        <v>29</v>
      </c>
      <c r="K1225" t="str">
        <f>IF(Table1[[#This Row],[Smoker]]="yes",Table1[[#This Row],[Charges]],"0")</f>
        <v>0</v>
      </c>
      <c r="L1225">
        <f>IF(Table1[[#This Row],[Smoker]]="no",Table1[[#This Row],[Charges]],"0")</f>
        <v>5209.5788499999999</v>
      </c>
    </row>
    <row r="1226" spans="1:12" x14ac:dyDescent="0.25">
      <c r="A1226">
        <v>28</v>
      </c>
      <c r="B1226" t="s">
        <v>2</v>
      </c>
      <c r="C1226">
        <v>22.515000000000001</v>
      </c>
      <c r="D1226">
        <v>2</v>
      </c>
      <c r="E1226" t="s">
        <v>3</v>
      </c>
      <c r="F1226">
        <f>IF(Table1[[#This Row],[Smoker]]="yes",1,0)</f>
        <v>0</v>
      </c>
      <c r="G1226" s="1">
        <v>4428.8878500000001</v>
      </c>
      <c r="H1226" t="s">
        <v>8</v>
      </c>
      <c r="I1226" t="str">
        <f>IF(Table1[[#This Row],[Smoker]]="yes", Table1[[#This Row],[Age]], "0")</f>
        <v>0</v>
      </c>
      <c r="J1226">
        <f>IF(Table1[[#This Row],[Smoker]]="no",Table1[[#This Row],[Age]], "0")</f>
        <v>28</v>
      </c>
      <c r="K1226" t="str">
        <f>IF(Table1[[#This Row],[Smoker]]="yes",Table1[[#This Row],[Charges]],"0")</f>
        <v>0</v>
      </c>
      <c r="L1226">
        <f>IF(Table1[[#This Row],[Smoker]]="no",Table1[[#This Row],[Charges]],"0")</f>
        <v>4428.8878500000001</v>
      </c>
    </row>
    <row r="1227" spans="1:12" x14ac:dyDescent="0.25">
      <c r="A1227">
        <v>25</v>
      </c>
      <c r="B1227" t="s">
        <v>0</v>
      </c>
      <c r="C1227">
        <v>22.515000000000001</v>
      </c>
      <c r="D1227">
        <v>1</v>
      </c>
      <c r="E1227" t="s">
        <v>3</v>
      </c>
      <c r="F1227">
        <f>IF(Table1[[#This Row],[Smoker]]="yes",1,0)</f>
        <v>0</v>
      </c>
      <c r="G1227" s="1">
        <v>3594.17085</v>
      </c>
      <c r="H1227" t="s">
        <v>6</v>
      </c>
      <c r="I1227" t="str">
        <f>IF(Table1[[#This Row],[Smoker]]="yes", Table1[[#This Row],[Age]], "0")</f>
        <v>0</v>
      </c>
      <c r="J1227">
        <f>IF(Table1[[#This Row],[Smoker]]="no",Table1[[#This Row],[Age]], "0")</f>
        <v>25</v>
      </c>
      <c r="K1227" t="str">
        <f>IF(Table1[[#This Row],[Smoker]]="yes",Table1[[#This Row],[Charges]],"0")</f>
        <v>0</v>
      </c>
      <c r="L1227">
        <f>IF(Table1[[#This Row],[Smoker]]="no",Table1[[#This Row],[Charges]],"0")</f>
        <v>3594.17085</v>
      </c>
    </row>
    <row r="1228" spans="1:12" x14ac:dyDescent="0.25">
      <c r="A1228">
        <v>19</v>
      </c>
      <c r="B1228" t="s">
        <v>0</v>
      </c>
      <c r="C1228">
        <v>22.515000000000001</v>
      </c>
      <c r="D1228">
        <v>0</v>
      </c>
      <c r="E1228" t="s">
        <v>3</v>
      </c>
      <c r="F1228">
        <f>IF(Table1[[#This Row],[Smoker]]="yes",1,0)</f>
        <v>0</v>
      </c>
      <c r="G1228" s="1">
        <v>2117.3388500000001</v>
      </c>
      <c r="H1228" t="s">
        <v>6</v>
      </c>
      <c r="I1228" t="str">
        <f>IF(Table1[[#This Row],[Smoker]]="yes", Table1[[#This Row],[Age]], "0")</f>
        <v>0</v>
      </c>
      <c r="J1228">
        <f>IF(Table1[[#This Row],[Smoker]]="no",Table1[[#This Row],[Age]], "0")</f>
        <v>19</v>
      </c>
      <c r="K1228" t="str">
        <f>IF(Table1[[#This Row],[Smoker]]="yes",Table1[[#This Row],[Charges]],"0")</f>
        <v>0</v>
      </c>
      <c r="L1228">
        <f>IF(Table1[[#This Row],[Smoker]]="no",Table1[[#This Row],[Charges]],"0")</f>
        <v>2117.3388500000001</v>
      </c>
    </row>
    <row r="1229" spans="1:12" x14ac:dyDescent="0.25">
      <c r="A1229">
        <v>34</v>
      </c>
      <c r="B1229" t="s">
        <v>2</v>
      </c>
      <c r="C1229">
        <v>22.42</v>
      </c>
      <c r="D1229">
        <v>2</v>
      </c>
      <c r="E1229" t="s">
        <v>3</v>
      </c>
      <c r="F1229">
        <f>IF(Table1[[#This Row],[Smoker]]="yes",1,0)</f>
        <v>0</v>
      </c>
      <c r="G1229" s="1">
        <v>27375.904780000001</v>
      </c>
      <c r="H1229" t="s">
        <v>8</v>
      </c>
      <c r="I1229" t="str">
        <f>IF(Table1[[#This Row],[Smoker]]="yes", Table1[[#This Row],[Age]], "0")</f>
        <v>0</v>
      </c>
      <c r="J1229">
        <f>IF(Table1[[#This Row],[Smoker]]="no",Table1[[#This Row],[Age]], "0")</f>
        <v>34</v>
      </c>
      <c r="K1229" t="str">
        <f>IF(Table1[[#This Row],[Smoker]]="yes",Table1[[#This Row],[Charges]],"0")</f>
        <v>0</v>
      </c>
      <c r="L1229">
        <f>IF(Table1[[#This Row],[Smoker]]="no",Table1[[#This Row],[Charges]],"0")</f>
        <v>27375.904780000001</v>
      </c>
    </row>
    <row r="1230" spans="1:12" x14ac:dyDescent="0.25">
      <c r="A1230">
        <v>20</v>
      </c>
      <c r="B1230" t="s">
        <v>0</v>
      </c>
      <c r="C1230">
        <v>22.42</v>
      </c>
      <c r="D1230">
        <v>0</v>
      </c>
      <c r="E1230" t="s">
        <v>1</v>
      </c>
      <c r="F1230">
        <f>IF(Table1[[#This Row],[Smoker]]="yes",1,0)</f>
        <v>1</v>
      </c>
      <c r="G1230" s="1">
        <v>14711.7438</v>
      </c>
      <c r="H1230" t="s">
        <v>6</v>
      </c>
      <c r="I1230">
        <f>IF(Table1[[#This Row],[Smoker]]="yes", Table1[[#This Row],[Age]], "0")</f>
        <v>20</v>
      </c>
      <c r="J1230" t="str">
        <f>IF(Table1[[#This Row],[Smoker]]="no",Table1[[#This Row],[Age]], "0")</f>
        <v>0</v>
      </c>
      <c r="K1230">
        <f>IF(Table1[[#This Row],[Smoker]]="yes",Table1[[#This Row],[Charges]],"0")</f>
        <v>14711.7438</v>
      </c>
      <c r="L1230" t="str">
        <f>IF(Table1[[#This Row],[Smoker]]="no",Table1[[#This Row],[Charges]],"0")</f>
        <v>0</v>
      </c>
    </row>
    <row r="1231" spans="1:12" x14ac:dyDescent="0.25">
      <c r="A1231">
        <v>51</v>
      </c>
      <c r="B1231" t="s">
        <v>2</v>
      </c>
      <c r="C1231">
        <v>22.42</v>
      </c>
      <c r="D1231">
        <v>0</v>
      </c>
      <c r="E1231" t="s">
        <v>3</v>
      </c>
      <c r="F1231">
        <f>IF(Table1[[#This Row],[Smoker]]="yes",1,0)</f>
        <v>0</v>
      </c>
      <c r="G1231" s="1">
        <v>9361.3268000000007</v>
      </c>
      <c r="H1231" t="s">
        <v>8</v>
      </c>
      <c r="I1231" t="str">
        <f>IF(Table1[[#This Row],[Smoker]]="yes", Table1[[#This Row],[Age]], "0")</f>
        <v>0</v>
      </c>
      <c r="J1231">
        <f>IF(Table1[[#This Row],[Smoker]]="no",Table1[[#This Row],[Age]], "0")</f>
        <v>51</v>
      </c>
      <c r="K1231" t="str">
        <f>IF(Table1[[#This Row],[Smoker]]="yes",Table1[[#This Row],[Charges]],"0")</f>
        <v>0</v>
      </c>
      <c r="L1231">
        <f>IF(Table1[[#This Row],[Smoker]]="no",Table1[[#This Row],[Charges]],"0")</f>
        <v>9361.3268000000007</v>
      </c>
    </row>
    <row r="1232" spans="1:12" x14ac:dyDescent="0.25">
      <c r="A1232">
        <v>46</v>
      </c>
      <c r="B1232" t="s">
        <v>2</v>
      </c>
      <c r="C1232">
        <v>22.3</v>
      </c>
      <c r="D1232">
        <v>0</v>
      </c>
      <c r="E1232" t="s">
        <v>3</v>
      </c>
      <c r="F1232">
        <f>IF(Table1[[#This Row],[Smoker]]="yes",1,0)</f>
        <v>0</v>
      </c>
      <c r="G1232" s="1">
        <v>7147.1049999999996</v>
      </c>
      <c r="H1232" t="s">
        <v>4</v>
      </c>
      <c r="I1232" t="str">
        <f>IF(Table1[[#This Row],[Smoker]]="yes", Table1[[#This Row],[Age]], "0")</f>
        <v>0</v>
      </c>
      <c r="J1232">
        <f>IF(Table1[[#This Row],[Smoker]]="no",Table1[[#This Row],[Age]], "0")</f>
        <v>46</v>
      </c>
      <c r="K1232" t="str">
        <f>IF(Table1[[#This Row],[Smoker]]="yes",Table1[[#This Row],[Charges]],"0")</f>
        <v>0</v>
      </c>
      <c r="L1232">
        <f>IF(Table1[[#This Row],[Smoker]]="no",Table1[[#This Row],[Charges]],"0")</f>
        <v>7147.1049999999996</v>
      </c>
    </row>
    <row r="1233" spans="1:12" x14ac:dyDescent="0.25">
      <c r="A1233">
        <v>21</v>
      </c>
      <c r="B1233" t="s">
        <v>2</v>
      </c>
      <c r="C1233">
        <v>22.3</v>
      </c>
      <c r="D1233">
        <v>1</v>
      </c>
      <c r="E1233" t="s">
        <v>3</v>
      </c>
      <c r="F1233">
        <f>IF(Table1[[#This Row],[Smoker]]="yes",1,0)</f>
        <v>0</v>
      </c>
      <c r="G1233" s="1">
        <v>2103.08</v>
      </c>
      <c r="H1233" t="s">
        <v>4</v>
      </c>
      <c r="I1233" t="str">
        <f>IF(Table1[[#This Row],[Smoker]]="yes", Table1[[#This Row],[Age]], "0")</f>
        <v>0</v>
      </c>
      <c r="J1233">
        <f>IF(Table1[[#This Row],[Smoker]]="no",Table1[[#This Row],[Age]], "0")</f>
        <v>21</v>
      </c>
      <c r="K1233" t="str">
        <f>IF(Table1[[#This Row],[Smoker]]="yes",Table1[[#This Row],[Charges]],"0")</f>
        <v>0</v>
      </c>
      <c r="L1233">
        <f>IF(Table1[[#This Row],[Smoker]]="no",Table1[[#This Row],[Charges]],"0")</f>
        <v>2103.08</v>
      </c>
    </row>
    <row r="1234" spans="1:12" x14ac:dyDescent="0.25">
      <c r="A1234">
        <v>57</v>
      </c>
      <c r="B1234" t="s">
        <v>0</v>
      </c>
      <c r="C1234">
        <v>22.23</v>
      </c>
      <c r="D1234">
        <v>0</v>
      </c>
      <c r="E1234" t="s">
        <v>3</v>
      </c>
      <c r="F1234">
        <f>IF(Table1[[#This Row],[Smoker]]="yes",1,0)</f>
        <v>0</v>
      </c>
      <c r="G1234" s="1">
        <v>12029.286700000001</v>
      </c>
      <c r="H1234" t="s">
        <v>8</v>
      </c>
      <c r="I1234" t="str">
        <f>IF(Table1[[#This Row],[Smoker]]="yes", Table1[[#This Row],[Age]], "0")</f>
        <v>0</v>
      </c>
      <c r="J1234">
        <f>IF(Table1[[#This Row],[Smoker]]="no",Table1[[#This Row],[Age]], "0")</f>
        <v>57</v>
      </c>
      <c r="K1234" t="str">
        <f>IF(Table1[[#This Row],[Smoker]]="yes",Table1[[#This Row],[Charges]],"0")</f>
        <v>0</v>
      </c>
      <c r="L1234">
        <f>IF(Table1[[#This Row],[Smoker]]="no",Table1[[#This Row],[Charges]],"0")</f>
        <v>12029.286700000001</v>
      </c>
    </row>
    <row r="1235" spans="1:12" x14ac:dyDescent="0.25">
      <c r="A1235">
        <v>26</v>
      </c>
      <c r="B1235" t="s">
        <v>0</v>
      </c>
      <c r="C1235">
        <v>22.23</v>
      </c>
      <c r="D1235">
        <v>0</v>
      </c>
      <c r="E1235" t="s">
        <v>3</v>
      </c>
      <c r="F1235">
        <f>IF(Table1[[#This Row],[Smoker]]="yes",1,0)</f>
        <v>0</v>
      </c>
      <c r="G1235" s="1">
        <v>3176.2876999999999</v>
      </c>
      <c r="H1235" t="s">
        <v>6</v>
      </c>
      <c r="I1235" t="str">
        <f>IF(Table1[[#This Row],[Smoker]]="yes", Table1[[#This Row],[Age]], "0")</f>
        <v>0</v>
      </c>
      <c r="J1235">
        <f>IF(Table1[[#This Row],[Smoker]]="no",Table1[[#This Row],[Age]], "0")</f>
        <v>26</v>
      </c>
      <c r="K1235" t="str">
        <f>IF(Table1[[#This Row],[Smoker]]="yes",Table1[[#This Row],[Charges]],"0")</f>
        <v>0</v>
      </c>
      <c r="L1235">
        <f>IF(Table1[[#This Row],[Smoker]]="no",Table1[[#This Row],[Charges]],"0")</f>
        <v>3176.2876999999999</v>
      </c>
    </row>
    <row r="1236" spans="1:12" x14ac:dyDescent="0.25">
      <c r="A1236">
        <v>40</v>
      </c>
      <c r="B1236" t="s">
        <v>0</v>
      </c>
      <c r="C1236">
        <v>22.22</v>
      </c>
      <c r="D1236">
        <v>2</v>
      </c>
      <c r="E1236" t="s">
        <v>1</v>
      </c>
      <c r="F1236">
        <f>IF(Table1[[#This Row],[Smoker]]="yes",1,0)</f>
        <v>1</v>
      </c>
      <c r="G1236" s="1">
        <v>19444.265800000001</v>
      </c>
      <c r="H1236" t="s">
        <v>5</v>
      </c>
      <c r="I1236">
        <f>IF(Table1[[#This Row],[Smoker]]="yes", Table1[[#This Row],[Age]], "0")</f>
        <v>40</v>
      </c>
      <c r="J1236" t="str">
        <f>IF(Table1[[#This Row],[Smoker]]="no",Table1[[#This Row],[Age]], "0")</f>
        <v>0</v>
      </c>
      <c r="K1236">
        <f>IF(Table1[[#This Row],[Smoker]]="yes",Table1[[#This Row],[Charges]],"0")</f>
        <v>19444.265800000001</v>
      </c>
      <c r="L1236" t="str">
        <f>IF(Table1[[#This Row],[Smoker]]="no",Table1[[#This Row],[Charges]],"0")</f>
        <v>0</v>
      </c>
    </row>
    <row r="1237" spans="1:12" x14ac:dyDescent="0.25">
      <c r="A1237">
        <v>44</v>
      </c>
      <c r="B1237" t="s">
        <v>2</v>
      </c>
      <c r="C1237">
        <v>22.135000000000002</v>
      </c>
      <c r="D1237">
        <v>2</v>
      </c>
      <c r="E1237" t="s">
        <v>3</v>
      </c>
      <c r="F1237">
        <f>IF(Table1[[#This Row],[Smoker]]="yes",1,0)</f>
        <v>0</v>
      </c>
      <c r="G1237" s="1">
        <v>8302.5356499999998</v>
      </c>
      <c r="H1237" t="s">
        <v>8</v>
      </c>
      <c r="I1237" t="str">
        <f>IF(Table1[[#This Row],[Smoker]]="yes", Table1[[#This Row],[Age]], "0")</f>
        <v>0</v>
      </c>
      <c r="J1237">
        <f>IF(Table1[[#This Row],[Smoker]]="no",Table1[[#This Row],[Age]], "0")</f>
        <v>44</v>
      </c>
      <c r="K1237" t="str">
        <f>IF(Table1[[#This Row],[Smoker]]="yes",Table1[[#This Row],[Charges]],"0")</f>
        <v>0</v>
      </c>
      <c r="L1237">
        <f>IF(Table1[[#This Row],[Smoker]]="no",Table1[[#This Row],[Charges]],"0")</f>
        <v>8302.5356499999998</v>
      </c>
    </row>
    <row r="1238" spans="1:12" x14ac:dyDescent="0.25">
      <c r="A1238">
        <v>36</v>
      </c>
      <c r="B1238" t="s">
        <v>0</v>
      </c>
      <c r="C1238">
        <v>22.135000000000002</v>
      </c>
      <c r="D1238">
        <v>3</v>
      </c>
      <c r="E1238" t="s">
        <v>3</v>
      </c>
      <c r="F1238">
        <f>IF(Table1[[#This Row],[Smoker]]="yes",1,0)</f>
        <v>0</v>
      </c>
      <c r="G1238" s="1">
        <v>7228.2156500000001</v>
      </c>
      <c r="H1238" t="s">
        <v>8</v>
      </c>
      <c r="I1238" t="str">
        <f>IF(Table1[[#This Row],[Smoker]]="yes", Table1[[#This Row],[Age]], "0")</f>
        <v>0</v>
      </c>
      <c r="J1238">
        <f>IF(Table1[[#This Row],[Smoker]]="no",Table1[[#This Row],[Age]], "0")</f>
        <v>36</v>
      </c>
      <c r="K1238" t="str">
        <f>IF(Table1[[#This Row],[Smoker]]="yes",Table1[[#This Row],[Charges]],"0")</f>
        <v>0</v>
      </c>
      <c r="L1238">
        <f>IF(Table1[[#This Row],[Smoker]]="no",Table1[[#This Row],[Charges]],"0")</f>
        <v>7228.2156500000001</v>
      </c>
    </row>
    <row r="1239" spans="1:12" x14ac:dyDescent="0.25">
      <c r="A1239">
        <v>33</v>
      </c>
      <c r="B1239" t="s">
        <v>0</v>
      </c>
      <c r="C1239">
        <v>22.135000000000002</v>
      </c>
      <c r="D1239">
        <v>1</v>
      </c>
      <c r="E1239" t="s">
        <v>3</v>
      </c>
      <c r="F1239">
        <f>IF(Table1[[#This Row],[Smoker]]="yes",1,0)</f>
        <v>0</v>
      </c>
      <c r="G1239" s="1">
        <v>5354.0746499999996</v>
      </c>
      <c r="H1239" t="s">
        <v>8</v>
      </c>
      <c r="I1239" t="str">
        <f>IF(Table1[[#This Row],[Smoker]]="yes", Table1[[#This Row],[Age]], "0")</f>
        <v>0</v>
      </c>
      <c r="J1239">
        <f>IF(Table1[[#This Row],[Smoker]]="no",Table1[[#This Row],[Age]], "0")</f>
        <v>33</v>
      </c>
      <c r="K1239" t="str">
        <f>IF(Table1[[#This Row],[Smoker]]="yes",Table1[[#This Row],[Charges]],"0")</f>
        <v>0</v>
      </c>
      <c r="L1239">
        <f>IF(Table1[[#This Row],[Smoker]]="no",Table1[[#This Row],[Charges]],"0")</f>
        <v>5354.0746499999996</v>
      </c>
    </row>
    <row r="1240" spans="1:12" x14ac:dyDescent="0.25">
      <c r="A1240">
        <v>21</v>
      </c>
      <c r="B1240" t="s">
        <v>0</v>
      </c>
      <c r="C1240">
        <v>22.135000000000002</v>
      </c>
      <c r="D1240">
        <v>0</v>
      </c>
      <c r="E1240" t="s">
        <v>3</v>
      </c>
      <c r="F1240">
        <f>IF(Table1[[#This Row],[Smoker]]="yes",1,0)</f>
        <v>0</v>
      </c>
      <c r="G1240" s="1">
        <v>2585.8506499999999</v>
      </c>
      <c r="H1240" t="s">
        <v>8</v>
      </c>
      <c r="I1240" t="str">
        <f>IF(Table1[[#This Row],[Smoker]]="yes", Table1[[#This Row],[Age]], "0")</f>
        <v>0</v>
      </c>
      <c r="J1240">
        <f>IF(Table1[[#This Row],[Smoker]]="no",Table1[[#This Row],[Age]], "0")</f>
        <v>21</v>
      </c>
      <c r="K1240" t="str">
        <f>IF(Table1[[#This Row],[Smoker]]="yes",Table1[[#This Row],[Charges]],"0")</f>
        <v>0</v>
      </c>
      <c r="L1240">
        <f>IF(Table1[[#This Row],[Smoker]]="no",Table1[[#This Row],[Charges]],"0")</f>
        <v>2585.8506499999999</v>
      </c>
    </row>
    <row r="1241" spans="1:12" x14ac:dyDescent="0.25">
      <c r="A1241">
        <v>56</v>
      </c>
      <c r="B1241" t="s">
        <v>2</v>
      </c>
      <c r="C1241">
        <v>22.1</v>
      </c>
      <c r="D1241">
        <v>0</v>
      </c>
      <c r="E1241" t="s">
        <v>3</v>
      </c>
      <c r="F1241">
        <f>IF(Table1[[#This Row],[Smoker]]="yes",1,0)</f>
        <v>0</v>
      </c>
      <c r="G1241" s="1">
        <v>10577.087</v>
      </c>
      <c r="H1241" t="s">
        <v>4</v>
      </c>
      <c r="I1241" t="str">
        <f>IF(Table1[[#This Row],[Smoker]]="yes", Table1[[#This Row],[Age]], "0")</f>
        <v>0</v>
      </c>
      <c r="J1241">
        <f>IF(Table1[[#This Row],[Smoker]]="no",Table1[[#This Row],[Age]], "0")</f>
        <v>56</v>
      </c>
      <c r="K1241" t="str">
        <f>IF(Table1[[#This Row],[Smoker]]="yes",Table1[[#This Row],[Charges]],"0")</f>
        <v>0</v>
      </c>
      <c r="L1241">
        <f>IF(Table1[[#This Row],[Smoker]]="no",Table1[[#This Row],[Charges]],"0")</f>
        <v>10577.087</v>
      </c>
    </row>
    <row r="1242" spans="1:12" x14ac:dyDescent="0.25">
      <c r="A1242">
        <v>61</v>
      </c>
      <c r="B1242" t="s">
        <v>0</v>
      </c>
      <c r="C1242">
        <v>22.04</v>
      </c>
      <c r="D1242">
        <v>0</v>
      </c>
      <c r="E1242" t="s">
        <v>3</v>
      </c>
      <c r="F1242">
        <f>IF(Table1[[#This Row],[Smoker]]="yes",1,0)</f>
        <v>0</v>
      </c>
      <c r="G1242" s="1">
        <v>13616.3586</v>
      </c>
      <c r="H1242" t="s">
        <v>8</v>
      </c>
      <c r="I1242" t="str">
        <f>IF(Table1[[#This Row],[Smoker]]="yes", Table1[[#This Row],[Age]], "0")</f>
        <v>0</v>
      </c>
      <c r="J1242">
        <f>IF(Table1[[#This Row],[Smoker]]="no",Table1[[#This Row],[Age]], "0")</f>
        <v>61</v>
      </c>
      <c r="K1242" t="str">
        <f>IF(Table1[[#This Row],[Smoker]]="yes",Table1[[#This Row],[Charges]],"0")</f>
        <v>0</v>
      </c>
      <c r="L1242">
        <f>IF(Table1[[#This Row],[Smoker]]="no",Table1[[#This Row],[Charges]],"0")</f>
        <v>13616.3586</v>
      </c>
    </row>
    <row r="1243" spans="1:12" x14ac:dyDescent="0.25">
      <c r="A1243">
        <v>20</v>
      </c>
      <c r="B1243" t="s">
        <v>2</v>
      </c>
      <c r="C1243">
        <v>22</v>
      </c>
      <c r="D1243">
        <v>1</v>
      </c>
      <c r="E1243" t="s">
        <v>3</v>
      </c>
      <c r="F1243">
        <f>IF(Table1[[#This Row],[Smoker]]="yes",1,0)</f>
        <v>0</v>
      </c>
      <c r="G1243" s="1">
        <v>1964.78</v>
      </c>
      <c r="H1243" t="s">
        <v>4</v>
      </c>
      <c r="I1243" t="str">
        <f>IF(Table1[[#This Row],[Smoker]]="yes", Table1[[#This Row],[Age]], "0")</f>
        <v>0</v>
      </c>
      <c r="J1243">
        <f>IF(Table1[[#This Row],[Smoker]]="no",Table1[[#This Row],[Age]], "0")</f>
        <v>20</v>
      </c>
      <c r="K1243" t="str">
        <f>IF(Table1[[#This Row],[Smoker]]="yes",Table1[[#This Row],[Charges]],"0")</f>
        <v>0</v>
      </c>
      <c r="L1243">
        <f>IF(Table1[[#This Row],[Smoker]]="no",Table1[[#This Row],[Charges]],"0")</f>
        <v>1964.78</v>
      </c>
    </row>
    <row r="1244" spans="1:12" x14ac:dyDescent="0.25">
      <c r="A1244">
        <v>30</v>
      </c>
      <c r="B1244" t="s">
        <v>0</v>
      </c>
      <c r="C1244">
        <v>21.945</v>
      </c>
      <c r="D1244">
        <v>1</v>
      </c>
      <c r="E1244" t="s">
        <v>3</v>
      </c>
      <c r="F1244">
        <f>IF(Table1[[#This Row],[Smoker]]="yes",1,0)</f>
        <v>0</v>
      </c>
      <c r="G1244" s="1">
        <v>4718.2035500000002</v>
      </c>
      <c r="H1244" t="s">
        <v>8</v>
      </c>
      <c r="I1244" t="str">
        <f>IF(Table1[[#This Row],[Smoker]]="yes", Table1[[#This Row],[Age]], "0")</f>
        <v>0</v>
      </c>
      <c r="J1244">
        <f>IF(Table1[[#This Row],[Smoker]]="no",Table1[[#This Row],[Age]], "0")</f>
        <v>30</v>
      </c>
      <c r="K1244" t="str">
        <f>IF(Table1[[#This Row],[Smoker]]="yes",Table1[[#This Row],[Charges]],"0")</f>
        <v>0</v>
      </c>
      <c r="L1244">
        <f>IF(Table1[[#This Row],[Smoker]]="no",Table1[[#This Row],[Charges]],"0")</f>
        <v>4718.2035500000002</v>
      </c>
    </row>
    <row r="1245" spans="1:12" x14ac:dyDescent="0.25">
      <c r="A1245">
        <v>21</v>
      </c>
      <c r="B1245" t="s">
        <v>0</v>
      </c>
      <c r="C1245">
        <v>21.89</v>
      </c>
      <c r="D1245">
        <v>2</v>
      </c>
      <c r="E1245" t="s">
        <v>3</v>
      </c>
      <c r="F1245">
        <f>IF(Table1[[#This Row],[Smoker]]="yes",1,0)</f>
        <v>0</v>
      </c>
      <c r="G1245" s="1">
        <v>3180.5101</v>
      </c>
      <c r="H1245" t="s">
        <v>5</v>
      </c>
      <c r="I1245" t="str">
        <f>IF(Table1[[#This Row],[Smoker]]="yes", Table1[[#This Row],[Age]], "0")</f>
        <v>0</v>
      </c>
      <c r="J1245">
        <f>IF(Table1[[#This Row],[Smoker]]="no",Table1[[#This Row],[Age]], "0")</f>
        <v>21</v>
      </c>
      <c r="K1245" t="str">
        <f>IF(Table1[[#This Row],[Smoker]]="yes",Table1[[#This Row],[Charges]],"0")</f>
        <v>0</v>
      </c>
      <c r="L1245">
        <f>IF(Table1[[#This Row],[Smoker]]="no",Table1[[#This Row],[Charges]],"0")</f>
        <v>3180.5101</v>
      </c>
    </row>
    <row r="1246" spans="1:12" x14ac:dyDescent="0.25">
      <c r="A1246">
        <v>29</v>
      </c>
      <c r="B1246" t="s">
        <v>0</v>
      </c>
      <c r="C1246">
        <v>21.85</v>
      </c>
      <c r="D1246">
        <v>0</v>
      </c>
      <c r="E1246" t="s">
        <v>1</v>
      </c>
      <c r="F1246">
        <f>IF(Table1[[#This Row],[Smoker]]="yes",1,0)</f>
        <v>1</v>
      </c>
      <c r="G1246" s="1">
        <v>16115.3045</v>
      </c>
      <c r="H1246" t="s">
        <v>8</v>
      </c>
      <c r="I1246">
        <f>IF(Table1[[#This Row],[Smoker]]="yes", Table1[[#This Row],[Age]], "0")</f>
        <v>29</v>
      </c>
      <c r="J1246" t="str">
        <f>IF(Table1[[#This Row],[Smoker]]="no",Table1[[#This Row],[Age]], "0")</f>
        <v>0</v>
      </c>
      <c r="K1246">
        <f>IF(Table1[[#This Row],[Smoker]]="yes",Table1[[#This Row],[Charges]],"0")</f>
        <v>16115.3045</v>
      </c>
      <c r="L1246" t="str">
        <f>IF(Table1[[#This Row],[Smoker]]="no",Table1[[#This Row],[Charges]],"0")</f>
        <v>0</v>
      </c>
    </row>
    <row r="1247" spans="1:12" x14ac:dyDescent="0.25">
      <c r="A1247">
        <v>21</v>
      </c>
      <c r="B1247" t="s">
        <v>0</v>
      </c>
      <c r="C1247">
        <v>21.85</v>
      </c>
      <c r="D1247">
        <v>1</v>
      </c>
      <c r="E1247" t="s">
        <v>1</v>
      </c>
      <c r="F1247">
        <f>IF(Table1[[#This Row],[Smoker]]="yes",1,0)</f>
        <v>1</v>
      </c>
      <c r="G1247" s="1">
        <v>15359.104499999999</v>
      </c>
      <c r="H1247" t="s">
        <v>8</v>
      </c>
      <c r="I1247">
        <f>IF(Table1[[#This Row],[Smoker]]="yes", Table1[[#This Row],[Age]], "0")</f>
        <v>21</v>
      </c>
      <c r="J1247" t="str">
        <f>IF(Table1[[#This Row],[Smoker]]="no",Table1[[#This Row],[Age]], "0")</f>
        <v>0</v>
      </c>
      <c r="K1247">
        <f>IF(Table1[[#This Row],[Smoker]]="yes",Table1[[#This Row],[Charges]],"0")</f>
        <v>15359.104499999999</v>
      </c>
      <c r="L1247" t="str">
        <f>IF(Table1[[#This Row],[Smoker]]="no",Table1[[#This Row],[Charges]],"0")</f>
        <v>0</v>
      </c>
    </row>
    <row r="1248" spans="1:12" x14ac:dyDescent="0.25">
      <c r="A1248">
        <v>44</v>
      </c>
      <c r="B1248" t="s">
        <v>2</v>
      </c>
      <c r="C1248">
        <v>21.85</v>
      </c>
      <c r="D1248">
        <v>3</v>
      </c>
      <c r="E1248" t="s">
        <v>3</v>
      </c>
      <c r="F1248">
        <f>IF(Table1[[#This Row],[Smoker]]="yes",1,0)</f>
        <v>0</v>
      </c>
      <c r="G1248" s="1">
        <v>8891.1394999999993</v>
      </c>
      <c r="H1248" t="s">
        <v>8</v>
      </c>
      <c r="I1248" t="str">
        <f>IF(Table1[[#This Row],[Smoker]]="yes", Table1[[#This Row],[Age]], "0")</f>
        <v>0</v>
      </c>
      <c r="J1248">
        <f>IF(Table1[[#This Row],[Smoker]]="no",Table1[[#This Row],[Age]], "0")</f>
        <v>44</v>
      </c>
      <c r="K1248" t="str">
        <f>IF(Table1[[#This Row],[Smoker]]="yes",Table1[[#This Row],[Charges]],"0")</f>
        <v>0</v>
      </c>
      <c r="L1248">
        <f>IF(Table1[[#This Row],[Smoker]]="no",Table1[[#This Row],[Charges]],"0")</f>
        <v>8891.1394999999993</v>
      </c>
    </row>
    <row r="1249" spans="1:12" x14ac:dyDescent="0.25">
      <c r="A1249">
        <v>39</v>
      </c>
      <c r="B1249" t="s">
        <v>2</v>
      </c>
      <c r="C1249">
        <v>21.85</v>
      </c>
      <c r="D1249">
        <v>1</v>
      </c>
      <c r="E1249" t="s">
        <v>3</v>
      </c>
      <c r="F1249">
        <f>IF(Table1[[#This Row],[Smoker]]="yes",1,0)</f>
        <v>0</v>
      </c>
      <c r="G1249" s="1">
        <v>6117.4944999999998</v>
      </c>
      <c r="H1249" t="s">
        <v>6</v>
      </c>
      <c r="I1249" t="str">
        <f>IF(Table1[[#This Row],[Smoker]]="yes", Table1[[#This Row],[Age]], "0")</f>
        <v>0</v>
      </c>
      <c r="J1249">
        <f>IF(Table1[[#This Row],[Smoker]]="no",Table1[[#This Row],[Age]], "0")</f>
        <v>39</v>
      </c>
      <c r="K1249" t="str">
        <f>IF(Table1[[#This Row],[Smoker]]="yes",Table1[[#This Row],[Charges]],"0")</f>
        <v>0</v>
      </c>
      <c r="L1249">
        <f>IF(Table1[[#This Row],[Smoker]]="no",Table1[[#This Row],[Charges]],"0")</f>
        <v>6117.4944999999998</v>
      </c>
    </row>
    <row r="1250" spans="1:12" x14ac:dyDescent="0.25">
      <c r="A1250">
        <v>20</v>
      </c>
      <c r="B1250" t="s">
        <v>0</v>
      </c>
      <c r="C1250">
        <v>21.8</v>
      </c>
      <c r="D1250">
        <v>0</v>
      </c>
      <c r="E1250" t="s">
        <v>1</v>
      </c>
      <c r="F1250">
        <f>IF(Table1[[#This Row],[Smoker]]="yes",1,0)</f>
        <v>1</v>
      </c>
      <c r="G1250" s="1">
        <v>20167.336029999999</v>
      </c>
      <c r="H1250" t="s">
        <v>4</v>
      </c>
      <c r="I1250">
        <f>IF(Table1[[#This Row],[Smoker]]="yes", Table1[[#This Row],[Age]], "0")</f>
        <v>20</v>
      </c>
      <c r="J1250" t="str">
        <f>IF(Table1[[#This Row],[Smoker]]="no",Table1[[#This Row],[Age]], "0")</f>
        <v>0</v>
      </c>
      <c r="K1250">
        <f>IF(Table1[[#This Row],[Smoker]]="yes",Table1[[#This Row],[Charges]],"0")</f>
        <v>20167.336029999999</v>
      </c>
      <c r="L1250" t="str">
        <f>IF(Table1[[#This Row],[Smoker]]="no",Table1[[#This Row],[Charges]],"0")</f>
        <v>0</v>
      </c>
    </row>
    <row r="1251" spans="1:12" x14ac:dyDescent="0.25">
      <c r="A1251">
        <v>18</v>
      </c>
      <c r="B1251" t="s">
        <v>2</v>
      </c>
      <c r="C1251">
        <v>21.78</v>
      </c>
      <c r="D1251">
        <v>2</v>
      </c>
      <c r="E1251" t="s">
        <v>3</v>
      </c>
      <c r="F1251">
        <f>IF(Table1[[#This Row],[Smoker]]="yes",1,0)</f>
        <v>0</v>
      </c>
      <c r="G1251" s="1">
        <v>11884.048580000001</v>
      </c>
      <c r="H1251" t="s">
        <v>5</v>
      </c>
      <c r="I1251" t="str">
        <f>IF(Table1[[#This Row],[Smoker]]="yes", Table1[[#This Row],[Age]], "0")</f>
        <v>0</v>
      </c>
      <c r="J1251">
        <f>IF(Table1[[#This Row],[Smoker]]="no",Table1[[#This Row],[Age]], "0")</f>
        <v>18</v>
      </c>
      <c r="K1251" t="str">
        <f>IF(Table1[[#This Row],[Smoker]]="yes",Table1[[#This Row],[Charges]],"0")</f>
        <v>0</v>
      </c>
      <c r="L1251">
        <f>IF(Table1[[#This Row],[Smoker]]="no",Table1[[#This Row],[Charges]],"0")</f>
        <v>11884.048580000001</v>
      </c>
    </row>
    <row r="1252" spans="1:12" x14ac:dyDescent="0.25">
      <c r="A1252">
        <v>41</v>
      </c>
      <c r="B1252" t="s">
        <v>2</v>
      </c>
      <c r="C1252">
        <v>21.78</v>
      </c>
      <c r="D1252">
        <v>1</v>
      </c>
      <c r="E1252" t="s">
        <v>3</v>
      </c>
      <c r="F1252">
        <f>IF(Table1[[#This Row],[Smoker]]="yes",1,0)</f>
        <v>0</v>
      </c>
      <c r="G1252" s="1">
        <v>6272.4772000000003</v>
      </c>
      <c r="H1252" t="s">
        <v>5</v>
      </c>
      <c r="I1252" t="str">
        <f>IF(Table1[[#This Row],[Smoker]]="yes", Table1[[#This Row],[Age]], "0")</f>
        <v>0</v>
      </c>
      <c r="J1252">
        <f>IF(Table1[[#This Row],[Smoker]]="no",Table1[[#This Row],[Age]], "0")</f>
        <v>41</v>
      </c>
      <c r="K1252" t="str">
        <f>IF(Table1[[#This Row],[Smoker]]="yes",Table1[[#This Row],[Charges]],"0")</f>
        <v>0</v>
      </c>
      <c r="L1252">
        <f>IF(Table1[[#This Row],[Smoker]]="no",Table1[[#This Row],[Charges]],"0")</f>
        <v>6272.4772000000003</v>
      </c>
    </row>
    <row r="1253" spans="1:12" x14ac:dyDescent="0.25">
      <c r="A1253">
        <v>29</v>
      </c>
      <c r="B1253" t="s">
        <v>0</v>
      </c>
      <c r="C1253">
        <v>21.754999999999999</v>
      </c>
      <c r="D1253">
        <v>1</v>
      </c>
      <c r="E1253" t="s">
        <v>1</v>
      </c>
      <c r="F1253">
        <f>IF(Table1[[#This Row],[Smoker]]="yes",1,0)</f>
        <v>1</v>
      </c>
      <c r="G1253" s="1">
        <v>16657.71745</v>
      </c>
      <c r="H1253" t="s">
        <v>8</v>
      </c>
      <c r="I1253">
        <f>IF(Table1[[#This Row],[Smoker]]="yes", Table1[[#This Row],[Age]], "0")</f>
        <v>29</v>
      </c>
      <c r="J1253" t="str">
        <f>IF(Table1[[#This Row],[Smoker]]="no",Table1[[#This Row],[Age]], "0")</f>
        <v>0</v>
      </c>
      <c r="K1253">
        <f>IF(Table1[[#This Row],[Smoker]]="yes",Table1[[#This Row],[Charges]],"0")</f>
        <v>16657.71745</v>
      </c>
      <c r="L1253" t="str">
        <f>IF(Table1[[#This Row],[Smoker]]="no",Table1[[#This Row],[Charges]],"0")</f>
        <v>0</v>
      </c>
    </row>
    <row r="1254" spans="1:12" x14ac:dyDescent="0.25">
      <c r="A1254">
        <v>41</v>
      </c>
      <c r="B1254" t="s">
        <v>0</v>
      </c>
      <c r="C1254">
        <v>21.754999999999999</v>
      </c>
      <c r="D1254">
        <v>1</v>
      </c>
      <c r="E1254" t="s">
        <v>3</v>
      </c>
      <c r="F1254">
        <f>IF(Table1[[#This Row],[Smoker]]="yes",1,0)</f>
        <v>0</v>
      </c>
      <c r="G1254" s="1">
        <v>13725.47184</v>
      </c>
      <c r="H1254" t="s">
        <v>8</v>
      </c>
      <c r="I1254" t="str">
        <f>IF(Table1[[#This Row],[Smoker]]="yes", Table1[[#This Row],[Age]], "0")</f>
        <v>0</v>
      </c>
      <c r="J1254">
        <f>IF(Table1[[#This Row],[Smoker]]="no",Table1[[#This Row],[Age]], "0")</f>
        <v>41</v>
      </c>
      <c r="K1254" t="str">
        <f>IF(Table1[[#This Row],[Smoker]]="yes",Table1[[#This Row],[Charges]],"0")</f>
        <v>0</v>
      </c>
      <c r="L1254">
        <f>IF(Table1[[#This Row],[Smoker]]="no",Table1[[#This Row],[Charges]],"0")</f>
        <v>13725.47184</v>
      </c>
    </row>
    <row r="1255" spans="1:12" x14ac:dyDescent="0.25">
      <c r="A1255">
        <v>31</v>
      </c>
      <c r="B1255" t="s">
        <v>0</v>
      </c>
      <c r="C1255">
        <v>21.754999999999999</v>
      </c>
      <c r="D1255">
        <v>0</v>
      </c>
      <c r="E1255" t="s">
        <v>3</v>
      </c>
      <c r="F1255">
        <f>IF(Table1[[#This Row],[Smoker]]="yes",1,0)</f>
        <v>0</v>
      </c>
      <c r="G1255" s="1">
        <v>4134.0824499999999</v>
      </c>
      <c r="H1255" t="s">
        <v>6</v>
      </c>
      <c r="I1255" t="str">
        <f>IF(Table1[[#This Row],[Smoker]]="yes", Table1[[#This Row],[Age]], "0")</f>
        <v>0</v>
      </c>
      <c r="J1255">
        <f>IF(Table1[[#This Row],[Smoker]]="no",Table1[[#This Row],[Age]], "0")</f>
        <v>31</v>
      </c>
      <c r="K1255" t="str">
        <f>IF(Table1[[#This Row],[Smoker]]="yes",Table1[[#This Row],[Charges]],"0")</f>
        <v>0</v>
      </c>
      <c r="L1255">
        <f>IF(Table1[[#This Row],[Smoker]]="no",Table1[[#This Row],[Charges]],"0")</f>
        <v>4134.0824499999999</v>
      </c>
    </row>
    <row r="1256" spans="1:12" x14ac:dyDescent="0.25">
      <c r="A1256">
        <v>19</v>
      </c>
      <c r="B1256" t="s">
        <v>2</v>
      </c>
      <c r="C1256">
        <v>21.754999999999999</v>
      </c>
      <c r="D1256">
        <v>0</v>
      </c>
      <c r="E1256" t="s">
        <v>3</v>
      </c>
      <c r="F1256">
        <f>IF(Table1[[#This Row],[Smoker]]="yes",1,0)</f>
        <v>0</v>
      </c>
      <c r="G1256" s="1">
        <v>1627.2824499999999</v>
      </c>
      <c r="H1256" t="s">
        <v>6</v>
      </c>
      <c r="I1256" t="str">
        <f>IF(Table1[[#This Row],[Smoker]]="yes", Table1[[#This Row],[Age]], "0")</f>
        <v>0</v>
      </c>
      <c r="J1256">
        <f>IF(Table1[[#This Row],[Smoker]]="no",Table1[[#This Row],[Age]], "0")</f>
        <v>19</v>
      </c>
      <c r="K1256" t="str">
        <f>IF(Table1[[#This Row],[Smoker]]="yes",Table1[[#This Row],[Charges]],"0")</f>
        <v>0</v>
      </c>
      <c r="L1256">
        <f>IF(Table1[[#This Row],[Smoker]]="no",Table1[[#This Row],[Charges]],"0")</f>
        <v>1627.2824499999999</v>
      </c>
    </row>
    <row r="1257" spans="1:12" x14ac:dyDescent="0.25">
      <c r="A1257">
        <v>19</v>
      </c>
      <c r="B1257" t="s">
        <v>0</v>
      </c>
      <c r="C1257">
        <v>21.7</v>
      </c>
      <c r="D1257">
        <v>0</v>
      </c>
      <c r="E1257" t="s">
        <v>1</v>
      </c>
      <c r="F1257">
        <f>IF(Table1[[#This Row],[Smoker]]="yes",1,0)</f>
        <v>1</v>
      </c>
      <c r="G1257" s="1">
        <v>13844.505999999999</v>
      </c>
      <c r="H1257" t="s">
        <v>4</v>
      </c>
      <c r="I1257">
        <f>IF(Table1[[#This Row],[Smoker]]="yes", Table1[[#This Row],[Age]], "0")</f>
        <v>19</v>
      </c>
      <c r="J1257" t="str">
        <f>IF(Table1[[#This Row],[Smoker]]="no",Table1[[#This Row],[Age]], "0")</f>
        <v>0</v>
      </c>
      <c r="K1257">
        <f>IF(Table1[[#This Row],[Smoker]]="yes",Table1[[#This Row],[Charges]],"0")</f>
        <v>13844.505999999999</v>
      </c>
      <c r="L1257" t="str">
        <f>IF(Table1[[#This Row],[Smoker]]="no",Table1[[#This Row],[Charges]],"0")</f>
        <v>0</v>
      </c>
    </row>
    <row r="1258" spans="1:12" x14ac:dyDescent="0.25">
      <c r="A1258">
        <v>63</v>
      </c>
      <c r="B1258" t="s">
        <v>0</v>
      </c>
      <c r="C1258">
        <v>21.66</v>
      </c>
      <c r="D1258">
        <v>0</v>
      </c>
      <c r="E1258" t="s">
        <v>3</v>
      </c>
      <c r="F1258">
        <f>IF(Table1[[#This Row],[Smoker]]="yes",1,0)</f>
        <v>0</v>
      </c>
      <c r="G1258" s="1">
        <v>14449.8544</v>
      </c>
      <c r="H1258" t="s">
        <v>8</v>
      </c>
      <c r="I1258" t="str">
        <f>IF(Table1[[#This Row],[Smoker]]="yes", Table1[[#This Row],[Age]], "0")</f>
        <v>0</v>
      </c>
      <c r="J1258">
        <f>IF(Table1[[#This Row],[Smoker]]="no",Table1[[#This Row],[Age]], "0")</f>
        <v>63</v>
      </c>
      <c r="K1258" t="str">
        <f>IF(Table1[[#This Row],[Smoker]]="yes",Table1[[#This Row],[Charges]],"0")</f>
        <v>0</v>
      </c>
      <c r="L1258">
        <f>IF(Table1[[#This Row],[Smoker]]="no",Table1[[#This Row],[Charges]],"0")</f>
        <v>14449.8544</v>
      </c>
    </row>
    <row r="1259" spans="1:12" x14ac:dyDescent="0.25">
      <c r="A1259">
        <v>63</v>
      </c>
      <c r="B1259" t="s">
        <v>2</v>
      </c>
      <c r="C1259">
        <v>21.66</v>
      </c>
      <c r="D1259">
        <v>1</v>
      </c>
      <c r="E1259" t="s">
        <v>3</v>
      </c>
      <c r="F1259">
        <f>IF(Table1[[#This Row],[Smoker]]="yes",1,0)</f>
        <v>0</v>
      </c>
      <c r="G1259" s="1">
        <v>14349.8544</v>
      </c>
      <c r="H1259" t="s">
        <v>6</v>
      </c>
      <c r="I1259" t="str">
        <f>IF(Table1[[#This Row],[Smoker]]="yes", Table1[[#This Row],[Age]], "0")</f>
        <v>0</v>
      </c>
      <c r="J1259">
        <f>IF(Table1[[#This Row],[Smoker]]="no",Table1[[#This Row],[Age]], "0")</f>
        <v>63</v>
      </c>
      <c r="K1259" t="str">
        <f>IF(Table1[[#This Row],[Smoker]]="yes",Table1[[#This Row],[Charges]],"0")</f>
        <v>0</v>
      </c>
      <c r="L1259">
        <f>IF(Table1[[#This Row],[Smoker]]="no",Table1[[#This Row],[Charges]],"0")</f>
        <v>14349.8544</v>
      </c>
    </row>
    <row r="1260" spans="1:12" x14ac:dyDescent="0.25">
      <c r="A1260">
        <v>18</v>
      </c>
      <c r="B1260" t="s">
        <v>0</v>
      </c>
      <c r="C1260">
        <v>21.66</v>
      </c>
      <c r="D1260">
        <v>0</v>
      </c>
      <c r="E1260" t="s">
        <v>1</v>
      </c>
      <c r="F1260">
        <f>IF(Table1[[#This Row],[Smoker]]="yes",1,0)</f>
        <v>1</v>
      </c>
      <c r="G1260" s="1">
        <v>14283.4594</v>
      </c>
      <c r="H1260" t="s">
        <v>8</v>
      </c>
      <c r="I1260">
        <f>IF(Table1[[#This Row],[Smoker]]="yes", Table1[[#This Row],[Age]], "0")</f>
        <v>18</v>
      </c>
      <c r="J1260" t="str">
        <f>IF(Table1[[#This Row],[Smoker]]="no",Table1[[#This Row],[Age]], "0")</f>
        <v>0</v>
      </c>
      <c r="K1260">
        <f>IF(Table1[[#This Row],[Smoker]]="yes",Table1[[#This Row],[Charges]],"0")</f>
        <v>14283.4594</v>
      </c>
      <c r="L1260" t="str">
        <f>IF(Table1[[#This Row],[Smoker]]="no",Table1[[#This Row],[Charges]],"0")</f>
        <v>0</v>
      </c>
    </row>
    <row r="1261" spans="1:12" x14ac:dyDescent="0.25">
      <c r="A1261">
        <v>18</v>
      </c>
      <c r="B1261" t="s">
        <v>2</v>
      </c>
      <c r="C1261">
        <v>21.565000000000001</v>
      </c>
      <c r="D1261">
        <v>0</v>
      </c>
      <c r="E1261" t="s">
        <v>1</v>
      </c>
      <c r="F1261">
        <f>IF(Table1[[#This Row],[Smoker]]="yes",1,0)</f>
        <v>1</v>
      </c>
      <c r="G1261" s="1">
        <v>13747.87235</v>
      </c>
      <c r="H1261" t="s">
        <v>8</v>
      </c>
      <c r="I1261">
        <f>IF(Table1[[#This Row],[Smoker]]="yes", Table1[[#This Row],[Age]], "0")</f>
        <v>18</v>
      </c>
      <c r="J1261" t="str">
        <f>IF(Table1[[#This Row],[Smoker]]="no",Table1[[#This Row],[Age]], "0")</f>
        <v>0</v>
      </c>
      <c r="K1261">
        <f>IF(Table1[[#This Row],[Smoker]]="yes",Table1[[#This Row],[Charges]],"0")</f>
        <v>13747.87235</v>
      </c>
      <c r="L1261" t="str">
        <f>IF(Table1[[#This Row],[Smoker]]="no",Table1[[#This Row],[Charges]],"0")</f>
        <v>0</v>
      </c>
    </row>
    <row r="1262" spans="1:12" x14ac:dyDescent="0.25">
      <c r="A1262">
        <v>51</v>
      </c>
      <c r="B1262" t="s">
        <v>0</v>
      </c>
      <c r="C1262">
        <v>21.56</v>
      </c>
      <c r="D1262">
        <v>1</v>
      </c>
      <c r="E1262" t="s">
        <v>3</v>
      </c>
      <c r="F1262">
        <f>IF(Table1[[#This Row],[Smoker]]="yes",1,0)</f>
        <v>0</v>
      </c>
      <c r="G1262" s="1">
        <v>9855.1314000000002</v>
      </c>
      <c r="H1262" t="s">
        <v>5</v>
      </c>
      <c r="I1262" t="str">
        <f>IF(Table1[[#This Row],[Smoker]]="yes", Table1[[#This Row],[Age]], "0")</f>
        <v>0</v>
      </c>
      <c r="J1262">
        <f>IF(Table1[[#This Row],[Smoker]]="no",Table1[[#This Row],[Age]], "0")</f>
        <v>51</v>
      </c>
      <c r="K1262" t="str">
        <f>IF(Table1[[#This Row],[Smoker]]="yes",Table1[[#This Row],[Charges]],"0")</f>
        <v>0</v>
      </c>
      <c r="L1262">
        <f>IF(Table1[[#This Row],[Smoker]]="no",Table1[[#This Row],[Charges]],"0")</f>
        <v>9855.1314000000002</v>
      </c>
    </row>
    <row r="1263" spans="1:12" x14ac:dyDescent="0.25">
      <c r="A1263">
        <v>55</v>
      </c>
      <c r="B1263" t="s">
        <v>2</v>
      </c>
      <c r="C1263">
        <v>21.5</v>
      </c>
      <c r="D1263">
        <v>1</v>
      </c>
      <c r="E1263" t="s">
        <v>3</v>
      </c>
      <c r="F1263">
        <f>IF(Table1[[#This Row],[Smoker]]="yes",1,0)</f>
        <v>0</v>
      </c>
      <c r="G1263" s="1">
        <v>10791.96</v>
      </c>
      <c r="H1263" t="s">
        <v>4</v>
      </c>
      <c r="I1263" t="str">
        <f>IF(Table1[[#This Row],[Smoker]]="yes", Table1[[#This Row],[Age]], "0")</f>
        <v>0</v>
      </c>
      <c r="J1263">
        <f>IF(Table1[[#This Row],[Smoker]]="no",Table1[[#This Row],[Age]], "0")</f>
        <v>55</v>
      </c>
      <c r="K1263" t="str">
        <f>IF(Table1[[#This Row],[Smoker]]="yes",Table1[[#This Row],[Charges]],"0")</f>
        <v>0</v>
      </c>
      <c r="L1263">
        <f>IF(Table1[[#This Row],[Smoker]]="no",Table1[[#This Row],[Charges]],"0")</f>
        <v>10791.96</v>
      </c>
    </row>
    <row r="1264" spans="1:12" x14ac:dyDescent="0.25">
      <c r="A1264">
        <v>54</v>
      </c>
      <c r="B1264" t="s">
        <v>0</v>
      </c>
      <c r="C1264">
        <v>21.47</v>
      </c>
      <c r="D1264">
        <v>3</v>
      </c>
      <c r="E1264" t="s">
        <v>3</v>
      </c>
      <c r="F1264">
        <f>IF(Table1[[#This Row],[Smoker]]="yes",1,0)</f>
        <v>0</v>
      </c>
      <c r="G1264" s="1">
        <v>12475.3513</v>
      </c>
      <c r="H1264" t="s">
        <v>6</v>
      </c>
      <c r="I1264" t="str">
        <f>IF(Table1[[#This Row],[Smoker]]="yes", Table1[[#This Row],[Age]], "0")</f>
        <v>0</v>
      </c>
      <c r="J1264">
        <f>IF(Table1[[#This Row],[Smoker]]="no",Table1[[#This Row],[Age]], "0")</f>
        <v>54</v>
      </c>
      <c r="K1264" t="str">
        <f>IF(Table1[[#This Row],[Smoker]]="yes",Table1[[#This Row],[Charges]],"0")</f>
        <v>0</v>
      </c>
      <c r="L1264">
        <f>IF(Table1[[#This Row],[Smoker]]="no",Table1[[#This Row],[Charges]],"0")</f>
        <v>12475.3513</v>
      </c>
    </row>
    <row r="1265" spans="1:12" x14ac:dyDescent="0.25">
      <c r="A1265">
        <v>27</v>
      </c>
      <c r="B1265" t="s">
        <v>0</v>
      </c>
      <c r="C1265">
        <v>21.47</v>
      </c>
      <c r="D1265">
        <v>0</v>
      </c>
      <c r="E1265" t="s">
        <v>3</v>
      </c>
      <c r="F1265">
        <f>IF(Table1[[#This Row],[Smoker]]="yes",1,0)</f>
        <v>0</v>
      </c>
      <c r="G1265" s="1">
        <v>3353.4703</v>
      </c>
      <c r="H1265" t="s">
        <v>6</v>
      </c>
      <c r="I1265" t="str">
        <f>IF(Table1[[#This Row],[Smoker]]="yes", Table1[[#This Row],[Age]], "0")</f>
        <v>0</v>
      </c>
      <c r="J1265">
        <f>IF(Table1[[#This Row],[Smoker]]="no",Table1[[#This Row],[Age]], "0")</f>
        <v>27</v>
      </c>
      <c r="K1265" t="str">
        <f>IF(Table1[[#This Row],[Smoker]]="yes",Table1[[#This Row],[Charges]],"0")</f>
        <v>0</v>
      </c>
      <c r="L1265">
        <f>IF(Table1[[#This Row],[Smoker]]="no",Table1[[#This Row],[Charges]],"0")</f>
        <v>3353.4703</v>
      </c>
    </row>
    <row r="1266" spans="1:12" x14ac:dyDescent="0.25">
      <c r="A1266">
        <v>18</v>
      </c>
      <c r="B1266" t="s">
        <v>2</v>
      </c>
      <c r="C1266">
        <v>21.47</v>
      </c>
      <c r="D1266">
        <v>0</v>
      </c>
      <c r="E1266" t="s">
        <v>3</v>
      </c>
      <c r="F1266">
        <f>IF(Table1[[#This Row],[Smoker]]="yes",1,0)</f>
        <v>0</v>
      </c>
      <c r="G1266" s="1">
        <v>1702.4553000000001</v>
      </c>
      <c r="H1266" t="s">
        <v>8</v>
      </c>
      <c r="I1266" t="str">
        <f>IF(Table1[[#This Row],[Smoker]]="yes", Table1[[#This Row],[Age]], "0")</f>
        <v>0</v>
      </c>
      <c r="J1266">
        <f>IF(Table1[[#This Row],[Smoker]]="no",Table1[[#This Row],[Age]], "0")</f>
        <v>18</v>
      </c>
      <c r="K1266" t="str">
        <f>IF(Table1[[#This Row],[Smoker]]="yes",Table1[[#This Row],[Charges]],"0")</f>
        <v>0</v>
      </c>
      <c r="L1266">
        <f>IF(Table1[[#This Row],[Smoker]]="no",Table1[[#This Row],[Charges]],"0")</f>
        <v>1702.4553000000001</v>
      </c>
    </row>
    <row r="1267" spans="1:12" x14ac:dyDescent="0.25">
      <c r="A1267">
        <v>62</v>
      </c>
      <c r="B1267" t="s">
        <v>2</v>
      </c>
      <c r="C1267">
        <v>21.4</v>
      </c>
      <c r="D1267">
        <v>0</v>
      </c>
      <c r="E1267" t="s">
        <v>3</v>
      </c>
      <c r="F1267">
        <f>IF(Table1[[#This Row],[Smoker]]="yes",1,0)</f>
        <v>0</v>
      </c>
      <c r="G1267" s="1">
        <v>12957.118</v>
      </c>
      <c r="H1267" t="s">
        <v>4</v>
      </c>
      <c r="I1267" t="str">
        <f>IF(Table1[[#This Row],[Smoker]]="yes", Table1[[#This Row],[Age]], "0")</f>
        <v>0</v>
      </c>
      <c r="J1267">
        <f>IF(Table1[[#This Row],[Smoker]]="no",Table1[[#This Row],[Age]], "0")</f>
        <v>62</v>
      </c>
      <c r="K1267" t="str">
        <f>IF(Table1[[#This Row],[Smoker]]="yes",Table1[[#This Row],[Charges]],"0")</f>
        <v>0</v>
      </c>
      <c r="L1267">
        <f>IF(Table1[[#This Row],[Smoker]]="no",Table1[[#This Row],[Charges]],"0")</f>
        <v>12957.118</v>
      </c>
    </row>
    <row r="1268" spans="1:12" x14ac:dyDescent="0.25">
      <c r="A1268">
        <v>53</v>
      </c>
      <c r="B1268" t="s">
        <v>2</v>
      </c>
      <c r="C1268">
        <v>21.4</v>
      </c>
      <c r="D1268">
        <v>1</v>
      </c>
      <c r="E1268" t="s">
        <v>3</v>
      </c>
      <c r="F1268">
        <f>IF(Table1[[#This Row],[Smoker]]="yes",1,0)</f>
        <v>0</v>
      </c>
      <c r="G1268" s="1">
        <v>10065.413</v>
      </c>
      <c r="H1268" t="s">
        <v>4</v>
      </c>
      <c r="I1268" t="str">
        <f>IF(Table1[[#This Row],[Smoker]]="yes", Table1[[#This Row],[Age]], "0")</f>
        <v>0</v>
      </c>
      <c r="J1268">
        <f>IF(Table1[[#This Row],[Smoker]]="no",Table1[[#This Row],[Age]], "0")</f>
        <v>53</v>
      </c>
      <c r="K1268" t="str">
        <f>IF(Table1[[#This Row],[Smoker]]="yes",Table1[[#This Row],[Charges]],"0")</f>
        <v>0</v>
      </c>
      <c r="L1268">
        <f>IF(Table1[[#This Row],[Smoker]]="no",Table1[[#This Row],[Charges]],"0")</f>
        <v>10065.413</v>
      </c>
    </row>
    <row r="1269" spans="1:12" x14ac:dyDescent="0.25">
      <c r="A1269">
        <v>45</v>
      </c>
      <c r="B1269" t="s">
        <v>2</v>
      </c>
      <c r="C1269">
        <v>21.375</v>
      </c>
      <c r="D1269">
        <v>0</v>
      </c>
      <c r="E1269" t="s">
        <v>3</v>
      </c>
      <c r="F1269">
        <f>IF(Table1[[#This Row],[Smoker]]="yes",1,0)</f>
        <v>0</v>
      </c>
      <c r="G1269" s="1">
        <v>7222.7862500000001</v>
      </c>
      <c r="H1269" t="s">
        <v>6</v>
      </c>
      <c r="I1269" t="str">
        <f>IF(Table1[[#This Row],[Smoker]]="yes", Table1[[#This Row],[Age]], "0")</f>
        <v>0</v>
      </c>
      <c r="J1269">
        <f>IF(Table1[[#This Row],[Smoker]]="no",Table1[[#This Row],[Age]], "0")</f>
        <v>45</v>
      </c>
      <c r="K1269" t="str">
        <f>IF(Table1[[#This Row],[Smoker]]="yes",Table1[[#This Row],[Charges]],"0")</f>
        <v>0</v>
      </c>
      <c r="L1269">
        <f>IF(Table1[[#This Row],[Smoker]]="no",Table1[[#This Row],[Charges]],"0")</f>
        <v>7222.7862500000001</v>
      </c>
    </row>
    <row r="1270" spans="1:12" x14ac:dyDescent="0.25">
      <c r="A1270">
        <v>34</v>
      </c>
      <c r="B1270" t="s">
        <v>2</v>
      </c>
      <c r="C1270">
        <v>21.375</v>
      </c>
      <c r="D1270">
        <v>0</v>
      </c>
      <c r="E1270" t="s">
        <v>3</v>
      </c>
      <c r="F1270">
        <f>IF(Table1[[#This Row],[Smoker]]="yes",1,0)</f>
        <v>0</v>
      </c>
      <c r="G1270" s="1">
        <v>4500.33925</v>
      </c>
      <c r="H1270" t="s">
        <v>8</v>
      </c>
      <c r="I1270" t="str">
        <f>IF(Table1[[#This Row],[Smoker]]="yes", Table1[[#This Row],[Age]], "0")</f>
        <v>0</v>
      </c>
      <c r="J1270">
        <f>IF(Table1[[#This Row],[Smoker]]="no",Table1[[#This Row],[Age]], "0")</f>
        <v>34</v>
      </c>
      <c r="K1270" t="str">
        <f>IF(Table1[[#This Row],[Smoker]]="yes",Table1[[#This Row],[Charges]],"0")</f>
        <v>0</v>
      </c>
      <c r="L1270">
        <f>IF(Table1[[#This Row],[Smoker]]="no",Table1[[#This Row],[Charges]],"0")</f>
        <v>4500.33925</v>
      </c>
    </row>
    <row r="1271" spans="1:12" x14ac:dyDescent="0.25">
      <c r="A1271">
        <v>49</v>
      </c>
      <c r="B1271" t="s">
        <v>0</v>
      </c>
      <c r="C1271">
        <v>21.3</v>
      </c>
      <c r="D1271">
        <v>1</v>
      </c>
      <c r="E1271" t="s">
        <v>3</v>
      </c>
      <c r="F1271">
        <f>IF(Table1[[#This Row],[Smoker]]="yes",1,0)</f>
        <v>0</v>
      </c>
      <c r="G1271" s="1">
        <v>9182.17</v>
      </c>
      <c r="H1271" t="s">
        <v>4</v>
      </c>
      <c r="I1271" t="str">
        <f>IF(Table1[[#This Row],[Smoker]]="yes", Table1[[#This Row],[Age]], "0")</f>
        <v>0</v>
      </c>
      <c r="J1271">
        <f>IF(Table1[[#This Row],[Smoker]]="no",Table1[[#This Row],[Age]], "0")</f>
        <v>49</v>
      </c>
      <c r="K1271" t="str">
        <f>IF(Table1[[#This Row],[Smoker]]="yes",Table1[[#This Row],[Charges]],"0")</f>
        <v>0</v>
      </c>
      <c r="L1271">
        <f>IF(Table1[[#This Row],[Smoker]]="no",Table1[[#This Row],[Charges]],"0")</f>
        <v>9182.17</v>
      </c>
    </row>
    <row r="1272" spans="1:12" x14ac:dyDescent="0.25">
      <c r="A1272">
        <v>22</v>
      </c>
      <c r="B1272" t="s">
        <v>0</v>
      </c>
      <c r="C1272">
        <v>21.28</v>
      </c>
      <c r="D1272">
        <v>3</v>
      </c>
      <c r="E1272" t="s">
        <v>3</v>
      </c>
      <c r="F1272">
        <f>IF(Table1[[#This Row],[Smoker]]="yes",1,0)</f>
        <v>0</v>
      </c>
      <c r="G1272" s="1">
        <v>4296.2712000000001</v>
      </c>
      <c r="H1272" t="s">
        <v>6</v>
      </c>
      <c r="I1272" t="str">
        <f>IF(Table1[[#This Row],[Smoker]]="yes", Table1[[#This Row],[Age]], "0")</f>
        <v>0</v>
      </c>
      <c r="J1272">
        <f>IF(Table1[[#This Row],[Smoker]]="no",Table1[[#This Row],[Age]], "0")</f>
        <v>22</v>
      </c>
      <c r="K1272" t="str">
        <f>IF(Table1[[#This Row],[Smoker]]="yes",Table1[[#This Row],[Charges]],"0")</f>
        <v>0</v>
      </c>
      <c r="L1272">
        <f>IF(Table1[[#This Row],[Smoker]]="no",Table1[[#This Row],[Charges]],"0")</f>
        <v>4296.2712000000001</v>
      </c>
    </row>
    <row r="1273" spans="1:12" x14ac:dyDescent="0.25">
      <c r="A1273">
        <v>38</v>
      </c>
      <c r="B1273" t="s">
        <v>2</v>
      </c>
      <c r="C1273">
        <v>21.12</v>
      </c>
      <c r="D1273">
        <v>3</v>
      </c>
      <c r="E1273" t="s">
        <v>3</v>
      </c>
      <c r="F1273">
        <f>IF(Table1[[#This Row],[Smoker]]="yes",1,0)</f>
        <v>0</v>
      </c>
      <c r="G1273" s="1">
        <v>6652.5288</v>
      </c>
      <c r="H1273" t="s">
        <v>5</v>
      </c>
      <c r="I1273" t="str">
        <f>IF(Table1[[#This Row],[Smoker]]="yes", Table1[[#This Row],[Age]], "0")</f>
        <v>0</v>
      </c>
      <c r="J1273">
        <f>IF(Table1[[#This Row],[Smoker]]="no",Table1[[#This Row],[Age]], "0")</f>
        <v>38</v>
      </c>
      <c r="K1273" t="str">
        <f>IF(Table1[[#This Row],[Smoker]]="yes",Table1[[#This Row],[Charges]],"0")</f>
        <v>0</v>
      </c>
      <c r="L1273">
        <f>IF(Table1[[#This Row],[Smoker]]="no",Table1[[#This Row],[Charges]],"0")</f>
        <v>6652.5288</v>
      </c>
    </row>
    <row r="1274" spans="1:12" x14ac:dyDescent="0.25">
      <c r="A1274">
        <v>61</v>
      </c>
      <c r="B1274" t="s">
        <v>0</v>
      </c>
      <c r="C1274">
        <v>21.09</v>
      </c>
      <c r="D1274">
        <v>0</v>
      </c>
      <c r="E1274" t="s">
        <v>3</v>
      </c>
      <c r="F1274">
        <f>IF(Table1[[#This Row],[Smoker]]="yes",1,0)</f>
        <v>0</v>
      </c>
      <c r="G1274" s="1">
        <v>13415.0381</v>
      </c>
      <c r="H1274" t="s">
        <v>6</v>
      </c>
      <c r="I1274" t="str">
        <f>IF(Table1[[#This Row],[Smoker]]="yes", Table1[[#This Row],[Age]], "0")</f>
        <v>0</v>
      </c>
      <c r="J1274">
        <f>IF(Table1[[#This Row],[Smoker]]="no",Table1[[#This Row],[Age]], "0")</f>
        <v>61</v>
      </c>
      <c r="K1274" t="str">
        <f>IF(Table1[[#This Row],[Smoker]]="yes",Table1[[#This Row],[Charges]],"0")</f>
        <v>0</v>
      </c>
      <c r="L1274">
        <f>IF(Table1[[#This Row],[Smoker]]="no",Table1[[#This Row],[Charges]],"0")</f>
        <v>13415.0381</v>
      </c>
    </row>
    <row r="1275" spans="1:12" x14ac:dyDescent="0.25">
      <c r="A1275">
        <v>54</v>
      </c>
      <c r="B1275" t="s">
        <v>2</v>
      </c>
      <c r="C1275">
        <v>21.01</v>
      </c>
      <c r="D1275">
        <v>2</v>
      </c>
      <c r="E1275" t="s">
        <v>3</v>
      </c>
      <c r="F1275">
        <f>IF(Table1[[#This Row],[Smoker]]="yes",1,0)</f>
        <v>0</v>
      </c>
      <c r="G1275" s="1">
        <v>11013.7119</v>
      </c>
      <c r="H1275" t="s">
        <v>5</v>
      </c>
      <c r="I1275" t="str">
        <f>IF(Table1[[#This Row],[Smoker]]="yes", Table1[[#This Row],[Age]], "0")</f>
        <v>0</v>
      </c>
      <c r="J1275">
        <f>IF(Table1[[#This Row],[Smoker]]="no",Table1[[#This Row],[Age]], "0")</f>
        <v>54</v>
      </c>
      <c r="K1275" t="str">
        <f>IF(Table1[[#This Row],[Smoker]]="yes",Table1[[#This Row],[Charges]],"0")</f>
        <v>0</v>
      </c>
      <c r="L1275">
        <f>IF(Table1[[#This Row],[Smoker]]="no",Table1[[#This Row],[Charges]],"0")</f>
        <v>11013.7119</v>
      </c>
    </row>
    <row r="1276" spans="1:12" x14ac:dyDescent="0.25">
      <c r="A1276">
        <v>53</v>
      </c>
      <c r="B1276" t="s">
        <v>2</v>
      </c>
      <c r="C1276">
        <v>20.9</v>
      </c>
      <c r="D1276">
        <v>0</v>
      </c>
      <c r="E1276" t="s">
        <v>1</v>
      </c>
      <c r="F1276">
        <f>IF(Table1[[#This Row],[Smoker]]="yes",1,0)</f>
        <v>1</v>
      </c>
      <c r="G1276" s="1">
        <v>21195.817999999999</v>
      </c>
      <c r="H1276" t="s">
        <v>5</v>
      </c>
      <c r="I1276">
        <f>IF(Table1[[#This Row],[Smoker]]="yes", Table1[[#This Row],[Age]], "0")</f>
        <v>53</v>
      </c>
      <c r="J1276" t="str">
        <f>IF(Table1[[#This Row],[Smoker]]="no",Table1[[#This Row],[Age]], "0")</f>
        <v>0</v>
      </c>
      <c r="K1276">
        <f>IF(Table1[[#This Row],[Smoker]]="yes",Table1[[#This Row],[Charges]],"0")</f>
        <v>21195.817999999999</v>
      </c>
      <c r="L1276" t="str">
        <f>IF(Table1[[#This Row],[Smoker]]="no",Table1[[#This Row],[Charges]],"0")</f>
        <v>0</v>
      </c>
    </row>
    <row r="1277" spans="1:12" x14ac:dyDescent="0.25">
      <c r="A1277">
        <v>19</v>
      </c>
      <c r="B1277" t="s">
        <v>2</v>
      </c>
      <c r="C1277">
        <v>20.9</v>
      </c>
      <c r="D1277">
        <v>1</v>
      </c>
      <c r="E1277" t="s">
        <v>3</v>
      </c>
      <c r="F1277">
        <f>IF(Table1[[#This Row],[Smoker]]="yes",1,0)</f>
        <v>0</v>
      </c>
      <c r="G1277" s="1">
        <v>1832.0940000000001</v>
      </c>
      <c r="H1277" t="s">
        <v>4</v>
      </c>
      <c r="I1277" t="str">
        <f>IF(Table1[[#This Row],[Smoker]]="yes", Table1[[#This Row],[Age]], "0")</f>
        <v>0</v>
      </c>
      <c r="J1277">
        <f>IF(Table1[[#This Row],[Smoker]]="no",Table1[[#This Row],[Age]], "0")</f>
        <v>19</v>
      </c>
      <c r="K1277" t="str">
        <f>IF(Table1[[#This Row],[Smoker]]="yes",Table1[[#This Row],[Charges]],"0")</f>
        <v>0</v>
      </c>
      <c r="L1277">
        <f>IF(Table1[[#This Row],[Smoker]]="no",Table1[[#This Row],[Charges]],"0")</f>
        <v>1832.0940000000001</v>
      </c>
    </row>
    <row r="1278" spans="1:12" x14ac:dyDescent="0.25">
      <c r="A1278">
        <v>25</v>
      </c>
      <c r="B1278" t="s">
        <v>0</v>
      </c>
      <c r="C1278">
        <v>20.8</v>
      </c>
      <c r="D1278">
        <v>1</v>
      </c>
      <c r="E1278" t="s">
        <v>3</v>
      </c>
      <c r="F1278">
        <f>IF(Table1[[#This Row],[Smoker]]="yes",1,0)</f>
        <v>0</v>
      </c>
      <c r="G1278" s="1">
        <v>3208.7869999999998</v>
      </c>
      <c r="H1278" t="s">
        <v>4</v>
      </c>
      <c r="I1278" t="str">
        <f>IF(Table1[[#This Row],[Smoker]]="yes", Table1[[#This Row],[Age]], "0")</f>
        <v>0</v>
      </c>
      <c r="J1278">
        <f>IF(Table1[[#This Row],[Smoker]]="no",Table1[[#This Row],[Age]], "0")</f>
        <v>25</v>
      </c>
      <c r="K1278" t="str">
        <f>IF(Table1[[#This Row],[Smoker]]="yes",Table1[[#This Row],[Charges]],"0")</f>
        <v>0</v>
      </c>
      <c r="L1278">
        <f>IF(Table1[[#This Row],[Smoker]]="no",Table1[[#This Row],[Charges]],"0")</f>
        <v>3208.7869999999998</v>
      </c>
    </row>
    <row r="1279" spans="1:12" x14ac:dyDescent="0.25">
      <c r="A1279">
        <v>26</v>
      </c>
      <c r="B1279" t="s">
        <v>2</v>
      </c>
      <c r="C1279">
        <v>20.8</v>
      </c>
      <c r="D1279">
        <v>0</v>
      </c>
      <c r="E1279" t="s">
        <v>3</v>
      </c>
      <c r="F1279">
        <f>IF(Table1[[#This Row],[Smoker]]="yes",1,0)</f>
        <v>0</v>
      </c>
      <c r="G1279" s="1">
        <v>2302.3000000000002</v>
      </c>
      <c r="H1279" t="s">
        <v>4</v>
      </c>
      <c r="I1279" t="str">
        <f>IF(Table1[[#This Row],[Smoker]]="yes", Table1[[#This Row],[Age]], "0")</f>
        <v>0</v>
      </c>
      <c r="J1279">
        <f>IF(Table1[[#This Row],[Smoker]]="no",Table1[[#This Row],[Age]], "0")</f>
        <v>26</v>
      </c>
      <c r="K1279" t="str">
        <f>IF(Table1[[#This Row],[Smoker]]="yes",Table1[[#This Row],[Charges]],"0")</f>
        <v>0</v>
      </c>
      <c r="L1279">
        <f>IF(Table1[[#This Row],[Smoker]]="no",Table1[[#This Row],[Charges]],"0")</f>
        <v>2302.3000000000002</v>
      </c>
    </row>
    <row r="1280" spans="1:12" x14ac:dyDescent="0.25">
      <c r="A1280">
        <v>18</v>
      </c>
      <c r="B1280" t="s">
        <v>0</v>
      </c>
      <c r="C1280">
        <v>20.79</v>
      </c>
      <c r="D1280">
        <v>0</v>
      </c>
      <c r="E1280" t="s">
        <v>3</v>
      </c>
      <c r="F1280">
        <f>IF(Table1[[#This Row],[Smoker]]="yes",1,0)</f>
        <v>0</v>
      </c>
      <c r="G1280" s="1">
        <v>1607.5101</v>
      </c>
      <c r="H1280" t="s">
        <v>5</v>
      </c>
      <c r="I1280" t="str">
        <f>IF(Table1[[#This Row],[Smoker]]="yes", Table1[[#This Row],[Age]], "0")</f>
        <v>0</v>
      </c>
      <c r="J1280">
        <f>IF(Table1[[#This Row],[Smoker]]="no",Table1[[#This Row],[Age]], "0")</f>
        <v>18</v>
      </c>
      <c r="K1280" t="str">
        <f>IF(Table1[[#This Row],[Smoker]]="yes",Table1[[#This Row],[Charges]],"0")</f>
        <v>0</v>
      </c>
      <c r="L1280">
        <f>IF(Table1[[#This Row],[Smoker]]="no",Table1[[#This Row],[Charges]],"0")</f>
        <v>1607.5101</v>
      </c>
    </row>
    <row r="1281" spans="1:12" x14ac:dyDescent="0.25">
      <c r="A1281">
        <v>19</v>
      </c>
      <c r="B1281" t="s">
        <v>2</v>
      </c>
      <c r="C1281">
        <v>20.7</v>
      </c>
      <c r="D1281">
        <v>0</v>
      </c>
      <c r="E1281" t="s">
        <v>3</v>
      </c>
      <c r="F1281">
        <f>IF(Table1[[#This Row],[Smoker]]="yes",1,0)</f>
        <v>0</v>
      </c>
      <c r="G1281" s="1">
        <v>1242.816</v>
      </c>
      <c r="H1281" t="s">
        <v>4</v>
      </c>
      <c r="I1281" t="str">
        <f>IF(Table1[[#This Row],[Smoker]]="yes", Table1[[#This Row],[Age]], "0")</f>
        <v>0</v>
      </c>
      <c r="J1281">
        <f>IF(Table1[[#This Row],[Smoker]]="no",Table1[[#This Row],[Age]], "0")</f>
        <v>19</v>
      </c>
      <c r="K1281" t="str">
        <f>IF(Table1[[#This Row],[Smoker]]="yes",Table1[[#This Row],[Charges]],"0")</f>
        <v>0</v>
      </c>
      <c r="L1281">
        <f>IF(Table1[[#This Row],[Smoker]]="no",Table1[[#This Row],[Charges]],"0")</f>
        <v>1242.816</v>
      </c>
    </row>
    <row r="1282" spans="1:12" x14ac:dyDescent="0.25">
      <c r="A1282">
        <v>19</v>
      </c>
      <c r="B1282" t="s">
        <v>2</v>
      </c>
      <c r="C1282">
        <v>20.614999999999998</v>
      </c>
      <c r="D1282">
        <v>2</v>
      </c>
      <c r="E1282" t="s">
        <v>3</v>
      </c>
      <c r="F1282">
        <f>IF(Table1[[#This Row],[Smoker]]="yes",1,0)</f>
        <v>0</v>
      </c>
      <c r="G1282" s="1">
        <v>2803.69785</v>
      </c>
      <c r="H1282" t="s">
        <v>6</v>
      </c>
      <c r="I1282" t="str">
        <f>IF(Table1[[#This Row],[Smoker]]="yes", Table1[[#This Row],[Age]], "0")</f>
        <v>0</v>
      </c>
      <c r="J1282">
        <f>IF(Table1[[#This Row],[Smoker]]="no",Table1[[#This Row],[Age]], "0")</f>
        <v>19</v>
      </c>
      <c r="K1282" t="str">
        <f>IF(Table1[[#This Row],[Smoker]]="yes",Table1[[#This Row],[Charges]],"0")</f>
        <v>0</v>
      </c>
      <c r="L1282">
        <f>IF(Table1[[#This Row],[Smoker]]="no",Table1[[#This Row],[Charges]],"0")</f>
        <v>2803.69785</v>
      </c>
    </row>
    <row r="1283" spans="1:12" x14ac:dyDescent="0.25">
      <c r="A1283">
        <v>51</v>
      </c>
      <c r="B1283" t="s">
        <v>0</v>
      </c>
      <c r="C1283">
        <v>20.6</v>
      </c>
      <c r="D1283">
        <v>0</v>
      </c>
      <c r="E1283" t="s">
        <v>3</v>
      </c>
      <c r="F1283">
        <f>IF(Table1[[#This Row],[Smoker]]="yes",1,0)</f>
        <v>0</v>
      </c>
      <c r="G1283" s="1">
        <v>9264.7970000000005</v>
      </c>
      <c r="H1283" t="s">
        <v>4</v>
      </c>
      <c r="I1283" t="str">
        <f>IF(Table1[[#This Row],[Smoker]]="yes", Table1[[#This Row],[Age]], "0")</f>
        <v>0</v>
      </c>
      <c r="J1283">
        <f>IF(Table1[[#This Row],[Smoker]]="no",Table1[[#This Row],[Age]], "0")</f>
        <v>51</v>
      </c>
      <c r="K1283" t="str">
        <f>IF(Table1[[#This Row],[Smoker]]="yes",Table1[[#This Row],[Charges]],"0")</f>
        <v>0</v>
      </c>
      <c r="L1283">
        <f>IF(Table1[[#This Row],[Smoker]]="no",Table1[[#This Row],[Charges]],"0")</f>
        <v>9264.7970000000005</v>
      </c>
    </row>
    <row r="1284" spans="1:12" x14ac:dyDescent="0.25">
      <c r="A1284">
        <v>19</v>
      </c>
      <c r="B1284" t="s">
        <v>0</v>
      </c>
      <c r="C1284">
        <v>20.6</v>
      </c>
      <c r="D1284">
        <v>0</v>
      </c>
      <c r="E1284" t="s">
        <v>3</v>
      </c>
      <c r="F1284">
        <f>IF(Table1[[#This Row],[Smoker]]="yes",1,0)</f>
        <v>0</v>
      </c>
      <c r="G1284" s="1">
        <v>1731.6769999999999</v>
      </c>
      <c r="H1284" t="s">
        <v>4</v>
      </c>
      <c r="I1284" t="str">
        <f>IF(Table1[[#This Row],[Smoker]]="yes", Table1[[#This Row],[Age]], "0")</f>
        <v>0</v>
      </c>
      <c r="J1284">
        <f>IF(Table1[[#This Row],[Smoker]]="no",Table1[[#This Row],[Age]], "0")</f>
        <v>19</v>
      </c>
      <c r="K1284" t="str">
        <f>IF(Table1[[#This Row],[Smoker]]="yes",Table1[[#This Row],[Charges]],"0")</f>
        <v>0</v>
      </c>
      <c r="L1284">
        <f>IF(Table1[[#This Row],[Smoker]]="no",Table1[[#This Row],[Charges]],"0")</f>
        <v>1731.6769999999999</v>
      </c>
    </row>
    <row r="1285" spans="1:12" x14ac:dyDescent="0.25">
      <c r="A1285">
        <v>24</v>
      </c>
      <c r="B1285" t="s">
        <v>0</v>
      </c>
      <c r="C1285">
        <v>20.52</v>
      </c>
      <c r="D1285">
        <v>0</v>
      </c>
      <c r="E1285" t="s">
        <v>1</v>
      </c>
      <c r="F1285">
        <f>IF(Table1[[#This Row],[Smoker]]="yes",1,0)</f>
        <v>1</v>
      </c>
      <c r="G1285" s="1">
        <v>14571.890799999999</v>
      </c>
      <c r="H1285" t="s">
        <v>8</v>
      </c>
      <c r="I1285">
        <f>IF(Table1[[#This Row],[Smoker]]="yes", Table1[[#This Row],[Age]], "0")</f>
        <v>24</v>
      </c>
      <c r="J1285" t="str">
        <f>IF(Table1[[#This Row],[Smoker]]="no",Table1[[#This Row],[Age]], "0")</f>
        <v>0</v>
      </c>
      <c r="K1285">
        <f>IF(Table1[[#This Row],[Smoker]]="yes",Table1[[#This Row],[Charges]],"0")</f>
        <v>14571.890799999999</v>
      </c>
      <c r="L1285" t="str">
        <f>IF(Table1[[#This Row],[Smoker]]="no",Table1[[#This Row],[Charges]],"0")</f>
        <v>0</v>
      </c>
    </row>
    <row r="1286" spans="1:12" x14ac:dyDescent="0.25">
      <c r="A1286">
        <v>32</v>
      </c>
      <c r="B1286" t="s">
        <v>0</v>
      </c>
      <c r="C1286">
        <v>20.52</v>
      </c>
      <c r="D1286">
        <v>0</v>
      </c>
      <c r="E1286" t="s">
        <v>3</v>
      </c>
      <c r="F1286">
        <f>IF(Table1[[#This Row],[Smoker]]="yes",1,0)</f>
        <v>0</v>
      </c>
      <c r="G1286" s="1">
        <v>4544.2348000000002</v>
      </c>
      <c r="H1286" t="s">
        <v>8</v>
      </c>
      <c r="I1286" t="str">
        <f>IF(Table1[[#This Row],[Smoker]]="yes", Table1[[#This Row],[Age]], "0")</f>
        <v>0</v>
      </c>
      <c r="J1286">
        <f>IF(Table1[[#This Row],[Smoker]]="no",Table1[[#This Row],[Age]], "0")</f>
        <v>32</v>
      </c>
      <c r="K1286" t="str">
        <f>IF(Table1[[#This Row],[Smoker]]="yes",Table1[[#This Row],[Charges]],"0")</f>
        <v>0</v>
      </c>
      <c r="L1286">
        <f>IF(Table1[[#This Row],[Smoker]]="no",Table1[[#This Row],[Charges]],"0")</f>
        <v>4544.2348000000002</v>
      </c>
    </row>
    <row r="1287" spans="1:12" x14ac:dyDescent="0.25">
      <c r="A1287">
        <v>19</v>
      </c>
      <c r="B1287" t="s">
        <v>2</v>
      </c>
      <c r="C1287">
        <v>20.425000000000001</v>
      </c>
      <c r="D1287">
        <v>0</v>
      </c>
      <c r="E1287" t="s">
        <v>3</v>
      </c>
      <c r="F1287">
        <f>IF(Table1[[#This Row],[Smoker]]="yes",1,0)</f>
        <v>0</v>
      </c>
      <c r="G1287" s="1">
        <v>1625.4337499999999</v>
      </c>
      <c r="H1287" t="s">
        <v>6</v>
      </c>
      <c r="I1287" t="str">
        <f>IF(Table1[[#This Row],[Smoker]]="yes", Table1[[#This Row],[Age]], "0")</f>
        <v>0</v>
      </c>
      <c r="J1287">
        <f>IF(Table1[[#This Row],[Smoker]]="no",Table1[[#This Row],[Age]], "0")</f>
        <v>19</v>
      </c>
      <c r="K1287" t="str">
        <f>IF(Table1[[#This Row],[Smoker]]="yes",Table1[[#This Row],[Charges]],"0")</f>
        <v>0</v>
      </c>
      <c r="L1287">
        <f>IF(Table1[[#This Row],[Smoker]]="no",Table1[[#This Row],[Charges]],"0")</f>
        <v>1625.4337499999999</v>
      </c>
    </row>
    <row r="1288" spans="1:12" x14ac:dyDescent="0.25">
      <c r="A1288">
        <v>31</v>
      </c>
      <c r="B1288" t="s">
        <v>2</v>
      </c>
      <c r="C1288">
        <v>20.399999999999999</v>
      </c>
      <c r="D1288">
        <v>0</v>
      </c>
      <c r="E1288" t="s">
        <v>3</v>
      </c>
      <c r="F1288">
        <f>IF(Table1[[#This Row],[Smoker]]="yes",1,0)</f>
        <v>0</v>
      </c>
      <c r="G1288" s="1">
        <v>3260.1990000000001</v>
      </c>
      <c r="H1288" t="s">
        <v>4</v>
      </c>
      <c r="I1288" t="str">
        <f>IF(Table1[[#This Row],[Smoker]]="yes", Table1[[#This Row],[Age]], "0")</f>
        <v>0</v>
      </c>
      <c r="J1288">
        <f>IF(Table1[[#This Row],[Smoker]]="no",Table1[[#This Row],[Age]], "0")</f>
        <v>31</v>
      </c>
      <c r="K1288" t="str">
        <f>IF(Table1[[#This Row],[Smoker]]="yes",Table1[[#This Row],[Charges]],"0")</f>
        <v>0</v>
      </c>
      <c r="L1288">
        <f>IF(Table1[[#This Row],[Smoker]]="no",Table1[[#This Row],[Charges]],"0")</f>
        <v>3260.1990000000001</v>
      </c>
    </row>
    <row r="1289" spans="1:12" x14ac:dyDescent="0.25">
      <c r="A1289">
        <v>45</v>
      </c>
      <c r="B1289" t="s">
        <v>2</v>
      </c>
      <c r="C1289">
        <v>20.350000000000001</v>
      </c>
      <c r="D1289">
        <v>3</v>
      </c>
      <c r="E1289" t="s">
        <v>3</v>
      </c>
      <c r="F1289">
        <f>IF(Table1[[#This Row],[Smoker]]="yes",1,0)</f>
        <v>0</v>
      </c>
      <c r="G1289" s="1">
        <v>8605.3615000000009</v>
      </c>
      <c r="H1289" t="s">
        <v>5</v>
      </c>
      <c r="I1289" t="str">
        <f>IF(Table1[[#This Row],[Smoker]]="yes", Table1[[#This Row],[Age]], "0")</f>
        <v>0</v>
      </c>
      <c r="J1289">
        <f>IF(Table1[[#This Row],[Smoker]]="no",Table1[[#This Row],[Age]], "0")</f>
        <v>45</v>
      </c>
      <c r="K1289" t="str">
        <f>IF(Table1[[#This Row],[Smoker]]="yes",Table1[[#This Row],[Charges]],"0")</f>
        <v>0</v>
      </c>
      <c r="L1289">
        <f>IF(Table1[[#This Row],[Smoker]]="no",Table1[[#This Row],[Charges]],"0")</f>
        <v>8605.3615000000009</v>
      </c>
    </row>
    <row r="1290" spans="1:12" x14ac:dyDescent="0.25">
      <c r="A1290">
        <v>19</v>
      </c>
      <c r="B1290" t="s">
        <v>2</v>
      </c>
      <c r="C1290">
        <v>20.3</v>
      </c>
      <c r="D1290">
        <v>0</v>
      </c>
      <c r="E1290" t="s">
        <v>3</v>
      </c>
      <c r="F1290">
        <f>IF(Table1[[#This Row],[Smoker]]="yes",1,0)</f>
        <v>0</v>
      </c>
      <c r="G1290" s="1">
        <v>1242.26</v>
      </c>
      <c r="H1290" t="s">
        <v>4</v>
      </c>
      <c r="I1290" t="str">
        <f>IF(Table1[[#This Row],[Smoker]]="yes", Table1[[#This Row],[Age]], "0")</f>
        <v>0</v>
      </c>
      <c r="J1290">
        <f>IF(Table1[[#This Row],[Smoker]]="no",Table1[[#This Row],[Age]], "0")</f>
        <v>19</v>
      </c>
      <c r="K1290" t="str">
        <f>IF(Table1[[#This Row],[Smoker]]="yes",Table1[[#This Row],[Charges]],"0")</f>
        <v>0</v>
      </c>
      <c r="L1290">
        <f>IF(Table1[[#This Row],[Smoker]]="no",Table1[[#This Row],[Charges]],"0")</f>
        <v>1242.26</v>
      </c>
    </row>
    <row r="1291" spans="1:12" x14ac:dyDescent="0.25">
      <c r="A1291">
        <v>44</v>
      </c>
      <c r="B1291" t="s">
        <v>0</v>
      </c>
      <c r="C1291">
        <v>20.234999999999999</v>
      </c>
      <c r="D1291">
        <v>1</v>
      </c>
      <c r="E1291" t="s">
        <v>1</v>
      </c>
      <c r="F1291">
        <f>IF(Table1[[#This Row],[Smoker]]="yes",1,0)</f>
        <v>1</v>
      </c>
      <c r="G1291" s="1">
        <v>19594.809649999999</v>
      </c>
      <c r="H1291" t="s">
        <v>8</v>
      </c>
      <c r="I1291">
        <f>IF(Table1[[#This Row],[Smoker]]="yes", Table1[[#This Row],[Age]], "0")</f>
        <v>44</v>
      </c>
      <c r="J1291" t="str">
        <f>IF(Table1[[#This Row],[Smoker]]="no",Table1[[#This Row],[Age]], "0")</f>
        <v>0</v>
      </c>
      <c r="K1291">
        <f>IF(Table1[[#This Row],[Smoker]]="yes",Table1[[#This Row],[Charges]],"0")</f>
        <v>19594.809649999999</v>
      </c>
      <c r="L1291" t="str">
        <f>IF(Table1[[#This Row],[Smoker]]="no",Table1[[#This Row],[Charges]],"0")</f>
        <v>0</v>
      </c>
    </row>
    <row r="1292" spans="1:12" x14ac:dyDescent="0.25">
      <c r="A1292">
        <v>29</v>
      </c>
      <c r="B1292" t="s">
        <v>0</v>
      </c>
      <c r="C1292">
        <v>20.234999999999999</v>
      </c>
      <c r="D1292">
        <v>2</v>
      </c>
      <c r="E1292" t="s">
        <v>3</v>
      </c>
      <c r="F1292">
        <f>IF(Table1[[#This Row],[Smoker]]="yes",1,0)</f>
        <v>0</v>
      </c>
      <c r="G1292" s="1">
        <v>4906.4096499999996</v>
      </c>
      <c r="H1292" t="s">
        <v>6</v>
      </c>
      <c r="I1292" t="str">
        <f>IF(Table1[[#This Row],[Smoker]]="yes", Table1[[#This Row],[Age]], "0")</f>
        <v>0</v>
      </c>
      <c r="J1292">
        <f>IF(Table1[[#This Row],[Smoker]]="no",Table1[[#This Row],[Age]], "0")</f>
        <v>29</v>
      </c>
      <c r="K1292" t="str">
        <f>IF(Table1[[#This Row],[Smoker]]="yes",Table1[[#This Row],[Charges]],"0")</f>
        <v>0</v>
      </c>
      <c r="L1292">
        <f>IF(Table1[[#This Row],[Smoker]]="no",Table1[[#This Row],[Charges]],"0")</f>
        <v>4906.4096499999996</v>
      </c>
    </row>
    <row r="1293" spans="1:12" x14ac:dyDescent="0.25">
      <c r="A1293">
        <v>21</v>
      </c>
      <c r="B1293" t="s">
        <v>2</v>
      </c>
      <c r="C1293">
        <v>20.234999999999999</v>
      </c>
      <c r="D1293">
        <v>3</v>
      </c>
      <c r="E1293" t="s">
        <v>3</v>
      </c>
      <c r="F1293">
        <f>IF(Table1[[#This Row],[Smoker]]="yes",1,0)</f>
        <v>0</v>
      </c>
      <c r="G1293" s="1">
        <v>3861.2096499999998</v>
      </c>
      <c r="H1293" t="s">
        <v>8</v>
      </c>
      <c r="I1293" t="str">
        <f>IF(Table1[[#This Row],[Smoker]]="yes", Table1[[#This Row],[Age]], "0")</f>
        <v>0</v>
      </c>
      <c r="J1293">
        <f>IF(Table1[[#This Row],[Smoker]]="no",Table1[[#This Row],[Age]], "0")</f>
        <v>21</v>
      </c>
      <c r="K1293" t="str">
        <f>IF(Table1[[#This Row],[Smoker]]="yes",Table1[[#This Row],[Charges]],"0")</f>
        <v>0</v>
      </c>
      <c r="L1293">
        <f>IF(Table1[[#This Row],[Smoker]]="no",Table1[[#This Row],[Charges]],"0")</f>
        <v>3861.2096499999998</v>
      </c>
    </row>
    <row r="1294" spans="1:12" x14ac:dyDescent="0.25">
      <c r="A1294">
        <v>22</v>
      </c>
      <c r="B1294" t="s">
        <v>0</v>
      </c>
      <c r="C1294">
        <v>20.234999999999999</v>
      </c>
      <c r="D1294">
        <v>0</v>
      </c>
      <c r="E1294" t="s">
        <v>3</v>
      </c>
      <c r="F1294">
        <f>IF(Table1[[#This Row],[Smoker]]="yes",1,0)</f>
        <v>0</v>
      </c>
      <c r="G1294" s="1">
        <v>2527.8186500000002</v>
      </c>
      <c r="H1294" t="s">
        <v>6</v>
      </c>
      <c r="I1294" t="str">
        <f>IF(Table1[[#This Row],[Smoker]]="yes", Table1[[#This Row],[Age]], "0")</f>
        <v>0</v>
      </c>
      <c r="J1294">
        <f>IF(Table1[[#This Row],[Smoker]]="no",Table1[[#This Row],[Age]], "0")</f>
        <v>22</v>
      </c>
      <c r="K1294" t="str">
        <f>IF(Table1[[#This Row],[Smoker]]="yes",Table1[[#This Row],[Charges]],"0")</f>
        <v>0</v>
      </c>
      <c r="L1294">
        <f>IF(Table1[[#This Row],[Smoker]]="no",Table1[[#This Row],[Charges]],"0")</f>
        <v>2527.8186500000002</v>
      </c>
    </row>
    <row r="1295" spans="1:12" x14ac:dyDescent="0.25">
      <c r="A1295">
        <v>43</v>
      </c>
      <c r="B1295" t="s">
        <v>2</v>
      </c>
      <c r="C1295">
        <v>20.13</v>
      </c>
      <c r="D1295">
        <v>2</v>
      </c>
      <c r="E1295" t="s">
        <v>1</v>
      </c>
      <c r="F1295">
        <f>IF(Table1[[#This Row],[Smoker]]="yes",1,0)</f>
        <v>1</v>
      </c>
      <c r="G1295" s="1">
        <v>18767.737700000001</v>
      </c>
      <c r="H1295" t="s">
        <v>5</v>
      </c>
      <c r="I1295">
        <f>IF(Table1[[#This Row],[Smoker]]="yes", Table1[[#This Row],[Age]], "0")</f>
        <v>43</v>
      </c>
      <c r="J1295" t="str">
        <f>IF(Table1[[#This Row],[Smoker]]="no",Table1[[#This Row],[Age]], "0")</f>
        <v>0</v>
      </c>
      <c r="K1295">
        <f>IF(Table1[[#This Row],[Smoker]]="yes",Table1[[#This Row],[Charges]],"0")</f>
        <v>18767.737700000001</v>
      </c>
      <c r="L1295" t="str">
        <f>IF(Table1[[#This Row],[Smoker]]="no",Table1[[#This Row],[Charges]],"0")</f>
        <v>0</v>
      </c>
    </row>
    <row r="1296" spans="1:12" x14ac:dyDescent="0.25">
      <c r="A1296">
        <v>57</v>
      </c>
      <c r="B1296" t="s">
        <v>0</v>
      </c>
      <c r="C1296">
        <v>20.100000000000001</v>
      </c>
      <c r="D1296">
        <v>1</v>
      </c>
      <c r="E1296" t="s">
        <v>3</v>
      </c>
      <c r="F1296">
        <f>IF(Table1[[#This Row],[Smoker]]="yes",1,0)</f>
        <v>0</v>
      </c>
      <c r="G1296" s="1">
        <v>12032.325999999999</v>
      </c>
      <c r="H1296" t="s">
        <v>4</v>
      </c>
      <c r="I1296" t="str">
        <f>IF(Table1[[#This Row],[Smoker]]="yes", Table1[[#This Row],[Age]], "0")</f>
        <v>0</v>
      </c>
      <c r="J1296">
        <f>IF(Table1[[#This Row],[Smoker]]="no",Table1[[#This Row],[Age]], "0")</f>
        <v>57</v>
      </c>
      <c r="K1296" t="str">
        <f>IF(Table1[[#This Row],[Smoker]]="yes",Table1[[#This Row],[Charges]],"0")</f>
        <v>0</v>
      </c>
      <c r="L1296">
        <f>IF(Table1[[#This Row],[Smoker]]="no",Table1[[#This Row],[Charges]],"0")</f>
        <v>12032.325999999999</v>
      </c>
    </row>
    <row r="1297" spans="1:12" x14ac:dyDescent="0.25">
      <c r="A1297">
        <v>43</v>
      </c>
      <c r="B1297" t="s">
        <v>0</v>
      </c>
      <c r="C1297">
        <v>20.045000000000002</v>
      </c>
      <c r="D1297">
        <v>2</v>
      </c>
      <c r="E1297" t="s">
        <v>1</v>
      </c>
      <c r="F1297">
        <f>IF(Table1[[#This Row],[Smoker]]="yes",1,0)</f>
        <v>1</v>
      </c>
      <c r="G1297" s="1">
        <v>19798.054550000001</v>
      </c>
      <c r="H1297" t="s">
        <v>8</v>
      </c>
      <c r="I1297">
        <f>IF(Table1[[#This Row],[Smoker]]="yes", Table1[[#This Row],[Age]], "0")</f>
        <v>43</v>
      </c>
      <c r="J1297" t="str">
        <f>IF(Table1[[#This Row],[Smoker]]="no",Table1[[#This Row],[Age]], "0")</f>
        <v>0</v>
      </c>
      <c r="K1297">
        <f>IF(Table1[[#This Row],[Smoker]]="yes",Table1[[#This Row],[Charges]],"0")</f>
        <v>19798.054550000001</v>
      </c>
      <c r="L1297" t="str">
        <f>IF(Table1[[#This Row],[Smoker]]="no",Table1[[#This Row],[Charges]],"0")</f>
        <v>0</v>
      </c>
    </row>
    <row r="1298" spans="1:12" x14ac:dyDescent="0.25">
      <c r="A1298">
        <v>27</v>
      </c>
      <c r="B1298" t="s">
        <v>0</v>
      </c>
      <c r="C1298">
        <v>20.045000000000002</v>
      </c>
      <c r="D1298">
        <v>3</v>
      </c>
      <c r="E1298" t="s">
        <v>1</v>
      </c>
      <c r="F1298">
        <f>IF(Table1[[#This Row],[Smoker]]="yes",1,0)</f>
        <v>1</v>
      </c>
      <c r="G1298" s="1">
        <v>16420.494549999999</v>
      </c>
      <c r="H1298" t="s">
        <v>6</v>
      </c>
      <c r="I1298">
        <f>IF(Table1[[#This Row],[Smoker]]="yes", Table1[[#This Row],[Age]], "0")</f>
        <v>27</v>
      </c>
      <c r="J1298" t="str">
        <f>IF(Table1[[#This Row],[Smoker]]="no",Table1[[#This Row],[Age]], "0")</f>
        <v>0</v>
      </c>
      <c r="K1298">
        <f>IF(Table1[[#This Row],[Smoker]]="yes",Table1[[#This Row],[Charges]],"0")</f>
        <v>16420.494549999999</v>
      </c>
      <c r="L1298" t="str">
        <f>IF(Table1[[#This Row],[Smoker]]="no",Table1[[#This Row],[Charges]],"0")</f>
        <v>0</v>
      </c>
    </row>
    <row r="1299" spans="1:12" x14ac:dyDescent="0.25">
      <c r="A1299">
        <v>56</v>
      </c>
      <c r="B1299" t="s">
        <v>2</v>
      </c>
      <c r="C1299">
        <v>19.95</v>
      </c>
      <c r="D1299">
        <v>0</v>
      </c>
      <c r="E1299" t="s">
        <v>1</v>
      </c>
      <c r="F1299">
        <f>IF(Table1[[#This Row],[Smoker]]="yes",1,0)</f>
        <v>1</v>
      </c>
      <c r="G1299" s="1">
        <v>22412.648499999999</v>
      </c>
      <c r="H1299" t="s">
        <v>8</v>
      </c>
      <c r="I1299">
        <f>IF(Table1[[#This Row],[Smoker]]="yes", Table1[[#This Row],[Age]], "0")</f>
        <v>56</v>
      </c>
      <c r="J1299" t="str">
        <f>IF(Table1[[#This Row],[Smoker]]="no",Table1[[#This Row],[Age]], "0")</f>
        <v>0</v>
      </c>
      <c r="K1299">
        <f>IF(Table1[[#This Row],[Smoker]]="yes",Table1[[#This Row],[Charges]],"0")</f>
        <v>22412.648499999999</v>
      </c>
      <c r="L1299" t="str">
        <f>IF(Table1[[#This Row],[Smoker]]="no",Table1[[#This Row],[Charges]],"0")</f>
        <v>0</v>
      </c>
    </row>
    <row r="1300" spans="1:12" x14ac:dyDescent="0.25">
      <c r="A1300">
        <v>46</v>
      </c>
      <c r="B1300" t="s">
        <v>0</v>
      </c>
      <c r="C1300">
        <v>19.95</v>
      </c>
      <c r="D1300">
        <v>2</v>
      </c>
      <c r="E1300" t="s">
        <v>3</v>
      </c>
      <c r="F1300">
        <f>IF(Table1[[#This Row],[Smoker]]="yes",1,0)</f>
        <v>0</v>
      </c>
      <c r="G1300" s="1">
        <v>9193.8384999999998</v>
      </c>
      <c r="H1300" t="s">
        <v>6</v>
      </c>
      <c r="I1300" t="str">
        <f>IF(Table1[[#This Row],[Smoker]]="yes", Table1[[#This Row],[Age]], "0")</f>
        <v>0</v>
      </c>
      <c r="J1300">
        <f>IF(Table1[[#This Row],[Smoker]]="no",Table1[[#This Row],[Age]], "0")</f>
        <v>46</v>
      </c>
      <c r="K1300" t="str">
        <f>IF(Table1[[#This Row],[Smoker]]="yes",Table1[[#This Row],[Charges]],"0")</f>
        <v>0</v>
      </c>
      <c r="L1300">
        <f>IF(Table1[[#This Row],[Smoker]]="no",Table1[[#This Row],[Charges]],"0")</f>
        <v>9193.8384999999998</v>
      </c>
    </row>
    <row r="1301" spans="1:12" x14ac:dyDescent="0.25">
      <c r="A1301">
        <v>38</v>
      </c>
      <c r="B1301" t="s">
        <v>0</v>
      </c>
      <c r="C1301">
        <v>19.95</v>
      </c>
      <c r="D1301">
        <v>2</v>
      </c>
      <c r="E1301" t="s">
        <v>3</v>
      </c>
      <c r="F1301">
        <f>IF(Table1[[#This Row],[Smoker]]="yes",1,0)</f>
        <v>0</v>
      </c>
      <c r="G1301" s="1">
        <v>7133.9025000000001</v>
      </c>
      <c r="H1301" t="s">
        <v>8</v>
      </c>
      <c r="I1301" t="str">
        <f>IF(Table1[[#This Row],[Smoker]]="yes", Table1[[#This Row],[Age]], "0")</f>
        <v>0</v>
      </c>
      <c r="J1301">
        <f>IF(Table1[[#This Row],[Smoker]]="no",Table1[[#This Row],[Age]], "0")</f>
        <v>38</v>
      </c>
      <c r="K1301" t="str">
        <f>IF(Table1[[#This Row],[Smoker]]="yes",Table1[[#This Row],[Charges]],"0")</f>
        <v>0</v>
      </c>
      <c r="L1301">
        <f>IF(Table1[[#This Row],[Smoker]]="no",Table1[[#This Row],[Charges]],"0")</f>
        <v>7133.9025000000001</v>
      </c>
    </row>
    <row r="1302" spans="1:12" x14ac:dyDescent="0.25">
      <c r="A1302">
        <v>38</v>
      </c>
      <c r="B1302" t="s">
        <v>2</v>
      </c>
      <c r="C1302">
        <v>19.95</v>
      </c>
      <c r="D1302">
        <v>1</v>
      </c>
      <c r="E1302" t="s">
        <v>3</v>
      </c>
      <c r="F1302">
        <f>IF(Table1[[#This Row],[Smoker]]="yes",1,0)</f>
        <v>0</v>
      </c>
      <c r="G1302" s="1">
        <v>5855.9025000000001</v>
      </c>
      <c r="H1302" t="s">
        <v>6</v>
      </c>
      <c r="I1302" t="str">
        <f>IF(Table1[[#This Row],[Smoker]]="yes", Table1[[#This Row],[Age]], "0")</f>
        <v>0</v>
      </c>
      <c r="J1302">
        <f>IF(Table1[[#This Row],[Smoker]]="no",Table1[[#This Row],[Age]], "0")</f>
        <v>38</v>
      </c>
      <c r="K1302" t="str">
        <f>IF(Table1[[#This Row],[Smoker]]="yes",Table1[[#This Row],[Charges]],"0")</f>
        <v>0</v>
      </c>
      <c r="L1302">
        <f>IF(Table1[[#This Row],[Smoker]]="no",Table1[[#This Row],[Charges]],"0")</f>
        <v>5855.9025000000001</v>
      </c>
    </row>
    <row r="1303" spans="1:12" x14ac:dyDescent="0.25">
      <c r="A1303">
        <v>30</v>
      </c>
      <c r="B1303" t="s">
        <v>0</v>
      </c>
      <c r="C1303">
        <v>19.95</v>
      </c>
      <c r="D1303">
        <v>3</v>
      </c>
      <c r="E1303" t="s">
        <v>3</v>
      </c>
      <c r="F1303">
        <f>IF(Table1[[#This Row],[Smoker]]="yes",1,0)</f>
        <v>0</v>
      </c>
      <c r="G1303" s="1">
        <v>5693.4305000000004</v>
      </c>
      <c r="H1303" t="s">
        <v>6</v>
      </c>
      <c r="I1303" t="str">
        <f>IF(Table1[[#This Row],[Smoker]]="yes", Table1[[#This Row],[Age]], "0")</f>
        <v>0</v>
      </c>
      <c r="J1303">
        <f>IF(Table1[[#This Row],[Smoker]]="no",Table1[[#This Row],[Age]], "0")</f>
        <v>30</v>
      </c>
      <c r="K1303" t="str">
        <f>IF(Table1[[#This Row],[Smoker]]="yes",Table1[[#This Row],[Charges]],"0")</f>
        <v>0</v>
      </c>
      <c r="L1303">
        <f>IF(Table1[[#This Row],[Smoker]]="no",Table1[[#This Row],[Charges]],"0")</f>
        <v>5693.4305000000004</v>
      </c>
    </row>
    <row r="1304" spans="1:12" x14ac:dyDescent="0.25">
      <c r="A1304">
        <v>22</v>
      </c>
      <c r="B1304" t="s">
        <v>2</v>
      </c>
      <c r="C1304">
        <v>19.95</v>
      </c>
      <c r="D1304">
        <v>3</v>
      </c>
      <c r="E1304" t="s">
        <v>3</v>
      </c>
      <c r="F1304">
        <f>IF(Table1[[#This Row],[Smoker]]="yes",1,0)</f>
        <v>0</v>
      </c>
      <c r="G1304" s="1">
        <v>4005.4225000000001</v>
      </c>
      <c r="H1304" t="s">
        <v>8</v>
      </c>
      <c r="I1304" t="str">
        <f>IF(Table1[[#This Row],[Smoker]]="yes", Table1[[#This Row],[Age]], "0")</f>
        <v>0</v>
      </c>
      <c r="J1304">
        <f>IF(Table1[[#This Row],[Smoker]]="no",Table1[[#This Row],[Age]], "0")</f>
        <v>22</v>
      </c>
      <c r="K1304" t="str">
        <f>IF(Table1[[#This Row],[Smoker]]="yes",Table1[[#This Row],[Charges]],"0")</f>
        <v>0</v>
      </c>
      <c r="L1304">
        <f>IF(Table1[[#This Row],[Smoker]]="no",Table1[[#This Row],[Charges]],"0")</f>
        <v>4005.4225000000001</v>
      </c>
    </row>
    <row r="1305" spans="1:12" x14ac:dyDescent="0.25">
      <c r="A1305">
        <v>46</v>
      </c>
      <c r="B1305" t="s">
        <v>2</v>
      </c>
      <c r="C1305">
        <v>19.855</v>
      </c>
      <c r="D1305">
        <v>0</v>
      </c>
      <c r="E1305" t="s">
        <v>3</v>
      </c>
      <c r="F1305">
        <f>IF(Table1[[#This Row],[Smoker]]="yes",1,0)</f>
        <v>0</v>
      </c>
      <c r="G1305" s="1">
        <v>7526.7064499999997</v>
      </c>
      <c r="H1305" t="s">
        <v>6</v>
      </c>
      <c r="I1305" t="str">
        <f>IF(Table1[[#This Row],[Smoker]]="yes", Table1[[#This Row],[Age]], "0")</f>
        <v>0</v>
      </c>
      <c r="J1305">
        <f>IF(Table1[[#This Row],[Smoker]]="no",Table1[[#This Row],[Age]], "0")</f>
        <v>46</v>
      </c>
      <c r="K1305" t="str">
        <f>IF(Table1[[#This Row],[Smoker]]="yes",Table1[[#This Row],[Charges]],"0")</f>
        <v>0</v>
      </c>
      <c r="L1305">
        <f>IF(Table1[[#This Row],[Smoker]]="no",Table1[[#This Row],[Charges]],"0")</f>
        <v>7526.7064499999997</v>
      </c>
    </row>
    <row r="1306" spans="1:12" x14ac:dyDescent="0.25">
      <c r="A1306">
        <v>36</v>
      </c>
      <c r="B1306" t="s">
        <v>0</v>
      </c>
      <c r="C1306">
        <v>19.855</v>
      </c>
      <c r="D1306">
        <v>0</v>
      </c>
      <c r="E1306" t="s">
        <v>3</v>
      </c>
      <c r="F1306">
        <f>IF(Table1[[#This Row],[Smoker]]="yes",1,0)</f>
        <v>0</v>
      </c>
      <c r="G1306" s="1">
        <v>5458.0464499999998</v>
      </c>
      <c r="H1306" t="s">
        <v>8</v>
      </c>
      <c r="I1306" t="str">
        <f>IF(Table1[[#This Row],[Smoker]]="yes", Table1[[#This Row],[Age]], "0")</f>
        <v>0</v>
      </c>
      <c r="J1306">
        <f>IF(Table1[[#This Row],[Smoker]]="no",Table1[[#This Row],[Age]], "0")</f>
        <v>36</v>
      </c>
      <c r="K1306" t="str">
        <f>IF(Table1[[#This Row],[Smoker]]="yes",Table1[[#This Row],[Charges]],"0")</f>
        <v>0</v>
      </c>
      <c r="L1306">
        <f>IF(Table1[[#This Row],[Smoker]]="no",Table1[[#This Row],[Charges]],"0")</f>
        <v>5458.0464499999998</v>
      </c>
    </row>
    <row r="1307" spans="1:12" x14ac:dyDescent="0.25">
      <c r="A1307">
        <v>40</v>
      </c>
      <c r="B1307" t="s">
        <v>2</v>
      </c>
      <c r="C1307">
        <v>19.8</v>
      </c>
      <c r="D1307">
        <v>1</v>
      </c>
      <c r="E1307" t="s">
        <v>1</v>
      </c>
      <c r="F1307">
        <f>IF(Table1[[#This Row],[Smoker]]="yes",1,0)</f>
        <v>1</v>
      </c>
      <c r="G1307" s="1">
        <v>17179.522000000001</v>
      </c>
      <c r="H1307" t="s">
        <v>5</v>
      </c>
      <c r="I1307">
        <f>IF(Table1[[#This Row],[Smoker]]="yes", Table1[[#This Row],[Age]], "0")</f>
        <v>40</v>
      </c>
      <c r="J1307" t="str">
        <f>IF(Table1[[#This Row],[Smoker]]="no",Table1[[#This Row],[Age]], "0")</f>
        <v>0</v>
      </c>
      <c r="K1307">
        <f>IF(Table1[[#This Row],[Smoker]]="yes",Table1[[#This Row],[Charges]],"0")</f>
        <v>17179.522000000001</v>
      </c>
      <c r="L1307" t="str">
        <f>IF(Table1[[#This Row],[Smoker]]="no",Table1[[#This Row],[Charges]],"0")</f>
        <v>0</v>
      </c>
    </row>
    <row r="1308" spans="1:12" x14ac:dyDescent="0.25">
      <c r="A1308">
        <v>26</v>
      </c>
      <c r="B1308" t="s">
        <v>0</v>
      </c>
      <c r="C1308">
        <v>19.8</v>
      </c>
      <c r="D1308">
        <v>1</v>
      </c>
      <c r="E1308" t="s">
        <v>3</v>
      </c>
      <c r="F1308">
        <f>IF(Table1[[#This Row],[Smoker]]="yes",1,0)</f>
        <v>0</v>
      </c>
      <c r="G1308" s="1">
        <v>3378.91</v>
      </c>
      <c r="H1308" t="s">
        <v>4</v>
      </c>
      <c r="I1308" t="str">
        <f>IF(Table1[[#This Row],[Smoker]]="yes", Table1[[#This Row],[Age]], "0")</f>
        <v>0</v>
      </c>
      <c r="J1308">
        <f>IF(Table1[[#This Row],[Smoker]]="no",Table1[[#This Row],[Age]], "0")</f>
        <v>26</v>
      </c>
      <c r="K1308" t="str">
        <f>IF(Table1[[#This Row],[Smoker]]="yes",Table1[[#This Row],[Charges]],"0")</f>
        <v>0</v>
      </c>
      <c r="L1308">
        <f>IF(Table1[[#This Row],[Smoker]]="no",Table1[[#This Row],[Charges]],"0")</f>
        <v>3378.91</v>
      </c>
    </row>
    <row r="1309" spans="1:12" x14ac:dyDescent="0.25">
      <c r="A1309">
        <v>19</v>
      </c>
      <c r="B1309" t="s">
        <v>2</v>
      </c>
      <c r="C1309">
        <v>19.8</v>
      </c>
      <c r="D1309">
        <v>0</v>
      </c>
      <c r="E1309" t="s">
        <v>3</v>
      </c>
      <c r="F1309">
        <f>IF(Table1[[#This Row],[Smoker]]="yes",1,0)</f>
        <v>0</v>
      </c>
      <c r="G1309" s="1">
        <v>1241.5650000000001</v>
      </c>
      <c r="H1309" t="s">
        <v>4</v>
      </c>
      <c r="I1309" t="str">
        <f>IF(Table1[[#This Row],[Smoker]]="yes", Table1[[#This Row],[Age]], "0")</f>
        <v>0</v>
      </c>
      <c r="J1309">
        <f>IF(Table1[[#This Row],[Smoker]]="no",Table1[[#This Row],[Age]], "0")</f>
        <v>19</v>
      </c>
      <c r="K1309" t="str">
        <f>IF(Table1[[#This Row],[Smoker]]="yes",Table1[[#This Row],[Charges]],"0")</f>
        <v>0</v>
      </c>
      <c r="L1309">
        <f>IF(Table1[[#This Row],[Smoker]]="no",Table1[[#This Row],[Charges]],"0")</f>
        <v>1241.5650000000001</v>
      </c>
    </row>
    <row r="1310" spans="1:12" x14ac:dyDescent="0.25">
      <c r="A1310">
        <v>47</v>
      </c>
      <c r="B1310" t="s">
        <v>2</v>
      </c>
      <c r="C1310">
        <v>19.57</v>
      </c>
      <c r="D1310">
        <v>1</v>
      </c>
      <c r="E1310" t="s">
        <v>3</v>
      </c>
      <c r="F1310">
        <f>IF(Table1[[#This Row],[Smoker]]="yes",1,0)</f>
        <v>0</v>
      </c>
      <c r="G1310" s="1">
        <v>8428.0692999999992</v>
      </c>
      <c r="H1310" t="s">
        <v>6</v>
      </c>
      <c r="I1310" t="str">
        <f>IF(Table1[[#This Row],[Smoker]]="yes", Table1[[#This Row],[Age]], "0")</f>
        <v>0</v>
      </c>
      <c r="J1310">
        <f>IF(Table1[[#This Row],[Smoker]]="no",Table1[[#This Row],[Age]], "0")</f>
        <v>47</v>
      </c>
      <c r="K1310" t="str">
        <f>IF(Table1[[#This Row],[Smoker]]="yes",Table1[[#This Row],[Charges]],"0")</f>
        <v>0</v>
      </c>
      <c r="L1310">
        <f>IF(Table1[[#This Row],[Smoker]]="no",Table1[[#This Row],[Charges]],"0")</f>
        <v>8428.0692999999992</v>
      </c>
    </row>
    <row r="1311" spans="1:12" x14ac:dyDescent="0.25">
      <c r="A1311">
        <v>38</v>
      </c>
      <c r="B1311" t="s">
        <v>0</v>
      </c>
      <c r="C1311">
        <v>19.475000000000001</v>
      </c>
      <c r="D1311">
        <v>2</v>
      </c>
      <c r="E1311" t="s">
        <v>3</v>
      </c>
      <c r="F1311">
        <f>IF(Table1[[#This Row],[Smoker]]="yes",1,0)</f>
        <v>0</v>
      </c>
      <c r="G1311" s="1">
        <v>6933.2422500000002</v>
      </c>
      <c r="H1311" t="s">
        <v>6</v>
      </c>
      <c r="I1311" t="str">
        <f>IF(Table1[[#This Row],[Smoker]]="yes", Table1[[#This Row],[Age]], "0")</f>
        <v>0</v>
      </c>
      <c r="J1311">
        <f>IF(Table1[[#This Row],[Smoker]]="no",Table1[[#This Row],[Age]], "0")</f>
        <v>38</v>
      </c>
      <c r="K1311" t="str">
        <f>IF(Table1[[#This Row],[Smoker]]="yes",Table1[[#This Row],[Charges]],"0")</f>
        <v>0</v>
      </c>
      <c r="L1311">
        <f>IF(Table1[[#This Row],[Smoker]]="no",Table1[[#This Row],[Charges]],"0")</f>
        <v>6933.2422500000002</v>
      </c>
    </row>
    <row r="1312" spans="1:12" x14ac:dyDescent="0.25">
      <c r="A1312">
        <v>38</v>
      </c>
      <c r="B1312" t="s">
        <v>2</v>
      </c>
      <c r="C1312">
        <v>19.3</v>
      </c>
      <c r="D1312">
        <v>0</v>
      </c>
      <c r="E1312" t="s">
        <v>1</v>
      </c>
      <c r="F1312">
        <f>IF(Table1[[#This Row],[Smoker]]="yes",1,0)</f>
        <v>1</v>
      </c>
      <c r="G1312" s="1">
        <v>15820.699000000001</v>
      </c>
      <c r="H1312" t="s">
        <v>4</v>
      </c>
      <c r="I1312">
        <f>IF(Table1[[#This Row],[Smoker]]="yes", Table1[[#This Row],[Age]], "0")</f>
        <v>38</v>
      </c>
      <c r="J1312" t="str">
        <f>IF(Table1[[#This Row],[Smoker]]="no",Table1[[#This Row],[Age]], "0")</f>
        <v>0</v>
      </c>
      <c r="K1312">
        <f>IF(Table1[[#This Row],[Smoker]]="yes",Table1[[#This Row],[Charges]],"0")</f>
        <v>15820.699000000001</v>
      </c>
      <c r="L1312" t="str">
        <f>IF(Table1[[#This Row],[Smoker]]="no",Table1[[#This Row],[Charges]],"0")</f>
        <v>0</v>
      </c>
    </row>
    <row r="1313" spans="1:14" x14ac:dyDescent="0.25">
      <c r="A1313">
        <v>47</v>
      </c>
      <c r="B1313" t="s">
        <v>2</v>
      </c>
      <c r="C1313">
        <v>19.190000000000001</v>
      </c>
      <c r="D1313">
        <v>1</v>
      </c>
      <c r="E1313" t="s">
        <v>3</v>
      </c>
      <c r="F1313">
        <f>IF(Table1[[#This Row],[Smoker]]="yes",1,0)</f>
        <v>0</v>
      </c>
      <c r="G1313" s="1">
        <v>8627.5411000000004</v>
      </c>
      <c r="H1313" t="s">
        <v>8</v>
      </c>
      <c r="I1313" t="str">
        <f>IF(Table1[[#This Row],[Smoker]]="yes", Table1[[#This Row],[Age]], "0")</f>
        <v>0</v>
      </c>
      <c r="J1313">
        <f>IF(Table1[[#This Row],[Smoker]]="no",Table1[[#This Row],[Age]], "0")</f>
        <v>47</v>
      </c>
      <c r="K1313" t="str">
        <f>IF(Table1[[#This Row],[Smoker]]="yes",Table1[[#This Row],[Charges]],"0")</f>
        <v>0</v>
      </c>
      <c r="L1313">
        <f>IF(Table1[[#This Row],[Smoker]]="no",Table1[[#This Row],[Charges]],"0")</f>
        <v>8627.5411000000004</v>
      </c>
    </row>
    <row r="1314" spans="1:14" x14ac:dyDescent="0.25">
      <c r="A1314">
        <v>33</v>
      </c>
      <c r="B1314" t="s">
        <v>0</v>
      </c>
      <c r="C1314">
        <v>19.094999999999999</v>
      </c>
      <c r="D1314">
        <v>2</v>
      </c>
      <c r="E1314" t="s">
        <v>1</v>
      </c>
      <c r="F1314">
        <f>IF(Table1[[#This Row],[Smoker]]="yes",1,0)</f>
        <v>1</v>
      </c>
      <c r="G1314" s="1">
        <v>16776.304049999999</v>
      </c>
      <c r="H1314" t="s">
        <v>8</v>
      </c>
      <c r="I1314">
        <f>IF(Table1[[#This Row],[Smoker]]="yes", Table1[[#This Row],[Age]], "0")</f>
        <v>33</v>
      </c>
      <c r="J1314" t="str">
        <f>IF(Table1[[#This Row],[Smoker]]="no",Table1[[#This Row],[Age]], "0")</f>
        <v>0</v>
      </c>
      <c r="K1314">
        <f>IF(Table1[[#This Row],[Smoker]]="yes",Table1[[#This Row],[Charges]],"0")</f>
        <v>16776.304049999999</v>
      </c>
      <c r="L1314" t="str">
        <f>IF(Table1[[#This Row],[Smoker]]="no",Table1[[#This Row],[Charges]],"0")</f>
        <v>0</v>
      </c>
    </row>
    <row r="1315" spans="1:14" x14ac:dyDescent="0.25">
      <c r="A1315">
        <v>34</v>
      </c>
      <c r="B1315" t="s">
        <v>0</v>
      </c>
      <c r="C1315">
        <v>19</v>
      </c>
      <c r="D1315">
        <v>3</v>
      </c>
      <c r="E1315" t="s">
        <v>3</v>
      </c>
      <c r="F1315">
        <f>IF(Table1[[#This Row],[Smoker]]="yes",1,0)</f>
        <v>0</v>
      </c>
      <c r="G1315" s="1">
        <v>6753.0379999999996</v>
      </c>
      <c r="H1315" t="s">
        <v>8</v>
      </c>
      <c r="I1315" t="str">
        <f>IF(Table1[[#This Row],[Smoker]]="yes", Table1[[#This Row],[Age]], "0")</f>
        <v>0</v>
      </c>
      <c r="J1315">
        <f>IF(Table1[[#This Row],[Smoker]]="no",Table1[[#This Row],[Age]], "0")</f>
        <v>34</v>
      </c>
      <c r="K1315" t="str">
        <f>IF(Table1[[#This Row],[Smoker]]="yes",Table1[[#This Row],[Charges]],"0")</f>
        <v>0</v>
      </c>
      <c r="L1315">
        <f>IF(Table1[[#This Row],[Smoker]]="no",Table1[[#This Row],[Charges]],"0")</f>
        <v>6753.0379999999996</v>
      </c>
    </row>
    <row r="1316" spans="1:14" x14ac:dyDescent="0.25">
      <c r="A1316">
        <v>27</v>
      </c>
      <c r="B1316" t="s">
        <v>2</v>
      </c>
      <c r="C1316">
        <v>18.905000000000001</v>
      </c>
      <c r="D1316">
        <v>3</v>
      </c>
      <c r="E1316" t="s">
        <v>3</v>
      </c>
      <c r="F1316">
        <f>IF(Table1[[#This Row],[Smoker]]="yes",1,0)</f>
        <v>0</v>
      </c>
      <c r="G1316" s="1">
        <v>4827.9049500000001</v>
      </c>
      <c r="H1316" t="s">
        <v>8</v>
      </c>
      <c r="I1316" t="str">
        <f>IF(Table1[[#This Row],[Smoker]]="yes", Table1[[#This Row],[Age]], "0")</f>
        <v>0</v>
      </c>
      <c r="J1316">
        <f>IF(Table1[[#This Row],[Smoker]]="no",Table1[[#This Row],[Age]], "0")</f>
        <v>27</v>
      </c>
      <c r="K1316" t="str">
        <f>IF(Table1[[#This Row],[Smoker]]="yes",Table1[[#This Row],[Charges]],"0")</f>
        <v>0</v>
      </c>
      <c r="L1316">
        <f>IF(Table1[[#This Row],[Smoker]]="no",Table1[[#This Row],[Charges]],"0")</f>
        <v>4827.9049500000001</v>
      </c>
    </row>
    <row r="1317" spans="1:14" x14ac:dyDescent="0.25">
      <c r="A1317">
        <v>23</v>
      </c>
      <c r="B1317" t="s">
        <v>2</v>
      </c>
      <c r="C1317">
        <v>18.715</v>
      </c>
      <c r="D1317">
        <v>0</v>
      </c>
      <c r="E1317" t="s">
        <v>3</v>
      </c>
      <c r="F1317">
        <f>IF(Table1[[#This Row],[Smoker]]="yes",1,0)</f>
        <v>0</v>
      </c>
      <c r="G1317" s="1">
        <v>21595.382290000001</v>
      </c>
      <c r="H1317" t="s">
        <v>6</v>
      </c>
      <c r="I1317" t="str">
        <f>IF(Table1[[#This Row],[Smoker]]="yes", Table1[[#This Row],[Age]], "0")</f>
        <v>0</v>
      </c>
      <c r="J1317">
        <f>IF(Table1[[#This Row],[Smoker]]="no",Table1[[#This Row],[Age]], "0")</f>
        <v>23</v>
      </c>
      <c r="K1317" t="str">
        <f>IF(Table1[[#This Row],[Smoker]]="yes",Table1[[#This Row],[Charges]],"0")</f>
        <v>0</v>
      </c>
      <c r="L1317">
        <f>IF(Table1[[#This Row],[Smoker]]="no",Table1[[#This Row],[Charges]],"0")</f>
        <v>21595.382290000001</v>
      </c>
    </row>
    <row r="1318" spans="1:14" x14ac:dyDescent="0.25">
      <c r="A1318">
        <v>19</v>
      </c>
      <c r="B1318" t="s">
        <v>0</v>
      </c>
      <c r="C1318">
        <v>18.600000000000001</v>
      </c>
      <c r="D1318">
        <v>0</v>
      </c>
      <c r="E1318" t="s">
        <v>3</v>
      </c>
      <c r="F1318">
        <f>IF(Table1[[#This Row],[Smoker]]="yes",1,0)</f>
        <v>0</v>
      </c>
      <c r="G1318" s="1">
        <v>1728.8969999999999</v>
      </c>
      <c r="H1318" t="s">
        <v>4</v>
      </c>
      <c r="I1318" t="str">
        <f>IF(Table1[[#This Row],[Smoker]]="yes", Table1[[#This Row],[Age]], "0")</f>
        <v>0</v>
      </c>
      <c r="J1318">
        <f>IF(Table1[[#This Row],[Smoker]]="no",Table1[[#This Row],[Age]], "0")</f>
        <v>19</v>
      </c>
      <c r="K1318" t="str">
        <f>IF(Table1[[#This Row],[Smoker]]="yes",Table1[[#This Row],[Charges]],"0")</f>
        <v>0</v>
      </c>
      <c r="L1318">
        <f>IF(Table1[[#This Row],[Smoker]]="no",Table1[[#This Row],[Charges]],"0")</f>
        <v>1728.8969999999999</v>
      </c>
    </row>
    <row r="1319" spans="1:14" x14ac:dyDescent="0.25">
      <c r="A1319">
        <v>33</v>
      </c>
      <c r="B1319" t="s">
        <v>0</v>
      </c>
      <c r="C1319">
        <v>18.5</v>
      </c>
      <c r="D1319">
        <v>1</v>
      </c>
      <c r="E1319" t="s">
        <v>3</v>
      </c>
      <c r="F1319">
        <f>IF(Table1[[#This Row],[Smoker]]="yes",1,0)</f>
        <v>0</v>
      </c>
      <c r="G1319" s="1">
        <v>4766.0219999999999</v>
      </c>
      <c r="H1319" t="s">
        <v>4</v>
      </c>
      <c r="I1319" t="str">
        <f>IF(Table1[[#This Row],[Smoker]]="yes", Table1[[#This Row],[Age]], "0")</f>
        <v>0</v>
      </c>
      <c r="J1319">
        <f>IF(Table1[[#This Row],[Smoker]]="no",Table1[[#This Row],[Age]], "0")</f>
        <v>33</v>
      </c>
      <c r="K1319" t="str">
        <f>IF(Table1[[#This Row],[Smoker]]="yes",Table1[[#This Row],[Charges]],"0")</f>
        <v>0</v>
      </c>
      <c r="L1319">
        <f>IF(Table1[[#This Row],[Smoker]]="no",Table1[[#This Row],[Charges]],"0")</f>
        <v>4766.0219999999999</v>
      </c>
    </row>
    <row r="1320" spans="1:14" x14ac:dyDescent="0.25">
      <c r="A1320">
        <v>60</v>
      </c>
      <c r="B1320" t="s">
        <v>0</v>
      </c>
      <c r="C1320">
        <v>18.335000000000001</v>
      </c>
      <c r="D1320">
        <v>0</v>
      </c>
      <c r="E1320" t="s">
        <v>3</v>
      </c>
      <c r="F1320">
        <f>IF(Table1[[#This Row],[Smoker]]="yes",1,0)</f>
        <v>0</v>
      </c>
      <c r="G1320" s="1">
        <v>13204.28565</v>
      </c>
      <c r="H1320" t="s">
        <v>8</v>
      </c>
      <c r="I1320" t="str">
        <f>IF(Table1[[#This Row],[Smoker]]="yes", Table1[[#This Row],[Age]], "0")</f>
        <v>0</v>
      </c>
      <c r="J1320">
        <f>IF(Table1[[#This Row],[Smoker]]="no",Table1[[#This Row],[Age]], "0")</f>
        <v>60</v>
      </c>
      <c r="K1320" t="str">
        <f>IF(Table1[[#This Row],[Smoker]]="yes",Table1[[#This Row],[Charges]],"0")</f>
        <v>0</v>
      </c>
      <c r="L1320">
        <f>IF(Table1[[#This Row],[Smoker]]="no",Table1[[#This Row],[Charges]],"0")</f>
        <v>13204.28565</v>
      </c>
      <c r="N1320">
        <f>MIN(Table1[Charges])</f>
        <v>1121.8739</v>
      </c>
    </row>
    <row r="1321" spans="1:14" x14ac:dyDescent="0.25">
      <c r="A1321">
        <v>57</v>
      </c>
      <c r="B1321" t="s">
        <v>2</v>
      </c>
      <c r="C1321">
        <v>18.335000000000001</v>
      </c>
      <c r="D1321">
        <v>0</v>
      </c>
      <c r="E1321" t="s">
        <v>3</v>
      </c>
      <c r="F1321">
        <f>IF(Table1[[#This Row],[Smoker]]="yes",1,0)</f>
        <v>0</v>
      </c>
      <c r="G1321" s="1">
        <v>11534.872649999999</v>
      </c>
      <c r="H1321" t="s">
        <v>8</v>
      </c>
      <c r="I1321" t="str">
        <f>IF(Table1[[#This Row],[Smoker]]="yes", Table1[[#This Row],[Age]], "0")</f>
        <v>0</v>
      </c>
      <c r="J1321">
        <f>IF(Table1[[#This Row],[Smoker]]="no",Table1[[#This Row],[Age]], "0")</f>
        <v>57</v>
      </c>
      <c r="K1321" t="str">
        <f>IF(Table1[[#This Row],[Smoker]]="yes",Table1[[#This Row],[Charges]],"0")</f>
        <v>0</v>
      </c>
      <c r="L1321">
        <f>IF(Table1[[#This Row],[Smoker]]="no",Table1[[#This Row],[Charges]],"0")</f>
        <v>11534.872649999999</v>
      </c>
      <c r="N1321">
        <f>MAX(Table1[[#All],[Charges]])</f>
        <v>17755824.990759037</v>
      </c>
    </row>
    <row r="1322" spans="1:14" x14ac:dyDescent="0.25">
      <c r="A1322">
        <v>52</v>
      </c>
      <c r="B1322" t="s">
        <v>0</v>
      </c>
      <c r="C1322">
        <v>18.335000000000001</v>
      </c>
      <c r="D1322">
        <v>0</v>
      </c>
      <c r="E1322" t="s">
        <v>3</v>
      </c>
      <c r="F1322">
        <f>IF(Table1[[#This Row],[Smoker]]="yes",1,0)</f>
        <v>0</v>
      </c>
      <c r="G1322" s="1">
        <v>9991.0376500000002</v>
      </c>
      <c r="H1322" t="s">
        <v>6</v>
      </c>
      <c r="I1322" t="str">
        <f>IF(Table1[[#This Row],[Smoker]]="yes", Table1[[#This Row],[Age]], "0")</f>
        <v>0</v>
      </c>
      <c r="J1322">
        <f>IF(Table1[[#This Row],[Smoker]]="no",Table1[[#This Row],[Age]], "0")</f>
        <v>52</v>
      </c>
      <c r="K1322" t="str">
        <f>IF(Table1[[#This Row],[Smoker]]="yes",Table1[[#This Row],[Charges]],"0")</f>
        <v>0</v>
      </c>
      <c r="L1322">
        <f>IF(Table1[[#This Row],[Smoker]]="no",Table1[[#This Row],[Charges]],"0")</f>
        <v>9991.0376500000002</v>
      </c>
    </row>
    <row r="1323" spans="1:14" x14ac:dyDescent="0.25">
      <c r="A1323">
        <v>39</v>
      </c>
      <c r="B1323" t="s">
        <v>0</v>
      </c>
      <c r="C1323">
        <v>18.3</v>
      </c>
      <c r="D1323">
        <v>5</v>
      </c>
      <c r="E1323" t="s">
        <v>1</v>
      </c>
      <c r="F1323">
        <f>IF(Table1[[#This Row],[Smoker]]="yes",1,0)</f>
        <v>1</v>
      </c>
      <c r="G1323" s="1">
        <v>19023.259999999998</v>
      </c>
      <c r="H1323" t="s">
        <v>4</v>
      </c>
      <c r="I1323">
        <f>IF(Table1[[#This Row],[Smoker]]="yes", Table1[[#This Row],[Age]], "0")</f>
        <v>39</v>
      </c>
      <c r="J1323" t="str">
        <f>IF(Table1[[#This Row],[Smoker]]="no",Table1[[#This Row],[Age]], "0")</f>
        <v>0</v>
      </c>
      <c r="K1323">
        <f>IF(Table1[[#This Row],[Smoker]]="yes",Table1[[#This Row],[Charges]],"0")</f>
        <v>19023.259999999998</v>
      </c>
      <c r="L1323" t="str">
        <f>IF(Table1[[#This Row],[Smoker]]="no",Table1[[#This Row],[Charges]],"0")</f>
        <v>0</v>
      </c>
    </row>
    <row r="1324" spans="1:14" x14ac:dyDescent="0.25">
      <c r="A1324">
        <v>51</v>
      </c>
      <c r="B1324" t="s">
        <v>0</v>
      </c>
      <c r="C1324">
        <v>18.05</v>
      </c>
      <c r="D1324">
        <v>0</v>
      </c>
      <c r="E1324" t="s">
        <v>3</v>
      </c>
      <c r="F1324">
        <f>IF(Table1[[#This Row],[Smoker]]="yes",1,0)</f>
        <v>0</v>
      </c>
      <c r="G1324" s="1">
        <v>9644.2525000000005</v>
      </c>
      <c r="H1324" t="s">
        <v>6</v>
      </c>
      <c r="I1324" t="str">
        <f>IF(Table1[[#This Row],[Smoker]]="yes", Table1[[#This Row],[Age]], "0")</f>
        <v>0</v>
      </c>
      <c r="J1324">
        <f>IF(Table1[[#This Row],[Smoker]]="no",Table1[[#This Row],[Age]], "0")</f>
        <v>51</v>
      </c>
      <c r="K1324" t="str">
        <f>IF(Table1[[#This Row],[Smoker]]="yes",Table1[[#This Row],[Charges]],"0")</f>
        <v>0</v>
      </c>
      <c r="L1324">
        <f>IF(Table1[[#This Row],[Smoker]]="no",Table1[[#This Row],[Charges]],"0")</f>
        <v>9644.2525000000005</v>
      </c>
    </row>
    <row r="1325" spans="1:14" x14ac:dyDescent="0.25">
      <c r="A1325">
        <v>27</v>
      </c>
      <c r="B1325" t="s">
        <v>0</v>
      </c>
      <c r="C1325">
        <v>17.954999999999998</v>
      </c>
      <c r="D1325">
        <v>2</v>
      </c>
      <c r="E1325" t="s">
        <v>1</v>
      </c>
      <c r="F1325">
        <f>IF(Table1[[#This Row],[Smoker]]="yes",1,0)</f>
        <v>1</v>
      </c>
      <c r="G1325" s="1">
        <v>15006.579449999999</v>
      </c>
      <c r="H1325" t="s">
        <v>8</v>
      </c>
      <c r="I1325">
        <f>IF(Table1[[#This Row],[Smoker]]="yes", Table1[[#This Row],[Age]], "0")</f>
        <v>27</v>
      </c>
      <c r="J1325" t="str">
        <f>IF(Table1[[#This Row],[Smoker]]="no",Table1[[#This Row],[Age]], "0")</f>
        <v>0</v>
      </c>
      <c r="K1325">
        <f>IF(Table1[[#This Row],[Smoker]]="yes",Table1[[#This Row],[Charges]],"0")</f>
        <v>15006.579449999999</v>
      </c>
      <c r="L1325" t="str">
        <f>IF(Table1[[#This Row],[Smoker]]="no",Table1[[#This Row],[Charges]],"0")</f>
        <v>0</v>
      </c>
    </row>
    <row r="1326" spans="1:14" x14ac:dyDescent="0.25">
      <c r="A1326">
        <v>35</v>
      </c>
      <c r="B1326" t="s">
        <v>2</v>
      </c>
      <c r="C1326">
        <v>17.86</v>
      </c>
      <c r="D1326">
        <v>1</v>
      </c>
      <c r="E1326" t="s">
        <v>3</v>
      </c>
      <c r="F1326">
        <f>IF(Table1[[#This Row],[Smoker]]="yes",1,0)</f>
        <v>0</v>
      </c>
      <c r="G1326" s="1">
        <v>5116.5003999999999</v>
      </c>
      <c r="H1326" t="s">
        <v>6</v>
      </c>
      <c r="I1326" t="str">
        <f>IF(Table1[[#This Row],[Smoker]]="yes", Table1[[#This Row],[Age]], "0")</f>
        <v>0</v>
      </c>
      <c r="J1326">
        <f>IF(Table1[[#This Row],[Smoker]]="no",Table1[[#This Row],[Age]], "0")</f>
        <v>35</v>
      </c>
      <c r="K1326" t="str">
        <f>IF(Table1[[#This Row],[Smoker]]="yes",Table1[[#This Row],[Charges]],"0")</f>
        <v>0</v>
      </c>
      <c r="L1326">
        <f>IF(Table1[[#This Row],[Smoker]]="no",Table1[[#This Row],[Charges]],"0")</f>
        <v>5116.5003999999999</v>
      </c>
    </row>
    <row r="1327" spans="1:14" x14ac:dyDescent="0.25">
      <c r="A1327">
        <v>19</v>
      </c>
      <c r="B1327" t="s">
        <v>0</v>
      </c>
      <c r="C1327">
        <v>17.8</v>
      </c>
      <c r="D1327">
        <v>0</v>
      </c>
      <c r="E1327" t="s">
        <v>3</v>
      </c>
      <c r="F1327">
        <f>IF(Table1[[#This Row],[Smoker]]="yes",1,0)</f>
        <v>0</v>
      </c>
      <c r="G1327" s="1">
        <v>1727.7850000000001</v>
      </c>
      <c r="H1327" t="s">
        <v>4</v>
      </c>
      <c r="I1327" t="str">
        <f>IF(Table1[[#This Row],[Smoker]]="yes", Table1[[#This Row],[Age]], "0")</f>
        <v>0</v>
      </c>
      <c r="J1327">
        <f>IF(Table1[[#This Row],[Smoker]]="no",Table1[[#This Row],[Age]], "0")</f>
        <v>19</v>
      </c>
      <c r="K1327" t="str">
        <f>IF(Table1[[#This Row],[Smoker]]="yes",Table1[[#This Row],[Charges]],"0")</f>
        <v>0</v>
      </c>
      <c r="L1327">
        <f>IF(Table1[[#This Row],[Smoker]]="no",Table1[[#This Row],[Charges]],"0")</f>
        <v>1727.7850000000001</v>
      </c>
    </row>
    <row r="1328" spans="1:14" x14ac:dyDescent="0.25">
      <c r="A1328">
        <v>32</v>
      </c>
      <c r="B1328" t="s">
        <v>0</v>
      </c>
      <c r="C1328">
        <v>17.765000000000001</v>
      </c>
      <c r="D1328">
        <v>2</v>
      </c>
      <c r="E1328" t="s">
        <v>1</v>
      </c>
      <c r="F1328">
        <f>IF(Table1[[#This Row],[Smoker]]="yes",1,0)</f>
        <v>1</v>
      </c>
      <c r="G1328" s="1">
        <v>32734.186300000001</v>
      </c>
      <c r="H1328" t="s">
        <v>6</v>
      </c>
      <c r="I1328">
        <f>IF(Table1[[#This Row],[Smoker]]="yes", Table1[[#This Row],[Age]], "0")</f>
        <v>32</v>
      </c>
      <c r="J1328" t="str">
        <f>IF(Table1[[#This Row],[Smoker]]="no",Table1[[#This Row],[Age]], "0")</f>
        <v>0</v>
      </c>
      <c r="K1328">
        <f>IF(Table1[[#This Row],[Smoker]]="yes",Table1[[#This Row],[Charges]],"0")</f>
        <v>32734.186300000001</v>
      </c>
      <c r="L1328" t="str">
        <f>IF(Table1[[#This Row],[Smoker]]="no",Table1[[#This Row],[Charges]],"0")</f>
        <v>0</v>
      </c>
    </row>
    <row r="1329" spans="1:12" x14ac:dyDescent="0.25">
      <c r="A1329">
        <v>26</v>
      </c>
      <c r="B1329" t="s">
        <v>2</v>
      </c>
      <c r="C1329">
        <v>17.670000000000002</v>
      </c>
      <c r="D1329">
        <v>0</v>
      </c>
      <c r="E1329" t="s">
        <v>3</v>
      </c>
      <c r="F1329">
        <f>IF(Table1[[#This Row],[Smoker]]="yes",1,0)</f>
        <v>0</v>
      </c>
      <c r="G1329" s="1">
        <v>2680.9493000000002</v>
      </c>
      <c r="H1329" t="s">
        <v>6</v>
      </c>
      <c r="I1329" t="str">
        <f>IF(Table1[[#This Row],[Smoker]]="yes", Table1[[#This Row],[Age]], "0")</f>
        <v>0</v>
      </c>
      <c r="J1329">
        <f>IF(Table1[[#This Row],[Smoker]]="no",Table1[[#This Row],[Age]], "0")</f>
        <v>26</v>
      </c>
      <c r="K1329" t="str">
        <f>IF(Table1[[#This Row],[Smoker]]="yes",Table1[[#This Row],[Charges]],"0")</f>
        <v>0</v>
      </c>
      <c r="L1329">
        <f>IF(Table1[[#This Row],[Smoker]]="no",Table1[[#This Row],[Charges]],"0")</f>
        <v>2680.9493000000002</v>
      </c>
    </row>
    <row r="1330" spans="1:12" x14ac:dyDescent="0.25">
      <c r="A1330">
        <v>19</v>
      </c>
      <c r="B1330" t="s">
        <v>2</v>
      </c>
      <c r="C1330">
        <v>17.48</v>
      </c>
      <c r="D1330">
        <v>0</v>
      </c>
      <c r="E1330" t="s">
        <v>3</v>
      </c>
      <c r="F1330">
        <f>IF(Table1[[#This Row],[Smoker]]="yes",1,0)</f>
        <v>0</v>
      </c>
      <c r="G1330" s="1">
        <v>1621.3402000000001</v>
      </c>
      <c r="H1330" t="s">
        <v>6</v>
      </c>
      <c r="I1330" t="str">
        <f>IF(Table1[[#This Row],[Smoker]]="yes", Table1[[#This Row],[Age]], "0")</f>
        <v>0</v>
      </c>
      <c r="J1330">
        <f>IF(Table1[[#This Row],[Smoker]]="no",Table1[[#This Row],[Age]], "0")</f>
        <v>19</v>
      </c>
      <c r="K1330" t="str">
        <f>IF(Table1[[#This Row],[Smoker]]="yes",Table1[[#This Row],[Charges]],"0")</f>
        <v>0</v>
      </c>
      <c r="L1330">
        <f>IF(Table1[[#This Row],[Smoker]]="no",Table1[[#This Row],[Charges]],"0")</f>
        <v>1621.3402000000001</v>
      </c>
    </row>
    <row r="1331" spans="1:12" x14ac:dyDescent="0.25">
      <c r="A1331">
        <v>21</v>
      </c>
      <c r="B1331" t="s">
        <v>0</v>
      </c>
      <c r="C1331">
        <v>17.399999999999999</v>
      </c>
      <c r="D1331">
        <v>1</v>
      </c>
      <c r="E1331" t="s">
        <v>3</v>
      </c>
      <c r="F1331">
        <f>IF(Table1[[#This Row],[Smoker]]="yes",1,0)</f>
        <v>0</v>
      </c>
      <c r="G1331" s="1">
        <v>2585.2689999999998</v>
      </c>
      <c r="H1331" t="s">
        <v>4</v>
      </c>
      <c r="I1331" t="str">
        <f>IF(Table1[[#This Row],[Smoker]]="yes", Table1[[#This Row],[Age]], "0")</f>
        <v>0</v>
      </c>
      <c r="J1331">
        <f>IF(Table1[[#This Row],[Smoker]]="no",Table1[[#This Row],[Age]], "0")</f>
        <v>21</v>
      </c>
      <c r="K1331" t="str">
        <f>IF(Table1[[#This Row],[Smoker]]="yes",Table1[[#This Row],[Charges]],"0")</f>
        <v>0</v>
      </c>
      <c r="L1331">
        <f>IF(Table1[[#This Row],[Smoker]]="no",Table1[[#This Row],[Charges]],"0")</f>
        <v>2585.2689999999998</v>
      </c>
    </row>
    <row r="1332" spans="1:12" x14ac:dyDescent="0.25">
      <c r="A1332">
        <v>23</v>
      </c>
      <c r="B1332" t="s">
        <v>2</v>
      </c>
      <c r="C1332">
        <v>17.385000000000002</v>
      </c>
      <c r="D1332">
        <v>1</v>
      </c>
      <c r="E1332" t="s">
        <v>3</v>
      </c>
      <c r="F1332">
        <f>IF(Table1[[#This Row],[Smoker]]="yes",1,0)</f>
        <v>0</v>
      </c>
      <c r="G1332" s="1">
        <v>2775.1921499999999</v>
      </c>
      <c r="H1332" t="s">
        <v>6</v>
      </c>
      <c r="I1332" t="str">
        <f>IF(Table1[[#This Row],[Smoker]]="yes", Table1[[#This Row],[Age]], "0")</f>
        <v>0</v>
      </c>
      <c r="J1332">
        <f>IF(Table1[[#This Row],[Smoker]]="no",Table1[[#This Row],[Age]], "0")</f>
        <v>23</v>
      </c>
      <c r="K1332" t="str">
        <f>IF(Table1[[#This Row],[Smoker]]="yes",Table1[[#This Row],[Charges]],"0")</f>
        <v>0</v>
      </c>
      <c r="L1332">
        <f>IF(Table1[[#This Row],[Smoker]]="no",Table1[[#This Row],[Charges]],"0")</f>
        <v>2775.1921499999999</v>
      </c>
    </row>
    <row r="1333" spans="1:12" x14ac:dyDescent="0.25">
      <c r="A1333">
        <v>18</v>
      </c>
      <c r="B1333" t="s">
        <v>2</v>
      </c>
      <c r="C1333">
        <v>17.29</v>
      </c>
      <c r="D1333">
        <v>2</v>
      </c>
      <c r="E1333" t="s">
        <v>1</v>
      </c>
      <c r="F1333">
        <f>IF(Table1[[#This Row],[Smoker]]="yes",1,0)</f>
        <v>1</v>
      </c>
      <c r="G1333" s="1">
        <v>12829.455099999999</v>
      </c>
      <c r="H1333" t="s">
        <v>8</v>
      </c>
      <c r="I1333">
        <f>IF(Table1[[#This Row],[Smoker]]="yes", Table1[[#This Row],[Age]], "0")</f>
        <v>18</v>
      </c>
      <c r="J1333" t="str">
        <f>IF(Table1[[#This Row],[Smoker]]="no",Table1[[#This Row],[Age]], "0")</f>
        <v>0</v>
      </c>
      <c r="K1333">
        <f>IF(Table1[[#This Row],[Smoker]]="yes",Table1[[#This Row],[Charges]],"0")</f>
        <v>12829.455099999999</v>
      </c>
      <c r="L1333" t="str">
        <f>IF(Table1[[#This Row],[Smoker]]="no",Table1[[#This Row],[Charges]],"0")</f>
        <v>0</v>
      </c>
    </row>
    <row r="1334" spans="1:12" x14ac:dyDescent="0.25">
      <c r="A1334">
        <v>37</v>
      </c>
      <c r="B1334" t="s">
        <v>0</v>
      </c>
      <c r="C1334">
        <v>17.29</v>
      </c>
      <c r="D1334">
        <v>2</v>
      </c>
      <c r="E1334" t="s">
        <v>3</v>
      </c>
      <c r="F1334">
        <f>IF(Table1[[#This Row],[Smoker]]="yes",1,0)</f>
        <v>0</v>
      </c>
      <c r="G1334" s="1">
        <v>6877.9800999999998</v>
      </c>
      <c r="H1334" t="s">
        <v>8</v>
      </c>
      <c r="I1334" t="str">
        <f>IF(Table1[[#This Row],[Smoker]]="yes", Table1[[#This Row],[Age]], "0")</f>
        <v>0</v>
      </c>
      <c r="J1334">
        <f>IF(Table1[[#This Row],[Smoker]]="no",Table1[[#This Row],[Age]], "0")</f>
        <v>37</v>
      </c>
      <c r="K1334" t="str">
        <f>IF(Table1[[#This Row],[Smoker]]="yes",Table1[[#This Row],[Charges]],"0")</f>
        <v>0</v>
      </c>
      <c r="L1334">
        <f>IF(Table1[[#This Row],[Smoker]]="no",Table1[[#This Row],[Charges]],"0")</f>
        <v>6877.9800999999998</v>
      </c>
    </row>
    <row r="1335" spans="1:12" x14ac:dyDescent="0.25">
      <c r="A1335">
        <v>28</v>
      </c>
      <c r="B1335" t="s">
        <v>0</v>
      </c>
      <c r="C1335">
        <v>17.29</v>
      </c>
      <c r="D1335">
        <v>0</v>
      </c>
      <c r="E1335" t="s">
        <v>3</v>
      </c>
      <c r="F1335">
        <f>IF(Table1[[#This Row],[Smoker]]="yes",1,0)</f>
        <v>0</v>
      </c>
      <c r="G1335" s="1">
        <v>3732.6251000000002</v>
      </c>
      <c r="H1335" t="s">
        <v>8</v>
      </c>
      <c r="I1335" t="str">
        <f>IF(Table1[[#This Row],[Smoker]]="yes", Table1[[#This Row],[Age]], "0")</f>
        <v>0</v>
      </c>
      <c r="J1335">
        <f>IF(Table1[[#This Row],[Smoker]]="no",Table1[[#This Row],[Age]], "0")</f>
        <v>28</v>
      </c>
      <c r="K1335" t="str">
        <f>IF(Table1[[#This Row],[Smoker]]="yes",Table1[[#This Row],[Charges]],"0")</f>
        <v>0</v>
      </c>
      <c r="L1335">
        <f>IF(Table1[[#This Row],[Smoker]]="no",Table1[[#This Row],[Charges]],"0")</f>
        <v>3732.6251000000002</v>
      </c>
    </row>
    <row r="1336" spans="1:12" x14ac:dyDescent="0.25">
      <c r="A1336">
        <v>26</v>
      </c>
      <c r="B1336" t="s">
        <v>0</v>
      </c>
      <c r="C1336">
        <v>17.195</v>
      </c>
      <c r="D1336">
        <v>2</v>
      </c>
      <c r="E1336" t="s">
        <v>1</v>
      </c>
      <c r="F1336">
        <f>IF(Table1[[#This Row],[Smoker]]="yes",1,0)</f>
        <v>1</v>
      </c>
      <c r="G1336" s="1">
        <v>14455.644050000001</v>
      </c>
      <c r="H1336" t="s">
        <v>8</v>
      </c>
      <c r="I1336">
        <f>IF(Table1[[#This Row],[Smoker]]="yes", Table1[[#This Row],[Age]], "0")</f>
        <v>26</v>
      </c>
      <c r="J1336" t="str">
        <f>IF(Table1[[#This Row],[Smoker]]="no",Table1[[#This Row],[Age]], "0")</f>
        <v>0</v>
      </c>
      <c r="K1336">
        <f>IF(Table1[[#This Row],[Smoker]]="yes",Table1[[#This Row],[Charges]],"0")</f>
        <v>14455.644050000001</v>
      </c>
      <c r="L1336" t="str">
        <f>IF(Table1[[#This Row],[Smoker]]="no",Table1[[#This Row],[Charges]],"0")</f>
        <v>0</v>
      </c>
    </row>
    <row r="1337" spans="1:12" x14ac:dyDescent="0.25">
      <c r="A1337">
        <v>38</v>
      </c>
      <c r="B1337" t="s">
        <v>2</v>
      </c>
      <c r="C1337">
        <v>16.815000000000001</v>
      </c>
      <c r="D1337">
        <v>2</v>
      </c>
      <c r="E1337" t="s">
        <v>3</v>
      </c>
      <c r="F1337">
        <f>IF(Table1[[#This Row],[Smoker]]="yes",1,0)</f>
        <v>0</v>
      </c>
      <c r="G1337" s="1">
        <v>6640.5448500000002</v>
      </c>
      <c r="H1337" t="s">
        <v>8</v>
      </c>
      <c r="I1337" t="str">
        <f>IF(Table1[[#This Row],[Smoker]]="yes", Table1[[#This Row],[Age]], "0")</f>
        <v>0</v>
      </c>
      <c r="J1337">
        <f>IF(Table1[[#This Row],[Smoker]]="no",Table1[[#This Row],[Age]], "0")</f>
        <v>38</v>
      </c>
      <c r="K1337" t="str">
        <f>IF(Table1[[#This Row],[Smoker]]="yes",Table1[[#This Row],[Charges]],"0")</f>
        <v>0</v>
      </c>
      <c r="L1337">
        <f>IF(Table1[[#This Row],[Smoker]]="no",Table1[[#This Row],[Charges]],"0")</f>
        <v>6640.5448500000002</v>
      </c>
    </row>
    <row r="1338" spans="1:12" x14ac:dyDescent="0.25">
      <c r="A1338">
        <v>21</v>
      </c>
      <c r="B1338" t="s">
        <v>0</v>
      </c>
      <c r="C1338">
        <v>16.815000000000001</v>
      </c>
      <c r="D1338">
        <v>1</v>
      </c>
      <c r="E1338" t="s">
        <v>3</v>
      </c>
      <c r="F1338">
        <f>IF(Table1[[#This Row],[Smoker]]="yes",1,0)</f>
        <v>0</v>
      </c>
      <c r="G1338" s="1">
        <v>3167.4558499999998</v>
      </c>
      <c r="H1338" t="s">
        <v>8</v>
      </c>
      <c r="I1338" t="str">
        <f>IF(Table1[[#This Row],[Smoker]]="yes", Table1[[#This Row],[Age]], "0")</f>
        <v>0</v>
      </c>
      <c r="J1338">
        <f>IF(Table1[[#This Row],[Smoker]]="no",Table1[[#This Row],[Age]], "0")</f>
        <v>21</v>
      </c>
      <c r="K1338" t="str">
        <f>IF(Table1[[#This Row],[Smoker]]="yes",Table1[[#This Row],[Charges]],"0")</f>
        <v>0</v>
      </c>
      <c r="L1338">
        <f>IF(Table1[[#This Row],[Smoker]]="no",Table1[[#This Row],[Charges]],"0")</f>
        <v>3167.4558499999998</v>
      </c>
    </row>
    <row r="1339" spans="1:12" x14ac:dyDescent="0.25">
      <c r="A1339">
        <v>18</v>
      </c>
      <c r="B1339" t="s">
        <v>2</v>
      </c>
      <c r="C1339">
        <v>15.96</v>
      </c>
      <c r="D1339">
        <v>0</v>
      </c>
      <c r="E1339" t="s">
        <v>3</v>
      </c>
      <c r="F1339">
        <f>IF(Table1[[#This Row],[Smoker]]="yes",1,0)</f>
        <v>0</v>
      </c>
      <c r="G1339" s="1">
        <v>1694.7963999999999</v>
      </c>
      <c r="H1339" t="s">
        <v>8</v>
      </c>
      <c r="I1339" t="str">
        <f>IF(Table1[[#This Row],[Smoker]]="yes", Table1[[#This Row],[Age]], "0")</f>
        <v>0</v>
      </c>
      <c r="J1339">
        <f>IF(Table1[[#This Row],[Smoker]]="no",Table1[[#This Row],[Age]], "0")</f>
        <v>18</v>
      </c>
      <c r="K1339" t="str">
        <f>IF(Table1[[#This Row],[Smoker]]="yes",Table1[[#This Row],[Charges]],"0")</f>
        <v>0</v>
      </c>
      <c r="L1339">
        <f>IF(Table1[[#This Row],[Smoker]]="no",Table1[[#This Row],[Charges]],"0")</f>
        <v>1694.7963999999999</v>
      </c>
    </row>
    <row r="1340" spans="1:12" x14ac:dyDescent="0.25">
      <c r="F1340" s="9"/>
      <c r="G1340" s="1">
        <f>SUM(G2:G1339)</f>
        <v>17755824.990759037</v>
      </c>
      <c r="H1340" s="9"/>
      <c r="I1340" s="9"/>
      <c r="J1340" s="9"/>
      <c r="K1340" s="9"/>
      <c r="L1340" s="9"/>
    </row>
  </sheetData>
  <phoneticPr fontId="18" type="noConversion"/>
  <conditionalFormatting sqref="C1:C1048576">
    <cfRule type="cellIs" dxfId="16" priority="2" operator="greaterThan">
      <formula>30</formula>
    </cfRule>
  </conditionalFormatting>
  <conditionalFormatting sqref="G1:G1048576">
    <cfRule type="cellIs" dxfId="15" priority="1" operator="greaterThan">
      <formula>30000</formula>
    </cfRule>
  </conditionalFormatting>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1F687-5C2C-4856-A6EE-693191135D05}">
  <dimension ref="A1:H13"/>
  <sheetViews>
    <sheetView workbookViewId="0">
      <selection activeCell="H6" sqref="H6"/>
    </sheetView>
  </sheetViews>
  <sheetFormatPr defaultRowHeight="15" x14ac:dyDescent="0.25"/>
  <cols>
    <col min="1" max="1" width="11.85546875" customWidth="1"/>
    <col min="2" max="2" width="17" customWidth="1"/>
    <col min="4" max="4" width="16.85546875" customWidth="1"/>
    <col min="5" max="6" width="20.42578125" customWidth="1"/>
    <col min="8" max="8" width="20.140625" customWidth="1"/>
  </cols>
  <sheetData>
    <row r="1" spans="1:8" x14ac:dyDescent="0.25">
      <c r="A1" t="s">
        <v>19</v>
      </c>
      <c r="B1" t="s">
        <v>18</v>
      </c>
      <c r="D1" t="s">
        <v>21</v>
      </c>
      <c r="E1" t="s">
        <v>22</v>
      </c>
      <c r="G1" t="s">
        <v>42</v>
      </c>
    </row>
    <row r="2" spans="1:8" x14ac:dyDescent="0.25">
      <c r="A2" t="s">
        <v>16</v>
      </c>
      <c r="B2" s="1">
        <f>AVERAGEIF(Table1[Smoker], "yes", Table1[Charges])</f>
        <v>32050.231831532841</v>
      </c>
      <c r="D2" t="s">
        <v>27</v>
      </c>
      <c r="E2">
        <f>COUNTIF(Table1[Charges], "&lt;10,000")</f>
        <v>712</v>
      </c>
      <c r="G2">
        <f>CORREL(Table1[BMI],Table1[Charges])</f>
        <v>0.19834096883362914</v>
      </c>
    </row>
    <row r="3" spans="1:8" x14ac:dyDescent="0.25">
      <c r="A3" t="s">
        <v>17</v>
      </c>
      <c r="B3" s="1">
        <f>AVERAGEIF(Table1[Smoker], "no", Table1[Charges])</f>
        <v>8434.2682978561843</v>
      </c>
      <c r="D3" t="s">
        <v>20</v>
      </c>
      <c r="E3">
        <f>COUNTIFS(Table1[Charges], "&gt;=10,000", Table1[Charges], "&lt;20000")</f>
        <v>353</v>
      </c>
    </row>
    <row r="4" spans="1:8" x14ac:dyDescent="0.25">
      <c r="D4" t="s">
        <v>23</v>
      </c>
      <c r="E4">
        <f>COUNTIFS(Table1[Charges], "&gt;=20,000", Table1[Charges], "&lt;30000")</f>
        <v>111</v>
      </c>
    </row>
    <row r="5" spans="1:8" x14ac:dyDescent="0.25">
      <c r="D5" t="s">
        <v>24</v>
      </c>
      <c r="E5">
        <f>COUNTIFS(Table1[Charges], "&gt;=30,000", Table1[Charges], "&lt;40000")</f>
        <v>83</v>
      </c>
      <c r="G5" t="s">
        <v>13</v>
      </c>
      <c r="H5" t="s">
        <v>46</v>
      </c>
    </row>
    <row r="6" spans="1:8" x14ac:dyDescent="0.25">
      <c r="D6" t="s">
        <v>25</v>
      </c>
      <c r="E6">
        <f>COUNTIFS(Table1[Charges], "&gt;=40,000", Table1[Charges], "&lt;50000")</f>
        <v>72</v>
      </c>
      <c r="G6" t="s">
        <v>78</v>
      </c>
      <c r="H6" s="1">
        <v>8427.0116209374955</v>
      </c>
    </row>
    <row r="7" spans="1:8" x14ac:dyDescent="0.25">
      <c r="D7" t="s">
        <v>26</v>
      </c>
      <c r="E7">
        <f>COUNTIFS(Table1[Charges], "&gt;=50,000", Table1[Charges], "&lt;60000")</f>
        <v>4</v>
      </c>
      <c r="G7" t="s">
        <v>79</v>
      </c>
      <c r="H7">
        <v>10859.066001304349</v>
      </c>
    </row>
    <row r="8" spans="1:8" x14ac:dyDescent="0.25">
      <c r="D8" t="s">
        <v>28</v>
      </c>
      <c r="E8">
        <f>COUNTIF(Table1[Charges], "&gt;=60,000")</f>
        <v>3</v>
      </c>
      <c r="G8" t="s">
        <v>80</v>
      </c>
      <c r="H8">
        <v>11756.593465690596</v>
      </c>
    </row>
    <row r="9" spans="1:8" x14ac:dyDescent="0.25">
      <c r="G9" t="s">
        <v>81</v>
      </c>
      <c r="H9">
        <v>14891.440277401123</v>
      </c>
    </row>
    <row r="10" spans="1:8" x14ac:dyDescent="0.25">
      <c r="G10" t="s">
        <v>82</v>
      </c>
      <c r="H10">
        <v>16833.614737487176</v>
      </c>
    </row>
    <row r="11" spans="1:8" x14ac:dyDescent="0.25">
      <c r="G11" t="s">
        <v>83</v>
      </c>
      <c r="H11">
        <v>16829.563800576925</v>
      </c>
    </row>
    <row r="12" spans="1:8" x14ac:dyDescent="0.25">
      <c r="G12" t="s">
        <v>84</v>
      </c>
      <c r="H12">
        <v>17468.705572142855</v>
      </c>
    </row>
    <row r="13" spans="1:8" x14ac:dyDescent="0.25">
      <c r="G13" t="s">
        <v>85</v>
      </c>
      <c r="H13">
        <v>22832.43045</v>
      </c>
    </row>
  </sheetData>
  <pageMargins left="0.7" right="0.7" top="0.75" bottom="0.75" header="0.3" footer="0.3"/>
  <ignoredErrors>
    <ignoredError sqref="B2" calculatedColumn="1"/>
  </ignoredErrors>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D7B4-00A9-4397-A962-D415327CEEA5}">
  <dimension ref="A1"/>
  <sheetViews>
    <sheetView topLeftCell="A11" workbookViewId="0">
      <selection activeCell="J18" sqref="J1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CB83F-448E-48C9-AD5C-D3833E602D80}">
  <dimension ref="A1:B8"/>
  <sheetViews>
    <sheetView workbookViewId="0">
      <selection activeCell="B2" sqref="B2"/>
    </sheetView>
  </sheetViews>
  <sheetFormatPr defaultRowHeight="15" x14ac:dyDescent="0.25"/>
  <cols>
    <col min="1" max="1" width="13.42578125" customWidth="1"/>
  </cols>
  <sheetData>
    <row r="1" spans="1:2" x14ac:dyDescent="0.25">
      <c r="A1" s="3" t="s">
        <v>30</v>
      </c>
      <c r="B1" s="3" t="s">
        <v>29</v>
      </c>
    </row>
    <row r="2" spans="1:2" x14ac:dyDescent="0.25">
      <c r="A2" t="s">
        <v>31</v>
      </c>
      <c r="B2">
        <v>712</v>
      </c>
    </row>
    <row r="3" spans="1:2" x14ac:dyDescent="0.25">
      <c r="A3" t="s">
        <v>32</v>
      </c>
      <c r="B3">
        <v>353</v>
      </c>
    </row>
    <row r="4" spans="1:2" x14ac:dyDescent="0.25">
      <c r="A4" t="s">
        <v>33</v>
      </c>
      <c r="B4">
        <v>111</v>
      </c>
    </row>
    <row r="5" spans="1:2" x14ac:dyDescent="0.25">
      <c r="A5" t="s">
        <v>34</v>
      </c>
      <c r="B5">
        <v>83</v>
      </c>
    </row>
    <row r="6" spans="1:2" x14ac:dyDescent="0.25">
      <c r="A6" t="s">
        <v>35</v>
      </c>
      <c r="B6">
        <v>72</v>
      </c>
    </row>
    <row r="7" spans="1:2" x14ac:dyDescent="0.25">
      <c r="A7" t="s">
        <v>36</v>
      </c>
      <c r="B7">
        <v>4</v>
      </c>
    </row>
    <row r="8" spans="1:2" x14ac:dyDescent="0.25">
      <c r="A8" t="s">
        <v>37</v>
      </c>
      <c r="B8">
        <v>2</v>
      </c>
    </row>
  </sheetData>
  <sortState xmlns:xlrd2="http://schemas.microsoft.com/office/spreadsheetml/2017/richdata2" ref="A2:A8">
    <sortCondition ref="A2"/>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A20F-3A15-4116-890E-83C0BEE8938B}">
  <dimension ref="A1:I18"/>
  <sheetViews>
    <sheetView workbookViewId="0"/>
  </sheetViews>
  <sheetFormatPr defaultRowHeight="15" x14ac:dyDescent="0.25"/>
  <cols>
    <col min="1" max="1" width="18.5703125" customWidth="1"/>
    <col min="2" max="2" width="14.140625" customWidth="1"/>
    <col min="3" max="3" width="16.85546875" customWidth="1"/>
    <col min="4" max="4" width="13.5703125" customWidth="1"/>
    <col min="5" max="5" width="16" customWidth="1"/>
    <col min="6" max="6" width="14.5703125" customWidth="1"/>
    <col min="7" max="7" width="13.28515625" customWidth="1"/>
    <col min="8" max="8" width="12.7109375" customWidth="1"/>
    <col min="9" max="9" width="14.28515625" customWidth="1"/>
  </cols>
  <sheetData>
    <row r="1" spans="1:9" x14ac:dyDescent="0.25">
      <c r="A1" t="s">
        <v>77</v>
      </c>
    </row>
    <row r="2" spans="1:9" ht="15.75" thickBot="1" x14ac:dyDescent="0.3"/>
    <row r="3" spans="1:9" x14ac:dyDescent="0.25">
      <c r="A3" s="8" t="s">
        <v>53</v>
      </c>
      <c r="B3" s="8"/>
      <c r="G3" s="7" t="s">
        <v>76</v>
      </c>
      <c r="H3" s="7"/>
      <c r="I3" s="7"/>
    </row>
    <row r="4" spans="1:9" x14ac:dyDescent="0.25">
      <c r="A4" t="s">
        <v>54</v>
      </c>
      <c r="B4">
        <v>0.90984511326002582</v>
      </c>
    </row>
    <row r="5" spans="1:9" x14ac:dyDescent="0.25">
      <c r="A5" t="s">
        <v>55</v>
      </c>
      <c r="B5">
        <v>0.8278181301231492</v>
      </c>
    </row>
    <row r="6" spans="1:9" x14ac:dyDescent="0.25">
      <c r="A6" t="s">
        <v>56</v>
      </c>
      <c r="B6">
        <v>0.8275728568042362</v>
      </c>
    </row>
    <row r="7" spans="1:9" x14ac:dyDescent="0.25">
      <c r="A7" t="s">
        <v>57</v>
      </c>
      <c r="B7">
        <v>6047.3058566986256</v>
      </c>
    </row>
    <row r="8" spans="1:9" ht="15.75" thickBot="1" x14ac:dyDescent="0.3">
      <c r="A8" s="2" t="s">
        <v>58</v>
      </c>
      <c r="B8" s="2">
        <v>704</v>
      </c>
    </row>
    <row r="10" spans="1:9" ht="15.75" thickBot="1" x14ac:dyDescent="0.3">
      <c r="A10" t="s">
        <v>59</v>
      </c>
    </row>
    <row r="11" spans="1:9" x14ac:dyDescent="0.25">
      <c r="A11" s="3"/>
      <c r="B11" s="3" t="s">
        <v>64</v>
      </c>
      <c r="C11" s="3" t="s">
        <v>65</v>
      </c>
      <c r="D11" s="3" t="s">
        <v>66</v>
      </c>
      <c r="E11" s="3" t="s">
        <v>67</v>
      </c>
      <c r="F11" s="3" t="s">
        <v>68</v>
      </c>
    </row>
    <row r="12" spans="1:9" x14ac:dyDescent="0.25">
      <c r="A12" t="s">
        <v>60</v>
      </c>
      <c r="B12">
        <v>1</v>
      </c>
      <c r="C12">
        <v>123426523098.98584</v>
      </c>
      <c r="D12">
        <v>123426523098.98584</v>
      </c>
      <c r="E12">
        <v>3375.0843091789511</v>
      </c>
      <c r="F12">
        <v>2.2444273037120676E-270</v>
      </c>
    </row>
    <row r="13" spans="1:9" x14ac:dyDescent="0.25">
      <c r="A13" t="s">
        <v>61</v>
      </c>
      <c r="B13">
        <v>702</v>
      </c>
      <c r="C13">
        <v>25672075503.371971</v>
      </c>
      <c r="D13">
        <v>36569908.124461494</v>
      </c>
    </row>
    <row r="14" spans="1:9" ht="15.75" thickBot="1" x14ac:dyDescent="0.3">
      <c r="A14" s="2" t="s">
        <v>62</v>
      </c>
      <c r="B14" s="2">
        <v>703</v>
      </c>
      <c r="C14" s="2">
        <v>149098598602.35782</v>
      </c>
      <c r="D14" s="2"/>
      <c r="E14" s="2"/>
      <c r="F14" s="2"/>
    </row>
    <row r="15" spans="1:9" ht="15.75" thickBot="1" x14ac:dyDescent="0.3"/>
    <row r="16" spans="1:9" x14ac:dyDescent="0.25">
      <c r="A16" s="3"/>
      <c r="B16" s="3" t="s">
        <v>69</v>
      </c>
      <c r="C16" s="3" t="s">
        <v>57</v>
      </c>
      <c r="D16" s="3" t="s">
        <v>70</v>
      </c>
      <c r="E16" s="3" t="s">
        <v>71</v>
      </c>
      <c r="F16" s="3" t="s">
        <v>72</v>
      </c>
      <c r="G16" s="3" t="s">
        <v>73</v>
      </c>
      <c r="H16" s="3" t="s">
        <v>74</v>
      </c>
      <c r="I16" s="3" t="s">
        <v>75</v>
      </c>
    </row>
    <row r="17" spans="1:9" x14ac:dyDescent="0.25">
      <c r="A17" t="s">
        <v>63</v>
      </c>
      <c r="B17">
        <v>8867.009105375113</v>
      </c>
      <c r="C17">
        <v>255.54531372167594</v>
      </c>
      <c r="D17">
        <v>34.698382749575707</v>
      </c>
      <c r="E17">
        <v>2.0939948298809348E-154</v>
      </c>
      <c r="F17">
        <v>8365.2844633198965</v>
      </c>
      <c r="G17">
        <v>9368.7337474303295</v>
      </c>
      <c r="H17">
        <v>8365.2844633198965</v>
      </c>
      <c r="I17">
        <v>9368.7337474303295</v>
      </c>
    </row>
    <row r="18" spans="1:9" ht="15.75" thickBot="1" x14ac:dyDescent="0.3">
      <c r="A18" s="2">
        <v>0</v>
      </c>
      <c r="B18" s="2">
        <v>32825.799886152308</v>
      </c>
      <c r="C18" s="2">
        <v>565.03194836563466</v>
      </c>
      <c r="D18" s="2">
        <v>58.095475806459334</v>
      </c>
      <c r="E18" s="2">
        <v>2.2444273037217665E-270</v>
      </c>
      <c r="F18" s="2">
        <v>31716.444962303969</v>
      </c>
      <c r="G18" s="2">
        <v>33935.154810000648</v>
      </c>
      <c r="H18" s="2">
        <v>31716.444962303969</v>
      </c>
      <c r="I18" s="2">
        <v>33935.154810000648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Props1.xml><?xml version="1.0" encoding="utf-8"?>
<ds:datastoreItem xmlns:ds="http://schemas.openxmlformats.org/officeDocument/2006/customXml" ds:itemID="{37CAB6DA-6E3B-4C19-9A24-F3D10B16C597}">
  <ds:schemaRefs/>
</ds:datastoreItem>
</file>

<file path=customXml/itemProps2.xml><?xml version="1.0" encoding="utf-8"?>
<ds:datastoreItem xmlns:ds="http://schemas.openxmlformats.org/officeDocument/2006/customXml" ds:itemID="{9FE6AE23-F068-4883-93E1-78A5D7003DE6}">
  <ds:schemaRefs/>
</ds:datastoreItem>
</file>

<file path=customXml/itemProps3.xml><?xml version="1.0" encoding="utf-8"?>
<ds:datastoreItem xmlns:ds="http://schemas.openxmlformats.org/officeDocument/2006/customXml" ds:itemID="{3B9CCDD4-9334-4AEC-A8A6-21CEF1EECBCA}">
  <ds:schemaRefs/>
</ds:datastoreItem>
</file>

<file path=customXml/itemProps4.xml><?xml version="1.0" encoding="utf-8"?>
<ds:datastoreItem xmlns:ds="http://schemas.openxmlformats.org/officeDocument/2006/customXml" ds:itemID="{CAD154FF-787E-4D6D-B6A5-F9C4E19CCFE5}">
  <ds:schemaRefs/>
</ds:datastoreItem>
</file>

<file path=customXml/itemProps5.xml><?xml version="1.0" encoding="utf-8"?>
<ds:datastoreItem xmlns:ds="http://schemas.openxmlformats.org/officeDocument/2006/customXml" ds:itemID="{9CA80F01-450B-4275-919A-A410C5931804}">
  <ds:schemaRefs/>
</ds:datastoreItem>
</file>

<file path=customXml/itemProps6.xml><?xml version="1.0" encoding="utf-8"?>
<ds:datastoreItem xmlns:ds="http://schemas.openxmlformats.org/officeDocument/2006/customXml" ds:itemID="{86313167-86AD-45CF-86C0-FDE458B0A641}">
  <ds:schemaRefs/>
</ds:datastoreItem>
</file>

<file path=customXml/itemProps7.xml><?xml version="1.0" encoding="utf-8"?>
<ds:datastoreItem xmlns:ds="http://schemas.openxmlformats.org/officeDocument/2006/customXml" ds:itemID="{5DC7B316-CB46-49A6-8A23-5B8E4B6AD44C}">
  <ds:schemaRefs/>
</ds:datastoreItem>
</file>

<file path=customXml/itemProps8.xml><?xml version="1.0" encoding="utf-8"?>
<ds:datastoreItem xmlns:ds="http://schemas.openxmlformats.org/officeDocument/2006/customXml" ds:itemID="{5510D435-998E-4B58-8544-B3F578360CA8}">
  <ds:schemaRefs/>
</ds:datastoreItem>
</file>

<file path=customXml/itemProps9.xml><?xml version="1.0" encoding="utf-8"?>
<ds:datastoreItem xmlns:ds="http://schemas.openxmlformats.org/officeDocument/2006/customXml" ds:itemID="{C900B4E7-2067-42D7-989F-152B8E0ACFD9}">
  <ds:schemaRefs/>
</ds:datastoreItem>
</file>

<file path=customXml/itemProps10.xml><?xml version="1.0" encoding="utf-8"?>
<ds:datastoreItem xmlns:ds="http://schemas.openxmlformats.org/officeDocument/2006/customXml" ds:itemID="{15C8F18B-CCD1-4AE9-A51E-1B4674925425}">
  <ds:schemaRefs/>
</ds:datastoreItem>
</file>

<file path=customXml/itemProps11.xml><?xml version="1.0" encoding="utf-8"?>
<ds:datastoreItem xmlns:ds="http://schemas.openxmlformats.org/officeDocument/2006/customXml" ds:itemID="{5BE6ED71-1F61-4E1F-BF7F-9CD2FFD05E27}">
  <ds:schemaRefs/>
</ds:datastoreItem>
</file>

<file path=customXml/itemProps12.xml><?xml version="1.0" encoding="utf-8"?>
<ds:datastoreItem xmlns:ds="http://schemas.openxmlformats.org/officeDocument/2006/customXml" ds:itemID="{7985EAA4-B836-4D51-840E-1973E409CF0C}">
  <ds:schemaRefs/>
</ds:datastoreItem>
</file>

<file path=customXml/itemProps13.xml><?xml version="1.0" encoding="utf-8"?>
<ds:datastoreItem xmlns:ds="http://schemas.openxmlformats.org/officeDocument/2006/customXml" ds:itemID="{E356A600-A6D4-49B8-B833-19C4C5DD8B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Pivot Table</vt:lpstr>
      <vt:lpstr>Insurance Data</vt:lpstr>
      <vt:lpstr>Analysis</vt:lpstr>
      <vt:lpstr>Charts</vt:lpstr>
      <vt:lpstr>Charges Range</vt:lpstr>
      <vt:lpstr>Regression Analysis</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Oni</dc:creator>
  <cp:lastModifiedBy>Samuel Oni</cp:lastModifiedBy>
  <cp:lastPrinted>2025-05-04T10:11:30Z</cp:lastPrinted>
  <dcterms:created xsi:type="dcterms:W3CDTF">2025-05-02T13:33:27Z</dcterms:created>
  <dcterms:modified xsi:type="dcterms:W3CDTF">2025-05-04T11:03:14Z</dcterms:modified>
</cp:coreProperties>
</file>