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8_{4CC9A450-BB8A-4B5A-9127-29E42BDD814E}" xr6:coauthVersionLast="47" xr6:coauthVersionMax="47" xr10:uidLastSave="{00000000-0000-0000-0000-000000000000}"/>
  <bookViews>
    <workbookView xWindow="-120" yWindow="-120" windowWidth="15600" windowHeight="11160" activeTab="1" xr2:uid="{00000000-000D-0000-FFFF-FFFF00000000}"/>
  </bookViews>
  <sheets>
    <sheet name="titulo" sheetId="2" r:id="rId1"/>
    <sheet name="Gantt" sheetId="1" r:id="rId2"/>
    <sheet name="Recursos" sheetId="3" r:id="rId3"/>
    <sheet name="lis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2" i="1"/>
  <c r="D25" i="1"/>
  <c r="D18" i="1"/>
  <c r="E42" i="1" l="1"/>
  <c r="E43" i="1"/>
  <c r="E44" i="1"/>
  <c r="E41" i="1"/>
  <c r="E34" i="1"/>
  <c r="E35" i="1"/>
  <c r="E36" i="1"/>
  <c r="E37" i="1"/>
  <c r="E38" i="1"/>
  <c r="E33" i="1"/>
  <c r="E27" i="1"/>
  <c r="E28" i="1"/>
  <c r="E29" i="1"/>
  <c r="E30" i="1"/>
  <c r="E26" i="1"/>
  <c r="E20" i="1"/>
  <c r="E21" i="1"/>
  <c r="E22" i="1"/>
  <c r="E23" i="1"/>
  <c r="E19" i="1"/>
  <c r="E14" i="1"/>
  <c r="E15" i="1"/>
  <c r="E16" i="1"/>
  <c r="E12" i="1"/>
  <c r="E6" i="1"/>
  <c r="E7" i="1"/>
  <c r="E8" i="1"/>
  <c r="E9" i="1"/>
  <c r="C40" i="1"/>
  <c r="C32" i="1"/>
  <c r="E32" i="1" s="1"/>
  <c r="C25" i="1"/>
  <c r="C18" i="1"/>
  <c r="E5" i="1"/>
  <c r="E11" i="1" l="1"/>
  <c r="E18" i="1"/>
  <c r="E25" i="1"/>
  <c r="E4" i="1"/>
  <c r="E40" i="1"/>
  <c r="E3" i="1"/>
</calcChain>
</file>

<file path=xl/sharedStrings.xml><?xml version="1.0" encoding="utf-8"?>
<sst xmlns="http://schemas.openxmlformats.org/spreadsheetml/2006/main" count="97" uniqueCount="76">
  <si>
    <t>Análisis y planificación:</t>
  </si>
  <si>
    <t>Definir los requisitos del proyecto.</t>
  </si>
  <si>
    <t>Realizar el análisis de viabilidad.</t>
  </si>
  <si>
    <t>Establecer los objetivos y alcance del proyecto.</t>
  </si>
  <si>
    <t>Planificar la estructura general del proyecto.</t>
  </si>
  <si>
    <t>Asignar los recursos necesarios, como personal, equipos y herramientas.</t>
  </si>
  <si>
    <t>Diseño:</t>
  </si>
  <si>
    <t>Diseñar la arquitectura del software.</t>
  </si>
  <si>
    <t>Definir la interfaz de usuario y la experiencia de usuario.</t>
  </si>
  <si>
    <t>Diseñar la base de datos y la estructura de almacenamiento.</t>
  </si>
  <si>
    <t>Establecer los estándares y pautas de codificación.</t>
  </si>
  <si>
    <t>Desarrollo:</t>
  </si>
  <si>
    <t>Implementar el código del software.</t>
  </si>
  <si>
    <t>Realizar pruebas unitarias y de integración.</t>
  </si>
  <si>
    <t>Realizar pruebas de rendimiento y seguridad.</t>
  </si>
  <si>
    <t>Corregir errores y realizar mejoras iterativas.</t>
  </si>
  <si>
    <t>Documentar el código y generar la documentación del usuario.</t>
  </si>
  <si>
    <t>Pruebas y control de calidad:</t>
  </si>
  <si>
    <t>Ejecutar pruebas funcionales y de aceptación.</t>
  </si>
  <si>
    <t>Realizar pruebas de usabilidad.</t>
  </si>
  <si>
    <t>Verificar el cumplimiento de los requisitos.</t>
  </si>
  <si>
    <t>Identificar y solucionar problemas de calidad.</t>
  </si>
  <si>
    <t>Realizar revisiones de código y auditorías.</t>
  </si>
  <si>
    <t>Implementación y despliegue:</t>
  </si>
  <si>
    <t>Preparar el entorno de producción.</t>
  </si>
  <si>
    <t>Realizar la migración de datos si es necesario.</t>
  </si>
  <si>
    <t>Instalar y configurar el software en los servidores.</t>
  </si>
  <si>
    <t>Realizar pruebas finales antes del lanzamiento.</t>
  </si>
  <si>
    <t>Documentar los pasos de implementación y despliegue.</t>
  </si>
  <si>
    <t>Capacitación y soporte:</t>
  </si>
  <si>
    <t>Proporcionar capacitación a los usuarios finales.</t>
  </si>
  <si>
    <t>Crear materiales de capacitación y manuales de usuario.</t>
  </si>
  <si>
    <t>Establecer canales de soporte y resolver consultas.</t>
  </si>
  <si>
    <t>Realizar seguimiento y retroalimentación de los usuarios.</t>
  </si>
  <si>
    <t>Brindar mantenimiento y actualizaciones periódicas.</t>
  </si>
  <si>
    <t>Nota:</t>
  </si>
  <si>
    <t>Recuerda que estas tareas y recursos pueden variar según el proyecto y las necesidades específicas. Es importante adaptar el diagrama de Gantt a las características únicas de tu proyecto y tener en cuenta las dependencias entre las tareas, los plazos estimados y la disponibilidad de recursos. Utilizar una herramienta de gestión de proyectos específica o software de diagrama de Gantt puede facilitar la creación y el seguimiento del progreso del proyecto.</t>
  </si>
  <si>
    <t>Lista general de tareas comunes y los recursos asociados que se pueden considerar al construir un diagrama de Gantt para un proyecto de software</t>
  </si>
  <si>
    <t>Gantt del proyecto de software para la empresa ABC</t>
  </si>
  <si>
    <t>Módulos y Tareas</t>
  </si>
  <si>
    <t>Fecha Inicial</t>
  </si>
  <si>
    <t>Fecha Final</t>
  </si>
  <si>
    <t>Duración</t>
  </si>
  <si>
    <t>Responsable</t>
  </si>
  <si>
    <t>Tipo de recursos</t>
  </si>
  <si>
    <t>Trabajo</t>
  </si>
  <si>
    <t>Material</t>
  </si>
  <si>
    <t>Humanos</t>
  </si>
  <si>
    <t>Nombre del recurso</t>
  </si>
  <si>
    <t>Tipo de recurso</t>
  </si>
  <si>
    <t>Costo por unidad</t>
  </si>
  <si>
    <t>Costo hora</t>
  </si>
  <si>
    <t>Gerente de proyecto</t>
  </si>
  <si>
    <t>Representante del cliente</t>
  </si>
  <si>
    <t>Entrevistador</t>
  </si>
  <si>
    <t>Arquitecto de software</t>
  </si>
  <si>
    <t>Diseñador de interfaz de usuario</t>
  </si>
  <si>
    <t>Manager del equipo de desarrollo</t>
  </si>
  <si>
    <t>Diseñador de la base de datos</t>
  </si>
  <si>
    <t>Probador (tester)</t>
  </si>
  <si>
    <t>Implementador</t>
  </si>
  <si>
    <t>Documentador</t>
  </si>
  <si>
    <t>Capacitador</t>
  </si>
  <si>
    <t>Agente de soporte</t>
  </si>
  <si>
    <t>Computador portatil</t>
  </si>
  <si>
    <t>Computador de escritorio</t>
  </si>
  <si>
    <t>Energía</t>
  </si>
  <si>
    <t>Papelería</t>
  </si>
  <si>
    <t>Analista1</t>
  </si>
  <si>
    <t>Analista2</t>
  </si>
  <si>
    <t>Desarrollador1</t>
  </si>
  <si>
    <t>Desarrollador2</t>
  </si>
  <si>
    <t>Desarrollador3</t>
  </si>
  <si>
    <t>Dedicación</t>
  </si>
  <si>
    <t>Totales del proyecto</t>
  </si>
  <si>
    <t>Definir las historias de usuario y los casos de uso que respaldan a las funcionalidades.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</si>
</sst>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 applyAlignment="1">
      <alignment horizontal="right" vertical="center" wrapText="1"/>
    </xf>
    <xf numFmtId="9" fontId="0" fillId="0" borderId="0" xfId="0" applyNumberFormat="1"/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textRotation="90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ill>
        <gradientFill degree="90">
          <stop position="0">
            <color theme="0"/>
          </stop>
          <stop position="0.5">
            <color theme="9" tint="0.40000610370189521"/>
          </stop>
          <stop position="1">
            <color theme="0"/>
          </stop>
        </gradient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C664-A6AF-4A65-8B06-DF45F07D79BF}">
  <dimension ref="B12:G12"/>
  <sheetViews>
    <sheetView showGridLines="0" workbookViewId="0">
      <selection activeCell="B12" sqref="B12:G12"/>
    </sheetView>
  </sheetViews>
  <sheetFormatPr baseColWidth="10" defaultRowHeight="15" x14ac:dyDescent="0.25"/>
  <sheetData>
    <row r="12" spans="2:7" ht="129" customHeight="1" x14ac:dyDescent="0.45">
      <c r="B12" s="11" t="s">
        <v>37</v>
      </c>
      <c r="C12" s="11"/>
      <c r="D12" s="11"/>
      <c r="E12" s="11"/>
      <c r="F12" s="11"/>
      <c r="G12" s="11"/>
    </row>
  </sheetData>
  <mergeCells count="1">
    <mergeCell ref="B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C48"/>
  <sheetViews>
    <sheetView tabSelected="1" zoomScale="110" zoomScaleNormal="110" workbookViewId="0">
      <selection activeCell="E9" sqref="E9"/>
    </sheetView>
  </sheetViews>
  <sheetFormatPr baseColWidth="10" defaultColWidth="8.85546875" defaultRowHeight="15" x14ac:dyDescent="0.25"/>
  <cols>
    <col min="2" max="2" width="58.28515625" style="2" customWidth="1"/>
    <col min="3" max="4" width="12.85546875" customWidth="1"/>
    <col min="5" max="5" width="15" customWidth="1"/>
    <col min="6" max="6" width="14.28515625" customWidth="1"/>
    <col min="7" max="22" width="3" customWidth="1"/>
    <col min="23" max="28" width="3.5703125" customWidth="1"/>
    <col min="29" max="67" width="4.5703125" customWidth="1"/>
    <col min="68" max="75" width="4.5703125" hidden="1" customWidth="1"/>
    <col min="76" max="106" width="3.5703125" hidden="1" customWidth="1"/>
    <col min="107" max="159" width="4" hidden="1" customWidth="1"/>
  </cols>
  <sheetData>
    <row r="1" spans="2:159" ht="38.450000000000003" customHeight="1" x14ac:dyDescent="0.25">
      <c r="B1" s="3" t="s">
        <v>38</v>
      </c>
      <c r="G1" s="12">
        <v>45047</v>
      </c>
      <c r="H1" s="12">
        <v>45048</v>
      </c>
      <c r="I1" s="12">
        <v>45049</v>
      </c>
      <c r="J1" s="12">
        <v>45050</v>
      </c>
      <c r="K1" s="12">
        <v>45051</v>
      </c>
      <c r="L1" s="12">
        <v>45052</v>
      </c>
      <c r="M1" s="12">
        <v>45053</v>
      </c>
      <c r="N1" s="12">
        <v>45054</v>
      </c>
      <c r="O1" s="12">
        <v>45055</v>
      </c>
      <c r="P1" s="12">
        <v>45056</v>
      </c>
      <c r="Q1" s="12">
        <v>45057</v>
      </c>
      <c r="R1" s="12">
        <v>45058</v>
      </c>
      <c r="S1" s="12">
        <v>45059</v>
      </c>
      <c r="T1" s="12">
        <v>45060</v>
      </c>
      <c r="U1" s="12">
        <v>45061</v>
      </c>
      <c r="V1" s="12">
        <v>45062</v>
      </c>
      <c r="W1" s="12">
        <v>45063</v>
      </c>
      <c r="X1" s="12">
        <v>45064</v>
      </c>
      <c r="Y1" s="12">
        <v>45065</v>
      </c>
      <c r="Z1" s="12">
        <v>45066</v>
      </c>
      <c r="AA1" s="12">
        <v>45067</v>
      </c>
      <c r="AB1" s="12">
        <v>45068</v>
      </c>
      <c r="AC1" s="12">
        <v>45069</v>
      </c>
      <c r="AD1" s="12">
        <v>45070</v>
      </c>
      <c r="AE1" s="12">
        <v>45071</v>
      </c>
      <c r="AF1" s="12">
        <v>45072</v>
      </c>
      <c r="AG1" s="12">
        <v>45073</v>
      </c>
      <c r="AH1" s="12">
        <v>45074</v>
      </c>
      <c r="AI1" s="12">
        <v>45075</v>
      </c>
      <c r="AJ1" s="12">
        <v>45076</v>
      </c>
      <c r="AK1" s="12">
        <v>45077</v>
      </c>
      <c r="AL1" s="12">
        <v>45078</v>
      </c>
      <c r="AM1" s="12">
        <v>45079</v>
      </c>
      <c r="AN1" s="12">
        <v>45080</v>
      </c>
      <c r="AO1" s="12">
        <v>45081</v>
      </c>
      <c r="AP1" s="12">
        <v>45082</v>
      </c>
      <c r="AQ1" s="12">
        <v>45083</v>
      </c>
      <c r="AR1" s="12">
        <v>45084</v>
      </c>
      <c r="AS1" s="12">
        <v>45085</v>
      </c>
      <c r="AT1" s="12">
        <v>45086</v>
      </c>
      <c r="AU1" s="12">
        <v>45087</v>
      </c>
      <c r="AV1" s="12">
        <v>45088</v>
      </c>
      <c r="AW1" s="12">
        <v>45089</v>
      </c>
      <c r="AX1" s="12">
        <v>45090</v>
      </c>
      <c r="AY1" s="12">
        <v>45091</v>
      </c>
      <c r="AZ1" s="12">
        <v>45092</v>
      </c>
      <c r="BA1" s="12">
        <v>45093</v>
      </c>
      <c r="BB1" s="12">
        <v>45094</v>
      </c>
      <c r="BC1" s="12">
        <v>45095</v>
      </c>
      <c r="BD1" s="12">
        <v>45096</v>
      </c>
      <c r="BE1" s="12">
        <v>45097</v>
      </c>
      <c r="BF1" s="12">
        <v>45098</v>
      </c>
      <c r="BG1" s="12">
        <v>45099</v>
      </c>
      <c r="BH1" s="12">
        <v>45100</v>
      </c>
      <c r="BI1" s="12">
        <v>45101</v>
      </c>
      <c r="BJ1" s="12">
        <v>45102</v>
      </c>
      <c r="BK1" s="12">
        <v>45103</v>
      </c>
      <c r="BL1" s="12">
        <v>45104</v>
      </c>
      <c r="BM1" s="12">
        <v>45105</v>
      </c>
      <c r="BN1" s="12">
        <v>45106</v>
      </c>
      <c r="BO1" s="12">
        <v>45107</v>
      </c>
      <c r="BP1" s="12">
        <v>45108</v>
      </c>
      <c r="BQ1" s="12">
        <v>45109</v>
      </c>
      <c r="BR1" s="12">
        <v>45110</v>
      </c>
      <c r="BS1" s="12">
        <v>45111</v>
      </c>
      <c r="BT1" s="12">
        <v>45112</v>
      </c>
      <c r="BU1" s="12">
        <v>45113</v>
      </c>
      <c r="BV1" s="12">
        <v>45114</v>
      </c>
      <c r="BW1" s="12">
        <v>45115</v>
      </c>
      <c r="BX1" s="12">
        <v>45116</v>
      </c>
      <c r="BY1" s="12">
        <v>45117</v>
      </c>
      <c r="BZ1" s="12">
        <v>45118</v>
      </c>
      <c r="CA1" s="12">
        <v>45119</v>
      </c>
      <c r="CB1" s="12">
        <v>45120</v>
      </c>
      <c r="CC1" s="12">
        <v>45121</v>
      </c>
      <c r="CD1" s="12">
        <v>45122</v>
      </c>
      <c r="CE1" s="12">
        <v>45123</v>
      </c>
      <c r="CF1" s="12">
        <v>45124</v>
      </c>
      <c r="CG1" s="12">
        <v>45125</v>
      </c>
      <c r="CH1" s="12">
        <v>45126</v>
      </c>
      <c r="CI1" s="12">
        <v>45127</v>
      </c>
      <c r="CJ1" s="12">
        <v>45128</v>
      </c>
      <c r="CK1" s="12">
        <v>45129</v>
      </c>
      <c r="CL1" s="12">
        <v>45130</v>
      </c>
      <c r="CM1" s="12">
        <v>45131</v>
      </c>
      <c r="CN1" s="12">
        <v>45132</v>
      </c>
      <c r="CO1" s="12">
        <v>45133</v>
      </c>
      <c r="CP1" s="12">
        <v>45134</v>
      </c>
      <c r="CQ1" s="12">
        <v>45135</v>
      </c>
      <c r="CR1" s="12">
        <v>45136</v>
      </c>
      <c r="CS1" s="12">
        <v>45137</v>
      </c>
      <c r="CT1" s="12">
        <v>45138</v>
      </c>
      <c r="CU1" s="12">
        <v>45139</v>
      </c>
      <c r="CV1" s="12">
        <v>45140</v>
      </c>
      <c r="CW1" s="12">
        <v>45141</v>
      </c>
      <c r="CX1" s="12">
        <v>45142</v>
      </c>
      <c r="CY1" s="12">
        <v>45143</v>
      </c>
      <c r="CZ1" s="12">
        <v>45144</v>
      </c>
      <c r="DA1" s="12">
        <v>45145</v>
      </c>
      <c r="DB1" s="12">
        <v>45146</v>
      </c>
      <c r="DC1" s="12">
        <v>45147</v>
      </c>
      <c r="DD1" s="12">
        <v>45148</v>
      </c>
      <c r="DE1" s="12">
        <v>45149</v>
      </c>
      <c r="DF1" s="12">
        <v>45150</v>
      </c>
      <c r="DG1" s="12">
        <v>45151</v>
      </c>
      <c r="DH1" s="12">
        <v>45152</v>
      </c>
      <c r="DI1" s="12">
        <v>45153</v>
      </c>
      <c r="DJ1" s="12">
        <v>45154</v>
      </c>
      <c r="DK1" s="12">
        <v>45155</v>
      </c>
      <c r="DL1" s="12">
        <v>45156</v>
      </c>
      <c r="DM1" s="12">
        <v>45157</v>
      </c>
      <c r="DN1" s="12">
        <v>45158</v>
      </c>
      <c r="DO1" s="12">
        <v>45159</v>
      </c>
      <c r="DP1" s="12">
        <v>45160</v>
      </c>
      <c r="DQ1" s="12">
        <v>45161</v>
      </c>
      <c r="DR1" s="12">
        <v>45162</v>
      </c>
      <c r="DS1" s="12">
        <v>45163</v>
      </c>
      <c r="DT1" s="12">
        <v>45164</v>
      </c>
      <c r="DU1" s="12">
        <v>45165</v>
      </c>
      <c r="DV1" s="12">
        <v>45166</v>
      </c>
      <c r="DW1" s="12">
        <v>45167</v>
      </c>
      <c r="DX1" s="12">
        <v>45168</v>
      </c>
      <c r="DY1" s="12">
        <v>45169</v>
      </c>
      <c r="DZ1" s="12">
        <v>45170</v>
      </c>
      <c r="EA1" s="12">
        <v>45171</v>
      </c>
      <c r="EB1" s="12">
        <v>45172</v>
      </c>
      <c r="EC1" s="12">
        <v>45173</v>
      </c>
      <c r="ED1" s="12">
        <v>45174</v>
      </c>
      <c r="EE1" s="12">
        <v>45175</v>
      </c>
      <c r="EF1" s="12">
        <v>45176</v>
      </c>
      <c r="EG1" s="12">
        <v>45177</v>
      </c>
      <c r="EH1" s="12">
        <v>45178</v>
      </c>
      <c r="EI1" s="12">
        <v>45179</v>
      </c>
      <c r="EJ1" s="12">
        <v>45180</v>
      </c>
      <c r="EK1" s="12">
        <v>45181</v>
      </c>
      <c r="EL1" s="12">
        <v>45182</v>
      </c>
      <c r="EM1" s="12">
        <v>45183</v>
      </c>
      <c r="EN1" s="12">
        <v>45184</v>
      </c>
      <c r="EO1" s="12">
        <v>45185</v>
      </c>
      <c r="EP1" s="12">
        <v>45186</v>
      </c>
      <c r="EQ1" s="12">
        <v>45187</v>
      </c>
      <c r="ER1" s="12">
        <v>45188</v>
      </c>
      <c r="ES1" s="12">
        <v>45189</v>
      </c>
      <c r="ET1" s="12">
        <v>45190</v>
      </c>
      <c r="EU1" s="12">
        <v>45191</v>
      </c>
      <c r="EV1" s="12">
        <v>45192</v>
      </c>
      <c r="EW1" s="12">
        <v>45193</v>
      </c>
      <c r="EX1" s="12">
        <v>45194</v>
      </c>
      <c r="EY1" s="12">
        <v>45195</v>
      </c>
      <c r="EZ1" s="12">
        <v>45196</v>
      </c>
      <c r="FA1" s="12">
        <v>45197</v>
      </c>
      <c r="FB1" s="12">
        <v>45198</v>
      </c>
      <c r="FC1" s="12">
        <v>45199</v>
      </c>
    </row>
    <row r="2" spans="2:159" ht="31.15" customHeight="1" thickBot="1" x14ac:dyDescent="0.3">
      <c r="B2" s="7" t="s">
        <v>39</v>
      </c>
      <c r="C2" s="7" t="s">
        <v>40</v>
      </c>
      <c r="D2" s="7" t="s">
        <v>41</v>
      </c>
      <c r="E2" s="7" t="s">
        <v>42</v>
      </c>
      <c r="F2" s="7" t="s">
        <v>43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</row>
    <row r="3" spans="2:159" ht="31.15" customHeight="1" thickBot="1" x14ac:dyDescent="0.3">
      <c r="B3" s="7" t="s">
        <v>74</v>
      </c>
      <c r="C3" s="13">
        <v>45049</v>
      </c>
      <c r="D3" s="13">
        <v>45203</v>
      </c>
      <c r="E3" s="5">
        <f>NETWORKDAYS(C3,D3)</f>
        <v>111</v>
      </c>
      <c r="F3" s="7"/>
    </row>
    <row r="4" spans="2:159" ht="15.75" thickBot="1" x14ac:dyDescent="0.3">
      <c r="B4" s="1" t="s">
        <v>0</v>
      </c>
      <c r="C4" s="14">
        <v>45055</v>
      </c>
      <c r="D4" s="14">
        <v>45062</v>
      </c>
      <c r="E4">
        <f>NETWORKDAYS(C4,D4)</f>
        <v>6</v>
      </c>
    </row>
    <row r="5" spans="2:159" ht="15.75" thickBot="1" x14ac:dyDescent="0.3">
      <c r="B5" s="2" t="s">
        <v>1</v>
      </c>
      <c r="C5" s="14">
        <v>45055</v>
      </c>
      <c r="D5" s="14">
        <v>45062</v>
      </c>
      <c r="E5">
        <f>NETWORKDAYS(C5,D5)</f>
        <v>6</v>
      </c>
    </row>
    <row r="6" spans="2:159" ht="15.75" thickBot="1" x14ac:dyDescent="0.3">
      <c r="B6" s="2" t="s">
        <v>2</v>
      </c>
      <c r="C6" s="14">
        <v>45055</v>
      </c>
      <c r="D6" s="14">
        <v>45062</v>
      </c>
      <c r="E6">
        <f t="shared" ref="E6:E9" si="0">NETWORKDAYS(C6,D6)</f>
        <v>6</v>
      </c>
    </row>
    <row r="7" spans="2:159" ht="15.75" thickBot="1" x14ac:dyDescent="0.3">
      <c r="B7" s="2" t="s">
        <v>3</v>
      </c>
      <c r="C7" s="14">
        <v>45055</v>
      </c>
      <c r="D7" s="14">
        <v>45062</v>
      </c>
      <c r="E7">
        <f t="shared" si="0"/>
        <v>6</v>
      </c>
    </row>
    <row r="8" spans="2:159" ht="15.75" thickBot="1" x14ac:dyDescent="0.3">
      <c r="B8" s="2" t="s">
        <v>4</v>
      </c>
      <c r="C8" s="14">
        <v>45055</v>
      </c>
      <c r="D8" s="14">
        <v>45062</v>
      </c>
      <c r="E8">
        <f t="shared" si="0"/>
        <v>6</v>
      </c>
    </row>
    <row r="9" spans="2:159" ht="30.75" thickBot="1" x14ac:dyDescent="0.3">
      <c r="B9" s="2" t="s">
        <v>5</v>
      </c>
      <c r="C9" s="14">
        <v>45055</v>
      </c>
      <c r="D9" s="14">
        <v>45062</v>
      </c>
      <c r="E9">
        <f t="shared" si="0"/>
        <v>6</v>
      </c>
    </row>
    <row r="10" spans="2:159" ht="15.75" thickBot="1" x14ac:dyDescent="0.3">
      <c r="C10" s="15"/>
      <c r="D10" s="15"/>
    </row>
    <row r="11" spans="2:159" ht="15.75" thickBot="1" x14ac:dyDescent="0.3">
      <c r="B11" s="1" t="s">
        <v>6</v>
      </c>
      <c r="C11" s="14">
        <v>45083</v>
      </c>
      <c r="D11" s="14">
        <v>45107</v>
      </c>
      <c r="E11">
        <f>NETWORKDAYS(C11,D11)</f>
        <v>19</v>
      </c>
    </row>
    <row r="12" spans="2:159" ht="15.75" thickBot="1" x14ac:dyDescent="0.3">
      <c r="B12" s="2" t="s">
        <v>7</v>
      </c>
      <c r="C12" s="14">
        <v>45082</v>
      </c>
      <c r="D12" s="14">
        <v>45103</v>
      </c>
      <c r="E12">
        <f>NETWORKDAYS(C12,D12)</f>
        <v>16</v>
      </c>
    </row>
    <row r="13" spans="2:159" ht="30.75" thickBot="1" x14ac:dyDescent="0.3">
      <c r="B13" s="2" t="s">
        <v>75</v>
      </c>
      <c r="C13" s="14">
        <v>45082</v>
      </c>
      <c r="D13" s="14">
        <v>45103</v>
      </c>
    </row>
    <row r="14" spans="2:159" ht="15.75" thickBot="1" x14ac:dyDescent="0.3">
      <c r="B14" s="2" t="s">
        <v>8</v>
      </c>
      <c r="C14" s="14">
        <v>45083</v>
      </c>
      <c r="D14" s="14">
        <v>45107</v>
      </c>
      <c r="E14">
        <f t="shared" ref="E14:E16" si="1">NETWORKDAYS(C14,D14)</f>
        <v>19</v>
      </c>
    </row>
    <row r="15" spans="2:159" ht="15.75" thickBot="1" x14ac:dyDescent="0.3">
      <c r="B15" s="2" t="s">
        <v>9</v>
      </c>
      <c r="C15" s="14">
        <v>45082</v>
      </c>
      <c r="D15" s="14">
        <v>45103</v>
      </c>
      <c r="E15">
        <f t="shared" si="1"/>
        <v>16</v>
      </c>
    </row>
    <row r="16" spans="2:159" ht="15.75" thickBot="1" x14ac:dyDescent="0.3">
      <c r="B16" s="2" t="s">
        <v>10</v>
      </c>
      <c r="C16" s="14">
        <v>45103</v>
      </c>
      <c r="D16" s="14">
        <v>45107</v>
      </c>
      <c r="E16">
        <f t="shared" si="1"/>
        <v>5</v>
      </c>
    </row>
    <row r="17" spans="2:5" x14ac:dyDescent="0.25">
      <c r="D17" s="8"/>
    </row>
    <row r="18" spans="2:5" x14ac:dyDescent="0.25">
      <c r="B18" s="1" t="s">
        <v>11</v>
      </c>
      <c r="C18" s="8">
        <f>C19</f>
        <v>0</v>
      </c>
      <c r="D18" s="8">
        <f>MAX(D19:D23)</f>
        <v>0</v>
      </c>
      <c r="E18">
        <f>NETWORKDAYS(C18,D18)</f>
        <v>0</v>
      </c>
    </row>
    <row r="19" spans="2:5" x14ac:dyDescent="0.25">
      <c r="B19" s="2" t="s">
        <v>12</v>
      </c>
      <c r="D19" s="8"/>
      <c r="E19">
        <f t="shared" ref="E19:E23" si="2">NETWORKDAYS(C19,D19)</f>
        <v>0</v>
      </c>
    </row>
    <row r="20" spans="2:5" x14ac:dyDescent="0.25">
      <c r="B20" s="2" t="s">
        <v>13</v>
      </c>
      <c r="D20" s="8"/>
      <c r="E20">
        <f t="shared" si="2"/>
        <v>0</v>
      </c>
    </row>
    <row r="21" spans="2:5" x14ac:dyDescent="0.25">
      <c r="B21" s="2" t="s">
        <v>14</v>
      </c>
      <c r="D21" s="8"/>
      <c r="E21">
        <f t="shared" si="2"/>
        <v>0</v>
      </c>
    </row>
    <row r="22" spans="2:5" x14ac:dyDescent="0.25">
      <c r="B22" s="2" t="s">
        <v>15</v>
      </c>
      <c r="D22" s="8"/>
      <c r="E22">
        <f t="shared" si="2"/>
        <v>0</v>
      </c>
    </row>
    <row r="23" spans="2:5" x14ac:dyDescent="0.25">
      <c r="B23" s="2" t="s">
        <v>16</v>
      </c>
      <c r="D23" s="8"/>
      <c r="E23">
        <f t="shared" si="2"/>
        <v>0</v>
      </c>
    </row>
    <row r="24" spans="2:5" x14ac:dyDescent="0.25">
      <c r="D24" s="8"/>
    </row>
    <row r="25" spans="2:5" x14ac:dyDescent="0.25">
      <c r="B25" s="1" t="s">
        <v>17</v>
      </c>
      <c r="C25" s="8">
        <f>C26</f>
        <v>0</v>
      </c>
      <c r="D25" s="8">
        <f>MAX(D26:D30)</f>
        <v>0</v>
      </c>
      <c r="E25">
        <f>NETWORKDAYS(C25,D25)</f>
        <v>0</v>
      </c>
    </row>
    <row r="26" spans="2:5" x14ac:dyDescent="0.25">
      <c r="B26" s="2" t="s">
        <v>18</v>
      </c>
      <c r="D26" s="8"/>
      <c r="E26">
        <f t="shared" ref="E26:E30" si="3">NETWORKDAYS(C26,D26)</f>
        <v>0</v>
      </c>
    </row>
    <row r="27" spans="2:5" x14ac:dyDescent="0.25">
      <c r="B27" s="2" t="s">
        <v>19</v>
      </c>
      <c r="D27" s="8"/>
      <c r="E27">
        <f t="shared" si="3"/>
        <v>0</v>
      </c>
    </row>
    <row r="28" spans="2:5" x14ac:dyDescent="0.25">
      <c r="B28" s="2" t="s">
        <v>20</v>
      </c>
      <c r="D28" s="8"/>
      <c r="E28">
        <f t="shared" si="3"/>
        <v>0</v>
      </c>
    </row>
    <row r="29" spans="2:5" x14ac:dyDescent="0.25">
      <c r="B29" s="2" t="s">
        <v>21</v>
      </c>
      <c r="D29" s="8"/>
      <c r="E29">
        <f t="shared" si="3"/>
        <v>0</v>
      </c>
    </row>
    <row r="30" spans="2:5" x14ac:dyDescent="0.25">
      <c r="B30" s="2" t="s">
        <v>22</v>
      </c>
      <c r="D30" s="8"/>
      <c r="E30">
        <f t="shared" si="3"/>
        <v>0</v>
      </c>
    </row>
    <row r="31" spans="2:5" x14ac:dyDescent="0.25">
      <c r="D31" s="8"/>
    </row>
    <row r="32" spans="2:5" x14ac:dyDescent="0.25">
      <c r="B32" s="1" t="s">
        <v>23</v>
      </c>
      <c r="C32" s="8">
        <f>C33</f>
        <v>0</v>
      </c>
      <c r="D32" s="8">
        <f>MAX(D33:D38)</f>
        <v>0</v>
      </c>
      <c r="E32">
        <f>NETWORKDAYS(C32,D32)</f>
        <v>0</v>
      </c>
    </row>
    <row r="33" spans="2:5" x14ac:dyDescent="0.25">
      <c r="B33" s="2" t="s">
        <v>24</v>
      </c>
      <c r="D33" s="8"/>
      <c r="E33">
        <f t="shared" ref="E33:E38" si="4">NETWORKDAYS(C33,D33)</f>
        <v>0</v>
      </c>
    </row>
    <row r="34" spans="2:5" x14ac:dyDescent="0.25">
      <c r="B34" s="2" t="s">
        <v>25</v>
      </c>
      <c r="D34" s="8"/>
      <c r="E34">
        <f t="shared" si="4"/>
        <v>0</v>
      </c>
    </row>
    <row r="35" spans="2:5" x14ac:dyDescent="0.25">
      <c r="B35" s="2" t="s">
        <v>26</v>
      </c>
      <c r="D35" s="8"/>
      <c r="E35">
        <f t="shared" si="4"/>
        <v>0</v>
      </c>
    </row>
    <row r="36" spans="2:5" x14ac:dyDescent="0.25">
      <c r="B36" s="2" t="s">
        <v>27</v>
      </c>
      <c r="D36" s="8"/>
      <c r="E36">
        <f t="shared" si="4"/>
        <v>0</v>
      </c>
    </row>
    <row r="37" spans="2:5" x14ac:dyDescent="0.25">
      <c r="B37" s="2" t="s">
        <v>28</v>
      </c>
      <c r="D37" s="8"/>
      <c r="E37">
        <f t="shared" si="4"/>
        <v>0</v>
      </c>
    </row>
    <row r="38" spans="2:5" x14ac:dyDescent="0.25">
      <c r="B38" s="2" t="s">
        <v>29</v>
      </c>
      <c r="D38" s="8"/>
      <c r="E38">
        <f t="shared" si="4"/>
        <v>0</v>
      </c>
    </row>
    <row r="39" spans="2:5" x14ac:dyDescent="0.25">
      <c r="D39" s="8"/>
    </row>
    <row r="40" spans="2:5" x14ac:dyDescent="0.25">
      <c r="B40" s="1" t="s">
        <v>30</v>
      </c>
      <c r="C40" s="8">
        <f>C41</f>
        <v>0</v>
      </c>
      <c r="D40" s="8">
        <f>MAX(D41:D44)</f>
        <v>0</v>
      </c>
      <c r="E40">
        <f>NETWORKDAYS(C40,D40)</f>
        <v>0</v>
      </c>
    </row>
    <row r="41" spans="2:5" x14ac:dyDescent="0.25">
      <c r="B41" s="2" t="s">
        <v>31</v>
      </c>
      <c r="D41" s="8"/>
      <c r="E41">
        <f t="shared" ref="E41:E44" si="5">NETWORKDAYS(C41,D41)</f>
        <v>0</v>
      </c>
    </row>
    <row r="42" spans="2:5" x14ac:dyDescent="0.25">
      <c r="B42" s="2" t="s">
        <v>32</v>
      </c>
      <c r="D42" s="8"/>
      <c r="E42">
        <f t="shared" si="5"/>
        <v>0</v>
      </c>
    </row>
    <row r="43" spans="2:5" x14ac:dyDescent="0.25">
      <c r="B43" s="2" t="s">
        <v>33</v>
      </c>
      <c r="D43" s="8"/>
      <c r="E43">
        <f t="shared" si="5"/>
        <v>0</v>
      </c>
    </row>
    <row r="44" spans="2:5" x14ac:dyDescent="0.25">
      <c r="B44" s="2" t="s">
        <v>34</v>
      </c>
      <c r="D44" s="8"/>
      <c r="E44">
        <f t="shared" si="5"/>
        <v>0</v>
      </c>
    </row>
    <row r="47" spans="2:5" x14ac:dyDescent="0.25">
      <c r="B47" s="2" t="s">
        <v>35</v>
      </c>
    </row>
    <row r="48" spans="2:5" ht="120" x14ac:dyDescent="0.25">
      <c r="B48" s="2" t="s">
        <v>36</v>
      </c>
    </row>
  </sheetData>
  <mergeCells count="153">
    <mergeCell ref="AI1:AI2"/>
    <mergeCell ref="AJ1:AJ2"/>
    <mergeCell ref="AK1:AK2"/>
    <mergeCell ref="AL1:AL2"/>
    <mergeCell ref="AM1:AM2"/>
    <mergeCell ref="AN1:AN2"/>
    <mergeCell ref="AC1:AC2"/>
    <mergeCell ref="AD1:AD2"/>
    <mergeCell ref="AE1:AE2"/>
    <mergeCell ref="AF1:AF2"/>
    <mergeCell ref="AG1:AG2"/>
    <mergeCell ref="AH1:AH2"/>
    <mergeCell ref="AU1:AU2"/>
    <mergeCell ref="AV1:AV2"/>
    <mergeCell ref="AW1:AW2"/>
    <mergeCell ref="AX1:AX2"/>
    <mergeCell ref="AY1:AY2"/>
    <mergeCell ref="AZ1:AZ2"/>
    <mergeCell ref="AO1:AO2"/>
    <mergeCell ref="AP1:AP2"/>
    <mergeCell ref="AQ1:AQ2"/>
    <mergeCell ref="AR1:AR2"/>
    <mergeCell ref="AS1:AS2"/>
    <mergeCell ref="AT1:AT2"/>
    <mergeCell ref="BG1:BG2"/>
    <mergeCell ref="BH1:BH2"/>
    <mergeCell ref="BI1:BI2"/>
    <mergeCell ref="BJ1:BJ2"/>
    <mergeCell ref="BK1:BK2"/>
    <mergeCell ref="BL1:BL2"/>
    <mergeCell ref="BA1:BA2"/>
    <mergeCell ref="BB1:BB2"/>
    <mergeCell ref="BC1:BC2"/>
    <mergeCell ref="BD1:BD2"/>
    <mergeCell ref="BE1:BE2"/>
    <mergeCell ref="BF1:BF2"/>
    <mergeCell ref="BS1:BS2"/>
    <mergeCell ref="BT1:BT2"/>
    <mergeCell ref="BU1:BU2"/>
    <mergeCell ref="BV1:BV2"/>
    <mergeCell ref="BW1:BW2"/>
    <mergeCell ref="BX1:BX2"/>
    <mergeCell ref="BM1:BM2"/>
    <mergeCell ref="BN1:BN2"/>
    <mergeCell ref="BO1:BO2"/>
    <mergeCell ref="BP1:BP2"/>
    <mergeCell ref="BQ1:BQ2"/>
    <mergeCell ref="BR1:BR2"/>
    <mergeCell ref="CE1:CE2"/>
    <mergeCell ref="CF1:CF2"/>
    <mergeCell ref="CG1:CG2"/>
    <mergeCell ref="CH1:CH2"/>
    <mergeCell ref="CI1:CI2"/>
    <mergeCell ref="CJ1:CJ2"/>
    <mergeCell ref="BY1:BY2"/>
    <mergeCell ref="BZ1:BZ2"/>
    <mergeCell ref="CA1:CA2"/>
    <mergeCell ref="CB1:CB2"/>
    <mergeCell ref="CC1:CC2"/>
    <mergeCell ref="CD1:CD2"/>
    <mergeCell ref="CQ1:CQ2"/>
    <mergeCell ref="CR1:CR2"/>
    <mergeCell ref="CS1:CS2"/>
    <mergeCell ref="CT1:CT2"/>
    <mergeCell ref="CU1:CU2"/>
    <mergeCell ref="CV1:CV2"/>
    <mergeCell ref="CK1:CK2"/>
    <mergeCell ref="CL1:CL2"/>
    <mergeCell ref="CM1:CM2"/>
    <mergeCell ref="CN1:CN2"/>
    <mergeCell ref="CO1:CO2"/>
    <mergeCell ref="CP1:CP2"/>
    <mergeCell ref="DC1:DC2"/>
    <mergeCell ref="DD1:DD2"/>
    <mergeCell ref="DE1:DE2"/>
    <mergeCell ref="DF1:DF2"/>
    <mergeCell ref="DG1:DG2"/>
    <mergeCell ref="DH1:DH2"/>
    <mergeCell ref="CW1:CW2"/>
    <mergeCell ref="CX1:CX2"/>
    <mergeCell ref="CY1:CY2"/>
    <mergeCell ref="CZ1:CZ2"/>
    <mergeCell ref="DA1:DA2"/>
    <mergeCell ref="DB1:DB2"/>
    <mergeCell ref="DO1:DO2"/>
    <mergeCell ref="DP1:DP2"/>
    <mergeCell ref="DQ1:DQ2"/>
    <mergeCell ref="DR1:DR2"/>
    <mergeCell ref="DS1:DS2"/>
    <mergeCell ref="DT1:DT2"/>
    <mergeCell ref="DI1:DI2"/>
    <mergeCell ref="DJ1:DJ2"/>
    <mergeCell ref="DK1:DK2"/>
    <mergeCell ref="DL1:DL2"/>
    <mergeCell ref="DM1:DM2"/>
    <mergeCell ref="DN1:DN2"/>
    <mergeCell ref="EA1:EA2"/>
    <mergeCell ref="EB1:EB2"/>
    <mergeCell ref="EC1:EC2"/>
    <mergeCell ref="ED1:ED2"/>
    <mergeCell ref="EE1:EE2"/>
    <mergeCell ref="EF1:EF2"/>
    <mergeCell ref="DU1:DU2"/>
    <mergeCell ref="DV1:DV2"/>
    <mergeCell ref="DW1:DW2"/>
    <mergeCell ref="DX1:DX2"/>
    <mergeCell ref="DY1:DY2"/>
    <mergeCell ref="DZ1:DZ2"/>
    <mergeCell ref="EM1:EM2"/>
    <mergeCell ref="EN1:EN2"/>
    <mergeCell ref="EO1:EO2"/>
    <mergeCell ref="EP1:EP2"/>
    <mergeCell ref="EQ1:EQ2"/>
    <mergeCell ref="ER1:ER2"/>
    <mergeCell ref="EG1:EG2"/>
    <mergeCell ref="EH1:EH2"/>
    <mergeCell ref="EI1:EI2"/>
    <mergeCell ref="EJ1:EJ2"/>
    <mergeCell ref="EK1:EK2"/>
    <mergeCell ref="EL1:EL2"/>
    <mergeCell ref="EY1:EY2"/>
    <mergeCell ref="EZ1:EZ2"/>
    <mergeCell ref="FA1:FA2"/>
    <mergeCell ref="FB1:FB2"/>
    <mergeCell ref="FC1:FC2"/>
    <mergeCell ref="ES1:ES2"/>
    <mergeCell ref="ET1:ET2"/>
    <mergeCell ref="EU1:EU2"/>
    <mergeCell ref="EV1:EV2"/>
    <mergeCell ref="EW1:EW2"/>
    <mergeCell ref="EX1:EX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AB1:AB2"/>
    <mergeCell ref="Y1:Y2"/>
    <mergeCell ref="Z1:Z2"/>
    <mergeCell ref="AA1:AA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conditionalFormatting sqref="G1:FC2">
    <cfRule type="expression" dxfId="1" priority="2">
      <formula>OR(WEEKDAY(G$1)=1,WEEKDAY(G$1)=7)</formula>
    </cfRule>
  </conditionalFormatting>
  <conditionalFormatting sqref="G3:FC48">
    <cfRule type="expression" dxfId="0" priority="5">
      <formula>AND(G$1&gt;=$C3,G$1&lt;=$D3)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BF4C-72D3-4D67-B7E3-20045ABA2AEF}">
  <dimension ref="A1:E22"/>
  <sheetViews>
    <sheetView workbookViewId="0">
      <selection activeCell="F1" sqref="F1"/>
    </sheetView>
  </sheetViews>
  <sheetFormatPr baseColWidth="10" defaultRowHeight="15" x14ac:dyDescent="0.25"/>
  <cols>
    <col min="1" max="1" width="37.140625" customWidth="1"/>
    <col min="2" max="2" width="11.7109375" style="4" customWidth="1"/>
    <col min="3" max="4" width="11.5703125" style="4"/>
  </cols>
  <sheetData>
    <row r="1" spans="1:5" s="6" customFormat="1" ht="30" x14ac:dyDescent="0.25">
      <c r="A1" s="6" t="s">
        <v>48</v>
      </c>
      <c r="B1" s="4" t="s">
        <v>49</v>
      </c>
      <c r="C1" s="4" t="s">
        <v>50</v>
      </c>
      <c r="D1" s="4" t="s">
        <v>51</v>
      </c>
      <c r="E1" s="6" t="s">
        <v>73</v>
      </c>
    </row>
    <row r="2" spans="1:5" x14ac:dyDescent="0.25">
      <c r="A2" t="s">
        <v>52</v>
      </c>
      <c r="B2" s="4" t="s">
        <v>47</v>
      </c>
      <c r="C2" s="9"/>
      <c r="D2" s="9">
        <v>35000</v>
      </c>
      <c r="E2" s="10">
        <v>0.5</v>
      </c>
    </row>
    <row r="3" spans="1:5" x14ac:dyDescent="0.25">
      <c r="A3" t="s">
        <v>53</v>
      </c>
      <c r="B3" s="4" t="s">
        <v>47</v>
      </c>
      <c r="C3" s="9"/>
      <c r="D3" s="9">
        <v>30000</v>
      </c>
      <c r="E3" s="10">
        <v>0.25</v>
      </c>
    </row>
    <row r="4" spans="1:5" x14ac:dyDescent="0.25">
      <c r="A4" t="s">
        <v>57</v>
      </c>
      <c r="B4" s="4" t="s">
        <v>47</v>
      </c>
      <c r="C4" s="9"/>
      <c r="D4" s="9">
        <v>30000</v>
      </c>
      <c r="E4" s="10">
        <v>1</v>
      </c>
    </row>
    <row r="5" spans="1:5" x14ac:dyDescent="0.25">
      <c r="A5" t="s">
        <v>54</v>
      </c>
      <c r="B5" s="4" t="s">
        <v>47</v>
      </c>
      <c r="C5" s="9"/>
      <c r="D5" s="9">
        <v>8000</v>
      </c>
      <c r="E5" s="10">
        <v>0.5</v>
      </c>
    </row>
    <row r="6" spans="1:5" x14ac:dyDescent="0.25">
      <c r="A6" t="s">
        <v>68</v>
      </c>
      <c r="B6" s="4" t="s">
        <v>47</v>
      </c>
      <c r="C6" s="9"/>
      <c r="D6" s="9">
        <v>10000</v>
      </c>
      <c r="E6" s="10">
        <v>1</v>
      </c>
    </row>
    <row r="7" spans="1:5" x14ac:dyDescent="0.25">
      <c r="A7" t="s">
        <v>69</v>
      </c>
      <c r="B7" s="4" t="s">
        <v>47</v>
      </c>
      <c r="C7" s="9"/>
      <c r="D7" s="9">
        <v>10000</v>
      </c>
      <c r="E7" s="10">
        <v>1</v>
      </c>
    </row>
    <row r="8" spans="1:5" x14ac:dyDescent="0.25">
      <c r="A8" t="s">
        <v>55</v>
      </c>
      <c r="B8" s="4" t="s">
        <v>47</v>
      </c>
      <c r="C8" s="9"/>
      <c r="D8" s="9">
        <v>10000</v>
      </c>
      <c r="E8" s="10">
        <v>0.5</v>
      </c>
    </row>
    <row r="9" spans="1:5" x14ac:dyDescent="0.25">
      <c r="A9" t="s">
        <v>56</v>
      </c>
      <c r="B9" s="4" t="s">
        <v>47</v>
      </c>
      <c r="C9" s="9"/>
      <c r="D9" s="9">
        <v>10000</v>
      </c>
      <c r="E9" s="10">
        <v>0.5</v>
      </c>
    </row>
    <row r="10" spans="1:5" x14ac:dyDescent="0.25">
      <c r="A10" t="s">
        <v>58</v>
      </c>
      <c r="B10" s="4" t="s">
        <v>47</v>
      </c>
      <c r="C10" s="9"/>
      <c r="D10" s="9">
        <v>10000</v>
      </c>
      <c r="E10" s="10">
        <v>0.5</v>
      </c>
    </row>
    <row r="11" spans="1:5" x14ac:dyDescent="0.25">
      <c r="A11" t="s">
        <v>70</v>
      </c>
      <c r="B11" s="4" t="s">
        <v>47</v>
      </c>
      <c r="C11" s="9"/>
      <c r="D11" s="9">
        <v>12000</v>
      </c>
      <c r="E11" s="10">
        <v>1</v>
      </c>
    </row>
    <row r="12" spans="1:5" x14ac:dyDescent="0.25">
      <c r="A12" t="s">
        <v>71</v>
      </c>
      <c r="B12" s="4" t="s">
        <v>47</v>
      </c>
      <c r="C12" s="9"/>
      <c r="D12" s="9">
        <v>12000</v>
      </c>
      <c r="E12" s="10">
        <v>1</v>
      </c>
    </row>
    <row r="13" spans="1:5" x14ac:dyDescent="0.25">
      <c r="A13" t="s">
        <v>72</v>
      </c>
      <c r="B13" s="4" t="s">
        <v>47</v>
      </c>
      <c r="C13" s="9"/>
      <c r="D13" s="9">
        <v>12000</v>
      </c>
      <c r="E13" s="10">
        <v>1</v>
      </c>
    </row>
    <row r="14" spans="1:5" x14ac:dyDescent="0.25">
      <c r="A14" t="s">
        <v>59</v>
      </c>
      <c r="B14" s="4" t="s">
        <v>47</v>
      </c>
      <c r="C14" s="9"/>
      <c r="D14" s="9">
        <v>11000</v>
      </c>
      <c r="E14" s="10">
        <v>0.5</v>
      </c>
    </row>
    <row r="15" spans="1:5" x14ac:dyDescent="0.25">
      <c r="A15" t="s">
        <v>60</v>
      </c>
      <c r="B15" s="4" t="s">
        <v>47</v>
      </c>
      <c r="C15" s="9"/>
      <c r="D15" s="9">
        <v>10000</v>
      </c>
      <c r="E15" s="10">
        <v>1</v>
      </c>
    </row>
    <row r="16" spans="1:5" x14ac:dyDescent="0.25">
      <c r="A16" t="s">
        <v>61</v>
      </c>
      <c r="B16" s="4" t="s">
        <v>47</v>
      </c>
      <c r="C16" s="9"/>
      <c r="D16" s="9">
        <v>9000</v>
      </c>
      <c r="E16" s="10">
        <v>1</v>
      </c>
    </row>
    <row r="17" spans="1:5" x14ac:dyDescent="0.25">
      <c r="A17" t="s">
        <v>62</v>
      </c>
      <c r="B17" s="4" t="s">
        <v>47</v>
      </c>
      <c r="C17" s="9"/>
      <c r="D17" s="9">
        <v>9000</v>
      </c>
      <c r="E17" s="10">
        <v>1</v>
      </c>
    </row>
    <row r="18" spans="1:5" x14ac:dyDescent="0.25">
      <c r="A18" t="s">
        <v>63</v>
      </c>
      <c r="B18" s="4" t="s">
        <v>47</v>
      </c>
      <c r="C18" s="9"/>
      <c r="D18" s="9">
        <v>7000</v>
      </c>
      <c r="E18" s="10">
        <v>1</v>
      </c>
    </row>
    <row r="19" spans="1:5" x14ac:dyDescent="0.25">
      <c r="A19" t="s">
        <v>64</v>
      </c>
      <c r="B19" s="4" t="s">
        <v>45</v>
      </c>
      <c r="C19" s="9">
        <v>1250000</v>
      </c>
      <c r="D19" s="9"/>
    </row>
    <row r="20" spans="1:5" x14ac:dyDescent="0.25">
      <c r="A20" t="s">
        <v>65</v>
      </c>
      <c r="B20" s="4" t="s">
        <v>45</v>
      </c>
      <c r="C20" s="9">
        <v>3250000</v>
      </c>
      <c r="D20" s="9"/>
    </row>
    <row r="21" spans="1:5" x14ac:dyDescent="0.25">
      <c r="A21" t="s">
        <v>66</v>
      </c>
      <c r="B21" s="4" t="s">
        <v>46</v>
      </c>
      <c r="C21" s="9">
        <v>500000</v>
      </c>
      <c r="D21" s="9"/>
    </row>
    <row r="22" spans="1:5" x14ac:dyDescent="0.25">
      <c r="A22" t="s">
        <v>67</v>
      </c>
      <c r="B22" s="4" t="s">
        <v>46</v>
      </c>
      <c r="C22" s="9">
        <v>350000</v>
      </c>
      <c r="D22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875367-DA4A-4639-ACF6-544F0C9A5E67}">
          <x14:formula1>
            <xm:f>lista!$A$2:$A$10</xm:f>
          </x14:formula1>
          <xm:sqref>B2:B23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60C2-B4FD-4FEC-BD83-AE18FAA0F0C4}">
  <dimension ref="A1:A4"/>
  <sheetViews>
    <sheetView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titulo</vt:lpstr>
      <vt:lpstr>Gantt</vt:lpstr>
      <vt:lpstr>Recursos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2023-07-04T20:56:24Z</dcterms:modified>
</cp:coreProperties>
</file>