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tor22094_uvg_edu_gt/Documents/UVG/Año 2024/Semestre 1/SIMULACION Y PCB/Altium/Sumo/Altium/"/>
    </mc:Choice>
  </mc:AlternateContent>
  <xr:revisionPtr revIDLastSave="2" documentId="8_{6B423BF1-2068-4A25-9203-83B939604DDA}" xr6:coauthVersionLast="47" xr6:coauthVersionMax="47" xr10:uidLastSave="{DD5DACB3-C427-4687-B679-7045B4698BC6}"/>
  <bookViews>
    <workbookView xWindow="-108" yWindow="-108" windowWidth="23256" windowHeight="13176" xr2:uid="{99C3200A-A79D-4C8C-B463-07424EA2900D}"/>
  </bookViews>
  <sheets>
    <sheet name="Sumo_Materiales" sheetId="1" r:id="rId1"/>
  </sheets>
  <definedNames>
    <definedName name="_xlnm.Print_Titles" localSheetId="0">Sumo_Materiales!$2:$2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K4" i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<sst xmlns="http://schemas.openxmlformats.org/spreadsheetml/2006/main" count="110" uniqueCount="85">
  <si>
    <t>Comment</t>
  </si>
  <si>
    <t>Description</t>
  </si>
  <si>
    <t>Designator</t>
  </si>
  <si>
    <t>Footprint</t>
  </si>
  <si>
    <t>LibRef</t>
  </si>
  <si>
    <t>Quantity</t>
  </si>
  <si>
    <t>Value</t>
  </si>
  <si>
    <t>Case/Package</t>
  </si>
  <si>
    <t>100uF, 16V</t>
  </si>
  <si>
    <t>Aluminum Electrolytic Capacitors (Radial Lead Type) 100uF ±20% 16V</t>
  </si>
  <si>
    <t>C1, C2</t>
  </si>
  <si>
    <t>FP-RAD-TH-D_6_3_0_5-L_7_1-MFG</t>
  </si>
  <si>
    <t>CMP-05427-001316-1</t>
  </si>
  <si>
    <t>Radial</t>
  </si>
  <si>
    <t>Blue LED</t>
  </si>
  <si>
    <t/>
  </si>
  <si>
    <t>D1</t>
  </si>
  <si>
    <t>WL-TMRW_D3.9H10.5</t>
  </si>
  <si>
    <t>CMP-1489-00002-2</t>
  </si>
  <si>
    <t>UF4007</t>
  </si>
  <si>
    <t>DIODE GEN PURP 1KV 1A DO41</t>
  </si>
  <si>
    <t>D2</t>
  </si>
  <si>
    <t>FP-017AH-MFG</t>
  </si>
  <si>
    <t>CMP-2000-05028-2</t>
  </si>
  <si>
    <t>17pF</t>
  </si>
  <si>
    <t>B2B-EH-A(LF)(SN)</t>
  </si>
  <si>
    <t>CONN HEADER VERT 2POS 2.5MM</t>
  </si>
  <si>
    <t>J1, J2, J3, J4</t>
  </si>
  <si>
    <t>FP-B2B-EH-A_LF_SN-MFG</t>
  </si>
  <si>
    <t>CMP-17439-000026-1</t>
  </si>
  <si>
    <t>LD1117V33C</t>
  </si>
  <si>
    <t>Fixed Low Drop Positive Voltage Regulator, 3.3V, 3-Pin TO-220</t>
  </si>
  <si>
    <t>LD1117AL</t>
  </si>
  <si>
    <t>TO220</t>
  </si>
  <si>
    <t>CMP-0244-00471-1</t>
  </si>
  <si>
    <t>LM7805</t>
  </si>
  <si>
    <t>Positive Voltage Regulator, 5V, 3-Pin TO-220</t>
  </si>
  <si>
    <t>LM7809CT</t>
  </si>
  <si>
    <t>Linear Voltage Regulator IC 1 Output 1A TO-220-3</t>
  </si>
  <si>
    <t>LM7809</t>
  </si>
  <si>
    <t>TO254P470X1016X1879-3P</t>
  </si>
  <si>
    <t>330Ohm</t>
  </si>
  <si>
    <t>R1</t>
  </si>
  <si>
    <t>FP-MRS25-MFG</t>
  </si>
  <si>
    <t>CMP-02408-000049-1</t>
  </si>
  <si>
    <t>Axial</t>
  </si>
  <si>
    <t>27K Ohm</t>
  </si>
  <si>
    <t>R4</t>
  </si>
  <si>
    <t>10K Ohm</t>
  </si>
  <si>
    <t>R5</t>
  </si>
  <si>
    <t>2K Ohm</t>
  </si>
  <si>
    <t>R6</t>
  </si>
  <si>
    <t>L293D</t>
  </si>
  <si>
    <t>Push-Pull Four Channel Driver with Diode, 4.5 to 36 V, -40 to 150 degC, 16-Pin PDIP, RoHS, Tube</t>
  </si>
  <si>
    <t>U1</t>
  </si>
  <si>
    <t>STM-L293D-16</t>
  </si>
  <si>
    <t>CMP-2000-06524-1</t>
  </si>
  <si>
    <t>ESP32</t>
  </si>
  <si>
    <t>ESP32 Depelopment version 38 pines</t>
  </si>
  <si>
    <t>U2</t>
  </si>
  <si>
    <t>ESP32 DEV KIT</t>
  </si>
  <si>
    <t>ESP32 Dev Module Kit</t>
  </si>
  <si>
    <t>100uF</t>
  </si>
  <si>
    <t>RES 330 OHM 0.25W 1% AXIAL</t>
  </si>
  <si>
    <t>RES 27K OHM 0.25W 1% AXIAL</t>
  </si>
  <si>
    <t>RES 10K OHM 0.25W 1% AXIAL</t>
  </si>
  <si>
    <t>RES 2K OHM 0.25W 1% AXIAL</t>
  </si>
  <si>
    <t>330ohm</t>
  </si>
  <si>
    <t>27k ohm</t>
  </si>
  <si>
    <t>10k ohm</t>
  </si>
  <si>
    <t>2k ohm</t>
  </si>
  <si>
    <t>l293d</t>
  </si>
  <si>
    <t>esp32</t>
  </si>
  <si>
    <t>LED</t>
  </si>
  <si>
    <t>header</t>
  </si>
  <si>
    <t>5V out</t>
  </si>
  <si>
    <t>9V out</t>
  </si>
  <si>
    <t>Subtotal</t>
  </si>
  <si>
    <t>Unitary price</t>
  </si>
  <si>
    <t>Total price of components</t>
  </si>
  <si>
    <t>Electronic components</t>
  </si>
  <si>
    <t>STORE</t>
  </si>
  <si>
    <t>La electronica</t>
  </si>
  <si>
    <t>DYE</t>
  </si>
  <si>
    <t>Oxdea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</si>
</sst>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3F5A-4048-4431-810A-E590508BC1D2}">
  <dimension ref="A1:K21"/>
  <sheetViews>
    <sheetView tabSelected="1" topLeftCell="B1" workbookViewId="0">
      <selection activeCell="H23" sqref="H23"/>
    </sheetView>
  </sheetViews>
  <sheetFormatPr baseColWidth="10" defaultRowHeight="14.4" x14ac:dyDescent="0.3"/>
  <cols>
    <col min="1" max="1" width="15.77734375" bestFit="1" customWidth="1"/>
    <col min="2" max="2" width="79.109375" bestFit="1" customWidth="1"/>
    <col min="3" max="3" width="10.33203125" bestFit="1" customWidth="1"/>
    <col min="4" max="5" width="19.44140625" customWidth="1"/>
    <col min="6" max="6" width="8" bestFit="1" customWidth="1"/>
    <col min="7" max="7" width="11.33203125" bestFit="1" customWidth="1"/>
    <col min="8" max="8" width="12.33203125" bestFit="1" customWidth="1"/>
    <col min="9" max="9" width="12.44140625" bestFit="1" customWidth="1"/>
    <col min="10" max="10" width="12.88671875" bestFit="1" customWidth="1"/>
  </cols>
  <sheetData>
    <row r="1" spans="1:11" x14ac:dyDescent="0.3">
      <c r="A1" s="11" t="s">
        <v>80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s="4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5" t="s">
        <v>5</v>
      </c>
      <c r="G2" s="3" t="s">
        <v>6</v>
      </c>
      <c r="H2" s="3" t="s">
        <v>7</v>
      </c>
      <c r="I2" s="5" t="s">
        <v>81</v>
      </c>
      <c r="J2" s="3" t="s">
        <v>78</v>
      </c>
      <c r="K2" s="3" t="s">
        <v>77</v>
      </c>
    </row>
    <row r="3" spans="1:11" x14ac:dyDescent="0.3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6">
        <v>2</v>
      </c>
      <c r="G3" s="1" t="s">
        <v>62</v>
      </c>
      <c r="H3" s="2" t="s">
        <v>13</v>
      </c>
      <c r="I3" s="7" t="s">
        <v>82</v>
      </c>
      <c r="J3" s="8">
        <v>1</v>
      </c>
      <c r="K3" s="8">
        <f>J3*F3</f>
        <v>2</v>
      </c>
    </row>
    <row r="4" spans="1:11" x14ac:dyDescent="0.3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6">
        <v>1</v>
      </c>
      <c r="G4" s="1" t="s">
        <v>73</v>
      </c>
      <c r="H4" s="2" t="s">
        <v>13</v>
      </c>
      <c r="I4" s="7" t="s">
        <v>82</v>
      </c>
      <c r="J4" s="8">
        <v>1</v>
      </c>
      <c r="K4" s="8">
        <f t="shared" ref="K4:K15" si="0">J4*F4</f>
        <v>1</v>
      </c>
    </row>
    <row r="5" spans="1:11" x14ac:dyDescent="0.3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6">
        <v>1</v>
      </c>
      <c r="G5" s="2" t="s">
        <v>24</v>
      </c>
      <c r="H5" s="1"/>
      <c r="I5" s="7" t="s">
        <v>82</v>
      </c>
      <c r="J5" s="8">
        <v>1</v>
      </c>
      <c r="K5" s="8">
        <f t="shared" si="0"/>
        <v>1</v>
      </c>
    </row>
    <row r="6" spans="1:11" x14ac:dyDescent="0.3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6">
        <v>4</v>
      </c>
      <c r="G6" s="1" t="s">
        <v>74</v>
      </c>
      <c r="H6" s="1"/>
      <c r="I6" s="7" t="s">
        <v>83</v>
      </c>
      <c r="J6" s="8">
        <v>3</v>
      </c>
      <c r="K6" s="8">
        <f t="shared" si="0"/>
        <v>12</v>
      </c>
    </row>
    <row r="7" spans="1:11" x14ac:dyDescent="0.3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6">
        <v>1</v>
      </c>
      <c r="G7" s="2" t="s">
        <v>30</v>
      </c>
      <c r="H7" s="1"/>
      <c r="I7" s="7" t="s">
        <v>82</v>
      </c>
      <c r="J7" s="8">
        <v>5</v>
      </c>
      <c r="K7" s="8">
        <f t="shared" si="0"/>
        <v>5</v>
      </c>
    </row>
    <row r="8" spans="1:11" x14ac:dyDescent="0.3">
      <c r="A8" s="2" t="s">
        <v>35</v>
      </c>
      <c r="B8" s="2" t="s">
        <v>36</v>
      </c>
      <c r="C8" s="2" t="s">
        <v>35</v>
      </c>
      <c r="D8" s="2" t="s">
        <v>33</v>
      </c>
      <c r="E8" s="2" t="s">
        <v>35</v>
      </c>
      <c r="F8" s="6">
        <v>1</v>
      </c>
      <c r="G8" s="1" t="s">
        <v>75</v>
      </c>
      <c r="H8" s="1"/>
      <c r="I8" s="7" t="s">
        <v>83</v>
      </c>
      <c r="J8" s="8">
        <v>4.75</v>
      </c>
      <c r="K8" s="8">
        <f t="shared" si="0"/>
        <v>4.75</v>
      </c>
    </row>
    <row r="9" spans="1:11" x14ac:dyDescent="0.3">
      <c r="A9" s="2" t="s">
        <v>37</v>
      </c>
      <c r="B9" s="2" t="s">
        <v>38</v>
      </c>
      <c r="C9" s="2" t="s">
        <v>39</v>
      </c>
      <c r="D9" s="2" t="s">
        <v>40</v>
      </c>
      <c r="E9" s="2" t="s">
        <v>37</v>
      </c>
      <c r="F9" s="6">
        <v>1</v>
      </c>
      <c r="G9" s="1" t="s">
        <v>76</v>
      </c>
      <c r="H9" s="1"/>
      <c r="I9" s="7" t="s">
        <v>83</v>
      </c>
      <c r="J9" s="8">
        <v>4.75</v>
      </c>
      <c r="K9" s="8">
        <f t="shared" si="0"/>
        <v>4.75</v>
      </c>
    </row>
    <row r="10" spans="1:11" x14ac:dyDescent="0.3">
      <c r="A10" s="2" t="s">
        <v>41</v>
      </c>
      <c r="B10" s="2" t="s">
        <v>63</v>
      </c>
      <c r="C10" s="2" t="s">
        <v>42</v>
      </c>
      <c r="D10" s="2" t="s">
        <v>43</v>
      </c>
      <c r="E10" s="2" t="s">
        <v>44</v>
      </c>
      <c r="F10" s="6">
        <v>1</v>
      </c>
      <c r="G10" s="1" t="s">
        <v>67</v>
      </c>
      <c r="H10" s="2" t="s">
        <v>45</v>
      </c>
      <c r="I10" s="7" t="s">
        <v>82</v>
      </c>
      <c r="J10" s="8">
        <v>0.75</v>
      </c>
      <c r="K10" s="8">
        <f t="shared" si="0"/>
        <v>0.75</v>
      </c>
    </row>
    <row r="11" spans="1:11" x14ac:dyDescent="0.3">
      <c r="A11" s="2" t="s">
        <v>46</v>
      </c>
      <c r="B11" s="2" t="s">
        <v>64</v>
      </c>
      <c r="C11" s="2" t="s">
        <v>47</v>
      </c>
      <c r="D11" s="2" t="s">
        <v>43</v>
      </c>
      <c r="E11" s="2" t="s">
        <v>44</v>
      </c>
      <c r="F11" s="6">
        <v>1</v>
      </c>
      <c r="G11" s="1" t="s">
        <v>68</v>
      </c>
      <c r="H11" s="2" t="s">
        <v>45</v>
      </c>
      <c r="I11" s="7" t="s">
        <v>82</v>
      </c>
      <c r="J11" s="8">
        <v>0.75</v>
      </c>
      <c r="K11" s="8">
        <f t="shared" si="0"/>
        <v>0.75</v>
      </c>
    </row>
    <row r="12" spans="1:11" x14ac:dyDescent="0.3">
      <c r="A12" s="2" t="s">
        <v>48</v>
      </c>
      <c r="B12" s="2" t="s">
        <v>65</v>
      </c>
      <c r="C12" s="2" t="s">
        <v>49</v>
      </c>
      <c r="D12" s="2" t="s">
        <v>43</v>
      </c>
      <c r="E12" s="2" t="s">
        <v>44</v>
      </c>
      <c r="F12" s="6">
        <v>1</v>
      </c>
      <c r="G12" s="1" t="s">
        <v>69</v>
      </c>
      <c r="H12" s="2" t="s">
        <v>45</v>
      </c>
      <c r="I12" s="7" t="s">
        <v>82</v>
      </c>
      <c r="J12" s="8">
        <v>0.75</v>
      </c>
      <c r="K12" s="8">
        <f t="shared" si="0"/>
        <v>0.75</v>
      </c>
    </row>
    <row r="13" spans="1:11" x14ac:dyDescent="0.3">
      <c r="A13" s="2" t="s">
        <v>50</v>
      </c>
      <c r="B13" s="2" t="s">
        <v>66</v>
      </c>
      <c r="C13" s="2" t="s">
        <v>51</v>
      </c>
      <c r="D13" s="2" t="s">
        <v>43</v>
      </c>
      <c r="E13" s="2" t="s">
        <v>44</v>
      </c>
      <c r="F13" s="6">
        <v>1</v>
      </c>
      <c r="G13" s="1" t="s">
        <v>70</v>
      </c>
      <c r="H13" s="2" t="s">
        <v>45</v>
      </c>
      <c r="I13" s="7" t="s">
        <v>82</v>
      </c>
      <c r="J13" s="8">
        <v>0.75</v>
      </c>
      <c r="K13" s="8">
        <f t="shared" si="0"/>
        <v>0.75</v>
      </c>
    </row>
    <row r="14" spans="1:11" x14ac:dyDescent="0.3">
      <c r="A14" s="2" t="s">
        <v>52</v>
      </c>
      <c r="B14" s="2" t="s">
        <v>53</v>
      </c>
      <c r="C14" s="2" t="s">
        <v>54</v>
      </c>
      <c r="D14" s="2" t="s">
        <v>55</v>
      </c>
      <c r="E14" s="2" t="s">
        <v>56</v>
      </c>
      <c r="F14" s="6">
        <v>1</v>
      </c>
      <c r="G14" s="1" t="s">
        <v>71</v>
      </c>
      <c r="H14" s="1"/>
      <c r="I14" s="7" t="s">
        <v>82</v>
      </c>
      <c r="J14" s="8">
        <v>14</v>
      </c>
      <c r="K14" s="8">
        <f t="shared" si="0"/>
        <v>14</v>
      </c>
    </row>
    <row r="15" spans="1:11" x14ac:dyDescent="0.3">
      <c r="A15" s="2" t="s">
        <v>57</v>
      </c>
      <c r="B15" s="2" t="s">
        <v>58</v>
      </c>
      <c r="C15" s="2" t="s">
        <v>59</v>
      </c>
      <c r="D15" s="2" t="s">
        <v>60</v>
      </c>
      <c r="E15" s="2" t="s">
        <v>61</v>
      </c>
      <c r="F15" s="6">
        <v>1</v>
      </c>
      <c r="G15" s="1" t="s">
        <v>72</v>
      </c>
      <c r="H15" s="1"/>
      <c r="I15" s="7" t="s">
        <v>84</v>
      </c>
      <c r="J15" s="8">
        <v>135</v>
      </c>
      <c r="K15" s="8">
        <f t="shared" si="0"/>
        <v>135</v>
      </c>
    </row>
    <row r="21" spans="1:3" x14ac:dyDescent="0.3">
      <c r="A21" s="10" t="s">
        <v>79</v>
      </c>
      <c r="B21" s="10"/>
      <c r="C21" s="9">
        <f>SUM(K3:K15)</f>
        <v>182.5</v>
      </c>
    </row>
  </sheetData>
  <mergeCells count="2">
    <mergeCell ref="A21:B21"/>
    <mergeCell ref="A1:K1"/>
  </mergeCells>
  <pageMargins left="0.23622047244094491" right="0.23622047244094491" top="0.74803149606299213" bottom="0.74803149606299213" header="0.31496062992125984" footer="0.31496062992125984"/>
  <pageSetup paperSize="6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Sumo_Materiales</vt:lpstr>
      <vt:lpstr>Sumo_Materiales!Títulos_a_imprimir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TORTOLA BARDALES, SAMUEL DAVID</dc:creator>
  <cp:lastModifiedBy>TORTOLA BARDALES, SAMUEL DAVID</cp:lastModifiedBy>
  <cp:lastPrinted>2024-04-26T05:57:34Z</cp:lastPrinted>
  <dcterms:created xsi:type="dcterms:W3CDTF">2024-04-25T22:44:45Z</dcterms:created>
  <dcterms:modified xsi:type="dcterms:W3CDTF">2024-04-26T05:57:50Z</dcterms:modified>
</cp:coreProperties>
</file>