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mesc\Desktop\"/>
    </mc:Choice>
  </mc:AlternateContent>
  <xr:revisionPtr revIDLastSave="0" documentId="13_ncr:1_{6645727E-3781-4968-8327-36D53991D1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ta_fxf_b_td5y" sheetId="1" r:id="rId1"/>
    <sheet name="eta_fxf_b_td2y" sheetId="6" r:id="rId2"/>
    <sheet name="t_d" sheetId="3" r:id="rId3"/>
    <sheet name="t_blanket" sheetId="4" r:id="rId4"/>
    <sheet name="t_tes" sheetId="5" r:id="rId5"/>
    <sheet name="f_dir" sheetId="7" r:id="rId6"/>
    <sheet name="t_res" sheetId="8" r:id="rId7"/>
    <sheet name="AF" sheetId="9" r:id="rId8"/>
    <sheet name="TES_eff" sheetId="10" r:id="rId9"/>
    <sheet name="1d_sensitivity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J7" i="9"/>
  <c r="C28" i="6"/>
  <c r="B27" i="6"/>
  <c r="B26" i="6"/>
  <c r="B25" i="6"/>
  <c r="B24" i="6"/>
  <c r="B23" i="6"/>
  <c r="B22" i="6"/>
  <c r="C18" i="6"/>
  <c r="B17" i="6"/>
  <c r="B16" i="6"/>
  <c r="B15" i="6"/>
  <c r="B14" i="6"/>
  <c r="B13" i="6"/>
  <c r="B12" i="6"/>
  <c r="C9" i="6"/>
  <c r="B8" i="6"/>
  <c r="B7" i="6"/>
  <c r="B6" i="6"/>
  <c r="B5" i="6"/>
  <c r="B4" i="6"/>
  <c r="B3" i="6"/>
  <c r="C28" i="3"/>
  <c r="B27" i="3"/>
  <c r="B26" i="3"/>
  <c r="B25" i="3"/>
  <c r="B24" i="3"/>
  <c r="B23" i="3"/>
  <c r="B22" i="3"/>
  <c r="C18" i="3"/>
  <c r="B17" i="3"/>
  <c r="B16" i="3"/>
  <c r="B15" i="3"/>
  <c r="B14" i="3"/>
  <c r="B13" i="3"/>
  <c r="B12" i="3"/>
  <c r="C9" i="3"/>
  <c r="B8" i="3"/>
  <c r="B7" i="3"/>
  <c r="B6" i="3"/>
  <c r="B5" i="3"/>
  <c r="B4" i="3"/>
  <c r="B3" i="3"/>
  <c r="C28" i="1"/>
  <c r="B27" i="1"/>
  <c r="B26" i="1"/>
  <c r="B25" i="1"/>
  <c r="B24" i="1"/>
  <c r="B23" i="1"/>
  <c r="B22" i="1"/>
  <c r="C18" i="1"/>
  <c r="B17" i="1"/>
  <c r="B16" i="1"/>
  <c r="B15" i="1"/>
  <c r="B14" i="1"/>
  <c r="B13" i="1"/>
  <c r="B12" i="1"/>
  <c r="C9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<sst xmlns="http://schemas.openxmlformats.org/spreadsheetml/2006/main" count="290" uniqueCount="46">
  <si>
    <t>TBR</t>
  </si>
  <si>
    <t>eta_f</t>
  </si>
  <si>
    <t>f_b</t>
  </si>
  <si>
    <t>eta_f * f_b</t>
  </si>
  <si>
    <t>I_startup (kg)</t>
  </si>
  <si>
    <t>IFC processing time = 4h</t>
  </si>
  <si>
    <t>IFC processing time = 12h</t>
  </si>
  <si>
    <t>IFC processing time = 1h</t>
  </si>
  <si>
    <t>Doubling time = 1y</t>
  </si>
  <si>
    <t>Doubling time = 2y</t>
  </si>
  <si>
    <t>t_p (h)</t>
  </si>
  <si>
    <t>Doubling time = 5y</t>
  </si>
  <si>
    <t>eta_f x f_b = 1%</t>
  </si>
  <si>
    <t>t_blanket (h)</t>
  </si>
  <si>
    <t>eta_f x f_b = 2%</t>
  </si>
  <si>
    <t>eta_f x f_b = 5%</t>
  </si>
  <si>
    <t>eta_f x f_b = 0.5%</t>
  </si>
  <si>
    <t>Fixed parameters</t>
  </si>
  <si>
    <t xml:space="preserve">t_p </t>
  </si>
  <si>
    <t>Value</t>
  </si>
  <si>
    <t>Units</t>
  </si>
  <si>
    <t>h</t>
  </si>
  <si>
    <t>t_d</t>
  </si>
  <si>
    <t>y</t>
  </si>
  <si>
    <t>q</t>
  </si>
  <si>
    <t>t_res</t>
  </si>
  <si>
    <t>AF</t>
  </si>
  <si>
    <t>%</t>
  </si>
  <si>
    <t>I_blanket (g)</t>
  </si>
  <si>
    <t>I_TES (g)</t>
  </si>
  <si>
    <t>t_TES (h)</t>
  </si>
  <si>
    <t>f_dir</t>
  </si>
  <si>
    <t>eta_TES</t>
  </si>
  <si>
    <t>I_tes</t>
  </si>
  <si>
    <t>I_tes (g)</t>
  </si>
  <si>
    <t>t_p</t>
  </si>
  <si>
    <t>sigma</t>
  </si>
  <si>
    <t>tau_bl</t>
  </si>
  <si>
    <t>mean</t>
  </si>
  <si>
    <t>I_st</t>
  </si>
  <si>
    <t>eta_f*fb</t>
  </si>
  <si>
    <t>eta_f*f_b</t>
  </si>
  <si>
    <t>t_Res</t>
  </si>
  <si>
    <t xml:space="preserve">f_dir </t>
  </si>
  <si>
    <t>AF_long_pulse</t>
  </si>
  <si>
    <t>AF_short_pulse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</si>
</sst>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/>
    <xf numFmtId="166" fontId="0" fillId="0" borderId="0" xfId="1" applyNumberFormat="1" applyFont="1"/>
    <xf numFmtId="0" fontId="6" fillId="0" borderId="0" xfId="0" applyFont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2" fillId="0" borderId="0" xfId="0" applyFont="1" applyFill="1"/>
    <xf numFmtId="0" fontId="0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Border="1"/>
    <xf numFmtId="2" fontId="0" fillId="0" borderId="0" xfId="0" applyNumberFormat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4" xfId="0" applyFill="1" applyBorder="1"/>
    <xf numFmtId="2" fontId="0" fillId="0" borderId="15" xfId="0" applyNumberFormat="1" applyBorder="1"/>
    <xf numFmtId="0" fontId="0" fillId="0" borderId="16" xfId="0" applyBorder="1"/>
    <xf numFmtId="2" fontId="2" fillId="0" borderId="0" xfId="0" applyNumberFormat="1" applyFont="1"/>
    <xf numFmtId="164" fontId="2" fillId="0" borderId="0" xfId="1" applyNumberFormat="1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 applyFont="1"/>
    <xf numFmtId="165" fontId="0" fillId="0" borderId="0" xfId="0" applyNumberFormat="1" applyFont="1"/>
    <xf numFmtId="0" fontId="3" fillId="0" borderId="0" xfId="0" applyFont="1" applyBorder="1" applyAlignment="1">
      <alignment vertical="center" wrapText="1"/>
    </xf>
    <xf numFmtId="11" fontId="3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7" fillId="0" borderId="0" xfId="0" applyFont="1" applyAlignment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E21" sqref="E21:F21"/>
    </sheetView>
  </sheetViews>
  <sheetFormatPr defaultRowHeight="15" x14ac:dyDescent="0.25"/>
  <cols>
    <col min="6" max="6" width="12.7109375" bestFit="1" customWidth="1"/>
    <col min="7" max="7" width="6.7109375" bestFit="1" customWidth="1"/>
  </cols>
  <sheetData>
    <row r="1" spans="1:12" x14ac:dyDescent="0.25">
      <c r="A1" s="39" t="s">
        <v>5</v>
      </c>
      <c r="B1" s="39"/>
      <c r="C1" s="39"/>
      <c r="D1" s="39"/>
      <c r="E1" s="39"/>
      <c r="F1" s="39"/>
      <c r="G1" s="39"/>
      <c r="J1" s="8" t="s">
        <v>17</v>
      </c>
      <c r="K1" s="9" t="s">
        <v>19</v>
      </c>
      <c r="L1" s="10" t="s">
        <v>20</v>
      </c>
    </row>
    <row r="2" spans="1:12" x14ac:dyDescent="0.25">
      <c r="A2" t="s">
        <v>1</v>
      </c>
      <c r="B2" t="s">
        <v>2</v>
      </c>
      <c r="C2" t="s">
        <v>3</v>
      </c>
      <c r="E2" t="s">
        <v>0</v>
      </c>
      <c r="F2" t="s">
        <v>4</v>
      </c>
      <c r="J2" s="4" t="s">
        <v>18</v>
      </c>
      <c r="K2" s="5">
        <v>4</v>
      </c>
      <c r="L2" s="6" t="s">
        <v>21</v>
      </c>
    </row>
    <row r="3" spans="1:12" x14ac:dyDescent="0.25">
      <c r="A3">
        <v>0.25</v>
      </c>
      <c r="B3" s="2">
        <f>C3/A3</f>
        <v>0.2</v>
      </c>
      <c r="C3" s="1">
        <v>0.05</v>
      </c>
      <c r="E3" s="11">
        <v>1.04</v>
      </c>
      <c r="F3" s="11">
        <v>0.7</v>
      </c>
      <c r="J3" s="4" t="s">
        <v>22</v>
      </c>
      <c r="K3" s="5">
        <v>5</v>
      </c>
      <c r="L3" s="6" t="s">
        <v>23</v>
      </c>
    </row>
    <row r="4" spans="1:12" x14ac:dyDescent="0.25">
      <c r="A4">
        <v>0.25</v>
      </c>
      <c r="B4" s="2">
        <f t="shared" ref="B4:B7" si="0">C4/A4</f>
        <v>0.16</v>
      </c>
      <c r="C4" s="1">
        <v>0.04</v>
      </c>
      <c r="E4" s="11">
        <v>1.04</v>
      </c>
      <c r="F4" s="11">
        <v>0.8</v>
      </c>
      <c r="J4" s="4" t="s">
        <v>24</v>
      </c>
      <c r="K4" s="5">
        <v>0.25</v>
      </c>
      <c r="L4" s="6"/>
    </row>
    <row r="5" spans="1:12" x14ac:dyDescent="0.25">
      <c r="A5">
        <v>0.25</v>
      </c>
      <c r="B5" s="2">
        <f t="shared" si="0"/>
        <v>0.12</v>
      </c>
      <c r="C5" s="1">
        <v>0.03</v>
      </c>
      <c r="E5" s="11">
        <v>1.04</v>
      </c>
      <c r="F5" s="11">
        <v>1.05</v>
      </c>
      <c r="J5" s="4" t="s">
        <v>25</v>
      </c>
      <c r="K5" s="5">
        <v>24</v>
      </c>
      <c r="L5" s="6" t="s">
        <v>21</v>
      </c>
    </row>
    <row r="6" spans="1:12" x14ac:dyDescent="0.25">
      <c r="A6">
        <v>0.25</v>
      </c>
      <c r="B6" s="2">
        <f t="shared" si="0"/>
        <v>0.08</v>
      </c>
      <c r="C6" s="1">
        <v>0.02</v>
      </c>
      <c r="E6" s="11">
        <v>1.05</v>
      </c>
      <c r="F6" s="11">
        <v>1.5</v>
      </c>
      <c r="J6" s="4" t="s">
        <v>26</v>
      </c>
      <c r="K6" s="5">
        <v>70</v>
      </c>
      <c r="L6" s="6" t="s">
        <v>27</v>
      </c>
    </row>
    <row r="7" spans="1:12" ht="15.75" thickBot="1" x14ac:dyDescent="0.3">
      <c r="A7">
        <v>0.25</v>
      </c>
      <c r="B7" s="2">
        <f t="shared" si="0"/>
        <v>0.04</v>
      </c>
      <c r="C7" s="1">
        <v>0.01</v>
      </c>
      <c r="E7" s="11">
        <v>1.0900000000000001</v>
      </c>
      <c r="F7" s="11">
        <v>2.8</v>
      </c>
      <c r="J7" s="19" t="s">
        <v>31</v>
      </c>
      <c r="K7" s="20">
        <v>0.3</v>
      </c>
      <c r="L7" s="7"/>
    </row>
    <row r="8" spans="1:12" x14ac:dyDescent="0.25">
      <c r="A8">
        <v>0.25</v>
      </c>
      <c r="B8" s="2">
        <f>C8/A8</f>
        <v>0.02</v>
      </c>
      <c r="C8" s="1">
        <v>5.0000000000000001E-3</v>
      </c>
      <c r="E8" s="11">
        <v>1.1599999999999999</v>
      </c>
      <c r="F8" s="11">
        <v>5.5</v>
      </c>
    </row>
    <row r="9" spans="1:12" x14ac:dyDescent="0.25">
      <c r="A9">
        <v>0.25</v>
      </c>
      <c r="B9" s="3">
        <v>3.5999999999999999E-3</v>
      </c>
      <c r="C9" s="1">
        <f>A9*B9</f>
        <v>8.9999999999999998E-4</v>
      </c>
      <c r="E9" s="11">
        <v>1.82</v>
      </c>
      <c r="F9" s="11">
        <v>30</v>
      </c>
    </row>
    <row r="10" spans="1:12" x14ac:dyDescent="0.25">
      <c r="A10" s="39" t="s">
        <v>6</v>
      </c>
      <c r="B10" s="39"/>
      <c r="C10" s="39"/>
      <c r="D10" s="39"/>
      <c r="E10" s="39"/>
      <c r="F10" s="39"/>
      <c r="G10" s="39"/>
    </row>
    <row r="11" spans="1:12" x14ac:dyDescent="0.25">
      <c r="A11" t="s">
        <v>1</v>
      </c>
      <c r="B11" t="s">
        <v>2</v>
      </c>
      <c r="C11" t="s">
        <v>3</v>
      </c>
      <c r="E11" t="s">
        <v>0</v>
      </c>
      <c r="F11" t="s">
        <v>4</v>
      </c>
    </row>
    <row r="12" spans="1:12" x14ac:dyDescent="0.25">
      <c r="A12">
        <v>0.25</v>
      </c>
      <c r="B12" s="2">
        <f>C12/A12</f>
        <v>0.2</v>
      </c>
      <c r="C12" s="1">
        <v>0.05</v>
      </c>
      <c r="E12" s="11">
        <v>1.04</v>
      </c>
      <c r="F12" s="11">
        <v>0.98</v>
      </c>
    </row>
    <row r="13" spans="1:12" x14ac:dyDescent="0.25">
      <c r="A13">
        <v>0.25</v>
      </c>
      <c r="B13" s="2">
        <f t="shared" ref="B13:B16" si="1">C13/A13</f>
        <v>0.16</v>
      </c>
      <c r="C13" s="1">
        <v>0.04</v>
      </c>
      <c r="E13" s="11">
        <v>1.05</v>
      </c>
      <c r="F13" s="11">
        <v>1.2</v>
      </c>
    </row>
    <row r="14" spans="1:12" x14ac:dyDescent="0.25">
      <c r="A14">
        <v>0.25</v>
      </c>
      <c r="B14" s="2">
        <f t="shared" si="1"/>
        <v>0.12</v>
      </c>
      <c r="C14" s="1">
        <v>0.03</v>
      </c>
      <c r="E14" s="11">
        <v>1.05</v>
      </c>
      <c r="F14" s="11">
        <v>1.5</v>
      </c>
    </row>
    <row r="15" spans="1:12" x14ac:dyDescent="0.25">
      <c r="A15">
        <v>0.25</v>
      </c>
      <c r="B15" s="2">
        <f t="shared" si="1"/>
        <v>0.08</v>
      </c>
      <c r="C15" s="1">
        <v>0.02</v>
      </c>
      <c r="E15" s="11">
        <v>1.07</v>
      </c>
      <c r="F15" s="11">
        <v>2.2000000000000002</v>
      </c>
    </row>
    <row r="16" spans="1:12" x14ac:dyDescent="0.25">
      <c r="A16">
        <v>0.25</v>
      </c>
      <c r="B16" s="2">
        <f t="shared" si="1"/>
        <v>0.04</v>
      </c>
      <c r="C16" s="1">
        <v>0.01</v>
      </c>
      <c r="E16" s="11">
        <v>1.1299999999999999</v>
      </c>
      <c r="F16" s="11">
        <v>4.2</v>
      </c>
    </row>
    <row r="17" spans="1:7" x14ac:dyDescent="0.25">
      <c r="A17">
        <v>0.25</v>
      </c>
      <c r="B17" s="2">
        <f>C17/A17</f>
        <v>0.02</v>
      </c>
      <c r="C17" s="1">
        <v>5.0000000000000001E-3</v>
      </c>
      <c r="E17" s="11">
        <v>1.24</v>
      </c>
      <c r="F17" s="11">
        <v>8.3000000000000007</v>
      </c>
    </row>
    <row r="18" spans="1:7" x14ac:dyDescent="0.25">
      <c r="A18">
        <v>0.25</v>
      </c>
      <c r="B18" s="3">
        <v>3.5999999999999999E-3</v>
      </c>
      <c r="C18" s="1">
        <f>A18*B18</f>
        <v>8.9999999999999998E-4</v>
      </c>
      <c r="E18" s="11">
        <v>2.23</v>
      </c>
      <c r="F18" s="11">
        <v>45</v>
      </c>
    </row>
    <row r="20" spans="1:7" x14ac:dyDescent="0.25">
      <c r="A20" s="39" t="s">
        <v>7</v>
      </c>
      <c r="B20" s="39"/>
      <c r="C20" s="39"/>
      <c r="D20" s="39"/>
      <c r="E20" s="39"/>
      <c r="F20" s="39"/>
      <c r="G20" s="39"/>
    </row>
    <row r="21" spans="1:7" x14ac:dyDescent="0.25">
      <c r="A21" t="s">
        <v>1</v>
      </c>
      <c r="B21" t="s">
        <v>2</v>
      </c>
      <c r="C21" t="s">
        <v>3</v>
      </c>
      <c r="E21" t="s">
        <v>0</v>
      </c>
      <c r="F21" t="s">
        <v>4</v>
      </c>
    </row>
    <row r="22" spans="1:7" x14ac:dyDescent="0.25">
      <c r="A22">
        <v>0.25</v>
      </c>
      <c r="B22" s="2">
        <f>C22/A22</f>
        <v>0.2</v>
      </c>
      <c r="C22" s="1">
        <v>0.05</v>
      </c>
      <c r="E22" s="11">
        <v>1.0249999999999999</v>
      </c>
      <c r="F22" s="11">
        <v>0.6</v>
      </c>
    </row>
    <row r="23" spans="1:7" x14ac:dyDescent="0.25">
      <c r="A23">
        <v>0.25</v>
      </c>
      <c r="B23" s="2">
        <f t="shared" ref="B23:B26" si="2">C23/A23</f>
        <v>0.16</v>
      </c>
      <c r="C23" s="1">
        <v>0.04</v>
      </c>
      <c r="E23" s="11">
        <v>1.0249999999999999</v>
      </c>
      <c r="F23" s="11">
        <v>0.7</v>
      </c>
    </row>
    <row r="24" spans="1:7" x14ac:dyDescent="0.25">
      <c r="A24">
        <v>0.25</v>
      </c>
      <c r="B24" s="2">
        <f t="shared" si="2"/>
        <v>0.12</v>
      </c>
      <c r="C24" s="1">
        <v>0.03</v>
      </c>
      <c r="E24" s="11">
        <v>1.03</v>
      </c>
      <c r="F24" s="11">
        <v>0.89</v>
      </c>
    </row>
    <row r="25" spans="1:7" x14ac:dyDescent="0.25">
      <c r="A25">
        <v>0.25</v>
      </c>
      <c r="B25" s="2">
        <f t="shared" si="2"/>
        <v>0.08</v>
      </c>
      <c r="C25" s="1">
        <v>0.02</v>
      </c>
      <c r="E25" s="11">
        <v>1.05</v>
      </c>
      <c r="F25" s="11">
        <v>1.2</v>
      </c>
    </row>
    <row r="26" spans="1:7" x14ac:dyDescent="0.25">
      <c r="A26">
        <v>0.25</v>
      </c>
      <c r="B26" s="2">
        <f t="shared" si="2"/>
        <v>0.04</v>
      </c>
      <c r="C26" s="1">
        <v>0.01</v>
      </c>
      <c r="E26" s="11">
        <v>1.08</v>
      </c>
      <c r="F26" s="11">
        <v>2.2999999999999998</v>
      </c>
    </row>
    <row r="27" spans="1:7" x14ac:dyDescent="0.25">
      <c r="A27">
        <v>0.25</v>
      </c>
      <c r="B27" s="2">
        <f>C27/A27</f>
        <v>0.02</v>
      </c>
      <c r="C27" s="1">
        <v>5.0000000000000001E-3</v>
      </c>
      <c r="E27" s="11">
        <v>1.1299999999999999</v>
      </c>
      <c r="F27" s="11">
        <v>4.5</v>
      </c>
    </row>
    <row r="28" spans="1:7" x14ac:dyDescent="0.25">
      <c r="A28">
        <v>0.25</v>
      </c>
      <c r="B28" s="3">
        <v>3.5999999999999999E-3</v>
      </c>
      <c r="C28" s="1">
        <f>A28*B28</f>
        <v>8.9999999999999998E-4</v>
      </c>
      <c r="E28" s="11">
        <v>1.68</v>
      </c>
      <c r="F28" s="11">
        <v>24</v>
      </c>
    </row>
  </sheetData>
  <mergeCells count="3">
    <mergeCell ref="A1:G1"/>
    <mergeCell ref="A10:G10"/>
    <mergeCell ref="A20:G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0CE2-3262-4F7B-AFDB-539DF3E6C91C}">
  <dimension ref="A1:H49"/>
  <sheetViews>
    <sheetView workbookViewId="0">
      <selection activeCell="F8" sqref="F8"/>
    </sheetView>
  </sheetViews>
  <sheetFormatPr defaultRowHeight="15" x14ac:dyDescent="0.25"/>
  <sheetData>
    <row r="1" spans="1:8" ht="16.5" customHeight="1" x14ac:dyDescent="0.25">
      <c r="B1" t="s">
        <v>38</v>
      </c>
      <c r="C1" t="s">
        <v>36</v>
      </c>
    </row>
    <row r="2" spans="1:8" x14ac:dyDescent="0.25">
      <c r="A2" t="s">
        <v>26</v>
      </c>
      <c r="B2">
        <v>0.75</v>
      </c>
      <c r="C2">
        <v>0.25</v>
      </c>
    </row>
    <row r="3" spans="1:8" x14ac:dyDescent="0.25">
      <c r="A3" t="s">
        <v>40</v>
      </c>
      <c r="B3" s="15">
        <v>2.5000000000000001E-2</v>
      </c>
      <c r="C3" s="15">
        <v>2.5000000000000001E-2</v>
      </c>
    </row>
    <row r="4" spans="1:8" x14ac:dyDescent="0.25">
      <c r="A4" t="s">
        <v>31</v>
      </c>
      <c r="B4">
        <v>0.5</v>
      </c>
      <c r="C4">
        <v>0.5</v>
      </c>
    </row>
    <row r="5" spans="1:8" x14ac:dyDescent="0.25">
      <c r="A5" t="s">
        <v>37</v>
      </c>
      <c r="B5">
        <v>13</v>
      </c>
      <c r="C5">
        <v>11</v>
      </c>
    </row>
    <row r="6" spans="1:8" x14ac:dyDescent="0.25">
      <c r="A6" t="s">
        <v>32</v>
      </c>
      <c r="B6">
        <v>0.7</v>
      </c>
      <c r="C6">
        <v>0.3</v>
      </c>
    </row>
    <row r="7" spans="1:8" x14ac:dyDescent="0.25">
      <c r="A7" t="s">
        <v>35</v>
      </c>
      <c r="B7">
        <v>6.5</v>
      </c>
      <c r="C7">
        <v>5.5</v>
      </c>
    </row>
    <row r="8" spans="1:8" x14ac:dyDescent="0.25">
      <c r="A8" t="s">
        <v>25</v>
      </c>
      <c r="B8">
        <v>24</v>
      </c>
      <c r="C8">
        <v>24</v>
      </c>
    </row>
    <row r="9" spans="1:8" x14ac:dyDescent="0.25">
      <c r="A9" t="s">
        <v>22</v>
      </c>
      <c r="B9">
        <v>6</v>
      </c>
      <c r="C9">
        <v>5</v>
      </c>
    </row>
    <row r="11" spans="1:8" x14ac:dyDescent="0.25">
      <c r="A11" s="41" t="s">
        <v>26</v>
      </c>
      <c r="B11" s="41"/>
      <c r="C11" s="41"/>
      <c r="D11" s="41"/>
      <c r="E11" s="41"/>
      <c r="F11" s="41"/>
      <c r="G11" s="41"/>
      <c r="H11" s="41"/>
    </row>
    <row r="12" spans="1:8" x14ac:dyDescent="0.25">
      <c r="B12">
        <v>50</v>
      </c>
      <c r="C12">
        <v>60</v>
      </c>
      <c r="D12">
        <v>70</v>
      </c>
      <c r="E12">
        <v>75</v>
      </c>
      <c r="F12">
        <v>80</v>
      </c>
      <c r="G12">
        <v>90</v>
      </c>
      <c r="H12">
        <v>100</v>
      </c>
    </row>
    <row r="13" spans="1:8" x14ac:dyDescent="0.25">
      <c r="A13" t="s">
        <v>0</v>
      </c>
      <c r="B13">
        <v>1.04</v>
      </c>
      <c r="C13">
        <v>1.0369999999999999</v>
      </c>
      <c r="D13">
        <v>1.0349999999999999</v>
      </c>
      <c r="E13">
        <v>1.034</v>
      </c>
      <c r="F13">
        <v>1.034</v>
      </c>
      <c r="G13">
        <v>1.0329999999999999</v>
      </c>
      <c r="H13">
        <v>1.0329999999999999</v>
      </c>
    </row>
    <row r="14" spans="1:8" x14ac:dyDescent="0.25">
      <c r="A14" t="s">
        <v>39</v>
      </c>
      <c r="B14">
        <v>1.0900000000000001</v>
      </c>
      <c r="C14">
        <v>1.1599999999999999</v>
      </c>
      <c r="D14">
        <v>1.22</v>
      </c>
      <c r="E14">
        <v>1.25</v>
      </c>
      <c r="F14">
        <v>1.29</v>
      </c>
      <c r="G14">
        <v>1.35</v>
      </c>
      <c r="H14">
        <v>1.42</v>
      </c>
    </row>
    <row r="16" spans="1:8" x14ac:dyDescent="0.25">
      <c r="A16" s="41" t="s">
        <v>41</v>
      </c>
      <c r="B16" s="41"/>
      <c r="C16" s="41"/>
      <c r="D16" s="41"/>
      <c r="E16" s="41"/>
      <c r="F16" s="41"/>
      <c r="G16" s="41"/>
      <c r="H16" s="41"/>
    </row>
    <row r="17" spans="1:8" x14ac:dyDescent="0.25">
      <c r="B17">
        <v>1E-4</v>
      </c>
      <c r="C17">
        <v>8.3999999999999995E-3</v>
      </c>
      <c r="D17">
        <v>1.67E-2</v>
      </c>
      <c r="E17">
        <v>2.5000000000000001E-2</v>
      </c>
      <c r="F17">
        <v>3.3399999999999999E-2</v>
      </c>
      <c r="G17">
        <v>4.1700000000000001E-2</v>
      </c>
      <c r="H17">
        <v>0.05</v>
      </c>
    </row>
    <row r="18" spans="1:8" x14ac:dyDescent="0.25">
      <c r="A18" t="s">
        <v>0</v>
      </c>
      <c r="B18">
        <v>100</v>
      </c>
      <c r="C18">
        <v>1.085</v>
      </c>
      <c r="D18">
        <v>1.0469999999999999</v>
      </c>
      <c r="E18">
        <v>1.034</v>
      </c>
      <c r="F18">
        <v>1.0269999999999999</v>
      </c>
      <c r="G18">
        <v>1.0229999999999999</v>
      </c>
      <c r="H18">
        <v>1.0209999999999999</v>
      </c>
    </row>
    <row r="19" spans="1:8" x14ac:dyDescent="0.25">
      <c r="A19" t="s">
        <v>39</v>
      </c>
      <c r="B19">
        <v>100</v>
      </c>
      <c r="C19">
        <v>3.5</v>
      </c>
      <c r="D19">
        <v>1.82</v>
      </c>
      <c r="E19">
        <v>1.25</v>
      </c>
      <c r="F19">
        <v>0.97</v>
      </c>
      <c r="G19">
        <v>0.8</v>
      </c>
      <c r="H19">
        <v>0.68</v>
      </c>
    </row>
    <row r="21" spans="1:8" x14ac:dyDescent="0.25">
      <c r="A21" s="41" t="s">
        <v>31</v>
      </c>
      <c r="B21" s="41"/>
      <c r="C21" s="41"/>
      <c r="D21" s="41"/>
      <c r="E21" s="41"/>
      <c r="F21" s="41"/>
      <c r="G21" s="41"/>
      <c r="H21" s="41"/>
    </row>
    <row r="22" spans="1:8" x14ac:dyDescent="0.25">
      <c r="B22">
        <v>0</v>
      </c>
      <c r="C22">
        <v>0.16669999999999999</v>
      </c>
      <c r="D22">
        <v>0.33329999999999999</v>
      </c>
      <c r="E22">
        <v>0.5</v>
      </c>
      <c r="F22">
        <v>0.66669999999999996</v>
      </c>
      <c r="G22">
        <v>0.83299999999999996</v>
      </c>
      <c r="H22">
        <v>1</v>
      </c>
    </row>
    <row r="23" spans="1:8" x14ac:dyDescent="0.25">
      <c r="A23" t="s">
        <v>0</v>
      </c>
      <c r="B23">
        <v>1.0449999999999999</v>
      </c>
      <c r="C23">
        <v>1.0429999999999999</v>
      </c>
      <c r="D23">
        <v>1.038</v>
      </c>
      <c r="E23">
        <v>1.034</v>
      </c>
      <c r="F23">
        <v>1.03</v>
      </c>
      <c r="G23">
        <v>1.0249999999999999</v>
      </c>
      <c r="H23">
        <v>1.022</v>
      </c>
    </row>
    <row r="24" spans="1:8" x14ac:dyDescent="0.25">
      <c r="A24" t="s">
        <v>39</v>
      </c>
      <c r="B24">
        <v>1.6</v>
      </c>
      <c r="C24">
        <v>1.48</v>
      </c>
      <c r="D24">
        <v>1.34</v>
      </c>
      <c r="E24">
        <v>1.25</v>
      </c>
      <c r="F24">
        <v>1.1399999999999999</v>
      </c>
      <c r="G24">
        <v>1.03</v>
      </c>
      <c r="H24">
        <v>0.91</v>
      </c>
    </row>
    <row r="26" spans="1:8" x14ac:dyDescent="0.25">
      <c r="A26" s="41" t="s">
        <v>37</v>
      </c>
      <c r="B26" s="41"/>
      <c r="C26" s="41"/>
      <c r="D26" s="41"/>
      <c r="E26" s="41"/>
      <c r="F26" s="41"/>
      <c r="G26" s="41"/>
      <c r="H26" s="41"/>
    </row>
    <row r="27" spans="1:8" x14ac:dyDescent="0.25">
      <c r="B27">
        <v>1</v>
      </c>
      <c r="C27">
        <v>5</v>
      </c>
      <c r="D27">
        <v>9</v>
      </c>
      <c r="E27">
        <v>13</v>
      </c>
      <c r="F27">
        <v>16.600000000000001</v>
      </c>
      <c r="G27">
        <v>20.3</v>
      </c>
      <c r="H27">
        <v>24</v>
      </c>
    </row>
    <row r="28" spans="1:8" x14ac:dyDescent="0.25">
      <c r="A28" t="s">
        <v>0</v>
      </c>
      <c r="B28">
        <v>1.0329999999999999</v>
      </c>
      <c r="C28">
        <v>1.0329999999999999</v>
      </c>
      <c r="D28">
        <v>1.034</v>
      </c>
      <c r="E28">
        <v>1.034</v>
      </c>
      <c r="F28">
        <v>1.0349999999999999</v>
      </c>
      <c r="G28">
        <v>1.0349999999999999</v>
      </c>
      <c r="H28">
        <v>1.0349999999999999</v>
      </c>
    </row>
    <row r="29" spans="1:8" x14ac:dyDescent="0.25">
      <c r="A29" t="s">
        <v>39</v>
      </c>
      <c r="B29">
        <v>1.23</v>
      </c>
      <c r="C29">
        <v>1.24</v>
      </c>
      <c r="D29">
        <v>1.25</v>
      </c>
      <c r="E29">
        <v>1.25</v>
      </c>
      <c r="F29">
        <v>1.26</v>
      </c>
      <c r="G29">
        <v>1.27</v>
      </c>
      <c r="H29">
        <v>1.28</v>
      </c>
    </row>
    <row r="31" spans="1:8" x14ac:dyDescent="0.25">
      <c r="A31" s="41" t="s">
        <v>32</v>
      </c>
      <c r="B31" s="41"/>
      <c r="C31" s="41"/>
      <c r="D31" s="41"/>
      <c r="E31" s="41"/>
      <c r="F31" s="41"/>
      <c r="G31" s="41"/>
      <c r="H31" s="41"/>
    </row>
    <row r="32" spans="1:8" x14ac:dyDescent="0.25">
      <c r="B32">
        <v>0.4</v>
      </c>
      <c r="C32">
        <v>0.5</v>
      </c>
      <c r="D32">
        <v>0.6</v>
      </c>
      <c r="E32">
        <v>0.7</v>
      </c>
      <c r="F32">
        <v>0.8</v>
      </c>
      <c r="G32">
        <v>0.9</v>
      </c>
      <c r="H32">
        <v>1</v>
      </c>
    </row>
    <row r="33" spans="1:8" x14ac:dyDescent="0.25">
      <c r="A33" t="s">
        <v>0</v>
      </c>
      <c r="B33">
        <v>1.0349999999999999</v>
      </c>
      <c r="C33">
        <v>1.0349999999999999</v>
      </c>
      <c r="D33">
        <v>1.0349999999999999</v>
      </c>
      <c r="E33">
        <v>1.034</v>
      </c>
      <c r="F33">
        <v>1.034</v>
      </c>
      <c r="G33">
        <v>1.0329999999999999</v>
      </c>
      <c r="H33">
        <v>1.032</v>
      </c>
    </row>
    <row r="34" spans="1:8" x14ac:dyDescent="0.25">
      <c r="A34" t="s">
        <v>39</v>
      </c>
      <c r="B34">
        <v>1.32</v>
      </c>
      <c r="C34">
        <v>1.29</v>
      </c>
      <c r="D34">
        <v>1.27</v>
      </c>
      <c r="E34">
        <v>1.25</v>
      </c>
      <c r="F34">
        <v>1.25</v>
      </c>
      <c r="G34">
        <v>1.24</v>
      </c>
      <c r="H34">
        <v>1.23</v>
      </c>
    </row>
    <row r="36" spans="1:8" x14ac:dyDescent="0.25">
      <c r="A36" s="41" t="s">
        <v>35</v>
      </c>
      <c r="B36" s="41"/>
      <c r="C36" s="41"/>
      <c r="D36" s="41"/>
      <c r="E36" s="41"/>
      <c r="F36" s="41"/>
      <c r="G36" s="41"/>
      <c r="H36" s="41"/>
    </row>
    <row r="37" spans="1:8" x14ac:dyDescent="0.25">
      <c r="B37">
        <v>1</v>
      </c>
      <c r="C37">
        <v>2.8332999999999999</v>
      </c>
      <c r="D37">
        <v>4.6666999999999996</v>
      </c>
      <c r="E37">
        <v>6.5</v>
      </c>
      <c r="F37">
        <v>8.3332999999999995</v>
      </c>
      <c r="G37">
        <v>10.166700000000001</v>
      </c>
      <c r="H37">
        <v>12</v>
      </c>
    </row>
    <row r="38" spans="1:8" x14ac:dyDescent="0.25">
      <c r="A38" t="s">
        <v>0</v>
      </c>
      <c r="B38">
        <v>1.0269999999999999</v>
      </c>
      <c r="C38">
        <v>1.03</v>
      </c>
      <c r="D38">
        <v>1.0329999999999999</v>
      </c>
      <c r="E38">
        <v>1.034</v>
      </c>
      <c r="F38">
        <v>1.0369999999999999</v>
      </c>
      <c r="G38">
        <v>1.038</v>
      </c>
      <c r="H38">
        <v>1.04</v>
      </c>
    </row>
    <row r="39" spans="1:8" x14ac:dyDescent="0.25">
      <c r="A39" t="s">
        <v>39</v>
      </c>
      <c r="B39">
        <v>0.96</v>
      </c>
      <c r="C39">
        <v>1.06</v>
      </c>
      <c r="D39">
        <v>1.1599999999999999</v>
      </c>
      <c r="E39">
        <v>1.25</v>
      </c>
      <c r="F39">
        <v>1.35</v>
      </c>
      <c r="G39">
        <v>1.45</v>
      </c>
      <c r="H39">
        <v>1.55</v>
      </c>
    </row>
    <row r="41" spans="1:8" x14ac:dyDescent="0.25">
      <c r="A41" s="41" t="s">
        <v>42</v>
      </c>
      <c r="B41" s="41"/>
      <c r="C41" s="41"/>
      <c r="D41" s="41"/>
      <c r="E41" s="41"/>
      <c r="F41" s="41"/>
      <c r="G41" s="41"/>
      <c r="H41" s="41"/>
    </row>
    <row r="42" spans="1:8" x14ac:dyDescent="0.25">
      <c r="B42">
        <v>0</v>
      </c>
      <c r="C42">
        <v>8</v>
      </c>
      <c r="D42">
        <v>16</v>
      </c>
      <c r="E42">
        <v>24</v>
      </c>
      <c r="F42">
        <v>32</v>
      </c>
      <c r="G42">
        <v>40</v>
      </c>
      <c r="H42">
        <v>48</v>
      </c>
    </row>
    <row r="43" spans="1:8" x14ac:dyDescent="0.25">
      <c r="A43" t="s">
        <v>0</v>
      </c>
      <c r="B43">
        <v>1.0249999999999999</v>
      </c>
      <c r="C43">
        <v>1.028</v>
      </c>
      <c r="D43">
        <v>1.0309999999999999</v>
      </c>
      <c r="E43">
        <v>1.034</v>
      </c>
      <c r="F43">
        <v>1.0369999999999999</v>
      </c>
      <c r="G43">
        <v>1.04</v>
      </c>
      <c r="H43">
        <v>1.0429999999999999</v>
      </c>
    </row>
    <row r="44" spans="1:8" x14ac:dyDescent="0.25">
      <c r="A44" t="s">
        <v>39</v>
      </c>
      <c r="B44">
        <v>0.48</v>
      </c>
      <c r="C44">
        <v>0.74</v>
      </c>
      <c r="D44">
        <v>1</v>
      </c>
      <c r="E44">
        <v>1.25</v>
      </c>
      <c r="F44">
        <v>1.5</v>
      </c>
      <c r="G44">
        <v>1.77</v>
      </c>
      <c r="H44">
        <v>2.02</v>
      </c>
    </row>
    <row r="46" spans="1:8" x14ac:dyDescent="0.25">
      <c r="A46" s="41" t="s">
        <v>22</v>
      </c>
      <c r="B46" s="41"/>
      <c r="C46" s="41"/>
      <c r="D46" s="41"/>
      <c r="E46" s="41"/>
      <c r="F46" s="41"/>
      <c r="G46" s="41"/>
      <c r="H46" s="41"/>
    </row>
    <row r="47" spans="1:8" x14ac:dyDescent="0.25">
      <c r="B47">
        <v>1</v>
      </c>
      <c r="C47">
        <v>2.6667000000000001</v>
      </c>
      <c r="D47">
        <v>4.3333000000000004</v>
      </c>
      <c r="E47">
        <v>6</v>
      </c>
      <c r="F47">
        <v>7.6666999999999996</v>
      </c>
      <c r="G47">
        <v>9.3332999999999995</v>
      </c>
      <c r="H47">
        <v>11</v>
      </c>
    </row>
    <row r="48" spans="1:8" x14ac:dyDescent="0.25">
      <c r="A48" t="s">
        <v>0</v>
      </c>
      <c r="B48">
        <v>1.105</v>
      </c>
      <c r="C48">
        <v>1.0549999999999999</v>
      </c>
      <c r="D48">
        <v>1.04</v>
      </c>
      <c r="E48">
        <v>1.034</v>
      </c>
      <c r="F48">
        <v>1.0329999999999999</v>
      </c>
      <c r="G48">
        <v>1.0269999999999999</v>
      </c>
      <c r="H48">
        <v>1.024</v>
      </c>
    </row>
    <row r="49" spans="1:8" x14ac:dyDescent="0.25">
      <c r="A49" t="s">
        <v>39</v>
      </c>
      <c r="B49">
        <v>1.24</v>
      </c>
      <c r="C49">
        <v>1.25</v>
      </c>
      <c r="D49">
        <v>1.25</v>
      </c>
      <c r="E49">
        <v>1.25</v>
      </c>
      <c r="F49">
        <v>1.26</v>
      </c>
      <c r="G49">
        <v>1.26</v>
      </c>
      <c r="H49">
        <v>1.26</v>
      </c>
    </row>
  </sheetData>
  <mergeCells count="8">
    <mergeCell ref="A36:H36"/>
    <mergeCell ref="A41:H41"/>
    <mergeCell ref="A46:H46"/>
    <mergeCell ref="A11:H11"/>
    <mergeCell ref="A16:H16"/>
    <mergeCell ref="A21:H21"/>
    <mergeCell ref="A26:H26"/>
    <mergeCell ref="A31:H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C277-0C91-4577-B29C-56EAE828C968}">
  <dimension ref="A1:P28"/>
  <sheetViews>
    <sheetView workbookViewId="0">
      <selection activeCell="I7" sqref="I7"/>
    </sheetView>
  </sheetViews>
  <sheetFormatPr defaultRowHeight="15" x14ac:dyDescent="0.25"/>
  <cols>
    <col min="6" max="6" width="12.7109375" bestFit="1" customWidth="1"/>
    <col min="7" max="7" width="6.7109375" bestFit="1" customWidth="1"/>
    <col min="14" max="14" width="27.140625" bestFit="1" customWidth="1"/>
    <col min="15" max="15" width="8.28515625" bestFit="1" customWidth="1"/>
  </cols>
  <sheetData>
    <row r="1" spans="1:16" x14ac:dyDescent="0.25">
      <c r="A1" s="39" t="s">
        <v>5</v>
      </c>
      <c r="B1" s="39"/>
      <c r="C1" s="39"/>
      <c r="D1" s="39"/>
      <c r="E1" s="39"/>
      <c r="F1" s="39"/>
      <c r="G1" s="39"/>
      <c r="J1" s="8" t="s">
        <v>17</v>
      </c>
      <c r="K1" s="9" t="s">
        <v>19</v>
      </c>
      <c r="L1" s="10" t="s">
        <v>20</v>
      </c>
    </row>
    <row r="2" spans="1:16" x14ac:dyDescent="0.25">
      <c r="A2" t="s">
        <v>1</v>
      </c>
      <c r="B2" t="s">
        <v>2</v>
      </c>
      <c r="C2" t="s">
        <v>3</v>
      </c>
      <c r="E2" t="s">
        <v>0</v>
      </c>
      <c r="F2" t="s">
        <v>4</v>
      </c>
      <c r="J2" s="4" t="s">
        <v>18</v>
      </c>
      <c r="K2" s="5">
        <v>4</v>
      </c>
      <c r="L2" s="6" t="s">
        <v>21</v>
      </c>
      <c r="N2" s="45"/>
      <c r="O2" s="45"/>
      <c r="P2" s="45"/>
    </row>
    <row r="3" spans="1:16" x14ac:dyDescent="0.25">
      <c r="A3">
        <v>0.25</v>
      </c>
      <c r="B3" s="2">
        <f>C3/A3</f>
        <v>0.2</v>
      </c>
      <c r="C3" s="1">
        <v>0.05</v>
      </c>
      <c r="E3" s="11">
        <v>1.04</v>
      </c>
      <c r="F3" s="11">
        <v>0.6</v>
      </c>
      <c r="J3" s="4" t="s">
        <v>22</v>
      </c>
      <c r="K3" s="5">
        <v>2</v>
      </c>
      <c r="L3" s="6" t="s">
        <v>23</v>
      </c>
      <c r="N3" s="45"/>
      <c r="O3" s="46"/>
      <c r="P3" s="45"/>
    </row>
    <row r="4" spans="1:16" ht="18" x14ac:dyDescent="0.25">
      <c r="A4">
        <v>0.25</v>
      </c>
      <c r="B4" s="2">
        <f t="shared" ref="B4:B7" si="0">C4/A4</f>
        <v>0.16</v>
      </c>
      <c r="C4" s="1">
        <v>0.04</v>
      </c>
      <c r="E4" s="11">
        <v>1.05</v>
      </c>
      <c r="F4" s="11">
        <v>0.75</v>
      </c>
      <c r="J4" s="4" t="s">
        <v>24</v>
      </c>
      <c r="K4" s="5">
        <v>0.25</v>
      </c>
      <c r="L4" s="6"/>
      <c r="N4" s="45"/>
      <c r="O4" s="45"/>
      <c r="P4" s="47"/>
    </row>
    <row r="5" spans="1:16" ht="18" x14ac:dyDescent="0.25">
      <c r="A5">
        <v>0.25</v>
      </c>
      <c r="B5" s="2">
        <f t="shared" si="0"/>
        <v>0.12</v>
      </c>
      <c r="C5" s="1">
        <v>0.03</v>
      </c>
      <c r="E5" s="11">
        <v>1.0549999999999999</v>
      </c>
      <c r="F5" s="11">
        <v>1</v>
      </c>
      <c r="J5" s="4" t="s">
        <v>25</v>
      </c>
      <c r="K5" s="5">
        <v>24</v>
      </c>
      <c r="L5" s="6" t="s">
        <v>21</v>
      </c>
      <c r="N5" s="45"/>
      <c r="O5" s="45"/>
      <c r="P5" s="47"/>
    </row>
    <row r="6" spans="1:16" x14ac:dyDescent="0.25">
      <c r="A6">
        <v>0.25</v>
      </c>
      <c r="B6" s="2">
        <f t="shared" si="0"/>
        <v>0.08</v>
      </c>
      <c r="C6" s="1">
        <v>0.02</v>
      </c>
      <c r="E6" s="11">
        <v>1.08</v>
      </c>
      <c r="F6" s="11">
        <v>1.5</v>
      </c>
      <c r="J6" s="4" t="s">
        <v>26</v>
      </c>
      <c r="K6" s="5">
        <v>70</v>
      </c>
      <c r="L6" s="6" t="s">
        <v>27</v>
      </c>
      <c r="N6" s="45"/>
      <c r="O6" s="46"/>
      <c r="P6" s="45"/>
    </row>
    <row r="7" spans="1:16" ht="15.75" thickBot="1" x14ac:dyDescent="0.3">
      <c r="A7">
        <v>0.25</v>
      </c>
      <c r="B7" s="2">
        <f t="shared" si="0"/>
        <v>0.04</v>
      </c>
      <c r="C7" s="1">
        <v>0.01</v>
      </c>
      <c r="E7" s="11">
        <v>1.1399999999999999</v>
      </c>
      <c r="F7" s="11">
        <v>2.8</v>
      </c>
      <c r="J7" s="19" t="s">
        <v>31</v>
      </c>
      <c r="K7" s="20">
        <v>0.3</v>
      </c>
      <c r="L7" s="7"/>
      <c r="N7" s="45"/>
      <c r="O7" s="45"/>
      <c r="P7" s="45"/>
    </row>
    <row r="8" spans="1:16" x14ac:dyDescent="0.25">
      <c r="A8">
        <v>0.25</v>
      </c>
      <c r="B8" s="2">
        <f>C8/A8</f>
        <v>0.02</v>
      </c>
      <c r="C8" s="1">
        <v>5.0000000000000001E-3</v>
      </c>
      <c r="E8" s="11">
        <v>1.27</v>
      </c>
      <c r="F8" s="11">
        <v>5.5</v>
      </c>
      <c r="N8" s="48"/>
      <c r="O8" s="49"/>
      <c r="P8" s="48"/>
    </row>
    <row r="9" spans="1:16" x14ac:dyDescent="0.25">
      <c r="A9">
        <v>0.25</v>
      </c>
      <c r="B9" s="3">
        <v>3.5999999999999999E-3</v>
      </c>
      <c r="C9" s="1">
        <f>A9*B9</f>
        <v>8.9999999999999998E-4</v>
      </c>
      <c r="E9" s="11">
        <v>2.4</v>
      </c>
      <c r="F9" s="11">
        <v>30.1</v>
      </c>
      <c r="N9" s="5"/>
      <c r="O9" s="5"/>
      <c r="P9" s="5"/>
    </row>
    <row r="10" spans="1:16" x14ac:dyDescent="0.25">
      <c r="A10" s="39" t="s">
        <v>6</v>
      </c>
      <c r="B10" s="39"/>
      <c r="C10" s="39"/>
      <c r="D10" s="39"/>
      <c r="E10" s="39"/>
      <c r="F10" s="39"/>
      <c r="G10" s="39"/>
      <c r="N10" s="5"/>
      <c r="O10" s="5"/>
      <c r="P10" s="5"/>
    </row>
    <row r="11" spans="1:16" ht="15" customHeight="1" x14ac:dyDescent="0.45">
      <c r="A11" t="s">
        <v>1</v>
      </c>
      <c r="B11" t="s">
        <v>2</v>
      </c>
      <c r="C11" t="s">
        <v>3</v>
      </c>
      <c r="E11" t="s">
        <v>0</v>
      </c>
      <c r="F11" t="s">
        <v>4</v>
      </c>
      <c r="H11" s="50"/>
      <c r="I11" s="50"/>
      <c r="J11" s="50"/>
      <c r="K11" s="50"/>
      <c r="L11" s="50"/>
      <c r="M11" s="50"/>
      <c r="N11" s="5"/>
      <c r="O11" s="5"/>
      <c r="P11" s="5"/>
    </row>
    <row r="12" spans="1:16" ht="15" customHeight="1" x14ac:dyDescent="0.45">
      <c r="A12">
        <v>0.25</v>
      </c>
      <c r="B12" s="2">
        <f>C12/A12</f>
        <v>0.2</v>
      </c>
      <c r="C12" s="1">
        <v>0.05</v>
      </c>
      <c r="E12" s="11">
        <v>1.06</v>
      </c>
      <c r="F12" s="11">
        <v>0.9</v>
      </c>
      <c r="H12" s="50"/>
      <c r="I12" s="50"/>
      <c r="J12" s="50"/>
      <c r="K12" s="50"/>
      <c r="L12" s="50"/>
      <c r="M12" s="50"/>
    </row>
    <row r="13" spans="1:16" ht="15" customHeight="1" x14ac:dyDescent="0.45">
      <c r="A13">
        <v>0.25</v>
      </c>
      <c r="B13" s="2">
        <f t="shared" ref="B13:B16" si="1">C13/A13</f>
        <v>0.16</v>
      </c>
      <c r="C13" s="1">
        <v>0.04</v>
      </c>
      <c r="E13" s="11">
        <v>1.0649999999999999</v>
      </c>
      <c r="F13" s="11">
        <v>1.1000000000000001</v>
      </c>
      <c r="H13" s="50"/>
      <c r="I13" s="50"/>
      <c r="J13" s="50"/>
      <c r="K13" s="50"/>
      <c r="L13" s="50"/>
      <c r="M13" s="50"/>
    </row>
    <row r="14" spans="1:16" ht="15" customHeight="1" x14ac:dyDescent="0.45">
      <c r="A14">
        <v>0.25</v>
      </c>
      <c r="B14" s="2">
        <f t="shared" si="1"/>
        <v>0.12</v>
      </c>
      <c r="C14" s="1">
        <v>0.03</v>
      </c>
      <c r="E14" s="11">
        <v>1.0900000000000001</v>
      </c>
      <c r="F14" s="11">
        <v>1.4</v>
      </c>
      <c r="H14" s="50"/>
      <c r="I14" s="50"/>
      <c r="J14" s="50"/>
      <c r="K14" s="50"/>
      <c r="L14" s="50"/>
      <c r="M14" s="50"/>
    </row>
    <row r="15" spans="1:16" ht="15" customHeight="1" x14ac:dyDescent="0.45">
      <c r="A15">
        <v>0.25</v>
      </c>
      <c r="B15" s="2">
        <f t="shared" si="1"/>
        <v>0.08</v>
      </c>
      <c r="C15" s="1">
        <v>0.02</v>
      </c>
      <c r="E15" s="11">
        <v>1.125</v>
      </c>
      <c r="F15" s="11">
        <v>2.1</v>
      </c>
      <c r="H15" s="50"/>
      <c r="I15" s="50"/>
      <c r="J15" s="50"/>
      <c r="K15" s="50"/>
      <c r="L15" s="50"/>
      <c r="M15" s="50"/>
    </row>
    <row r="16" spans="1:16" ht="15" customHeight="1" x14ac:dyDescent="0.45">
      <c r="A16">
        <v>0.25</v>
      </c>
      <c r="B16" s="2">
        <f t="shared" si="1"/>
        <v>0.04</v>
      </c>
      <c r="C16" s="1">
        <v>0.01</v>
      </c>
      <c r="E16" s="11">
        <v>1.22</v>
      </c>
      <c r="F16" s="11">
        <v>4.0999999999999996</v>
      </c>
      <c r="H16" s="50"/>
      <c r="I16" s="50"/>
      <c r="J16" s="50"/>
      <c r="K16" s="50"/>
      <c r="L16" s="50"/>
      <c r="M16" s="50"/>
    </row>
    <row r="17" spans="1:13" ht="15" customHeight="1" x14ac:dyDescent="0.45">
      <c r="A17">
        <v>0.25</v>
      </c>
      <c r="B17" s="2">
        <f>C17/A17</f>
        <v>0.02</v>
      </c>
      <c r="C17" s="1">
        <v>5.0000000000000001E-3</v>
      </c>
      <c r="E17" s="11">
        <v>1.46</v>
      </c>
      <c r="F17" s="11">
        <v>8.1999999999999993</v>
      </c>
      <c r="H17" s="50"/>
      <c r="I17" s="50"/>
      <c r="J17" s="50"/>
      <c r="K17" s="50"/>
      <c r="L17" s="50"/>
      <c r="M17" s="50"/>
    </row>
    <row r="18" spans="1:13" x14ac:dyDescent="0.25">
      <c r="A18">
        <v>0.25</v>
      </c>
      <c r="B18" s="3">
        <v>3.5999999999999999E-3</v>
      </c>
      <c r="C18" s="1">
        <f>A18*B18</f>
        <v>8.9999999999999998E-4</v>
      </c>
      <c r="E18" s="11">
        <v>3.72</v>
      </c>
      <c r="F18" s="11">
        <v>45</v>
      </c>
    </row>
    <row r="20" spans="1:13" x14ac:dyDescent="0.25">
      <c r="A20" s="39" t="s">
        <v>7</v>
      </c>
      <c r="B20" s="39"/>
      <c r="C20" s="39"/>
      <c r="D20" s="39"/>
      <c r="E20" s="39"/>
      <c r="F20" s="39"/>
      <c r="G20" s="39"/>
    </row>
    <row r="21" spans="1:13" x14ac:dyDescent="0.25">
      <c r="A21" t="s">
        <v>1</v>
      </c>
      <c r="B21" t="s">
        <v>2</v>
      </c>
      <c r="C21" t="s">
        <v>3</v>
      </c>
      <c r="E21" t="s">
        <v>0</v>
      </c>
      <c r="F21" t="s">
        <v>4</v>
      </c>
    </row>
    <row r="22" spans="1:13" x14ac:dyDescent="0.25">
      <c r="A22">
        <v>0.25</v>
      </c>
      <c r="B22" s="2">
        <f>C22/A22</f>
        <v>0.2</v>
      </c>
      <c r="C22" s="1">
        <v>0.05</v>
      </c>
      <c r="E22" s="11">
        <v>1.0349999999999999</v>
      </c>
      <c r="F22" s="11">
        <v>0.5</v>
      </c>
    </row>
    <row r="23" spans="1:13" x14ac:dyDescent="0.25">
      <c r="A23">
        <v>0.25</v>
      </c>
      <c r="B23" s="2">
        <f t="shared" ref="B23:B26" si="2">C23/A23</f>
        <v>0.16</v>
      </c>
      <c r="C23" s="1">
        <v>0.04</v>
      </c>
      <c r="E23" s="11">
        <v>1.0449999999999999</v>
      </c>
      <c r="F23" s="11">
        <v>0.6</v>
      </c>
    </row>
    <row r="24" spans="1:13" x14ac:dyDescent="0.25">
      <c r="A24">
        <v>0.25</v>
      </c>
      <c r="B24" s="2">
        <f t="shared" si="2"/>
        <v>0.12</v>
      </c>
      <c r="C24" s="1">
        <v>0.03</v>
      </c>
      <c r="E24" s="11">
        <v>1.0449999999999999</v>
      </c>
      <c r="F24" s="11">
        <v>0.8</v>
      </c>
    </row>
    <row r="25" spans="1:13" x14ac:dyDescent="0.25">
      <c r="A25">
        <v>0.25</v>
      </c>
      <c r="B25" s="2">
        <f t="shared" si="2"/>
        <v>0.08</v>
      </c>
      <c r="C25" s="1">
        <v>0.02</v>
      </c>
      <c r="E25" s="11">
        <v>1.0649999999999999</v>
      </c>
      <c r="F25" s="11">
        <v>1.1499999999999999</v>
      </c>
    </row>
    <row r="26" spans="1:13" x14ac:dyDescent="0.25">
      <c r="A26">
        <v>0.25</v>
      </c>
      <c r="B26" s="2">
        <f t="shared" si="2"/>
        <v>0.04</v>
      </c>
      <c r="C26" s="1">
        <v>0.01</v>
      </c>
      <c r="E26" s="11">
        <v>1.1000000000000001</v>
      </c>
      <c r="F26" s="11">
        <v>2.2000000000000002</v>
      </c>
    </row>
    <row r="27" spans="1:13" x14ac:dyDescent="0.25">
      <c r="A27">
        <v>0.25</v>
      </c>
      <c r="B27" s="2">
        <f>C27/A27</f>
        <v>0.02</v>
      </c>
      <c r="C27" s="1">
        <v>5.0000000000000001E-3</v>
      </c>
      <c r="E27" s="11">
        <v>1.21</v>
      </c>
      <c r="F27" s="11">
        <v>4.5</v>
      </c>
    </row>
    <row r="28" spans="1:13" x14ac:dyDescent="0.25">
      <c r="A28">
        <v>0.25</v>
      </c>
      <c r="B28" s="3">
        <v>3.5999999999999999E-3</v>
      </c>
      <c r="C28" s="1">
        <f>A28*B28</f>
        <v>8.9999999999999998E-4</v>
      </c>
      <c r="E28" s="11">
        <v>2.08</v>
      </c>
      <c r="F28" s="11">
        <v>24.3</v>
      </c>
    </row>
  </sheetData>
  <mergeCells count="3">
    <mergeCell ref="A1:G1"/>
    <mergeCell ref="A10:G10"/>
    <mergeCell ref="A20:G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8620-2A50-4CDA-8C6E-083E5B1A5200}">
  <dimension ref="A1:P28"/>
  <sheetViews>
    <sheetView workbookViewId="0">
      <selection activeCell="P7" sqref="K1:P7"/>
    </sheetView>
  </sheetViews>
  <sheetFormatPr defaultRowHeight="15" x14ac:dyDescent="0.25"/>
  <cols>
    <col min="6" max="6" width="12.7109375" bestFit="1" customWidth="1"/>
    <col min="11" max="11" width="16.5703125" customWidth="1"/>
  </cols>
  <sheetData>
    <row r="1" spans="1:16" x14ac:dyDescent="0.25">
      <c r="A1" s="42" t="s">
        <v>8</v>
      </c>
      <c r="B1" s="42"/>
      <c r="C1" s="42"/>
      <c r="D1" s="42"/>
      <c r="E1" s="42"/>
      <c r="F1" s="42"/>
      <c r="G1" s="42"/>
      <c r="K1" s="38"/>
      <c r="L1" s="38"/>
      <c r="M1" s="38"/>
      <c r="N1" s="38"/>
      <c r="O1" s="38"/>
      <c r="P1" s="38"/>
    </row>
    <row r="2" spans="1:16" x14ac:dyDescent="0.25">
      <c r="A2" s="21" t="s">
        <v>1</v>
      </c>
      <c r="B2" s="21" t="s">
        <v>2</v>
      </c>
      <c r="C2" s="21" t="s">
        <v>3</v>
      </c>
      <c r="D2" s="21"/>
      <c r="E2" s="21" t="s">
        <v>0</v>
      </c>
      <c r="F2" s="21" t="s">
        <v>4</v>
      </c>
      <c r="G2" s="21" t="s">
        <v>10</v>
      </c>
    </row>
    <row r="3" spans="1:16" x14ac:dyDescent="0.25">
      <c r="A3" s="21">
        <v>0.25</v>
      </c>
      <c r="B3" s="43">
        <f>C3/A3</f>
        <v>0.2</v>
      </c>
      <c r="C3" s="1">
        <v>0.05</v>
      </c>
      <c r="D3" s="21"/>
      <c r="E3" s="21">
        <v>1.07</v>
      </c>
      <c r="F3" s="21">
        <v>0.9</v>
      </c>
      <c r="G3" s="21">
        <v>4</v>
      </c>
      <c r="L3" s="17"/>
      <c r="M3" s="17"/>
    </row>
    <row r="4" spans="1:16" x14ac:dyDescent="0.25">
      <c r="A4" s="21">
        <v>0.25</v>
      </c>
      <c r="B4" s="43">
        <f t="shared" ref="B4:B7" si="0">C4/A4</f>
        <v>0.16</v>
      </c>
      <c r="C4" s="1">
        <v>0.04</v>
      </c>
      <c r="D4" s="21"/>
      <c r="E4" s="21">
        <v>1.08</v>
      </c>
      <c r="F4" s="21">
        <v>1.2</v>
      </c>
      <c r="G4" s="21">
        <v>4</v>
      </c>
      <c r="L4" s="17"/>
      <c r="M4" s="17"/>
    </row>
    <row r="5" spans="1:16" x14ac:dyDescent="0.25">
      <c r="A5" s="21">
        <v>0.25</v>
      </c>
      <c r="B5" s="43">
        <f t="shared" si="0"/>
        <v>0.12</v>
      </c>
      <c r="C5" s="1">
        <v>0.03</v>
      </c>
      <c r="D5" s="21"/>
      <c r="E5" s="21">
        <v>1.1000000000000001</v>
      </c>
      <c r="F5" s="21">
        <v>1.35</v>
      </c>
      <c r="G5" s="21">
        <v>4</v>
      </c>
      <c r="L5" s="17"/>
      <c r="M5" s="17"/>
    </row>
    <row r="6" spans="1:16" x14ac:dyDescent="0.25">
      <c r="A6" s="21">
        <v>0.25</v>
      </c>
      <c r="B6" s="43">
        <f t="shared" si="0"/>
        <v>0.08</v>
      </c>
      <c r="C6" s="1">
        <v>0.02</v>
      </c>
      <c r="D6" s="21"/>
      <c r="E6" s="21">
        <v>1.1299999999999999</v>
      </c>
      <c r="F6" s="21">
        <v>1.9</v>
      </c>
      <c r="G6" s="21">
        <v>4</v>
      </c>
    </row>
    <row r="7" spans="1:16" x14ac:dyDescent="0.25">
      <c r="A7" s="21">
        <v>0.25</v>
      </c>
      <c r="B7" s="43">
        <f t="shared" si="0"/>
        <v>0.04</v>
      </c>
      <c r="C7" s="1">
        <v>0.01</v>
      </c>
      <c r="D7" s="21"/>
      <c r="E7" s="21">
        <v>1.24</v>
      </c>
      <c r="F7" s="21">
        <v>4</v>
      </c>
      <c r="G7" s="21">
        <v>4</v>
      </c>
    </row>
    <row r="8" spans="1:16" x14ac:dyDescent="0.25">
      <c r="A8" s="21">
        <v>0.25</v>
      </c>
      <c r="B8" s="43">
        <f>C8/A8</f>
        <v>0.02</v>
      </c>
      <c r="C8" s="1">
        <v>5.0000000000000001E-3</v>
      </c>
      <c r="D8" s="21"/>
      <c r="E8" s="21">
        <v>1.48</v>
      </c>
      <c r="F8" s="21">
        <v>7.1</v>
      </c>
      <c r="G8" s="21">
        <v>4</v>
      </c>
    </row>
    <row r="9" spans="1:16" x14ac:dyDescent="0.25">
      <c r="A9" s="21">
        <v>0.25</v>
      </c>
      <c r="B9" s="44">
        <v>3.5999999999999999E-3</v>
      </c>
      <c r="C9" s="1">
        <f>A9*B9</f>
        <v>8.9999999999999998E-4</v>
      </c>
      <c r="D9" s="21"/>
      <c r="E9" s="21">
        <v>3.5</v>
      </c>
      <c r="F9" s="21">
        <v>38.799999999999997</v>
      </c>
      <c r="G9" s="21">
        <v>4</v>
      </c>
    </row>
    <row r="10" spans="1:16" x14ac:dyDescent="0.25">
      <c r="A10" s="42" t="s">
        <v>9</v>
      </c>
      <c r="B10" s="42"/>
      <c r="C10" s="42"/>
      <c r="D10" s="42"/>
      <c r="E10" s="42"/>
      <c r="F10" s="42"/>
      <c r="G10" s="42"/>
    </row>
    <row r="11" spans="1:16" x14ac:dyDescent="0.25">
      <c r="A11" s="21" t="s">
        <v>1</v>
      </c>
      <c r="B11" s="21" t="s">
        <v>2</v>
      </c>
      <c r="C11" s="21" t="s">
        <v>3</v>
      </c>
      <c r="D11" s="21"/>
      <c r="E11" s="21" t="s">
        <v>0</v>
      </c>
      <c r="F11" s="21" t="s">
        <v>4</v>
      </c>
      <c r="G11" s="21" t="s">
        <v>10</v>
      </c>
    </row>
    <row r="12" spans="1:16" x14ac:dyDescent="0.25">
      <c r="A12" s="21">
        <v>0.25</v>
      </c>
      <c r="B12" s="43">
        <f>C12/A12</f>
        <v>0.2</v>
      </c>
      <c r="C12" s="1">
        <v>0.05</v>
      </c>
      <c r="D12" s="21"/>
      <c r="E12" s="21">
        <v>1.0449999999999999</v>
      </c>
      <c r="F12" s="21">
        <v>0.9</v>
      </c>
      <c r="G12" s="21">
        <v>4</v>
      </c>
    </row>
    <row r="13" spans="1:16" x14ac:dyDescent="0.25">
      <c r="A13" s="21">
        <v>0.25</v>
      </c>
      <c r="B13" s="43">
        <f t="shared" ref="B13:B16" si="1">C13/A13</f>
        <v>0.16</v>
      </c>
      <c r="C13" s="1">
        <v>0.04</v>
      </c>
      <c r="D13" s="21"/>
      <c r="E13" s="21">
        <v>1.05</v>
      </c>
      <c r="F13" s="21">
        <v>1.2</v>
      </c>
      <c r="G13" s="21">
        <v>4</v>
      </c>
    </row>
    <row r="14" spans="1:16" x14ac:dyDescent="0.25">
      <c r="A14" s="21">
        <v>0.25</v>
      </c>
      <c r="B14" s="43">
        <f t="shared" si="1"/>
        <v>0.12</v>
      </c>
      <c r="C14" s="1">
        <v>0.03</v>
      </c>
      <c r="D14" s="21"/>
      <c r="E14" s="21">
        <v>1.08</v>
      </c>
      <c r="F14" s="21">
        <v>1.35</v>
      </c>
      <c r="G14" s="21">
        <v>4</v>
      </c>
    </row>
    <row r="15" spans="1:16" x14ac:dyDescent="0.25">
      <c r="A15" s="21">
        <v>0.25</v>
      </c>
      <c r="B15" s="43">
        <f t="shared" si="1"/>
        <v>0.08</v>
      </c>
      <c r="C15" s="1">
        <v>0.02</v>
      </c>
      <c r="D15" s="21"/>
      <c r="E15" s="21">
        <v>1.1000000000000001</v>
      </c>
      <c r="F15" s="21">
        <v>1.9</v>
      </c>
      <c r="G15" s="21">
        <v>4</v>
      </c>
    </row>
    <row r="16" spans="1:16" x14ac:dyDescent="0.25">
      <c r="A16" s="21">
        <v>0.25</v>
      </c>
      <c r="B16" s="43">
        <f t="shared" si="1"/>
        <v>0.04</v>
      </c>
      <c r="C16" s="1">
        <v>0.01</v>
      </c>
      <c r="D16" s="21"/>
      <c r="E16" s="21">
        <v>1.17</v>
      </c>
      <c r="F16" s="21">
        <v>4</v>
      </c>
      <c r="G16" s="21">
        <v>4</v>
      </c>
    </row>
    <row r="17" spans="1:7" x14ac:dyDescent="0.25">
      <c r="A17" s="21">
        <v>0.25</v>
      </c>
      <c r="B17" s="43">
        <f>C17/A17</f>
        <v>0.02</v>
      </c>
      <c r="C17" s="1">
        <v>5.0000000000000001E-3</v>
      </c>
      <c r="D17" s="21"/>
      <c r="E17" s="21">
        <v>1.28</v>
      </c>
      <c r="F17" s="21">
        <v>7.1</v>
      </c>
      <c r="G17" s="21">
        <v>4</v>
      </c>
    </row>
    <row r="18" spans="1:7" x14ac:dyDescent="0.25">
      <c r="A18" s="21">
        <v>0.25</v>
      </c>
      <c r="B18" s="44">
        <v>3.5999999999999999E-3</v>
      </c>
      <c r="C18" s="1">
        <f>A18*B18</f>
        <v>8.9999999999999998E-4</v>
      </c>
      <c r="D18" s="21"/>
      <c r="E18" s="21">
        <v>2.5</v>
      </c>
      <c r="F18" s="21">
        <v>38.799999999999997</v>
      </c>
      <c r="G18" s="21">
        <v>4</v>
      </c>
    </row>
    <row r="19" spans="1:7" x14ac:dyDescent="0.25">
      <c r="A19" s="21"/>
      <c r="B19" s="21"/>
      <c r="C19" s="21"/>
      <c r="D19" s="21"/>
      <c r="E19" s="21"/>
      <c r="F19" s="21"/>
      <c r="G19" s="21"/>
    </row>
    <row r="20" spans="1:7" x14ac:dyDescent="0.25">
      <c r="A20" s="42" t="s">
        <v>11</v>
      </c>
      <c r="B20" s="42"/>
      <c r="C20" s="42"/>
      <c r="D20" s="42"/>
      <c r="E20" s="42"/>
      <c r="F20" s="42"/>
      <c r="G20" s="42"/>
    </row>
    <row r="21" spans="1:7" x14ac:dyDescent="0.25">
      <c r="A21" s="21" t="s">
        <v>1</v>
      </c>
      <c r="B21" s="21" t="s">
        <v>2</v>
      </c>
      <c r="C21" s="21" t="s">
        <v>3</v>
      </c>
      <c r="D21" s="21"/>
      <c r="E21" s="21" t="s">
        <v>0</v>
      </c>
      <c r="F21" s="21" t="s">
        <v>4</v>
      </c>
      <c r="G21" s="21" t="s">
        <v>10</v>
      </c>
    </row>
    <row r="22" spans="1:7" x14ac:dyDescent="0.25">
      <c r="A22" s="21">
        <v>0.25</v>
      </c>
      <c r="B22" s="43">
        <f>C22/A22</f>
        <v>0.2</v>
      </c>
      <c r="C22" s="1">
        <v>0.05</v>
      </c>
      <c r="D22" s="21"/>
      <c r="E22" s="21">
        <v>1.0249999999999999</v>
      </c>
      <c r="F22" s="21">
        <v>0.9</v>
      </c>
      <c r="G22" s="21">
        <v>4</v>
      </c>
    </row>
    <row r="23" spans="1:7" x14ac:dyDescent="0.25">
      <c r="A23" s="21">
        <v>0.25</v>
      </c>
      <c r="B23" s="43">
        <f t="shared" ref="B23:B26" si="2">C23/A23</f>
        <v>0.16</v>
      </c>
      <c r="C23" s="1">
        <v>0.04</v>
      </c>
      <c r="D23" s="21"/>
      <c r="E23" s="21">
        <v>1.03</v>
      </c>
      <c r="F23" s="21">
        <v>1.2</v>
      </c>
      <c r="G23" s="21">
        <v>4</v>
      </c>
    </row>
    <row r="24" spans="1:7" x14ac:dyDescent="0.25">
      <c r="A24" s="21">
        <v>0.25</v>
      </c>
      <c r="B24" s="43">
        <f t="shared" si="2"/>
        <v>0.12</v>
      </c>
      <c r="C24" s="1">
        <v>0.03</v>
      </c>
      <c r="D24" s="21"/>
      <c r="E24" s="21">
        <v>1.0349999999999999</v>
      </c>
      <c r="F24" s="21">
        <v>1.35</v>
      </c>
      <c r="G24" s="21">
        <v>4</v>
      </c>
    </row>
    <row r="25" spans="1:7" x14ac:dyDescent="0.25">
      <c r="A25" s="21">
        <v>0.25</v>
      </c>
      <c r="B25" s="43">
        <f t="shared" si="2"/>
        <v>0.08</v>
      </c>
      <c r="C25" s="1">
        <v>0.02</v>
      </c>
      <c r="D25" s="21"/>
      <c r="E25" s="21">
        <v>1.05</v>
      </c>
      <c r="F25" s="21">
        <v>1.9</v>
      </c>
      <c r="G25" s="21">
        <v>4</v>
      </c>
    </row>
    <row r="26" spans="1:7" x14ac:dyDescent="0.25">
      <c r="A26" s="21">
        <v>0.25</v>
      </c>
      <c r="B26" s="43">
        <f t="shared" si="2"/>
        <v>0.04</v>
      </c>
      <c r="C26" s="1">
        <v>0.01</v>
      </c>
      <c r="D26" s="21"/>
      <c r="E26" s="21">
        <v>1.1100000000000001</v>
      </c>
      <c r="F26" s="21">
        <v>4</v>
      </c>
      <c r="G26" s="21">
        <v>4</v>
      </c>
    </row>
    <row r="27" spans="1:7" x14ac:dyDescent="0.25">
      <c r="A27" s="21">
        <v>0.25</v>
      </c>
      <c r="B27" s="43">
        <f>C27/A27</f>
        <v>0.02</v>
      </c>
      <c r="C27" s="1">
        <v>5.0000000000000001E-3</v>
      </c>
      <c r="D27" s="21"/>
      <c r="E27" s="21">
        <v>1.18</v>
      </c>
      <c r="F27" s="21">
        <v>7.1</v>
      </c>
      <c r="G27" s="21">
        <v>4</v>
      </c>
    </row>
    <row r="28" spans="1:7" x14ac:dyDescent="0.25">
      <c r="A28" s="21">
        <v>0.25</v>
      </c>
      <c r="B28" s="44">
        <v>3.5999999999999999E-3</v>
      </c>
      <c r="C28" s="1">
        <f>A28*B28</f>
        <v>8.9999999999999998E-4</v>
      </c>
      <c r="D28" s="21"/>
      <c r="E28" s="21">
        <v>1.89</v>
      </c>
      <c r="F28" s="21">
        <v>38.799999999999997</v>
      </c>
      <c r="G28" s="21">
        <v>4</v>
      </c>
    </row>
  </sheetData>
  <mergeCells count="4">
    <mergeCell ref="A1:G1"/>
    <mergeCell ref="A10:G10"/>
    <mergeCell ref="A20:G20"/>
    <mergeCell ref="K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1652-D72F-433C-8034-86D89CE717A1}">
  <dimension ref="A1:L56"/>
  <sheetViews>
    <sheetView topLeftCell="A11" workbookViewId="0">
      <selection activeCell="I20" sqref="I20:L21"/>
    </sheetView>
  </sheetViews>
  <sheetFormatPr defaultRowHeight="15" x14ac:dyDescent="0.25"/>
  <cols>
    <col min="9" max="9" width="16.5703125" bestFit="1" customWidth="1"/>
  </cols>
  <sheetData>
    <row r="1" spans="1:11" x14ac:dyDescent="0.25">
      <c r="A1" s="39" t="s">
        <v>16</v>
      </c>
      <c r="B1" s="39"/>
      <c r="C1" s="39"/>
      <c r="D1" s="39"/>
      <c r="E1" s="39"/>
      <c r="F1" s="39"/>
      <c r="G1" s="39"/>
      <c r="I1" s="8" t="s">
        <v>17</v>
      </c>
      <c r="J1" s="9" t="s">
        <v>19</v>
      </c>
      <c r="K1" s="10" t="s">
        <v>20</v>
      </c>
    </row>
    <row r="2" spans="1:11" x14ac:dyDescent="0.25">
      <c r="A2" t="s">
        <v>13</v>
      </c>
      <c r="E2" t="s">
        <v>0</v>
      </c>
      <c r="F2" t="s">
        <v>4</v>
      </c>
      <c r="G2" t="s">
        <v>28</v>
      </c>
      <c r="I2" s="4" t="s">
        <v>18</v>
      </c>
      <c r="J2" s="5">
        <v>4</v>
      </c>
      <c r="K2" s="6" t="s">
        <v>21</v>
      </c>
    </row>
    <row r="3" spans="1:11" x14ac:dyDescent="0.25">
      <c r="A3">
        <v>1</v>
      </c>
      <c r="B3" s="2"/>
      <c r="C3" s="1"/>
      <c r="E3" s="11">
        <v>1.27</v>
      </c>
      <c r="F3" s="11">
        <v>5.54</v>
      </c>
      <c r="G3" s="11">
        <v>3</v>
      </c>
      <c r="I3" s="4" t="s">
        <v>22</v>
      </c>
      <c r="J3" s="5">
        <v>2</v>
      </c>
      <c r="K3" s="6" t="s">
        <v>23</v>
      </c>
    </row>
    <row r="4" spans="1:11" x14ac:dyDescent="0.25">
      <c r="A4">
        <v>2</v>
      </c>
      <c r="B4" s="2"/>
      <c r="C4" s="1"/>
      <c r="E4" s="11">
        <v>1.27</v>
      </c>
      <c r="F4" s="11">
        <v>5.55</v>
      </c>
      <c r="G4" s="11">
        <v>6</v>
      </c>
      <c r="I4" s="4" t="s">
        <v>24</v>
      </c>
      <c r="J4" s="5">
        <v>0.25</v>
      </c>
      <c r="K4" s="6"/>
    </row>
    <row r="5" spans="1:11" x14ac:dyDescent="0.25">
      <c r="A5">
        <v>8</v>
      </c>
      <c r="B5" s="2"/>
      <c r="C5" s="1"/>
      <c r="E5" s="11">
        <v>1.27</v>
      </c>
      <c r="F5" s="11">
        <v>5.56</v>
      </c>
      <c r="G5" s="11">
        <v>23</v>
      </c>
      <c r="I5" s="4" t="s">
        <v>25</v>
      </c>
      <c r="J5" s="5">
        <v>24</v>
      </c>
      <c r="K5" s="6" t="s">
        <v>21</v>
      </c>
    </row>
    <row r="6" spans="1:11" x14ac:dyDescent="0.25">
      <c r="A6">
        <v>24</v>
      </c>
      <c r="B6" s="2"/>
      <c r="C6" s="1"/>
      <c r="E6" s="11">
        <v>1.27</v>
      </c>
      <c r="F6" s="11">
        <v>5.6</v>
      </c>
      <c r="G6" s="11">
        <v>69</v>
      </c>
      <c r="I6" s="4" t="s">
        <v>26</v>
      </c>
      <c r="J6" s="5">
        <v>70</v>
      </c>
      <c r="K6" s="6" t="s">
        <v>27</v>
      </c>
    </row>
    <row r="7" spans="1:11" ht="15.75" thickBot="1" x14ac:dyDescent="0.3">
      <c r="A7">
        <v>72</v>
      </c>
      <c r="B7" s="2"/>
      <c r="C7" s="1"/>
      <c r="E7" s="11">
        <v>1.28</v>
      </c>
      <c r="F7" s="11">
        <v>5.67</v>
      </c>
      <c r="G7" s="11">
        <v>207</v>
      </c>
      <c r="I7" s="19" t="s">
        <v>31</v>
      </c>
      <c r="J7" s="20">
        <v>0.3</v>
      </c>
      <c r="K7" s="7"/>
    </row>
    <row r="8" spans="1:11" x14ac:dyDescent="0.25">
      <c r="A8">
        <v>240</v>
      </c>
      <c r="B8" s="2"/>
      <c r="C8" s="1"/>
      <c r="E8" s="11">
        <v>1.3</v>
      </c>
      <c r="F8" s="11">
        <v>5.9</v>
      </c>
      <c r="G8" s="11">
        <v>701</v>
      </c>
    </row>
    <row r="9" spans="1:11" x14ac:dyDescent="0.25">
      <c r="A9" s="39" t="s">
        <v>12</v>
      </c>
      <c r="B9" s="39"/>
      <c r="C9" s="39"/>
      <c r="D9" s="39"/>
      <c r="E9" s="39"/>
      <c r="F9" s="39"/>
      <c r="G9" s="39"/>
    </row>
    <row r="10" spans="1:11" x14ac:dyDescent="0.25">
      <c r="A10" t="s">
        <v>13</v>
      </c>
      <c r="E10" t="s">
        <v>0</v>
      </c>
      <c r="F10" t="s">
        <v>4</v>
      </c>
      <c r="G10" t="s">
        <v>28</v>
      </c>
    </row>
    <row r="11" spans="1:11" x14ac:dyDescent="0.25">
      <c r="A11">
        <v>1</v>
      </c>
      <c r="B11" s="2"/>
      <c r="C11" s="1"/>
      <c r="E11" s="11">
        <v>1.1499999999999999</v>
      </c>
      <c r="F11" s="11">
        <v>2.85</v>
      </c>
      <c r="G11" s="11">
        <v>3</v>
      </c>
    </row>
    <row r="12" spans="1:11" x14ac:dyDescent="0.25">
      <c r="A12">
        <v>2</v>
      </c>
      <c r="B12" s="2"/>
      <c r="C12" s="1"/>
      <c r="E12" s="11">
        <v>1.1499999999999999</v>
      </c>
      <c r="F12" s="11">
        <v>2.85</v>
      </c>
      <c r="G12" s="11">
        <v>5</v>
      </c>
    </row>
    <row r="13" spans="1:11" x14ac:dyDescent="0.25">
      <c r="A13">
        <v>8</v>
      </c>
      <c r="B13" s="2"/>
      <c r="C13" s="1"/>
      <c r="E13" s="11">
        <v>1.1499999999999999</v>
      </c>
      <c r="F13" s="11">
        <v>2.86</v>
      </c>
      <c r="G13" s="11">
        <v>21</v>
      </c>
    </row>
    <row r="14" spans="1:11" x14ac:dyDescent="0.25">
      <c r="A14">
        <v>24</v>
      </c>
      <c r="B14" s="2"/>
      <c r="C14" s="1"/>
      <c r="E14" s="11">
        <v>1.1499999999999999</v>
      </c>
      <c r="F14" s="11">
        <v>2.9</v>
      </c>
      <c r="G14" s="11">
        <v>62</v>
      </c>
    </row>
    <row r="15" spans="1:11" x14ac:dyDescent="0.25">
      <c r="A15">
        <v>72</v>
      </c>
      <c r="B15" s="2"/>
      <c r="C15" s="1"/>
      <c r="E15" s="11">
        <v>1.1499999999999999</v>
      </c>
      <c r="F15" s="11">
        <v>3</v>
      </c>
      <c r="G15" s="11">
        <v>186</v>
      </c>
    </row>
    <row r="16" spans="1:11" x14ac:dyDescent="0.25">
      <c r="A16">
        <v>240</v>
      </c>
      <c r="B16" s="2"/>
      <c r="C16" s="1"/>
      <c r="E16" s="11">
        <v>1.17</v>
      </c>
      <c r="F16" s="11">
        <v>3.2</v>
      </c>
      <c r="G16" s="11">
        <v>630</v>
      </c>
    </row>
    <row r="17" spans="1:12" x14ac:dyDescent="0.25">
      <c r="B17" s="3"/>
      <c r="C17" s="1"/>
    </row>
    <row r="18" spans="1:12" x14ac:dyDescent="0.25">
      <c r="A18" s="39" t="s">
        <v>14</v>
      </c>
      <c r="B18" s="39"/>
      <c r="C18" s="39"/>
      <c r="D18" s="39"/>
      <c r="E18" s="39"/>
      <c r="F18" s="39"/>
      <c r="G18" s="39"/>
    </row>
    <row r="19" spans="1:12" x14ac:dyDescent="0.25">
      <c r="A19" t="s">
        <v>13</v>
      </c>
      <c r="E19" t="s">
        <v>0</v>
      </c>
      <c r="F19" t="s">
        <v>4</v>
      </c>
      <c r="G19" t="s">
        <v>28</v>
      </c>
    </row>
    <row r="20" spans="1:12" x14ac:dyDescent="0.25">
      <c r="A20">
        <v>1</v>
      </c>
      <c r="B20" s="2"/>
      <c r="C20" s="1"/>
      <c r="E20" s="21">
        <v>1.075</v>
      </c>
      <c r="F20" s="21">
        <v>1.24</v>
      </c>
      <c r="G20" s="21">
        <v>3</v>
      </c>
    </row>
    <row r="21" spans="1:12" x14ac:dyDescent="0.25">
      <c r="A21">
        <v>2</v>
      </c>
      <c r="B21" s="2"/>
      <c r="C21" s="1"/>
      <c r="E21" s="21">
        <v>1.075</v>
      </c>
      <c r="F21" s="21">
        <v>1.24</v>
      </c>
      <c r="G21" s="21">
        <v>5</v>
      </c>
      <c r="I21" s="17"/>
      <c r="J21" s="17"/>
      <c r="K21" s="17"/>
      <c r="L21" s="17"/>
    </row>
    <row r="22" spans="1:12" x14ac:dyDescent="0.25">
      <c r="A22">
        <v>8</v>
      </c>
      <c r="B22" s="2"/>
      <c r="C22" s="1"/>
      <c r="E22" s="21">
        <v>1.075</v>
      </c>
      <c r="F22" s="21">
        <v>1.26</v>
      </c>
      <c r="G22" s="21">
        <v>20</v>
      </c>
      <c r="I22" s="17"/>
      <c r="J22" s="17"/>
      <c r="K22" s="17"/>
      <c r="L22" s="17"/>
    </row>
    <row r="23" spans="1:12" x14ac:dyDescent="0.25">
      <c r="A23">
        <v>24</v>
      </c>
      <c r="B23" s="2"/>
      <c r="C23" s="1"/>
      <c r="E23" s="21">
        <v>1.08</v>
      </c>
      <c r="F23" s="21">
        <v>1.29</v>
      </c>
      <c r="G23" s="21">
        <v>58</v>
      </c>
      <c r="I23" s="17"/>
      <c r="J23" s="17"/>
      <c r="K23" s="17"/>
      <c r="L23" s="17"/>
    </row>
    <row r="24" spans="1:12" x14ac:dyDescent="0.25">
      <c r="A24">
        <v>72</v>
      </c>
      <c r="B24" s="2"/>
      <c r="C24" s="1"/>
      <c r="E24" s="21">
        <v>1.08</v>
      </c>
      <c r="F24" s="21">
        <v>1.39</v>
      </c>
      <c r="G24" s="21">
        <v>175</v>
      </c>
    </row>
    <row r="25" spans="1:12" x14ac:dyDescent="0.25">
      <c r="A25">
        <v>240</v>
      </c>
      <c r="B25" s="2"/>
      <c r="C25" s="1"/>
      <c r="E25" s="11">
        <v>1.1100000000000001</v>
      </c>
      <c r="F25" s="11">
        <v>1.9</v>
      </c>
      <c r="G25" s="11">
        <v>597</v>
      </c>
    </row>
    <row r="26" spans="1:12" x14ac:dyDescent="0.25">
      <c r="B26" s="3"/>
      <c r="C26" s="1"/>
    </row>
    <row r="28" spans="1:12" x14ac:dyDescent="0.25">
      <c r="A28" s="39" t="s">
        <v>15</v>
      </c>
      <c r="B28" s="39"/>
      <c r="C28" s="39"/>
      <c r="D28" s="39"/>
      <c r="E28" s="39"/>
      <c r="F28" s="39"/>
      <c r="G28" s="39"/>
    </row>
    <row r="29" spans="1:12" x14ac:dyDescent="0.25">
      <c r="A29" t="s">
        <v>13</v>
      </c>
      <c r="E29" t="s">
        <v>0</v>
      </c>
      <c r="F29" t="s">
        <v>4</v>
      </c>
      <c r="G29" t="s">
        <v>28</v>
      </c>
    </row>
    <row r="30" spans="1:12" x14ac:dyDescent="0.25">
      <c r="A30">
        <v>1</v>
      </c>
      <c r="B30" s="2"/>
      <c r="C30" s="1"/>
      <c r="E30" s="11">
        <v>1.04</v>
      </c>
      <c r="F30" s="11">
        <v>0.7</v>
      </c>
      <c r="G30" s="11">
        <v>2.5</v>
      </c>
    </row>
    <row r="31" spans="1:12" x14ac:dyDescent="0.25">
      <c r="A31">
        <v>2</v>
      </c>
      <c r="B31" s="2"/>
      <c r="C31" s="1"/>
      <c r="E31" s="11">
        <v>1.04</v>
      </c>
      <c r="F31" s="11">
        <v>0.7</v>
      </c>
      <c r="G31" s="11">
        <v>5</v>
      </c>
    </row>
    <row r="32" spans="1:12" x14ac:dyDescent="0.25">
      <c r="A32">
        <v>8</v>
      </c>
      <c r="B32" s="2"/>
      <c r="C32" s="1"/>
      <c r="E32" s="11">
        <v>1.04</v>
      </c>
      <c r="F32" s="11">
        <v>0.71</v>
      </c>
      <c r="G32" s="11">
        <v>19</v>
      </c>
    </row>
    <row r="33" spans="1:7" x14ac:dyDescent="0.25">
      <c r="A33">
        <v>24</v>
      </c>
      <c r="B33" s="2"/>
      <c r="C33" s="1"/>
      <c r="E33" s="11">
        <v>1.04</v>
      </c>
      <c r="F33" s="11">
        <v>0.74</v>
      </c>
      <c r="G33" s="11">
        <v>57</v>
      </c>
    </row>
    <row r="34" spans="1:7" x14ac:dyDescent="0.25">
      <c r="A34">
        <v>72</v>
      </c>
      <c r="B34" s="2"/>
      <c r="C34" s="1"/>
      <c r="E34" s="11">
        <v>1.05</v>
      </c>
      <c r="F34" s="11">
        <v>0.84</v>
      </c>
      <c r="G34" s="11">
        <v>171</v>
      </c>
    </row>
    <row r="35" spans="1:7" x14ac:dyDescent="0.25">
      <c r="A35">
        <v>240</v>
      </c>
      <c r="B35" s="2"/>
      <c r="C35" s="1"/>
      <c r="E35" s="11">
        <v>1.07</v>
      </c>
      <c r="F35" s="11">
        <v>1.1499999999999999</v>
      </c>
      <c r="G35" s="11">
        <v>581</v>
      </c>
    </row>
    <row r="36" spans="1:7" x14ac:dyDescent="0.25">
      <c r="A36" s="40"/>
      <c r="B36" s="40"/>
      <c r="C36" s="40"/>
      <c r="D36" s="40"/>
      <c r="E36" s="40"/>
      <c r="F36" s="40"/>
      <c r="G36" s="40"/>
    </row>
    <row r="38" spans="1:7" x14ac:dyDescent="0.25">
      <c r="B38" s="2"/>
      <c r="C38" s="1"/>
    </row>
    <row r="39" spans="1:7" x14ac:dyDescent="0.25">
      <c r="B39" s="2"/>
      <c r="C39" s="1"/>
    </row>
    <row r="40" spans="1:7" x14ac:dyDescent="0.25">
      <c r="B40" s="2"/>
      <c r="C40" s="1"/>
    </row>
    <row r="41" spans="1:7" x14ac:dyDescent="0.25">
      <c r="B41" s="2"/>
      <c r="C41" s="1"/>
    </row>
    <row r="42" spans="1:7" x14ac:dyDescent="0.25">
      <c r="B42" s="2"/>
      <c r="C42" s="1"/>
    </row>
    <row r="43" spans="1:7" x14ac:dyDescent="0.25">
      <c r="B43" s="2"/>
      <c r="C43" s="1"/>
    </row>
    <row r="46" spans="1:7" x14ac:dyDescent="0.25">
      <c r="B46" s="3"/>
      <c r="C46" s="1"/>
    </row>
    <row r="48" spans="1:7" x14ac:dyDescent="0.25">
      <c r="A48" s="40"/>
      <c r="B48" s="40"/>
      <c r="C48" s="40"/>
      <c r="D48" s="40"/>
      <c r="E48" s="40"/>
      <c r="F48" s="40"/>
      <c r="G48" s="40"/>
    </row>
    <row r="50" spans="2:3" x14ac:dyDescent="0.25">
      <c r="B50" s="2"/>
      <c r="C50" s="1"/>
    </row>
    <row r="51" spans="2:3" x14ac:dyDescent="0.25">
      <c r="B51" s="2"/>
      <c r="C51" s="1"/>
    </row>
    <row r="52" spans="2:3" x14ac:dyDescent="0.25">
      <c r="B52" s="2"/>
      <c r="C52" s="1"/>
    </row>
    <row r="53" spans="2:3" x14ac:dyDescent="0.25">
      <c r="B53" s="2"/>
      <c r="C53" s="1"/>
    </row>
    <row r="54" spans="2:3" x14ac:dyDescent="0.25">
      <c r="B54" s="2"/>
      <c r="C54" s="1"/>
    </row>
    <row r="55" spans="2:3" x14ac:dyDescent="0.25">
      <c r="B55" s="2"/>
      <c r="C55" s="1"/>
    </row>
    <row r="56" spans="2:3" x14ac:dyDescent="0.25">
      <c r="B56" s="3"/>
      <c r="C56" s="1"/>
    </row>
  </sheetData>
  <mergeCells count="6">
    <mergeCell ref="A48:G48"/>
    <mergeCell ref="A1:G1"/>
    <mergeCell ref="A18:G18"/>
    <mergeCell ref="A28:G28"/>
    <mergeCell ref="A9:G9"/>
    <mergeCell ref="A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D4C8-3424-4863-88D2-2FFC058AF2A2}">
  <dimension ref="A1:K55"/>
  <sheetViews>
    <sheetView workbookViewId="0">
      <selection activeCell="D7" sqref="D7"/>
    </sheetView>
  </sheetViews>
  <sheetFormatPr defaultRowHeight="15" x14ac:dyDescent="0.25"/>
  <cols>
    <col min="9" max="9" width="16.5703125" bestFit="1" customWidth="1"/>
  </cols>
  <sheetData>
    <row r="1" spans="1:11" x14ac:dyDescent="0.25">
      <c r="A1" s="39" t="s">
        <v>16</v>
      </c>
      <c r="B1" s="39"/>
      <c r="C1" s="39"/>
      <c r="D1" s="39"/>
      <c r="E1" s="39"/>
      <c r="F1" s="39"/>
      <c r="G1" s="39"/>
      <c r="I1" s="8" t="s">
        <v>17</v>
      </c>
      <c r="J1" s="9" t="s">
        <v>19</v>
      </c>
      <c r="K1" s="10" t="s">
        <v>20</v>
      </c>
    </row>
    <row r="2" spans="1:11" x14ac:dyDescent="0.25">
      <c r="A2" t="s">
        <v>30</v>
      </c>
      <c r="E2" t="s">
        <v>0</v>
      </c>
      <c r="F2" s="11" t="s">
        <v>4</v>
      </c>
      <c r="G2" t="s">
        <v>29</v>
      </c>
      <c r="I2" s="4" t="s">
        <v>18</v>
      </c>
      <c r="J2" s="5">
        <v>4</v>
      </c>
      <c r="K2" s="6" t="s">
        <v>21</v>
      </c>
    </row>
    <row r="3" spans="1:11" x14ac:dyDescent="0.25">
      <c r="A3">
        <v>1</v>
      </c>
      <c r="B3" s="2"/>
      <c r="C3" s="1"/>
      <c r="E3">
        <v>1.27</v>
      </c>
      <c r="F3" s="11">
        <v>5.5</v>
      </c>
      <c r="G3">
        <v>3.1</v>
      </c>
      <c r="I3" s="4" t="s">
        <v>22</v>
      </c>
      <c r="J3" s="5">
        <v>2</v>
      </c>
      <c r="K3" s="6" t="s">
        <v>23</v>
      </c>
    </row>
    <row r="4" spans="1:11" x14ac:dyDescent="0.25">
      <c r="A4">
        <v>2</v>
      </c>
      <c r="B4" s="2"/>
      <c r="C4" s="1"/>
      <c r="E4">
        <v>1.27</v>
      </c>
      <c r="F4" s="11">
        <v>5.5</v>
      </c>
      <c r="G4">
        <v>6.2</v>
      </c>
      <c r="I4" s="4" t="s">
        <v>24</v>
      </c>
      <c r="J4" s="5">
        <v>0.25</v>
      </c>
      <c r="K4" s="6"/>
    </row>
    <row r="5" spans="1:11" x14ac:dyDescent="0.25">
      <c r="A5">
        <v>8</v>
      </c>
      <c r="B5" s="2"/>
      <c r="C5" s="1"/>
      <c r="E5">
        <v>1.27</v>
      </c>
      <c r="F5" s="11">
        <v>5.5</v>
      </c>
      <c r="G5">
        <v>24.8</v>
      </c>
      <c r="I5" s="4" t="s">
        <v>25</v>
      </c>
      <c r="J5" s="5">
        <v>24</v>
      </c>
      <c r="K5" s="6" t="s">
        <v>21</v>
      </c>
    </row>
    <row r="6" spans="1:11" x14ac:dyDescent="0.25">
      <c r="A6">
        <v>24</v>
      </c>
      <c r="B6" s="2"/>
      <c r="C6" s="1"/>
      <c r="E6">
        <v>1.27</v>
      </c>
      <c r="F6" s="11">
        <v>5.54</v>
      </c>
      <c r="G6">
        <v>74.400000000000006</v>
      </c>
      <c r="I6" s="4" t="s">
        <v>26</v>
      </c>
      <c r="J6" s="5">
        <v>70</v>
      </c>
      <c r="K6" s="6" t="s">
        <v>27</v>
      </c>
    </row>
    <row r="7" spans="1:11" ht="15.75" thickBot="1" x14ac:dyDescent="0.3">
      <c r="A7">
        <v>72</v>
      </c>
      <c r="B7" s="2"/>
      <c r="C7" s="1"/>
      <c r="E7">
        <v>1.28</v>
      </c>
      <c r="F7" s="11">
        <v>5.6</v>
      </c>
      <c r="G7">
        <v>224</v>
      </c>
      <c r="I7" s="19" t="s">
        <v>31</v>
      </c>
      <c r="J7" s="20">
        <v>0.3</v>
      </c>
      <c r="K7" s="7"/>
    </row>
    <row r="8" spans="1:11" x14ac:dyDescent="0.25">
      <c r="A8">
        <v>240</v>
      </c>
      <c r="B8" s="2"/>
      <c r="C8" s="1"/>
      <c r="E8">
        <v>1.3</v>
      </c>
      <c r="F8" s="11">
        <v>5.9</v>
      </c>
      <c r="G8">
        <v>759</v>
      </c>
    </row>
    <row r="9" spans="1:11" x14ac:dyDescent="0.25">
      <c r="A9" s="39" t="s">
        <v>12</v>
      </c>
      <c r="B9" s="39"/>
      <c r="C9" s="39"/>
      <c r="D9" s="39"/>
      <c r="E9" s="39"/>
      <c r="F9" s="39"/>
      <c r="G9" s="39"/>
    </row>
    <row r="10" spans="1:11" x14ac:dyDescent="0.25">
      <c r="A10" t="s">
        <v>30</v>
      </c>
      <c r="E10" t="s">
        <v>0</v>
      </c>
      <c r="F10" t="s">
        <v>4</v>
      </c>
      <c r="G10" t="s">
        <v>29</v>
      </c>
    </row>
    <row r="11" spans="1:11" x14ac:dyDescent="0.25">
      <c r="A11">
        <v>1</v>
      </c>
      <c r="B11" s="2"/>
      <c r="C11" s="1"/>
      <c r="E11">
        <v>1.1399999999999999</v>
      </c>
      <c r="F11" s="11">
        <v>2.8</v>
      </c>
      <c r="G11">
        <v>2.7</v>
      </c>
    </row>
    <row r="12" spans="1:11" x14ac:dyDescent="0.25">
      <c r="A12">
        <v>2</v>
      </c>
      <c r="B12" s="2"/>
      <c r="C12" s="1"/>
      <c r="E12">
        <v>1.1399999999999999</v>
      </c>
      <c r="F12" s="11">
        <v>2.8</v>
      </c>
      <c r="G12">
        <v>5.5</v>
      </c>
    </row>
    <row r="13" spans="1:11" x14ac:dyDescent="0.25">
      <c r="A13">
        <v>8</v>
      </c>
      <c r="B13" s="2"/>
      <c r="C13" s="1"/>
      <c r="E13">
        <v>1.1399999999999999</v>
      </c>
      <c r="F13" s="11">
        <v>2.8</v>
      </c>
      <c r="G13">
        <v>21.95</v>
      </c>
    </row>
    <row r="14" spans="1:11" x14ac:dyDescent="0.25">
      <c r="A14">
        <v>24</v>
      </c>
      <c r="B14" s="2"/>
      <c r="C14" s="1"/>
      <c r="E14">
        <v>1.1499999999999999</v>
      </c>
      <c r="F14" s="11">
        <v>2.85</v>
      </c>
      <c r="G14">
        <v>66.400000000000006</v>
      </c>
    </row>
    <row r="15" spans="1:11" x14ac:dyDescent="0.25">
      <c r="A15">
        <v>72</v>
      </c>
      <c r="B15" s="2"/>
      <c r="C15" s="1"/>
      <c r="E15">
        <v>1.1499999999999999</v>
      </c>
      <c r="F15" s="11">
        <v>2.94</v>
      </c>
      <c r="G15">
        <v>199</v>
      </c>
    </row>
    <row r="16" spans="1:11" x14ac:dyDescent="0.25">
      <c r="A16">
        <v>240</v>
      </c>
      <c r="B16" s="2"/>
      <c r="C16" s="1"/>
      <c r="E16">
        <v>1.17</v>
      </c>
      <c r="F16" s="11">
        <v>3.26</v>
      </c>
      <c r="G16">
        <v>674</v>
      </c>
    </row>
    <row r="17" spans="1:7" x14ac:dyDescent="0.25">
      <c r="B17" s="3"/>
      <c r="C17" s="1"/>
    </row>
    <row r="18" spans="1:7" x14ac:dyDescent="0.25">
      <c r="A18" s="39" t="s">
        <v>14</v>
      </c>
      <c r="B18" s="39"/>
      <c r="C18" s="39"/>
      <c r="D18" s="39"/>
      <c r="E18" s="39"/>
      <c r="F18" s="39"/>
      <c r="G18" s="39"/>
    </row>
    <row r="19" spans="1:7" x14ac:dyDescent="0.25">
      <c r="A19" t="s">
        <v>30</v>
      </c>
      <c r="E19" t="s">
        <v>0</v>
      </c>
      <c r="F19" t="s">
        <v>4</v>
      </c>
      <c r="G19" t="s">
        <v>29</v>
      </c>
    </row>
    <row r="20" spans="1:7" x14ac:dyDescent="0.25">
      <c r="A20">
        <v>1</v>
      </c>
      <c r="B20" s="2"/>
      <c r="C20" s="1"/>
      <c r="E20">
        <v>1.075</v>
      </c>
      <c r="F20" s="11">
        <v>1.45</v>
      </c>
      <c r="G20">
        <v>2.5</v>
      </c>
    </row>
    <row r="21" spans="1:7" x14ac:dyDescent="0.25">
      <c r="A21">
        <v>2</v>
      </c>
      <c r="B21" s="2"/>
      <c r="C21" s="1"/>
      <c r="E21">
        <v>1.08</v>
      </c>
      <c r="F21" s="11">
        <v>1.45</v>
      </c>
      <c r="G21">
        <v>5.16</v>
      </c>
    </row>
    <row r="22" spans="1:7" x14ac:dyDescent="0.25">
      <c r="A22">
        <v>8</v>
      </c>
      <c r="B22" s="2"/>
      <c r="C22" s="1"/>
      <c r="E22">
        <v>1.08</v>
      </c>
      <c r="F22" s="11">
        <v>1.47</v>
      </c>
      <c r="G22">
        <v>20.6</v>
      </c>
    </row>
    <row r="23" spans="1:7" x14ac:dyDescent="0.25">
      <c r="A23">
        <v>24</v>
      </c>
      <c r="B23" s="2"/>
      <c r="C23" s="1"/>
      <c r="E23">
        <v>1.08</v>
      </c>
      <c r="F23" s="11">
        <v>1.5</v>
      </c>
      <c r="G23">
        <v>61.8</v>
      </c>
    </row>
    <row r="24" spans="1:7" x14ac:dyDescent="0.25">
      <c r="A24">
        <v>72</v>
      </c>
      <c r="B24" s="2"/>
      <c r="C24" s="1"/>
      <c r="E24">
        <v>1.0900000000000001</v>
      </c>
      <c r="F24" s="11">
        <v>1.6</v>
      </c>
      <c r="G24">
        <v>187</v>
      </c>
    </row>
    <row r="25" spans="1:7" x14ac:dyDescent="0.25">
      <c r="A25">
        <v>240</v>
      </c>
      <c r="B25" s="2"/>
      <c r="C25" s="1"/>
      <c r="E25">
        <v>1.1100000000000001</v>
      </c>
      <c r="F25" s="11">
        <v>1.9</v>
      </c>
      <c r="G25">
        <v>634</v>
      </c>
    </row>
    <row r="26" spans="1:7" x14ac:dyDescent="0.25">
      <c r="B26" s="3"/>
      <c r="C26" s="1"/>
    </row>
    <row r="28" spans="1:7" x14ac:dyDescent="0.25">
      <c r="A28" s="39" t="s">
        <v>15</v>
      </c>
      <c r="B28" s="39"/>
      <c r="C28" s="39"/>
      <c r="D28" s="39"/>
      <c r="E28" s="39"/>
      <c r="F28" s="39"/>
      <c r="G28" s="39"/>
    </row>
    <row r="29" spans="1:7" x14ac:dyDescent="0.25">
      <c r="A29" t="s">
        <v>30</v>
      </c>
      <c r="E29" t="s">
        <v>0</v>
      </c>
      <c r="F29" t="s">
        <v>4</v>
      </c>
      <c r="G29" t="s">
        <v>29</v>
      </c>
    </row>
    <row r="30" spans="1:7" x14ac:dyDescent="0.25">
      <c r="A30">
        <v>1</v>
      </c>
      <c r="B30" s="2"/>
      <c r="C30" s="1"/>
      <c r="E30" s="21">
        <v>1.0349999999999999</v>
      </c>
      <c r="F30" s="21">
        <v>0.54</v>
      </c>
      <c r="G30" s="21">
        <v>2.5</v>
      </c>
    </row>
    <row r="31" spans="1:7" x14ac:dyDescent="0.25">
      <c r="A31">
        <v>2</v>
      </c>
      <c r="B31" s="2"/>
      <c r="C31" s="1"/>
      <c r="E31" s="11">
        <v>1.0349999999999999</v>
      </c>
      <c r="F31" s="11">
        <v>0.54</v>
      </c>
      <c r="G31" s="11">
        <v>5</v>
      </c>
    </row>
    <row r="32" spans="1:7" x14ac:dyDescent="0.25">
      <c r="A32">
        <v>8</v>
      </c>
      <c r="B32" s="2"/>
      <c r="C32" s="1"/>
      <c r="E32" s="11">
        <v>1.04</v>
      </c>
      <c r="F32" s="11">
        <v>0.56000000000000005</v>
      </c>
      <c r="G32" s="11">
        <v>20</v>
      </c>
    </row>
    <row r="33" spans="1:7" x14ac:dyDescent="0.25">
      <c r="A33">
        <v>24</v>
      </c>
      <c r="B33" s="2"/>
      <c r="C33" s="1"/>
      <c r="E33" s="11">
        <v>1.04</v>
      </c>
      <c r="F33" s="11">
        <v>0.6</v>
      </c>
      <c r="G33" s="11">
        <v>59</v>
      </c>
    </row>
    <row r="34" spans="1:7" x14ac:dyDescent="0.25">
      <c r="A34">
        <v>72</v>
      </c>
      <c r="B34" s="2"/>
      <c r="C34" s="1"/>
      <c r="E34" s="11">
        <v>1.0449999999999999</v>
      </c>
      <c r="F34" s="11">
        <v>0.7</v>
      </c>
      <c r="G34" s="11">
        <v>179</v>
      </c>
    </row>
    <row r="35" spans="1:7" x14ac:dyDescent="0.25">
      <c r="A35">
        <v>240</v>
      </c>
      <c r="B35" s="2"/>
      <c r="C35" s="1"/>
      <c r="E35" s="11">
        <v>1.0649999999999999</v>
      </c>
      <c r="F35" s="11">
        <v>1.03</v>
      </c>
      <c r="G35" s="11">
        <v>607</v>
      </c>
    </row>
    <row r="36" spans="1:7" ht="14.25" customHeight="1" x14ac:dyDescent="0.25"/>
    <row r="37" spans="1:7" x14ac:dyDescent="0.25">
      <c r="B37" s="2"/>
      <c r="C37" s="1"/>
    </row>
    <row r="38" spans="1:7" x14ac:dyDescent="0.25">
      <c r="B38" s="2"/>
      <c r="C38" s="1"/>
    </row>
    <row r="39" spans="1:7" x14ac:dyDescent="0.25">
      <c r="B39" s="2"/>
      <c r="C39" s="1"/>
    </row>
    <row r="40" spans="1:7" x14ac:dyDescent="0.25">
      <c r="B40" s="2"/>
      <c r="C40" s="1"/>
    </row>
    <row r="41" spans="1:7" x14ac:dyDescent="0.25">
      <c r="B41" s="2"/>
      <c r="C41" s="1"/>
    </row>
    <row r="42" spans="1:7" x14ac:dyDescent="0.25">
      <c r="B42" s="2"/>
      <c r="C42" s="1"/>
    </row>
    <row r="45" spans="1:7" x14ac:dyDescent="0.25">
      <c r="B45" s="3"/>
      <c r="C45" s="1"/>
    </row>
    <row r="47" spans="1:7" x14ac:dyDescent="0.25">
      <c r="A47" s="40"/>
      <c r="B47" s="40"/>
      <c r="C47" s="40"/>
      <c r="D47" s="40"/>
      <c r="E47" s="40"/>
      <c r="F47" s="40"/>
      <c r="G47" s="40"/>
    </row>
    <row r="49" spans="2:3" x14ac:dyDescent="0.25">
      <c r="B49" s="2"/>
      <c r="C49" s="1"/>
    </row>
    <row r="50" spans="2:3" x14ac:dyDescent="0.25">
      <c r="B50" s="2"/>
      <c r="C50" s="1"/>
    </row>
    <row r="51" spans="2:3" x14ac:dyDescent="0.25">
      <c r="B51" s="2"/>
      <c r="C51" s="1"/>
    </row>
    <row r="52" spans="2:3" x14ac:dyDescent="0.25">
      <c r="B52" s="2"/>
      <c r="C52" s="1"/>
    </row>
    <row r="53" spans="2:3" x14ac:dyDescent="0.25">
      <c r="B53" s="2"/>
      <c r="C53" s="1"/>
    </row>
    <row r="54" spans="2:3" x14ac:dyDescent="0.25">
      <c r="B54" s="2"/>
      <c r="C54" s="1"/>
    </row>
    <row r="55" spans="2:3" x14ac:dyDescent="0.25">
      <c r="B55" s="3"/>
      <c r="C55" s="1"/>
    </row>
  </sheetData>
  <mergeCells count="5">
    <mergeCell ref="A47:G47"/>
    <mergeCell ref="A1:G1"/>
    <mergeCell ref="A9:G9"/>
    <mergeCell ref="A18:G18"/>
    <mergeCell ref="A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86DE-8459-4106-B5A2-39407EE84558}">
  <dimension ref="A1:L47"/>
  <sheetViews>
    <sheetView topLeftCell="A33" zoomScaleNormal="100" workbookViewId="0">
      <selection activeCell="J9" sqref="J9:R12"/>
    </sheetView>
  </sheetViews>
  <sheetFormatPr defaultRowHeight="15" x14ac:dyDescent="0.25"/>
  <sheetData>
    <row r="1" spans="1:12" x14ac:dyDescent="0.25">
      <c r="A1" s="39" t="s">
        <v>16</v>
      </c>
      <c r="B1" s="39"/>
      <c r="C1" s="39"/>
      <c r="D1" s="39"/>
      <c r="E1" s="39"/>
      <c r="F1" s="39"/>
      <c r="G1" s="39"/>
      <c r="J1" s="8" t="s">
        <v>17</v>
      </c>
      <c r="K1" s="9" t="s">
        <v>19</v>
      </c>
      <c r="L1" s="10" t="s">
        <v>20</v>
      </c>
    </row>
    <row r="2" spans="1:12" x14ac:dyDescent="0.25">
      <c r="A2" t="s">
        <v>31</v>
      </c>
      <c r="E2" t="s">
        <v>0</v>
      </c>
      <c r="F2" t="s">
        <v>4</v>
      </c>
      <c r="J2" s="4" t="s">
        <v>18</v>
      </c>
      <c r="K2" s="5">
        <v>4</v>
      </c>
      <c r="L2" s="6" t="s">
        <v>21</v>
      </c>
    </row>
    <row r="3" spans="1:12" x14ac:dyDescent="0.25">
      <c r="A3">
        <v>0.1</v>
      </c>
      <c r="B3" s="2"/>
      <c r="C3" s="1"/>
      <c r="E3">
        <v>1.3</v>
      </c>
      <c r="F3">
        <v>5.9512999999999998</v>
      </c>
      <c r="J3" s="4" t="s">
        <v>22</v>
      </c>
      <c r="K3" s="5">
        <v>2</v>
      </c>
      <c r="L3" s="6" t="s">
        <v>23</v>
      </c>
    </row>
    <row r="4" spans="1:12" x14ac:dyDescent="0.25">
      <c r="A4">
        <v>0.2</v>
      </c>
      <c r="B4" s="2"/>
      <c r="C4" s="1"/>
      <c r="E4">
        <v>1.29</v>
      </c>
      <c r="F4">
        <v>5.7496</v>
      </c>
      <c r="J4" s="4" t="s">
        <v>24</v>
      </c>
      <c r="K4" s="5">
        <v>0.25</v>
      </c>
      <c r="L4" s="6"/>
    </row>
    <row r="5" spans="1:12" x14ac:dyDescent="0.25">
      <c r="A5">
        <v>0.3</v>
      </c>
      <c r="B5" s="2"/>
      <c r="C5" s="1"/>
      <c r="E5">
        <v>1.27</v>
      </c>
      <c r="F5">
        <v>5.5484999999999998</v>
      </c>
      <c r="J5" s="4" t="s">
        <v>25</v>
      </c>
      <c r="K5" s="5">
        <v>24</v>
      </c>
      <c r="L5" s="6" t="s">
        <v>21</v>
      </c>
    </row>
    <row r="6" spans="1:12" x14ac:dyDescent="0.25">
      <c r="A6">
        <v>0.4</v>
      </c>
      <c r="B6" s="2"/>
      <c r="C6" s="1"/>
      <c r="E6">
        <v>1.25</v>
      </c>
      <c r="F6">
        <v>5.3474000000000004</v>
      </c>
      <c r="J6" s="4" t="s">
        <v>26</v>
      </c>
      <c r="K6" s="5">
        <v>70</v>
      </c>
      <c r="L6" s="6" t="s">
        <v>27</v>
      </c>
    </row>
    <row r="7" spans="1:12" ht="15.75" thickBot="1" x14ac:dyDescent="0.3">
      <c r="A7">
        <v>0.5</v>
      </c>
      <c r="B7" s="2"/>
      <c r="C7" s="1"/>
      <c r="E7">
        <v>1.24</v>
      </c>
      <c r="F7">
        <v>5.1456999999999997</v>
      </c>
      <c r="J7" s="19" t="s">
        <v>31</v>
      </c>
      <c r="K7" s="20">
        <v>0.3</v>
      </c>
      <c r="L7" s="7"/>
    </row>
    <row r="8" spans="1:12" x14ac:dyDescent="0.25">
      <c r="A8">
        <v>0.6</v>
      </c>
      <c r="B8" s="2"/>
      <c r="C8" s="1"/>
      <c r="E8">
        <v>1.22</v>
      </c>
      <c r="F8">
        <v>4.9447000000000001</v>
      </c>
      <c r="K8" s="18"/>
    </row>
    <row r="9" spans="1:12" x14ac:dyDescent="0.25">
      <c r="A9">
        <v>0.7</v>
      </c>
      <c r="E9">
        <v>1.21</v>
      </c>
      <c r="F9">
        <v>4.7430000000000003</v>
      </c>
    </row>
    <row r="10" spans="1:12" x14ac:dyDescent="0.25">
      <c r="A10">
        <v>0.8</v>
      </c>
      <c r="E10">
        <v>1.19</v>
      </c>
      <c r="F10">
        <v>4.5420999999999996</v>
      </c>
    </row>
    <row r="11" spans="1:12" x14ac:dyDescent="0.25">
      <c r="A11">
        <v>0.9</v>
      </c>
      <c r="E11">
        <v>1.18</v>
      </c>
      <c r="F11">
        <v>4.3403999999999998</v>
      </c>
    </row>
    <row r="13" spans="1:12" x14ac:dyDescent="0.25">
      <c r="A13" s="39" t="s">
        <v>12</v>
      </c>
      <c r="B13" s="39"/>
      <c r="C13" s="39"/>
      <c r="D13" s="39"/>
      <c r="E13" s="39"/>
      <c r="F13" s="39"/>
      <c r="G13" s="39"/>
    </row>
    <row r="14" spans="1:12" x14ac:dyDescent="0.25">
      <c r="A14" t="s">
        <v>31</v>
      </c>
      <c r="E14" t="s">
        <v>0</v>
      </c>
      <c r="F14" t="s">
        <v>4</v>
      </c>
    </row>
    <row r="15" spans="1:12" x14ac:dyDescent="0.25">
      <c r="A15">
        <v>0.1</v>
      </c>
      <c r="B15" s="2"/>
      <c r="C15" s="1"/>
      <c r="E15" s="11">
        <v>1.1599999999999999</v>
      </c>
      <c r="F15" s="11">
        <v>3.05</v>
      </c>
    </row>
    <row r="16" spans="1:12" x14ac:dyDescent="0.25">
      <c r="A16">
        <v>0.2</v>
      </c>
      <c r="B16" s="2"/>
      <c r="C16" s="1"/>
      <c r="E16">
        <v>1.1499999999999999</v>
      </c>
      <c r="F16">
        <v>2.9510000000000001</v>
      </c>
    </row>
    <row r="17" spans="1:7" x14ac:dyDescent="0.25">
      <c r="A17">
        <v>0.3</v>
      </c>
      <c r="B17" s="2"/>
      <c r="C17" s="1"/>
      <c r="E17">
        <v>1.1499999999999999</v>
      </c>
      <c r="F17">
        <v>2.8502999999999998</v>
      </c>
    </row>
    <row r="18" spans="1:7" x14ac:dyDescent="0.25">
      <c r="A18">
        <v>0.4</v>
      </c>
      <c r="B18" s="2"/>
      <c r="C18" s="1"/>
      <c r="E18">
        <v>1.1399999999999999</v>
      </c>
      <c r="F18">
        <v>2.7505000000000002</v>
      </c>
    </row>
    <row r="19" spans="1:7" x14ac:dyDescent="0.25">
      <c r="A19">
        <v>0.5</v>
      </c>
      <c r="B19" s="2"/>
      <c r="C19" s="1"/>
      <c r="E19">
        <v>1.1299999999999999</v>
      </c>
      <c r="F19">
        <v>2.6505999999999998</v>
      </c>
    </row>
    <row r="20" spans="1:7" x14ac:dyDescent="0.25">
      <c r="A20">
        <v>0.6</v>
      </c>
      <c r="B20" s="2"/>
      <c r="C20" s="1"/>
      <c r="E20">
        <v>1.1200000000000001</v>
      </c>
      <c r="F20">
        <v>2.5508000000000002</v>
      </c>
    </row>
    <row r="21" spans="1:7" x14ac:dyDescent="0.25">
      <c r="A21">
        <v>0.7</v>
      </c>
      <c r="E21">
        <v>1.1100000000000001</v>
      </c>
      <c r="F21">
        <v>2.4510999999999998</v>
      </c>
    </row>
    <row r="22" spans="1:7" x14ac:dyDescent="0.25">
      <c r="A22">
        <v>0.8</v>
      </c>
      <c r="E22">
        <v>1.1100000000000001</v>
      </c>
      <c r="F22">
        <v>2.3502999999999998</v>
      </c>
    </row>
    <row r="23" spans="1:7" x14ac:dyDescent="0.25">
      <c r="A23">
        <v>0.9</v>
      </c>
      <c r="E23">
        <v>1.1100000000000001</v>
      </c>
      <c r="F23">
        <v>2.2496</v>
      </c>
    </row>
    <row r="25" spans="1:7" x14ac:dyDescent="0.25">
      <c r="A25" s="39" t="s">
        <v>14</v>
      </c>
      <c r="B25" s="39"/>
      <c r="C25" s="39"/>
      <c r="D25" s="39"/>
      <c r="E25" s="39"/>
      <c r="F25" s="39"/>
      <c r="G25" s="39"/>
    </row>
    <row r="26" spans="1:7" x14ac:dyDescent="0.25">
      <c r="A26" t="s">
        <v>31</v>
      </c>
      <c r="E26" t="s">
        <v>0</v>
      </c>
      <c r="F26" t="s">
        <v>4</v>
      </c>
    </row>
    <row r="27" spans="1:7" x14ac:dyDescent="0.25">
      <c r="A27">
        <v>0.1</v>
      </c>
      <c r="B27" s="2"/>
      <c r="C27" s="1"/>
      <c r="E27">
        <v>1.0900000000000001</v>
      </c>
      <c r="F27">
        <v>1.6020000000000001</v>
      </c>
    </row>
    <row r="28" spans="1:7" x14ac:dyDescent="0.25">
      <c r="A28">
        <v>0.2</v>
      </c>
      <c r="B28" s="2"/>
      <c r="C28" s="1"/>
      <c r="E28">
        <v>1.0900000000000001</v>
      </c>
      <c r="F28">
        <v>1.5521</v>
      </c>
    </row>
    <row r="29" spans="1:7" x14ac:dyDescent="0.25">
      <c r="A29">
        <v>0.3</v>
      </c>
      <c r="B29" s="2"/>
      <c r="C29" s="1"/>
      <c r="E29">
        <v>1.08</v>
      </c>
      <c r="F29">
        <v>1.5034000000000001</v>
      </c>
    </row>
    <row r="30" spans="1:7" x14ac:dyDescent="0.25">
      <c r="A30">
        <v>0.4</v>
      </c>
      <c r="B30" s="2"/>
      <c r="C30" s="1"/>
      <c r="E30">
        <v>1.08</v>
      </c>
      <c r="F30">
        <v>1.4535</v>
      </c>
    </row>
    <row r="31" spans="1:7" x14ac:dyDescent="0.25">
      <c r="A31">
        <v>0.5</v>
      </c>
      <c r="B31" s="2"/>
      <c r="C31" s="1"/>
      <c r="E31">
        <v>1.08</v>
      </c>
      <c r="F31">
        <v>1.4036</v>
      </c>
    </row>
    <row r="32" spans="1:7" x14ac:dyDescent="0.25">
      <c r="A32">
        <v>0.6</v>
      </c>
      <c r="B32" s="2"/>
      <c r="C32" s="1"/>
      <c r="E32">
        <v>1.07</v>
      </c>
      <c r="F32">
        <v>1.3549</v>
      </c>
    </row>
    <row r="33" spans="1:7" x14ac:dyDescent="0.25">
      <c r="A33">
        <v>0.7</v>
      </c>
      <c r="E33">
        <v>1.07</v>
      </c>
      <c r="F33">
        <v>1.3049999999999999</v>
      </c>
    </row>
    <row r="34" spans="1:7" x14ac:dyDescent="0.25">
      <c r="A34">
        <v>0.8</v>
      </c>
      <c r="E34">
        <v>1.06</v>
      </c>
      <c r="F34">
        <v>1.2564</v>
      </c>
    </row>
    <row r="35" spans="1:7" x14ac:dyDescent="0.25">
      <c r="A35">
        <v>0.9</v>
      </c>
      <c r="E35">
        <v>1.06</v>
      </c>
      <c r="F35">
        <v>1.2064999999999999</v>
      </c>
    </row>
    <row r="37" spans="1:7" x14ac:dyDescent="0.25">
      <c r="A37" s="39" t="s">
        <v>15</v>
      </c>
      <c r="B37" s="39"/>
      <c r="C37" s="39"/>
      <c r="D37" s="39"/>
      <c r="E37" s="39"/>
      <c r="F37" s="39"/>
      <c r="G37" s="39"/>
    </row>
    <row r="38" spans="1:7" x14ac:dyDescent="0.25">
      <c r="A38" t="s">
        <v>31</v>
      </c>
      <c r="E38" t="s">
        <v>0</v>
      </c>
      <c r="F38" t="s">
        <v>4</v>
      </c>
    </row>
    <row r="39" spans="1:7" x14ac:dyDescent="0.25">
      <c r="A39">
        <v>0.1</v>
      </c>
      <c r="B39" s="2"/>
      <c r="C39" s="1"/>
      <c r="E39" s="11">
        <v>1.05</v>
      </c>
      <c r="F39">
        <v>0.73329999999999995</v>
      </c>
    </row>
    <row r="40" spans="1:7" x14ac:dyDescent="0.25">
      <c r="A40">
        <v>0.2</v>
      </c>
      <c r="B40" s="2"/>
      <c r="C40" s="1"/>
      <c r="E40" s="11">
        <v>1.05</v>
      </c>
      <c r="F40">
        <v>0.71399999999999997</v>
      </c>
    </row>
    <row r="41" spans="1:7" x14ac:dyDescent="0.25">
      <c r="A41">
        <v>0.3</v>
      </c>
      <c r="B41" s="2"/>
      <c r="C41" s="1"/>
      <c r="E41" s="11">
        <v>1.05</v>
      </c>
      <c r="F41">
        <v>0.6946</v>
      </c>
    </row>
    <row r="42" spans="1:7" x14ac:dyDescent="0.25">
      <c r="A42">
        <v>0.4</v>
      </c>
      <c r="B42" s="2"/>
      <c r="C42" s="1"/>
      <c r="E42" s="11">
        <v>1.04</v>
      </c>
      <c r="F42">
        <v>0.67679999999999996</v>
      </c>
    </row>
    <row r="43" spans="1:7" x14ac:dyDescent="0.25">
      <c r="A43">
        <v>0.5</v>
      </c>
      <c r="B43" s="2"/>
      <c r="C43" s="1"/>
      <c r="E43" s="11">
        <v>1.04</v>
      </c>
      <c r="F43">
        <v>0.65739999999999998</v>
      </c>
    </row>
    <row r="44" spans="1:7" x14ac:dyDescent="0.25">
      <c r="A44">
        <v>0.6</v>
      </c>
      <c r="B44" s="2"/>
      <c r="C44" s="1"/>
      <c r="E44" s="11">
        <v>1.04</v>
      </c>
      <c r="F44">
        <v>0.63800000000000001</v>
      </c>
    </row>
    <row r="45" spans="1:7" x14ac:dyDescent="0.25">
      <c r="A45">
        <v>0.7</v>
      </c>
      <c r="E45" s="11">
        <v>1.04</v>
      </c>
      <c r="F45">
        <v>0.61870000000000003</v>
      </c>
    </row>
    <row r="46" spans="1:7" x14ac:dyDescent="0.25">
      <c r="A46">
        <v>0.8</v>
      </c>
      <c r="E46" s="11">
        <v>1.04</v>
      </c>
      <c r="F46">
        <v>0.59930000000000005</v>
      </c>
    </row>
    <row r="47" spans="1:7" x14ac:dyDescent="0.25">
      <c r="A47">
        <v>0.9</v>
      </c>
      <c r="E47" s="11">
        <v>1.04</v>
      </c>
      <c r="F47">
        <v>0.57989999999999997</v>
      </c>
    </row>
  </sheetData>
  <mergeCells count="4">
    <mergeCell ref="A37:G37"/>
    <mergeCell ref="A1:G1"/>
    <mergeCell ref="A13:G13"/>
    <mergeCell ref="A25:G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EE91-912A-47A0-9DB0-51472E82ACBC}">
  <dimension ref="A1:M45"/>
  <sheetViews>
    <sheetView workbookViewId="0">
      <selection activeCell="G14" sqref="G14:G21"/>
    </sheetView>
  </sheetViews>
  <sheetFormatPr defaultRowHeight="15" x14ac:dyDescent="0.25"/>
  <cols>
    <col min="7" max="7" width="9.140625" style="11"/>
  </cols>
  <sheetData>
    <row r="1" spans="1:13" x14ac:dyDescent="0.25">
      <c r="A1" s="39" t="s">
        <v>16</v>
      </c>
      <c r="B1" s="39"/>
      <c r="C1" s="39"/>
      <c r="D1" s="39"/>
      <c r="E1" s="39"/>
      <c r="F1" s="39"/>
      <c r="G1" s="39"/>
    </row>
    <row r="2" spans="1:13" x14ac:dyDescent="0.25">
      <c r="A2" t="s">
        <v>25</v>
      </c>
      <c r="E2" t="s">
        <v>0</v>
      </c>
      <c r="F2" t="s">
        <v>4</v>
      </c>
      <c r="J2" s="51"/>
      <c r="K2" s="51"/>
      <c r="L2" s="51"/>
      <c r="M2" s="51"/>
    </row>
    <row r="3" spans="1:13" x14ac:dyDescent="0.25">
      <c r="A3">
        <v>1</v>
      </c>
      <c r="B3" s="2"/>
      <c r="C3" s="1"/>
      <c r="E3" s="21">
        <v>1.1599999999999999</v>
      </c>
      <c r="F3" s="21">
        <v>1.83</v>
      </c>
      <c r="J3" s="51"/>
      <c r="K3" s="51"/>
      <c r="L3" s="51"/>
      <c r="M3" s="51"/>
    </row>
    <row r="4" spans="1:13" x14ac:dyDescent="0.25">
      <c r="A4">
        <v>2</v>
      </c>
      <c r="B4" s="2"/>
      <c r="C4" s="1"/>
      <c r="E4" s="21">
        <v>1.17</v>
      </c>
      <c r="F4" s="21">
        <v>2</v>
      </c>
      <c r="J4" s="51"/>
      <c r="K4" s="51"/>
      <c r="L4" s="51"/>
      <c r="M4" s="51"/>
    </row>
    <row r="5" spans="1:13" x14ac:dyDescent="0.25">
      <c r="A5">
        <v>4</v>
      </c>
      <c r="B5" s="2"/>
      <c r="C5" s="1"/>
      <c r="E5" s="21">
        <v>1.17</v>
      </c>
      <c r="F5" s="21">
        <v>2.2999999999999998</v>
      </c>
      <c r="J5" s="51"/>
      <c r="K5" s="51"/>
      <c r="L5" s="51"/>
      <c r="M5" s="51"/>
    </row>
    <row r="6" spans="1:13" x14ac:dyDescent="0.25">
      <c r="A6">
        <v>8</v>
      </c>
      <c r="B6" s="2"/>
      <c r="C6" s="1"/>
      <c r="E6" s="21">
        <v>1.19</v>
      </c>
      <c r="F6" s="21">
        <v>2.9</v>
      </c>
    </row>
    <row r="7" spans="1:13" x14ac:dyDescent="0.25">
      <c r="A7">
        <v>16</v>
      </c>
      <c r="B7" s="2"/>
      <c r="C7" s="1"/>
      <c r="E7" s="21">
        <v>1.23</v>
      </c>
      <c r="F7" s="21">
        <v>4.2</v>
      </c>
    </row>
    <row r="8" spans="1:13" x14ac:dyDescent="0.25">
      <c r="A8">
        <v>24</v>
      </c>
      <c r="B8" s="2"/>
      <c r="C8" s="1"/>
      <c r="E8" s="21">
        <v>1.27</v>
      </c>
      <c r="F8" s="21">
        <v>5.5</v>
      </c>
    </row>
    <row r="9" spans="1:13" x14ac:dyDescent="0.25">
      <c r="A9">
        <v>48</v>
      </c>
      <c r="E9" s="21">
        <v>1.37</v>
      </c>
      <c r="F9" s="21">
        <v>9.4</v>
      </c>
    </row>
    <row r="10" spans="1:13" x14ac:dyDescent="0.25">
      <c r="E10" s="11"/>
    </row>
    <row r="11" spans="1:13" x14ac:dyDescent="0.25">
      <c r="E11" s="11"/>
    </row>
    <row r="13" spans="1:13" x14ac:dyDescent="0.25">
      <c r="A13" s="39" t="s">
        <v>12</v>
      </c>
      <c r="B13" s="39"/>
      <c r="C13" s="39"/>
      <c r="D13" s="39"/>
      <c r="E13" s="39"/>
      <c r="F13" s="39"/>
      <c r="G13" s="39"/>
    </row>
    <row r="14" spans="1:13" x14ac:dyDescent="0.25">
      <c r="A14" t="s">
        <v>25</v>
      </c>
      <c r="E14" t="s">
        <v>0</v>
      </c>
      <c r="F14" t="s">
        <v>4</v>
      </c>
    </row>
    <row r="15" spans="1:13" x14ac:dyDescent="0.25">
      <c r="A15">
        <v>1</v>
      </c>
      <c r="B15" s="2"/>
      <c r="C15" s="1"/>
      <c r="E15">
        <v>1.0900000000000001</v>
      </c>
      <c r="F15">
        <v>0.99460000000000004</v>
      </c>
    </row>
    <row r="16" spans="1:13" x14ac:dyDescent="0.25">
      <c r="A16">
        <v>2</v>
      </c>
      <c r="B16" s="2"/>
      <c r="C16" s="1"/>
      <c r="E16">
        <v>1.0900000000000001</v>
      </c>
      <c r="F16">
        <v>1.0754999999999999</v>
      </c>
    </row>
    <row r="17" spans="1:11" x14ac:dyDescent="0.25">
      <c r="A17">
        <v>4</v>
      </c>
      <c r="B17" s="2"/>
      <c r="C17" s="1"/>
      <c r="E17">
        <v>1.1000000000000001</v>
      </c>
      <c r="F17">
        <v>1.2363</v>
      </c>
    </row>
    <row r="18" spans="1:11" x14ac:dyDescent="0.25">
      <c r="A18">
        <v>8</v>
      </c>
      <c r="B18" s="2"/>
      <c r="C18" s="1"/>
      <c r="E18">
        <v>1.1100000000000001</v>
      </c>
      <c r="F18">
        <v>1.5589999999999999</v>
      </c>
    </row>
    <row r="19" spans="1:11" x14ac:dyDescent="0.25">
      <c r="A19">
        <v>16</v>
      </c>
      <c r="B19" s="2"/>
      <c r="C19" s="1"/>
      <c r="E19">
        <v>1.1299999999999999</v>
      </c>
      <c r="F19">
        <v>2.2044999999999999</v>
      </c>
    </row>
    <row r="20" spans="1:11" x14ac:dyDescent="0.25">
      <c r="A20">
        <v>24</v>
      </c>
      <c r="B20" s="2"/>
      <c r="C20" s="1"/>
      <c r="E20">
        <v>1.1499999999999999</v>
      </c>
      <c r="F20">
        <v>2.8502999999999998</v>
      </c>
    </row>
    <row r="21" spans="1:11" x14ac:dyDescent="0.25">
      <c r="A21">
        <v>48</v>
      </c>
      <c r="E21">
        <v>1.2</v>
      </c>
      <c r="F21">
        <v>4.7889999999999997</v>
      </c>
    </row>
    <row r="25" spans="1:11" x14ac:dyDescent="0.25">
      <c r="A25" s="39" t="s">
        <v>14</v>
      </c>
      <c r="B25" s="39"/>
      <c r="C25" s="39"/>
      <c r="D25" s="39"/>
      <c r="E25" s="39"/>
      <c r="F25" s="39"/>
      <c r="G25" s="39"/>
    </row>
    <row r="26" spans="1:11" x14ac:dyDescent="0.25">
      <c r="A26" t="s">
        <v>25</v>
      </c>
      <c r="E26" t="s">
        <v>0</v>
      </c>
      <c r="F26" t="s">
        <v>4</v>
      </c>
    </row>
    <row r="27" spans="1:11" x14ac:dyDescent="0.25">
      <c r="A27">
        <v>1</v>
      </c>
      <c r="B27" s="2"/>
      <c r="C27" s="1"/>
      <c r="E27">
        <v>1.06</v>
      </c>
      <c r="F27">
        <v>0.57499999999999996</v>
      </c>
    </row>
    <row r="28" spans="1:11" x14ac:dyDescent="0.25">
      <c r="A28">
        <v>2</v>
      </c>
      <c r="B28" s="2"/>
      <c r="C28" s="1"/>
      <c r="E28">
        <v>1.06</v>
      </c>
      <c r="F28">
        <v>0.61550000000000005</v>
      </c>
    </row>
    <row r="29" spans="1:11" x14ac:dyDescent="0.25">
      <c r="A29">
        <v>4</v>
      </c>
      <c r="B29" s="2"/>
      <c r="C29" s="1"/>
      <c r="E29">
        <v>1.06</v>
      </c>
      <c r="F29">
        <v>0.69640000000000002</v>
      </c>
      <c r="J29" s="2"/>
      <c r="K29" s="2"/>
    </row>
    <row r="30" spans="1:11" x14ac:dyDescent="0.25">
      <c r="A30">
        <v>8</v>
      </c>
      <c r="B30" s="2"/>
      <c r="C30" s="1"/>
      <c r="E30">
        <v>1.06</v>
      </c>
      <c r="F30">
        <v>0.85829999999999995</v>
      </c>
    </row>
    <row r="31" spans="1:11" x14ac:dyDescent="0.25">
      <c r="A31">
        <v>16</v>
      </c>
      <c r="B31" s="2"/>
      <c r="C31" s="1"/>
      <c r="E31">
        <v>1.07</v>
      </c>
      <c r="F31">
        <v>1.1808000000000001</v>
      </c>
    </row>
    <row r="32" spans="1:11" x14ac:dyDescent="0.25">
      <c r="A32">
        <v>24</v>
      </c>
      <c r="B32" s="2"/>
      <c r="C32" s="1"/>
      <c r="E32">
        <v>1.08</v>
      </c>
      <c r="F32">
        <v>1.5034000000000001</v>
      </c>
    </row>
    <row r="33" spans="1:7" x14ac:dyDescent="0.25">
      <c r="A33">
        <v>48</v>
      </c>
      <c r="E33">
        <v>1.1100000000000001</v>
      </c>
      <c r="F33">
        <v>2.4714999999999998</v>
      </c>
    </row>
    <row r="37" spans="1:7" x14ac:dyDescent="0.25">
      <c r="A37" s="39" t="s">
        <v>15</v>
      </c>
      <c r="B37" s="39"/>
      <c r="C37" s="39"/>
      <c r="D37" s="39"/>
      <c r="E37" s="39"/>
      <c r="F37" s="39"/>
      <c r="G37" s="39"/>
    </row>
    <row r="38" spans="1:7" x14ac:dyDescent="0.25">
      <c r="A38" t="s">
        <v>25</v>
      </c>
      <c r="E38" t="s">
        <v>0</v>
      </c>
      <c r="F38" t="s">
        <v>4</v>
      </c>
    </row>
    <row r="39" spans="1:7" x14ac:dyDescent="0.25">
      <c r="A39">
        <v>1</v>
      </c>
      <c r="B39" s="2"/>
      <c r="C39" s="1"/>
      <c r="E39">
        <v>1.0349999999999999</v>
      </c>
      <c r="F39">
        <v>0.32369999999999999</v>
      </c>
    </row>
    <row r="40" spans="1:7" x14ac:dyDescent="0.25">
      <c r="A40">
        <v>2</v>
      </c>
      <c r="B40" s="2"/>
      <c r="C40" s="1"/>
      <c r="E40">
        <v>1.0349999999999999</v>
      </c>
      <c r="F40">
        <v>0.33989999999999998</v>
      </c>
    </row>
    <row r="41" spans="1:7" x14ac:dyDescent="0.25">
      <c r="A41">
        <v>4</v>
      </c>
      <c r="B41" s="2"/>
      <c r="C41" s="1"/>
      <c r="E41">
        <v>1.04</v>
      </c>
      <c r="F41">
        <v>0.37230000000000002</v>
      </c>
    </row>
    <row r="42" spans="1:7" x14ac:dyDescent="0.25">
      <c r="A42">
        <v>8</v>
      </c>
      <c r="B42" s="2"/>
      <c r="C42" s="1"/>
      <c r="E42">
        <v>1.04</v>
      </c>
      <c r="F42">
        <v>0.43709999999999999</v>
      </c>
    </row>
    <row r="43" spans="1:7" x14ac:dyDescent="0.25">
      <c r="A43">
        <v>16</v>
      </c>
      <c r="B43" s="2"/>
      <c r="C43" s="1"/>
      <c r="E43">
        <v>1.04</v>
      </c>
      <c r="F43">
        <v>0.56659999999999999</v>
      </c>
    </row>
    <row r="44" spans="1:7" x14ac:dyDescent="0.25">
      <c r="A44">
        <v>24</v>
      </c>
      <c r="B44" s="2"/>
      <c r="C44" s="1"/>
      <c r="E44">
        <v>1.05</v>
      </c>
      <c r="F44">
        <v>0.6946</v>
      </c>
    </row>
    <row r="45" spans="1:7" x14ac:dyDescent="0.25">
      <c r="A45">
        <v>48</v>
      </c>
      <c r="E45">
        <v>1.06</v>
      </c>
      <c r="F45">
        <v>1.0818000000000001</v>
      </c>
    </row>
  </sheetData>
  <mergeCells count="4">
    <mergeCell ref="A1:G1"/>
    <mergeCell ref="A13:G13"/>
    <mergeCell ref="A25:G25"/>
    <mergeCell ref="A37:G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138-261F-49EA-BE35-72B883C93DB0}">
  <dimension ref="A1:Q44"/>
  <sheetViews>
    <sheetView topLeftCell="A10" workbookViewId="0">
      <selection activeCell="Q1" sqref="N1:Q1"/>
    </sheetView>
  </sheetViews>
  <sheetFormatPr defaultRowHeight="15" x14ac:dyDescent="0.25"/>
  <cols>
    <col min="11" max="11" width="9.5703125" bestFit="1" customWidth="1"/>
  </cols>
  <sheetData>
    <row r="1" spans="1:17" x14ac:dyDescent="0.25">
      <c r="A1" s="39" t="s">
        <v>16</v>
      </c>
      <c r="B1" s="39"/>
      <c r="C1" s="39"/>
      <c r="D1" s="39"/>
      <c r="E1" s="39"/>
      <c r="F1" s="39"/>
      <c r="G1" s="39"/>
      <c r="I1" s="27" t="s">
        <v>17</v>
      </c>
      <c r="J1" s="28" t="s">
        <v>19</v>
      </c>
      <c r="K1" s="29" t="s">
        <v>20</v>
      </c>
      <c r="N1" s="18"/>
      <c r="O1" s="18"/>
      <c r="P1" s="52"/>
      <c r="Q1" s="18"/>
    </row>
    <row r="2" spans="1:17" x14ac:dyDescent="0.25">
      <c r="A2" t="s">
        <v>26</v>
      </c>
      <c r="E2" t="s">
        <v>0</v>
      </c>
      <c r="F2" t="s">
        <v>4</v>
      </c>
      <c r="I2" s="30" t="s">
        <v>18</v>
      </c>
      <c r="J2" s="5">
        <v>4</v>
      </c>
      <c r="K2" s="31" t="s">
        <v>21</v>
      </c>
      <c r="O2" s="15"/>
      <c r="Q2" s="16"/>
    </row>
    <row r="3" spans="1:17" x14ac:dyDescent="0.25">
      <c r="A3">
        <v>50</v>
      </c>
      <c r="B3" s="2"/>
      <c r="C3" s="1"/>
      <c r="E3" s="22">
        <v>1.38</v>
      </c>
      <c r="F3" s="11">
        <v>5.0999999999999996</v>
      </c>
      <c r="I3" s="30" t="s">
        <v>22</v>
      </c>
      <c r="J3" s="5">
        <v>2</v>
      </c>
      <c r="K3" s="31" t="s">
        <v>23</v>
      </c>
      <c r="O3" s="15"/>
      <c r="P3" s="15"/>
      <c r="Q3" s="16"/>
    </row>
    <row r="4" spans="1:17" x14ac:dyDescent="0.25">
      <c r="A4">
        <v>60</v>
      </c>
      <c r="E4" s="22">
        <v>1.32</v>
      </c>
      <c r="F4" s="11">
        <v>5.2</v>
      </c>
      <c r="I4" s="30" t="s">
        <v>24</v>
      </c>
      <c r="J4" s="5">
        <v>0.25</v>
      </c>
      <c r="K4" s="31"/>
    </row>
    <row r="5" spans="1:17" x14ac:dyDescent="0.25">
      <c r="A5">
        <v>70</v>
      </c>
      <c r="B5" s="2"/>
      <c r="C5" s="1"/>
      <c r="E5" s="22">
        <v>1.28</v>
      </c>
      <c r="F5" s="11">
        <v>5.5</v>
      </c>
      <c r="I5" s="30" t="s">
        <v>25</v>
      </c>
      <c r="J5" s="5">
        <v>24</v>
      </c>
      <c r="K5" s="31" t="s">
        <v>21</v>
      </c>
      <c r="L5" s="11"/>
    </row>
    <row r="6" spans="1:17" x14ac:dyDescent="0.25">
      <c r="A6">
        <v>80</v>
      </c>
      <c r="E6" s="22">
        <v>1.25</v>
      </c>
      <c r="F6" s="11">
        <v>5.7</v>
      </c>
      <c r="I6" s="32" t="s">
        <v>43</v>
      </c>
      <c r="J6" s="25">
        <v>0.3</v>
      </c>
      <c r="K6" s="31"/>
    </row>
    <row r="7" spans="1:17" x14ac:dyDescent="0.25">
      <c r="A7">
        <v>90</v>
      </c>
      <c r="B7" s="2"/>
      <c r="C7" s="1"/>
      <c r="E7" s="23">
        <v>1.24</v>
      </c>
      <c r="F7" s="21">
        <v>6</v>
      </c>
      <c r="G7" s="21"/>
      <c r="I7" s="32" t="s">
        <v>44</v>
      </c>
      <c r="J7" s="26">
        <f>1800/(1800+120)</f>
        <v>0.9375</v>
      </c>
      <c r="K7" s="31"/>
    </row>
    <row r="8" spans="1:17" x14ac:dyDescent="0.25">
      <c r="A8">
        <v>100</v>
      </c>
      <c r="B8" s="2"/>
      <c r="C8" s="1"/>
      <c r="E8" s="23">
        <v>1.23</v>
      </c>
      <c r="F8" s="21">
        <v>6.1</v>
      </c>
      <c r="G8" s="21"/>
      <c r="I8" s="33" t="s">
        <v>45</v>
      </c>
      <c r="J8" s="34">
        <f>3600/(3600+60)</f>
        <v>0.98360655737704916</v>
      </c>
      <c r="K8" s="35"/>
    </row>
    <row r="9" spans="1:17" x14ac:dyDescent="0.25">
      <c r="E9" s="14"/>
    </row>
    <row r="10" spans="1:17" x14ac:dyDescent="0.25">
      <c r="A10" s="12" t="s">
        <v>12</v>
      </c>
      <c r="B10" s="12"/>
      <c r="C10" s="12"/>
      <c r="D10" s="12"/>
      <c r="E10" s="13"/>
      <c r="F10" s="12"/>
      <c r="G10" s="12"/>
    </row>
    <row r="11" spans="1:17" x14ac:dyDescent="0.25">
      <c r="A11" t="s">
        <v>26</v>
      </c>
      <c r="E11" s="14" t="s">
        <v>0</v>
      </c>
      <c r="F11" t="s">
        <v>4</v>
      </c>
    </row>
    <row r="12" spans="1:17" x14ac:dyDescent="0.25">
      <c r="A12">
        <v>50</v>
      </c>
      <c r="B12" s="2"/>
      <c r="C12" s="1"/>
      <c r="E12">
        <v>1.17</v>
      </c>
      <c r="F12">
        <v>2.6265999999999998</v>
      </c>
    </row>
    <row r="13" spans="1:17" x14ac:dyDescent="0.25">
      <c r="A13">
        <v>60</v>
      </c>
      <c r="E13">
        <v>1.1599999999999999</v>
      </c>
      <c r="F13">
        <v>2.7389999999999999</v>
      </c>
    </row>
    <row r="14" spans="1:17" x14ac:dyDescent="0.25">
      <c r="A14">
        <v>70</v>
      </c>
      <c r="B14" s="2"/>
      <c r="C14" s="1"/>
      <c r="E14">
        <v>1.1499999999999999</v>
      </c>
      <c r="F14">
        <v>2.8502999999999998</v>
      </c>
    </row>
    <row r="15" spans="1:17" x14ac:dyDescent="0.25">
      <c r="A15">
        <v>80</v>
      </c>
      <c r="E15">
        <v>1.1399999999999999</v>
      </c>
      <c r="F15">
        <v>2.9605000000000001</v>
      </c>
    </row>
    <row r="16" spans="1:17" x14ac:dyDescent="0.25">
      <c r="A16">
        <v>90</v>
      </c>
      <c r="B16" s="2"/>
      <c r="C16" s="1"/>
      <c r="E16">
        <v>1.1299999999999999</v>
      </c>
      <c r="F16">
        <v>3.0697999999999999</v>
      </c>
    </row>
    <row r="17" spans="1:7" x14ac:dyDescent="0.25">
      <c r="A17">
        <v>100</v>
      </c>
      <c r="B17" s="2"/>
      <c r="C17" s="1"/>
      <c r="E17">
        <v>1.1299999999999999</v>
      </c>
      <c r="F17">
        <v>3.1757</v>
      </c>
    </row>
    <row r="18" spans="1:7" x14ac:dyDescent="0.25">
      <c r="A18" s="12" t="s">
        <v>14</v>
      </c>
      <c r="B18" s="12"/>
      <c r="C18" s="12"/>
      <c r="D18" s="12"/>
      <c r="E18" s="12"/>
      <c r="F18" s="12"/>
      <c r="G18" s="12"/>
    </row>
    <row r="19" spans="1:7" x14ac:dyDescent="0.25">
      <c r="A19" t="s">
        <v>26</v>
      </c>
      <c r="E19" t="s">
        <v>0</v>
      </c>
      <c r="F19" t="s">
        <v>4</v>
      </c>
    </row>
    <row r="20" spans="1:7" x14ac:dyDescent="0.25">
      <c r="A20">
        <v>50</v>
      </c>
      <c r="B20" s="2"/>
      <c r="C20" s="1"/>
      <c r="E20">
        <v>1.1000000000000001</v>
      </c>
      <c r="F20">
        <v>1.3825000000000001</v>
      </c>
    </row>
    <row r="21" spans="1:7" x14ac:dyDescent="0.25">
      <c r="A21">
        <v>60</v>
      </c>
      <c r="E21">
        <v>1.0900000000000001</v>
      </c>
      <c r="F21">
        <v>1.4431</v>
      </c>
    </row>
    <row r="22" spans="1:7" x14ac:dyDescent="0.25">
      <c r="A22">
        <v>70</v>
      </c>
      <c r="B22" s="2"/>
      <c r="C22" s="1"/>
      <c r="E22">
        <v>1.08</v>
      </c>
      <c r="F22">
        <v>1.5034000000000001</v>
      </c>
    </row>
    <row r="23" spans="1:7" x14ac:dyDescent="0.25">
      <c r="A23">
        <v>80</v>
      </c>
      <c r="E23">
        <v>1.08</v>
      </c>
      <c r="F23">
        <v>1.5620000000000001</v>
      </c>
    </row>
    <row r="24" spans="1:7" x14ac:dyDescent="0.25">
      <c r="A24">
        <v>90</v>
      </c>
      <c r="B24" s="2"/>
      <c r="C24" s="1"/>
      <c r="E24">
        <v>1.08</v>
      </c>
      <c r="F24">
        <v>1.62</v>
      </c>
    </row>
    <row r="25" spans="1:7" x14ac:dyDescent="0.25">
      <c r="A25">
        <v>100</v>
      </c>
      <c r="B25" s="2"/>
      <c r="C25" s="1"/>
      <c r="E25">
        <v>1.07</v>
      </c>
      <c r="F25">
        <v>1.6786000000000001</v>
      </c>
    </row>
    <row r="26" spans="1:7" x14ac:dyDescent="0.25">
      <c r="A26" s="12" t="s">
        <v>15</v>
      </c>
      <c r="B26" s="12"/>
      <c r="C26" s="12"/>
      <c r="D26" s="12"/>
      <c r="E26" s="12"/>
      <c r="F26" s="12"/>
      <c r="G26" s="12"/>
    </row>
    <row r="27" spans="1:7" x14ac:dyDescent="0.25">
      <c r="A27" t="s">
        <v>26</v>
      </c>
      <c r="E27" t="s">
        <v>0</v>
      </c>
      <c r="F27" t="s">
        <v>4</v>
      </c>
    </row>
    <row r="28" spans="1:7" x14ac:dyDescent="0.25">
      <c r="A28">
        <v>50</v>
      </c>
      <c r="B28" s="2"/>
      <c r="C28" s="1"/>
      <c r="E28">
        <v>1.05</v>
      </c>
      <c r="F28">
        <v>0.63739999999999997</v>
      </c>
    </row>
    <row r="29" spans="1:7" x14ac:dyDescent="0.25">
      <c r="A29">
        <v>60</v>
      </c>
      <c r="E29">
        <v>1.05</v>
      </c>
      <c r="F29">
        <v>0.66610000000000003</v>
      </c>
    </row>
    <row r="30" spans="1:7" x14ac:dyDescent="0.25">
      <c r="A30">
        <v>70</v>
      </c>
      <c r="B30" s="2"/>
      <c r="C30" s="1"/>
      <c r="E30">
        <v>1.05</v>
      </c>
      <c r="F30">
        <v>0.6946</v>
      </c>
    </row>
    <row r="31" spans="1:7" x14ac:dyDescent="0.25">
      <c r="A31">
        <v>80</v>
      </c>
      <c r="E31">
        <v>1.04</v>
      </c>
      <c r="F31">
        <v>0.72450000000000003</v>
      </c>
    </row>
    <row r="32" spans="1:7" x14ac:dyDescent="0.25">
      <c r="A32">
        <v>90</v>
      </c>
      <c r="B32" s="2"/>
      <c r="C32" s="1"/>
      <c r="E32">
        <v>1.04</v>
      </c>
      <c r="F32">
        <v>0.75270000000000004</v>
      </c>
    </row>
    <row r="33" spans="1:7" x14ac:dyDescent="0.25">
      <c r="A33">
        <v>100</v>
      </c>
      <c r="B33" s="2"/>
      <c r="C33" s="1"/>
      <c r="E33">
        <v>1.0349999999999999</v>
      </c>
      <c r="F33">
        <v>0.78029999999999999</v>
      </c>
    </row>
    <row r="37" spans="1:7" x14ac:dyDescent="0.25">
      <c r="A37" s="40"/>
      <c r="B37" s="40"/>
      <c r="C37" s="40"/>
      <c r="D37" s="40"/>
      <c r="E37" s="40"/>
      <c r="F37" s="40"/>
      <c r="G37" s="40"/>
    </row>
    <row r="39" spans="1:7" x14ac:dyDescent="0.25">
      <c r="B39" s="2"/>
      <c r="C39" s="1"/>
    </row>
    <row r="40" spans="1:7" x14ac:dyDescent="0.25">
      <c r="B40" s="2"/>
      <c r="C40" s="1"/>
    </row>
    <row r="41" spans="1:7" x14ac:dyDescent="0.25">
      <c r="B41" s="2"/>
      <c r="C41" s="1"/>
    </row>
    <row r="42" spans="1:7" x14ac:dyDescent="0.25">
      <c r="B42" s="2"/>
      <c r="C42" s="1"/>
    </row>
    <row r="43" spans="1:7" x14ac:dyDescent="0.25">
      <c r="B43" s="2"/>
      <c r="C43" s="1"/>
    </row>
    <row r="44" spans="1:7" x14ac:dyDescent="0.25">
      <c r="B44" s="2"/>
      <c r="C44" s="1"/>
    </row>
  </sheetData>
  <mergeCells count="2">
    <mergeCell ref="A1:G1"/>
    <mergeCell ref="A37:G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6855-F3E2-41AC-8D7E-8596149AF962}">
  <dimension ref="A1:M30"/>
  <sheetViews>
    <sheetView topLeftCell="A4" workbookViewId="0">
      <selection activeCell="H2" sqref="H2:H7"/>
    </sheetView>
  </sheetViews>
  <sheetFormatPr defaultRowHeight="15" x14ac:dyDescent="0.25"/>
  <sheetData>
    <row r="1" spans="1:13" x14ac:dyDescent="0.25">
      <c r="A1" s="39" t="s">
        <v>16</v>
      </c>
      <c r="B1" s="39"/>
      <c r="C1" s="39"/>
      <c r="D1" s="39"/>
      <c r="E1" s="39"/>
      <c r="F1" s="39"/>
      <c r="G1" s="39"/>
      <c r="K1" s="8" t="s">
        <v>17</v>
      </c>
      <c r="L1" s="9" t="s">
        <v>19</v>
      </c>
      <c r="M1" s="10" t="s">
        <v>20</v>
      </c>
    </row>
    <row r="2" spans="1:13" x14ac:dyDescent="0.25">
      <c r="A2" t="s">
        <v>32</v>
      </c>
      <c r="E2" t="s">
        <v>0</v>
      </c>
      <c r="F2" t="s">
        <v>4</v>
      </c>
      <c r="G2" t="s">
        <v>34</v>
      </c>
      <c r="K2" s="4" t="s">
        <v>18</v>
      </c>
      <c r="L2" s="5">
        <v>4</v>
      </c>
      <c r="M2" s="6" t="s">
        <v>21</v>
      </c>
    </row>
    <row r="3" spans="1:13" x14ac:dyDescent="0.25">
      <c r="A3" s="11">
        <v>0.4</v>
      </c>
      <c r="B3" s="36"/>
      <c r="C3" s="37"/>
      <c r="D3" s="11"/>
      <c r="E3" s="22">
        <v>1.29</v>
      </c>
      <c r="F3" s="11">
        <v>7.1</v>
      </c>
      <c r="G3" s="11">
        <v>256</v>
      </c>
      <c r="K3" s="4" t="s">
        <v>22</v>
      </c>
      <c r="L3" s="5">
        <v>2</v>
      </c>
      <c r="M3" s="6" t="s">
        <v>23</v>
      </c>
    </row>
    <row r="4" spans="1:13" x14ac:dyDescent="0.25">
      <c r="A4" s="11">
        <v>0.6</v>
      </c>
      <c r="B4" s="36"/>
      <c r="C4" s="37"/>
      <c r="D4" s="11"/>
      <c r="E4" s="22">
        <v>1.29</v>
      </c>
      <c r="F4" s="11">
        <v>7.1</v>
      </c>
      <c r="G4" s="11">
        <v>170</v>
      </c>
      <c r="K4" s="4" t="s">
        <v>24</v>
      </c>
      <c r="L4" s="5">
        <v>0.25</v>
      </c>
      <c r="M4" s="6"/>
    </row>
    <row r="5" spans="1:13" x14ac:dyDescent="0.25">
      <c r="A5" s="11">
        <v>0.8</v>
      </c>
      <c r="B5" s="11"/>
      <c r="C5" s="11"/>
      <c r="D5" s="11"/>
      <c r="E5" s="22">
        <v>1.29</v>
      </c>
      <c r="F5" s="11">
        <v>7.1</v>
      </c>
      <c r="G5" s="11">
        <v>128</v>
      </c>
      <c r="K5" s="4" t="s">
        <v>25</v>
      </c>
      <c r="L5" s="5">
        <v>24</v>
      </c>
      <c r="M5" s="6" t="s">
        <v>21</v>
      </c>
    </row>
    <row r="6" spans="1:13" x14ac:dyDescent="0.25">
      <c r="A6" s="11">
        <v>0.9</v>
      </c>
      <c r="B6" s="36"/>
      <c r="C6" s="37"/>
      <c r="D6" s="11"/>
      <c r="E6" s="22">
        <v>1.29</v>
      </c>
      <c r="F6" s="11">
        <v>7.1</v>
      </c>
      <c r="G6" s="11">
        <v>113</v>
      </c>
      <c r="K6" s="4" t="s">
        <v>26</v>
      </c>
      <c r="L6" s="5">
        <v>70</v>
      </c>
      <c r="M6" s="6" t="s">
        <v>27</v>
      </c>
    </row>
    <row r="7" spans="1:13" ht="15.75" thickBot="1" x14ac:dyDescent="0.3">
      <c r="A7" s="11">
        <v>0.95</v>
      </c>
      <c r="B7" s="36"/>
      <c r="C7" s="37"/>
      <c r="D7" s="11"/>
      <c r="E7" s="22">
        <v>1.29</v>
      </c>
      <c r="F7" s="11">
        <v>7.1</v>
      </c>
      <c r="G7" s="11">
        <v>107</v>
      </c>
      <c r="K7" s="19" t="s">
        <v>31</v>
      </c>
      <c r="L7" s="20">
        <v>0.3</v>
      </c>
      <c r="M7" s="7"/>
    </row>
    <row r="8" spans="1:13" x14ac:dyDescent="0.25">
      <c r="A8" s="11"/>
      <c r="B8" s="11"/>
      <c r="C8" s="11"/>
      <c r="D8" s="11"/>
      <c r="E8" s="11"/>
      <c r="F8" s="11"/>
      <c r="G8" s="11"/>
    </row>
    <row r="9" spans="1:13" x14ac:dyDescent="0.25">
      <c r="A9" s="39" t="s">
        <v>12</v>
      </c>
      <c r="B9" s="39"/>
      <c r="C9" s="39"/>
      <c r="D9" s="39"/>
      <c r="E9" s="39"/>
      <c r="F9" s="39"/>
      <c r="G9" s="39"/>
    </row>
    <row r="10" spans="1:13" x14ac:dyDescent="0.25">
      <c r="A10" s="11" t="s">
        <v>32</v>
      </c>
      <c r="B10" s="11"/>
      <c r="C10" s="11"/>
      <c r="D10" s="11"/>
      <c r="E10" s="22" t="s">
        <v>0</v>
      </c>
      <c r="F10" s="11" t="s">
        <v>4</v>
      </c>
      <c r="G10" s="11" t="s">
        <v>33</v>
      </c>
    </row>
    <row r="11" spans="1:13" x14ac:dyDescent="0.25">
      <c r="A11" s="11">
        <v>0.4</v>
      </c>
      <c r="B11" s="36"/>
      <c r="C11" s="37"/>
      <c r="D11" s="11"/>
      <c r="E11" s="22">
        <v>1.1599999999999999</v>
      </c>
      <c r="F11" s="11">
        <v>4</v>
      </c>
      <c r="G11" s="11">
        <v>226</v>
      </c>
    </row>
    <row r="12" spans="1:13" x14ac:dyDescent="0.25">
      <c r="A12" s="11">
        <v>0.6</v>
      </c>
      <c r="B12" s="36"/>
      <c r="C12" s="37"/>
      <c r="D12" s="11"/>
      <c r="E12" s="22">
        <v>1.1599999999999999</v>
      </c>
      <c r="F12" s="11">
        <v>4</v>
      </c>
      <c r="G12" s="11">
        <v>151</v>
      </c>
    </row>
    <row r="13" spans="1:13" x14ac:dyDescent="0.25">
      <c r="A13" s="11">
        <v>0.8</v>
      </c>
      <c r="B13" s="11"/>
      <c r="C13" s="11"/>
      <c r="D13" s="11"/>
      <c r="E13" s="22">
        <v>1.1599999999999999</v>
      </c>
      <c r="F13" s="11">
        <v>4</v>
      </c>
      <c r="G13" s="11">
        <v>113</v>
      </c>
    </row>
    <row r="14" spans="1:13" x14ac:dyDescent="0.25">
      <c r="A14" s="11">
        <v>0.9</v>
      </c>
      <c r="B14" s="36"/>
      <c r="C14" s="37"/>
      <c r="D14" s="11"/>
      <c r="E14" s="22">
        <v>1.1599999999999999</v>
      </c>
      <c r="F14" s="11">
        <v>4</v>
      </c>
      <c r="G14" s="11">
        <v>100</v>
      </c>
    </row>
    <row r="15" spans="1:13" x14ac:dyDescent="0.25">
      <c r="A15" s="11">
        <v>0.95</v>
      </c>
      <c r="B15" s="36"/>
      <c r="C15" s="37"/>
      <c r="D15" s="11"/>
      <c r="E15" s="22">
        <v>1.1599999999999999</v>
      </c>
      <c r="F15" s="11">
        <v>4</v>
      </c>
      <c r="G15" s="11">
        <v>95</v>
      </c>
    </row>
    <row r="16" spans="1:13" x14ac:dyDescent="0.25">
      <c r="A16" s="39" t="s">
        <v>14</v>
      </c>
      <c r="B16" s="39"/>
      <c r="C16" s="39"/>
      <c r="D16" s="39"/>
      <c r="E16" s="39"/>
      <c r="F16" s="39"/>
      <c r="G16" s="39"/>
    </row>
    <row r="17" spans="1:7" x14ac:dyDescent="0.25">
      <c r="A17" s="11" t="s">
        <v>32</v>
      </c>
      <c r="B17" s="11"/>
      <c r="C17" s="11"/>
      <c r="D17" s="11"/>
      <c r="E17" s="11" t="s">
        <v>0</v>
      </c>
      <c r="F17" s="11" t="s">
        <v>4</v>
      </c>
      <c r="G17" s="11" t="s">
        <v>33</v>
      </c>
    </row>
    <row r="18" spans="1:7" x14ac:dyDescent="0.25">
      <c r="A18" s="11">
        <v>0.4</v>
      </c>
      <c r="B18" s="36"/>
      <c r="C18" s="37"/>
      <c r="D18" s="11"/>
      <c r="E18" s="22">
        <v>1.0900000000000001</v>
      </c>
      <c r="F18" s="36">
        <v>1.9</v>
      </c>
      <c r="G18" s="11">
        <v>213</v>
      </c>
    </row>
    <row r="19" spans="1:7" x14ac:dyDescent="0.25">
      <c r="A19" s="11">
        <v>0.6</v>
      </c>
      <c r="B19" s="36"/>
      <c r="C19" s="37"/>
      <c r="D19" s="11"/>
      <c r="E19" s="11">
        <v>1.0900000000000001</v>
      </c>
      <c r="F19" s="36">
        <v>1.9</v>
      </c>
      <c r="G19" s="11">
        <v>142.30000000000001</v>
      </c>
    </row>
    <row r="20" spans="1:7" x14ac:dyDescent="0.25">
      <c r="A20" s="11">
        <v>0.8</v>
      </c>
      <c r="B20" s="11"/>
      <c r="C20" s="11"/>
      <c r="D20" s="11"/>
      <c r="E20" s="11">
        <v>1.0900000000000001</v>
      </c>
      <c r="F20" s="36">
        <v>1.9</v>
      </c>
      <c r="G20" s="11">
        <v>106.7</v>
      </c>
    </row>
    <row r="21" spans="1:7" x14ac:dyDescent="0.25">
      <c r="A21" s="11">
        <v>0.9</v>
      </c>
      <c r="B21" s="36"/>
      <c r="C21" s="37"/>
      <c r="D21" s="11"/>
      <c r="E21" s="11">
        <v>1.0900000000000001</v>
      </c>
      <c r="F21" s="36">
        <v>1.9</v>
      </c>
      <c r="G21" s="11">
        <v>94</v>
      </c>
    </row>
    <row r="22" spans="1:7" x14ac:dyDescent="0.25">
      <c r="A22" s="11">
        <v>0.95</v>
      </c>
      <c r="B22" s="36"/>
      <c r="C22" s="37"/>
      <c r="D22" s="11"/>
      <c r="E22" s="11">
        <v>1.0900000000000001</v>
      </c>
      <c r="F22" s="36">
        <v>1.9</v>
      </c>
      <c r="G22" s="11">
        <v>89</v>
      </c>
    </row>
    <row r="23" spans="1:7" x14ac:dyDescent="0.25">
      <c r="A23" s="24" t="s">
        <v>15</v>
      </c>
      <c r="B23" s="24"/>
      <c r="C23" s="24"/>
      <c r="D23" s="24"/>
      <c r="E23" s="24"/>
      <c r="F23" s="24"/>
      <c r="G23" s="24"/>
    </row>
    <row r="24" spans="1:7" x14ac:dyDescent="0.25">
      <c r="A24" s="11" t="s">
        <v>32</v>
      </c>
      <c r="B24" s="11"/>
      <c r="C24" s="11"/>
      <c r="D24" s="11"/>
      <c r="E24" s="11" t="s">
        <v>0</v>
      </c>
      <c r="F24" s="11" t="s">
        <v>4</v>
      </c>
      <c r="G24" s="11" t="s">
        <v>33</v>
      </c>
    </row>
    <row r="25" spans="1:7" x14ac:dyDescent="0.25">
      <c r="A25" s="11">
        <v>0.4</v>
      </c>
      <c r="B25" s="36"/>
      <c r="C25" s="37"/>
      <c r="D25" s="11"/>
      <c r="E25" s="11">
        <v>1.05</v>
      </c>
      <c r="F25" s="11"/>
      <c r="G25" s="11">
        <v>210</v>
      </c>
    </row>
    <row r="26" spans="1:7" x14ac:dyDescent="0.25">
      <c r="A26" s="11">
        <v>0.6</v>
      </c>
      <c r="B26" s="11"/>
      <c r="C26" s="11"/>
      <c r="D26" s="11"/>
      <c r="E26" s="11">
        <v>1.05</v>
      </c>
      <c r="F26" s="11"/>
      <c r="G26" s="11">
        <v>140</v>
      </c>
    </row>
    <row r="27" spans="1:7" x14ac:dyDescent="0.25">
      <c r="A27" s="11">
        <v>0.8</v>
      </c>
      <c r="B27" s="36"/>
      <c r="C27" s="37"/>
      <c r="D27" s="11"/>
      <c r="E27" s="11">
        <v>1.05</v>
      </c>
      <c r="F27" s="11"/>
      <c r="G27" s="11">
        <v>105</v>
      </c>
    </row>
    <row r="28" spans="1:7" x14ac:dyDescent="0.25">
      <c r="A28" s="11">
        <v>0.9</v>
      </c>
      <c r="B28" s="11"/>
      <c r="C28" s="11"/>
      <c r="D28" s="11"/>
      <c r="E28" s="11">
        <v>1.05</v>
      </c>
      <c r="F28" s="11"/>
      <c r="G28" s="11">
        <v>93.5</v>
      </c>
    </row>
    <row r="29" spans="1:7" x14ac:dyDescent="0.25">
      <c r="A29" s="11">
        <v>0.95</v>
      </c>
      <c r="B29" s="36"/>
      <c r="C29" s="37"/>
      <c r="D29" s="11"/>
      <c r="E29" s="11">
        <v>1.05</v>
      </c>
      <c r="F29" s="11"/>
      <c r="G29" s="11">
        <v>88.5</v>
      </c>
    </row>
    <row r="30" spans="1:7" x14ac:dyDescent="0.25">
      <c r="B30" s="2"/>
      <c r="C30" s="1"/>
    </row>
  </sheetData>
  <mergeCells count="3">
    <mergeCell ref="A1:G1"/>
    <mergeCell ref="A9:G9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eta_fxf_b_td5y</vt:lpstr>
      <vt:lpstr>eta_fxf_b_td2y</vt:lpstr>
      <vt:lpstr>t_d</vt:lpstr>
      <vt:lpstr>t_blanket</vt:lpstr>
      <vt:lpstr>t_tes</vt:lpstr>
      <vt:lpstr>f_dir</vt:lpstr>
      <vt:lpstr>t_res</vt:lpstr>
      <vt:lpstr>AF</vt:lpstr>
      <vt:lpstr>TES_eff</vt:lpstr>
      <vt:lpstr>1d_sensitivity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Meschini</dc:creator>
  <cp:lastModifiedBy>Samuele Meschini</cp:lastModifiedBy>
  <dcterms:created xsi:type="dcterms:W3CDTF">2015-06-05T18:17:20Z</dcterms:created>
  <dcterms:modified xsi:type="dcterms:W3CDTF">2022-11-22T16:51:30Z</dcterms:modified>
</cp:coreProperties>
</file>