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esktop\Stage Samuele Vianello 2018\Stage Samuele - code\R_code\Ba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K25" i="1"/>
  <c r="W10" i="1" l="1"/>
  <c r="O16" i="1"/>
  <c r="O11" i="1"/>
  <c r="T12" i="1"/>
  <c r="L12" i="1"/>
  <c r="T11" i="1"/>
  <c r="T10" i="1"/>
  <c r="S3" i="1" a="1"/>
  <c r="T3" i="1" s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8" i="1"/>
  <c r="T5" i="1" l="1"/>
  <c r="U7" i="1"/>
  <c r="S5" i="1"/>
  <c r="T7" i="1"/>
  <c r="U4" i="1"/>
  <c r="S3" i="1"/>
  <c r="S7" i="1"/>
  <c r="T4" i="1"/>
  <c r="U5" i="1"/>
  <c r="U6" i="1"/>
  <c r="S4" i="1"/>
  <c r="T6" i="1"/>
  <c r="U3" i="1"/>
  <c r="S6" i="1"/>
  <c r="F9" i="1" l="1"/>
  <c r="G9" i="1" s="1"/>
  <c r="H9" i="1" s="1"/>
  <c r="I9" i="1" s="1"/>
  <c r="F10" i="1"/>
  <c r="G10" i="1" s="1"/>
  <c r="H10" i="1" s="1"/>
  <c r="I10" i="1" s="1"/>
  <c r="F11" i="1"/>
  <c r="G11" i="1" s="1"/>
  <c r="H11" i="1" s="1"/>
  <c r="I11" i="1" s="1"/>
  <c r="F12" i="1"/>
  <c r="G12" i="1" s="1"/>
  <c r="H12" i="1" s="1"/>
  <c r="I12" i="1" s="1"/>
  <c r="F14" i="1"/>
  <c r="G14" i="1" s="1"/>
  <c r="H14" i="1" s="1"/>
  <c r="I14" i="1" s="1"/>
  <c r="F15" i="1"/>
  <c r="G15" i="1"/>
  <c r="H15" i="1" s="1"/>
  <c r="I15" i="1" s="1"/>
  <c r="F16" i="1"/>
  <c r="G16" i="1" s="1"/>
  <c r="H16" i="1" s="1"/>
  <c r="I16" i="1" s="1"/>
  <c r="F17" i="1"/>
  <c r="G17" i="1"/>
  <c r="H17" i="1"/>
  <c r="I17" i="1" s="1"/>
  <c r="G8" i="1" l="1"/>
  <c r="G13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F534" i="1" l="1"/>
  <c r="H534" i="1" s="1"/>
  <c r="I53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F24" i="1" s="1"/>
  <c r="H24" i="1" s="1"/>
  <c r="I24" i="1" s="1"/>
  <c r="E21" i="1"/>
  <c r="F25" i="1" s="1"/>
  <c r="H25" i="1" s="1"/>
  <c r="I25" i="1" s="1"/>
  <c r="E22" i="1"/>
  <c r="E23" i="1"/>
  <c r="E24" i="1"/>
  <c r="E25" i="1"/>
  <c r="E26" i="1"/>
  <c r="E27" i="1"/>
  <c r="E28" i="1"/>
  <c r="F32" i="1" s="1"/>
  <c r="H32" i="1" s="1"/>
  <c r="I32" i="1" s="1"/>
  <c r="E29" i="1"/>
  <c r="F33" i="1" s="1"/>
  <c r="H33" i="1" s="1"/>
  <c r="I33" i="1" s="1"/>
  <c r="E30" i="1"/>
  <c r="E31" i="1"/>
  <c r="E32" i="1"/>
  <c r="E33" i="1"/>
  <c r="E34" i="1"/>
  <c r="E35" i="1"/>
  <c r="E36" i="1"/>
  <c r="F40" i="1" s="1"/>
  <c r="H40" i="1" s="1"/>
  <c r="I40" i="1" s="1"/>
  <c r="E37" i="1"/>
  <c r="F41" i="1" s="1"/>
  <c r="H41" i="1" s="1"/>
  <c r="I41" i="1" s="1"/>
  <c r="E38" i="1"/>
  <c r="E39" i="1"/>
  <c r="E40" i="1"/>
  <c r="E41" i="1"/>
  <c r="E42" i="1"/>
  <c r="E43" i="1"/>
  <c r="E44" i="1"/>
  <c r="F48" i="1" s="1"/>
  <c r="H48" i="1" s="1"/>
  <c r="I48" i="1" s="1"/>
  <c r="E45" i="1"/>
  <c r="F49" i="1" s="1"/>
  <c r="H49" i="1" s="1"/>
  <c r="I49" i="1" s="1"/>
  <c r="E46" i="1"/>
  <c r="E47" i="1"/>
  <c r="F51" i="1" s="1"/>
  <c r="H51" i="1" s="1"/>
  <c r="I51" i="1" s="1"/>
  <c r="E48" i="1"/>
  <c r="E49" i="1"/>
  <c r="E50" i="1"/>
  <c r="E51" i="1"/>
  <c r="E52" i="1"/>
  <c r="F56" i="1" s="1"/>
  <c r="H56" i="1" s="1"/>
  <c r="I56" i="1" s="1"/>
  <c r="E53" i="1"/>
  <c r="F57" i="1" s="1"/>
  <c r="H57" i="1" s="1"/>
  <c r="I57" i="1" s="1"/>
  <c r="E54" i="1"/>
  <c r="E55" i="1"/>
  <c r="E56" i="1"/>
  <c r="E57" i="1"/>
  <c r="E58" i="1"/>
  <c r="E59" i="1"/>
  <c r="E60" i="1"/>
  <c r="F64" i="1" s="1"/>
  <c r="H64" i="1" s="1"/>
  <c r="I64" i="1" s="1"/>
  <c r="E61" i="1"/>
  <c r="F65" i="1" s="1"/>
  <c r="H65" i="1" s="1"/>
  <c r="I65" i="1" s="1"/>
  <c r="E62" i="1"/>
  <c r="E63" i="1"/>
  <c r="E64" i="1"/>
  <c r="E65" i="1"/>
  <c r="E66" i="1"/>
  <c r="E67" i="1"/>
  <c r="E68" i="1"/>
  <c r="F72" i="1" s="1"/>
  <c r="H72" i="1" s="1"/>
  <c r="I72" i="1" s="1"/>
  <c r="E69" i="1"/>
  <c r="F73" i="1" s="1"/>
  <c r="H73" i="1" s="1"/>
  <c r="I73" i="1" s="1"/>
  <c r="E70" i="1"/>
  <c r="E71" i="1"/>
  <c r="E72" i="1"/>
  <c r="E73" i="1"/>
  <c r="E74" i="1"/>
  <c r="E75" i="1"/>
  <c r="E76" i="1"/>
  <c r="F80" i="1" s="1"/>
  <c r="H80" i="1" s="1"/>
  <c r="I80" i="1" s="1"/>
  <c r="E77" i="1"/>
  <c r="F81" i="1" s="1"/>
  <c r="H81" i="1" s="1"/>
  <c r="I81" i="1" s="1"/>
  <c r="E78" i="1"/>
  <c r="E79" i="1"/>
  <c r="E80" i="1"/>
  <c r="E81" i="1"/>
  <c r="E82" i="1"/>
  <c r="E83" i="1"/>
  <c r="E84" i="1"/>
  <c r="F88" i="1" s="1"/>
  <c r="H88" i="1" s="1"/>
  <c r="I88" i="1" s="1"/>
  <c r="E85" i="1"/>
  <c r="F89" i="1" s="1"/>
  <c r="H89" i="1" s="1"/>
  <c r="I89" i="1" s="1"/>
  <c r="E86" i="1"/>
  <c r="E87" i="1"/>
  <c r="E88" i="1"/>
  <c r="E89" i="1"/>
  <c r="E90" i="1"/>
  <c r="E91" i="1"/>
  <c r="E92" i="1"/>
  <c r="F96" i="1" s="1"/>
  <c r="H96" i="1" s="1"/>
  <c r="I96" i="1" s="1"/>
  <c r="E93" i="1"/>
  <c r="F97" i="1" s="1"/>
  <c r="H97" i="1" s="1"/>
  <c r="I97" i="1" s="1"/>
  <c r="E94" i="1"/>
  <c r="E95" i="1"/>
  <c r="E96" i="1"/>
  <c r="E97" i="1"/>
  <c r="E98" i="1"/>
  <c r="E99" i="1"/>
  <c r="E100" i="1"/>
  <c r="F104" i="1" s="1"/>
  <c r="H104" i="1" s="1"/>
  <c r="I104" i="1" s="1"/>
  <c r="E101" i="1"/>
  <c r="F105" i="1" s="1"/>
  <c r="H105" i="1" s="1"/>
  <c r="I105" i="1" s="1"/>
  <c r="E102" i="1"/>
  <c r="E103" i="1"/>
  <c r="E104" i="1"/>
  <c r="E105" i="1"/>
  <c r="E106" i="1"/>
  <c r="E107" i="1"/>
  <c r="E108" i="1"/>
  <c r="F112" i="1" s="1"/>
  <c r="H112" i="1" s="1"/>
  <c r="I112" i="1" s="1"/>
  <c r="E109" i="1"/>
  <c r="F113" i="1" s="1"/>
  <c r="H113" i="1" s="1"/>
  <c r="I113" i="1" s="1"/>
  <c r="E110" i="1"/>
  <c r="E111" i="1"/>
  <c r="F115" i="1" s="1"/>
  <c r="H115" i="1" s="1"/>
  <c r="I115" i="1" s="1"/>
  <c r="E112" i="1"/>
  <c r="E113" i="1"/>
  <c r="E114" i="1"/>
  <c r="E115" i="1"/>
  <c r="E116" i="1"/>
  <c r="F120" i="1" s="1"/>
  <c r="H120" i="1" s="1"/>
  <c r="I120" i="1" s="1"/>
  <c r="E117" i="1"/>
  <c r="F121" i="1" s="1"/>
  <c r="H121" i="1" s="1"/>
  <c r="I121" i="1" s="1"/>
  <c r="E118" i="1"/>
  <c r="E119" i="1"/>
  <c r="E120" i="1"/>
  <c r="E121" i="1"/>
  <c r="E122" i="1"/>
  <c r="E123" i="1"/>
  <c r="E124" i="1"/>
  <c r="F128" i="1" s="1"/>
  <c r="H128" i="1" s="1"/>
  <c r="I128" i="1" s="1"/>
  <c r="E125" i="1"/>
  <c r="F129" i="1" s="1"/>
  <c r="H129" i="1" s="1"/>
  <c r="I129" i="1" s="1"/>
  <c r="E126" i="1"/>
  <c r="E127" i="1"/>
  <c r="E128" i="1"/>
  <c r="E129" i="1"/>
  <c r="E130" i="1"/>
  <c r="E131" i="1"/>
  <c r="E132" i="1"/>
  <c r="F136" i="1" s="1"/>
  <c r="H136" i="1" s="1"/>
  <c r="I136" i="1" s="1"/>
  <c r="E133" i="1"/>
  <c r="F137" i="1" s="1"/>
  <c r="H137" i="1" s="1"/>
  <c r="I137" i="1" s="1"/>
  <c r="E134" i="1"/>
  <c r="E135" i="1"/>
  <c r="E136" i="1"/>
  <c r="E137" i="1"/>
  <c r="E138" i="1"/>
  <c r="E139" i="1"/>
  <c r="E140" i="1"/>
  <c r="F144" i="1" s="1"/>
  <c r="H144" i="1" s="1"/>
  <c r="I144" i="1" s="1"/>
  <c r="E141" i="1"/>
  <c r="F145" i="1" s="1"/>
  <c r="H145" i="1" s="1"/>
  <c r="I145" i="1" s="1"/>
  <c r="E142" i="1"/>
  <c r="E143" i="1"/>
  <c r="E144" i="1"/>
  <c r="E145" i="1"/>
  <c r="E146" i="1"/>
  <c r="E147" i="1"/>
  <c r="E148" i="1"/>
  <c r="F152" i="1" s="1"/>
  <c r="H152" i="1" s="1"/>
  <c r="I152" i="1" s="1"/>
  <c r="E149" i="1"/>
  <c r="F153" i="1" s="1"/>
  <c r="H153" i="1" s="1"/>
  <c r="I153" i="1" s="1"/>
  <c r="E150" i="1"/>
  <c r="E151" i="1"/>
  <c r="E152" i="1"/>
  <c r="E153" i="1"/>
  <c r="E154" i="1"/>
  <c r="E155" i="1"/>
  <c r="E156" i="1"/>
  <c r="F160" i="1" s="1"/>
  <c r="H160" i="1" s="1"/>
  <c r="I160" i="1" s="1"/>
  <c r="E157" i="1"/>
  <c r="F161" i="1" s="1"/>
  <c r="H161" i="1" s="1"/>
  <c r="I161" i="1" s="1"/>
  <c r="E158" i="1"/>
  <c r="E159" i="1"/>
  <c r="E160" i="1"/>
  <c r="E161" i="1"/>
  <c r="E162" i="1"/>
  <c r="E163" i="1"/>
  <c r="E164" i="1"/>
  <c r="F168" i="1" s="1"/>
  <c r="H168" i="1" s="1"/>
  <c r="I168" i="1" s="1"/>
  <c r="E165" i="1"/>
  <c r="F169" i="1" s="1"/>
  <c r="H169" i="1" s="1"/>
  <c r="I169" i="1" s="1"/>
  <c r="E166" i="1"/>
  <c r="E167" i="1"/>
  <c r="E168" i="1"/>
  <c r="E169" i="1"/>
  <c r="E170" i="1"/>
  <c r="E171" i="1"/>
  <c r="E172" i="1"/>
  <c r="F176" i="1" s="1"/>
  <c r="H176" i="1" s="1"/>
  <c r="I176" i="1" s="1"/>
  <c r="E173" i="1"/>
  <c r="F177" i="1" s="1"/>
  <c r="H177" i="1" s="1"/>
  <c r="I177" i="1" s="1"/>
  <c r="E174" i="1"/>
  <c r="E175" i="1"/>
  <c r="F179" i="1" s="1"/>
  <c r="H179" i="1" s="1"/>
  <c r="I179" i="1" s="1"/>
  <c r="E176" i="1"/>
  <c r="E177" i="1"/>
  <c r="E178" i="1"/>
  <c r="E179" i="1"/>
  <c r="E180" i="1"/>
  <c r="F184" i="1" s="1"/>
  <c r="H184" i="1" s="1"/>
  <c r="I184" i="1" s="1"/>
  <c r="E181" i="1"/>
  <c r="F185" i="1" s="1"/>
  <c r="H185" i="1" s="1"/>
  <c r="I185" i="1" s="1"/>
  <c r="E182" i="1"/>
  <c r="E183" i="1"/>
  <c r="E184" i="1"/>
  <c r="E185" i="1"/>
  <c r="E186" i="1"/>
  <c r="E187" i="1"/>
  <c r="E188" i="1"/>
  <c r="F192" i="1" s="1"/>
  <c r="H192" i="1" s="1"/>
  <c r="I192" i="1" s="1"/>
  <c r="E189" i="1"/>
  <c r="F193" i="1" s="1"/>
  <c r="H193" i="1" s="1"/>
  <c r="I193" i="1" s="1"/>
  <c r="E190" i="1"/>
  <c r="E191" i="1"/>
  <c r="E192" i="1"/>
  <c r="E193" i="1"/>
  <c r="E194" i="1"/>
  <c r="E195" i="1"/>
  <c r="E196" i="1"/>
  <c r="F200" i="1" s="1"/>
  <c r="H200" i="1" s="1"/>
  <c r="I200" i="1" s="1"/>
  <c r="E197" i="1"/>
  <c r="F201" i="1" s="1"/>
  <c r="H201" i="1" s="1"/>
  <c r="I201" i="1" s="1"/>
  <c r="E198" i="1"/>
  <c r="E199" i="1"/>
  <c r="E200" i="1"/>
  <c r="E201" i="1"/>
  <c r="E202" i="1"/>
  <c r="E203" i="1"/>
  <c r="E204" i="1"/>
  <c r="F208" i="1" s="1"/>
  <c r="H208" i="1" s="1"/>
  <c r="I208" i="1" s="1"/>
  <c r="E205" i="1"/>
  <c r="F209" i="1" s="1"/>
  <c r="H209" i="1" s="1"/>
  <c r="I209" i="1" s="1"/>
  <c r="E206" i="1"/>
  <c r="E207" i="1"/>
  <c r="E208" i="1"/>
  <c r="E209" i="1"/>
  <c r="E210" i="1"/>
  <c r="E211" i="1"/>
  <c r="E212" i="1"/>
  <c r="F216" i="1" s="1"/>
  <c r="H216" i="1" s="1"/>
  <c r="I216" i="1" s="1"/>
  <c r="E213" i="1"/>
  <c r="F217" i="1" s="1"/>
  <c r="H217" i="1" s="1"/>
  <c r="I217" i="1" s="1"/>
  <c r="E214" i="1"/>
  <c r="E215" i="1"/>
  <c r="E216" i="1"/>
  <c r="E217" i="1"/>
  <c r="E218" i="1"/>
  <c r="E219" i="1"/>
  <c r="E220" i="1"/>
  <c r="F224" i="1" s="1"/>
  <c r="H224" i="1" s="1"/>
  <c r="I224" i="1" s="1"/>
  <c r="E221" i="1"/>
  <c r="F225" i="1" s="1"/>
  <c r="H225" i="1" s="1"/>
  <c r="I225" i="1" s="1"/>
  <c r="E222" i="1"/>
  <c r="E223" i="1"/>
  <c r="E224" i="1"/>
  <c r="E225" i="1"/>
  <c r="E226" i="1"/>
  <c r="E227" i="1"/>
  <c r="E228" i="1"/>
  <c r="F232" i="1" s="1"/>
  <c r="H232" i="1" s="1"/>
  <c r="I232" i="1" s="1"/>
  <c r="E229" i="1"/>
  <c r="F233" i="1" s="1"/>
  <c r="H233" i="1" s="1"/>
  <c r="I233" i="1" s="1"/>
  <c r="E230" i="1"/>
  <c r="E231" i="1"/>
  <c r="F235" i="1" s="1"/>
  <c r="H235" i="1" s="1"/>
  <c r="I235" i="1" s="1"/>
  <c r="E232" i="1"/>
  <c r="E233" i="1"/>
  <c r="E234" i="1"/>
  <c r="E235" i="1"/>
  <c r="E236" i="1"/>
  <c r="F240" i="1" s="1"/>
  <c r="H240" i="1" s="1"/>
  <c r="I240" i="1" s="1"/>
  <c r="E237" i="1"/>
  <c r="F241" i="1" s="1"/>
  <c r="H241" i="1" s="1"/>
  <c r="I241" i="1" s="1"/>
  <c r="E238" i="1"/>
  <c r="E239" i="1"/>
  <c r="E240" i="1"/>
  <c r="E241" i="1"/>
  <c r="E242" i="1"/>
  <c r="E243" i="1"/>
  <c r="E244" i="1"/>
  <c r="F248" i="1" s="1"/>
  <c r="H248" i="1" s="1"/>
  <c r="I248" i="1" s="1"/>
  <c r="E245" i="1"/>
  <c r="F249" i="1" s="1"/>
  <c r="H249" i="1" s="1"/>
  <c r="I249" i="1" s="1"/>
  <c r="E246" i="1"/>
  <c r="E247" i="1"/>
  <c r="E248" i="1"/>
  <c r="E249" i="1"/>
  <c r="E250" i="1"/>
  <c r="E251" i="1"/>
  <c r="E252" i="1"/>
  <c r="F256" i="1" s="1"/>
  <c r="H256" i="1" s="1"/>
  <c r="I256" i="1" s="1"/>
  <c r="E253" i="1"/>
  <c r="F257" i="1" s="1"/>
  <c r="H257" i="1" s="1"/>
  <c r="I257" i="1" s="1"/>
  <c r="E254" i="1"/>
  <c r="E255" i="1"/>
  <c r="E256" i="1"/>
  <c r="E257" i="1"/>
  <c r="E258" i="1"/>
  <c r="E259" i="1"/>
  <c r="E260" i="1"/>
  <c r="F264" i="1" s="1"/>
  <c r="H264" i="1" s="1"/>
  <c r="I264" i="1" s="1"/>
  <c r="E261" i="1"/>
  <c r="F265" i="1" s="1"/>
  <c r="H265" i="1" s="1"/>
  <c r="I265" i="1" s="1"/>
  <c r="E262" i="1"/>
  <c r="E263" i="1"/>
  <c r="E264" i="1"/>
  <c r="E265" i="1"/>
  <c r="E266" i="1"/>
  <c r="E267" i="1"/>
  <c r="E268" i="1"/>
  <c r="F272" i="1" s="1"/>
  <c r="H272" i="1" s="1"/>
  <c r="I272" i="1" s="1"/>
  <c r="E269" i="1"/>
  <c r="F273" i="1" s="1"/>
  <c r="H273" i="1" s="1"/>
  <c r="I273" i="1" s="1"/>
  <c r="E270" i="1"/>
  <c r="E271" i="1"/>
  <c r="E272" i="1"/>
  <c r="E273" i="1"/>
  <c r="E274" i="1"/>
  <c r="E275" i="1"/>
  <c r="E276" i="1"/>
  <c r="F280" i="1" s="1"/>
  <c r="H280" i="1" s="1"/>
  <c r="I280" i="1" s="1"/>
  <c r="E277" i="1"/>
  <c r="F281" i="1" s="1"/>
  <c r="H281" i="1" s="1"/>
  <c r="I281" i="1" s="1"/>
  <c r="E278" i="1"/>
  <c r="E279" i="1"/>
  <c r="E280" i="1"/>
  <c r="E281" i="1"/>
  <c r="E282" i="1"/>
  <c r="E283" i="1"/>
  <c r="E284" i="1"/>
  <c r="F288" i="1" s="1"/>
  <c r="H288" i="1" s="1"/>
  <c r="I288" i="1" s="1"/>
  <c r="E285" i="1"/>
  <c r="F289" i="1" s="1"/>
  <c r="H289" i="1" s="1"/>
  <c r="I289" i="1" s="1"/>
  <c r="E286" i="1"/>
  <c r="E287" i="1"/>
  <c r="E288" i="1"/>
  <c r="E289" i="1"/>
  <c r="E290" i="1"/>
  <c r="E291" i="1"/>
  <c r="E292" i="1"/>
  <c r="F296" i="1" s="1"/>
  <c r="H296" i="1" s="1"/>
  <c r="I296" i="1" s="1"/>
  <c r="E293" i="1"/>
  <c r="F297" i="1" s="1"/>
  <c r="H297" i="1" s="1"/>
  <c r="I297" i="1" s="1"/>
  <c r="E294" i="1"/>
  <c r="E295" i="1"/>
  <c r="E296" i="1"/>
  <c r="E297" i="1"/>
  <c r="E298" i="1"/>
  <c r="E299" i="1"/>
  <c r="E300" i="1"/>
  <c r="F304" i="1" s="1"/>
  <c r="H304" i="1" s="1"/>
  <c r="I304" i="1" s="1"/>
  <c r="E301" i="1"/>
  <c r="F305" i="1" s="1"/>
  <c r="H305" i="1" s="1"/>
  <c r="I305" i="1" s="1"/>
  <c r="E302" i="1"/>
  <c r="E303" i="1"/>
  <c r="E304" i="1"/>
  <c r="E305" i="1"/>
  <c r="E306" i="1"/>
  <c r="E307" i="1"/>
  <c r="E308" i="1"/>
  <c r="F312" i="1" s="1"/>
  <c r="H312" i="1" s="1"/>
  <c r="I312" i="1" s="1"/>
  <c r="E309" i="1"/>
  <c r="F313" i="1" s="1"/>
  <c r="H313" i="1" s="1"/>
  <c r="I313" i="1" s="1"/>
  <c r="E310" i="1"/>
  <c r="E311" i="1"/>
  <c r="E312" i="1"/>
  <c r="E313" i="1"/>
  <c r="E314" i="1"/>
  <c r="E315" i="1"/>
  <c r="E316" i="1"/>
  <c r="F320" i="1" s="1"/>
  <c r="H320" i="1" s="1"/>
  <c r="I320" i="1" s="1"/>
  <c r="E317" i="1"/>
  <c r="F321" i="1" s="1"/>
  <c r="H321" i="1" s="1"/>
  <c r="I321" i="1" s="1"/>
  <c r="E318" i="1"/>
  <c r="E319" i="1"/>
  <c r="E320" i="1"/>
  <c r="E321" i="1"/>
  <c r="E322" i="1"/>
  <c r="E323" i="1"/>
  <c r="E324" i="1"/>
  <c r="F328" i="1" s="1"/>
  <c r="H328" i="1" s="1"/>
  <c r="I328" i="1" s="1"/>
  <c r="E325" i="1"/>
  <c r="F329" i="1" s="1"/>
  <c r="H329" i="1" s="1"/>
  <c r="I329" i="1" s="1"/>
  <c r="E326" i="1"/>
  <c r="E327" i="1"/>
  <c r="E328" i="1"/>
  <c r="E329" i="1"/>
  <c r="E330" i="1"/>
  <c r="E331" i="1"/>
  <c r="E332" i="1"/>
  <c r="F336" i="1" s="1"/>
  <c r="H336" i="1" s="1"/>
  <c r="I336" i="1" s="1"/>
  <c r="E333" i="1"/>
  <c r="F337" i="1" s="1"/>
  <c r="H337" i="1" s="1"/>
  <c r="I337" i="1" s="1"/>
  <c r="E334" i="1"/>
  <c r="E335" i="1"/>
  <c r="E336" i="1"/>
  <c r="E337" i="1"/>
  <c r="E338" i="1"/>
  <c r="E339" i="1"/>
  <c r="E340" i="1"/>
  <c r="F344" i="1" s="1"/>
  <c r="H344" i="1" s="1"/>
  <c r="I344" i="1" s="1"/>
  <c r="E341" i="1"/>
  <c r="F345" i="1" s="1"/>
  <c r="H345" i="1" s="1"/>
  <c r="I345" i="1" s="1"/>
  <c r="E342" i="1"/>
  <c r="E343" i="1"/>
  <c r="E344" i="1"/>
  <c r="E345" i="1"/>
  <c r="E346" i="1"/>
  <c r="E347" i="1"/>
  <c r="E348" i="1"/>
  <c r="F352" i="1" s="1"/>
  <c r="H352" i="1" s="1"/>
  <c r="I352" i="1" s="1"/>
  <c r="E349" i="1"/>
  <c r="F353" i="1" s="1"/>
  <c r="H353" i="1" s="1"/>
  <c r="I353" i="1" s="1"/>
  <c r="E350" i="1"/>
  <c r="E351" i="1"/>
  <c r="E352" i="1"/>
  <c r="E353" i="1"/>
  <c r="E354" i="1"/>
  <c r="E355" i="1"/>
  <c r="E356" i="1"/>
  <c r="F360" i="1" s="1"/>
  <c r="H360" i="1" s="1"/>
  <c r="I360" i="1" s="1"/>
  <c r="E357" i="1"/>
  <c r="F361" i="1" s="1"/>
  <c r="H361" i="1" s="1"/>
  <c r="I361" i="1" s="1"/>
  <c r="E358" i="1"/>
  <c r="E359" i="1"/>
  <c r="E360" i="1"/>
  <c r="E361" i="1"/>
  <c r="E362" i="1"/>
  <c r="E363" i="1"/>
  <c r="E364" i="1"/>
  <c r="F368" i="1" s="1"/>
  <c r="H368" i="1" s="1"/>
  <c r="I368" i="1" s="1"/>
  <c r="E365" i="1"/>
  <c r="F369" i="1" s="1"/>
  <c r="H369" i="1" s="1"/>
  <c r="I369" i="1" s="1"/>
  <c r="E366" i="1"/>
  <c r="E367" i="1"/>
  <c r="E368" i="1"/>
  <c r="E369" i="1"/>
  <c r="E370" i="1"/>
  <c r="E371" i="1"/>
  <c r="E372" i="1"/>
  <c r="F376" i="1" s="1"/>
  <c r="H376" i="1" s="1"/>
  <c r="I376" i="1" s="1"/>
  <c r="E373" i="1"/>
  <c r="F377" i="1" s="1"/>
  <c r="H377" i="1" s="1"/>
  <c r="I377" i="1" s="1"/>
  <c r="E374" i="1"/>
  <c r="E375" i="1"/>
  <c r="E376" i="1"/>
  <c r="E377" i="1"/>
  <c r="E378" i="1"/>
  <c r="E379" i="1"/>
  <c r="E380" i="1"/>
  <c r="F384" i="1" s="1"/>
  <c r="H384" i="1" s="1"/>
  <c r="I384" i="1" s="1"/>
  <c r="E381" i="1"/>
  <c r="F385" i="1" s="1"/>
  <c r="H385" i="1" s="1"/>
  <c r="I385" i="1" s="1"/>
  <c r="E382" i="1"/>
  <c r="E383" i="1"/>
  <c r="E384" i="1"/>
  <c r="E385" i="1"/>
  <c r="E386" i="1"/>
  <c r="E387" i="1"/>
  <c r="E388" i="1"/>
  <c r="F392" i="1" s="1"/>
  <c r="H392" i="1" s="1"/>
  <c r="I392" i="1" s="1"/>
  <c r="E389" i="1"/>
  <c r="F393" i="1" s="1"/>
  <c r="H393" i="1" s="1"/>
  <c r="I393" i="1" s="1"/>
  <c r="E390" i="1"/>
  <c r="E391" i="1"/>
  <c r="E392" i="1"/>
  <c r="E393" i="1"/>
  <c r="E394" i="1"/>
  <c r="E395" i="1"/>
  <c r="E396" i="1"/>
  <c r="F400" i="1" s="1"/>
  <c r="H400" i="1" s="1"/>
  <c r="I400" i="1" s="1"/>
  <c r="E397" i="1"/>
  <c r="F401" i="1" s="1"/>
  <c r="H401" i="1" s="1"/>
  <c r="I401" i="1" s="1"/>
  <c r="E398" i="1"/>
  <c r="E399" i="1"/>
  <c r="E400" i="1"/>
  <c r="E401" i="1"/>
  <c r="E402" i="1"/>
  <c r="E403" i="1"/>
  <c r="E404" i="1"/>
  <c r="F408" i="1" s="1"/>
  <c r="H408" i="1" s="1"/>
  <c r="I408" i="1" s="1"/>
  <c r="E405" i="1"/>
  <c r="F409" i="1" s="1"/>
  <c r="H409" i="1" s="1"/>
  <c r="I409" i="1" s="1"/>
  <c r="E406" i="1"/>
  <c r="E407" i="1"/>
  <c r="E408" i="1"/>
  <c r="E409" i="1"/>
  <c r="E410" i="1"/>
  <c r="E411" i="1"/>
  <c r="E412" i="1"/>
  <c r="F416" i="1" s="1"/>
  <c r="H416" i="1" s="1"/>
  <c r="I416" i="1" s="1"/>
  <c r="E413" i="1"/>
  <c r="F417" i="1" s="1"/>
  <c r="H417" i="1" s="1"/>
  <c r="I417" i="1" s="1"/>
  <c r="E414" i="1"/>
  <c r="E415" i="1"/>
  <c r="E416" i="1"/>
  <c r="E417" i="1"/>
  <c r="E418" i="1"/>
  <c r="E419" i="1"/>
  <c r="E420" i="1"/>
  <c r="F424" i="1" s="1"/>
  <c r="H424" i="1" s="1"/>
  <c r="I424" i="1" s="1"/>
  <c r="E421" i="1"/>
  <c r="F425" i="1" s="1"/>
  <c r="H425" i="1" s="1"/>
  <c r="I425" i="1" s="1"/>
  <c r="E422" i="1"/>
  <c r="E423" i="1"/>
  <c r="E424" i="1"/>
  <c r="E425" i="1"/>
  <c r="E426" i="1"/>
  <c r="E427" i="1"/>
  <c r="E428" i="1"/>
  <c r="F432" i="1" s="1"/>
  <c r="H432" i="1" s="1"/>
  <c r="I432" i="1" s="1"/>
  <c r="E429" i="1"/>
  <c r="F433" i="1" s="1"/>
  <c r="H433" i="1" s="1"/>
  <c r="I433" i="1" s="1"/>
  <c r="E430" i="1"/>
  <c r="E431" i="1"/>
  <c r="E432" i="1"/>
  <c r="E433" i="1"/>
  <c r="E434" i="1"/>
  <c r="E435" i="1"/>
  <c r="E436" i="1"/>
  <c r="F440" i="1" s="1"/>
  <c r="H440" i="1" s="1"/>
  <c r="I440" i="1" s="1"/>
  <c r="E437" i="1"/>
  <c r="F441" i="1" s="1"/>
  <c r="H441" i="1" s="1"/>
  <c r="I441" i="1" s="1"/>
  <c r="E438" i="1"/>
  <c r="E439" i="1"/>
  <c r="E440" i="1"/>
  <c r="E441" i="1"/>
  <c r="E442" i="1"/>
  <c r="E443" i="1"/>
  <c r="E444" i="1"/>
  <c r="F448" i="1" s="1"/>
  <c r="H448" i="1" s="1"/>
  <c r="I448" i="1" s="1"/>
  <c r="E445" i="1"/>
  <c r="F449" i="1" s="1"/>
  <c r="H449" i="1" s="1"/>
  <c r="I449" i="1" s="1"/>
  <c r="E446" i="1"/>
  <c r="E447" i="1"/>
  <c r="E448" i="1"/>
  <c r="E449" i="1"/>
  <c r="E450" i="1"/>
  <c r="E451" i="1"/>
  <c r="E452" i="1"/>
  <c r="F456" i="1" s="1"/>
  <c r="H456" i="1" s="1"/>
  <c r="I456" i="1" s="1"/>
  <c r="E453" i="1"/>
  <c r="F457" i="1" s="1"/>
  <c r="H457" i="1" s="1"/>
  <c r="I457" i="1" s="1"/>
  <c r="E454" i="1"/>
  <c r="E455" i="1"/>
  <c r="E456" i="1"/>
  <c r="E457" i="1"/>
  <c r="E458" i="1"/>
  <c r="E459" i="1"/>
  <c r="E460" i="1"/>
  <c r="F464" i="1" s="1"/>
  <c r="H464" i="1" s="1"/>
  <c r="I464" i="1" s="1"/>
  <c r="E461" i="1"/>
  <c r="F465" i="1" s="1"/>
  <c r="H465" i="1" s="1"/>
  <c r="I465" i="1" s="1"/>
  <c r="E462" i="1"/>
  <c r="E463" i="1"/>
  <c r="E464" i="1"/>
  <c r="E465" i="1"/>
  <c r="E466" i="1"/>
  <c r="E467" i="1"/>
  <c r="E468" i="1"/>
  <c r="F472" i="1" s="1"/>
  <c r="H472" i="1" s="1"/>
  <c r="I472" i="1" s="1"/>
  <c r="E469" i="1"/>
  <c r="F473" i="1" s="1"/>
  <c r="H473" i="1" s="1"/>
  <c r="I473" i="1" s="1"/>
  <c r="E470" i="1"/>
  <c r="E471" i="1"/>
  <c r="E472" i="1"/>
  <c r="E473" i="1"/>
  <c r="E474" i="1"/>
  <c r="E475" i="1"/>
  <c r="E476" i="1"/>
  <c r="F480" i="1" s="1"/>
  <c r="H480" i="1" s="1"/>
  <c r="I480" i="1" s="1"/>
  <c r="E477" i="1"/>
  <c r="F481" i="1" s="1"/>
  <c r="H481" i="1" s="1"/>
  <c r="I481" i="1" s="1"/>
  <c r="E478" i="1"/>
  <c r="E479" i="1"/>
  <c r="E480" i="1"/>
  <c r="E481" i="1"/>
  <c r="E482" i="1"/>
  <c r="E483" i="1"/>
  <c r="E484" i="1"/>
  <c r="F488" i="1" s="1"/>
  <c r="H488" i="1" s="1"/>
  <c r="I488" i="1" s="1"/>
  <c r="E485" i="1"/>
  <c r="F489" i="1" s="1"/>
  <c r="H489" i="1" s="1"/>
  <c r="I489" i="1" s="1"/>
  <c r="E486" i="1"/>
  <c r="E487" i="1"/>
  <c r="E488" i="1"/>
  <c r="E489" i="1"/>
  <c r="E490" i="1"/>
  <c r="E491" i="1"/>
  <c r="E492" i="1"/>
  <c r="F496" i="1" s="1"/>
  <c r="H496" i="1" s="1"/>
  <c r="I496" i="1" s="1"/>
  <c r="E493" i="1"/>
  <c r="F497" i="1" s="1"/>
  <c r="H497" i="1" s="1"/>
  <c r="I497" i="1" s="1"/>
  <c r="E494" i="1"/>
  <c r="E495" i="1"/>
  <c r="E496" i="1"/>
  <c r="E497" i="1"/>
  <c r="E498" i="1"/>
  <c r="E499" i="1"/>
  <c r="E500" i="1"/>
  <c r="F504" i="1" s="1"/>
  <c r="H504" i="1" s="1"/>
  <c r="I504" i="1" s="1"/>
  <c r="E501" i="1"/>
  <c r="F505" i="1" s="1"/>
  <c r="H505" i="1" s="1"/>
  <c r="I505" i="1" s="1"/>
  <c r="E502" i="1"/>
  <c r="E503" i="1"/>
  <c r="E504" i="1"/>
  <c r="E505" i="1"/>
  <c r="E506" i="1"/>
  <c r="E507" i="1"/>
  <c r="E508" i="1"/>
  <c r="E509" i="1"/>
  <c r="E510" i="1"/>
  <c r="E511" i="1"/>
  <c r="F515" i="1" s="1"/>
  <c r="H515" i="1" s="1"/>
  <c r="I515" i="1" s="1"/>
  <c r="E512" i="1"/>
  <c r="E513" i="1"/>
  <c r="E514" i="1"/>
  <c r="E515" i="1"/>
  <c r="E516" i="1"/>
  <c r="E517" i="1"/>
  <c r="E518" i="1"/>
  <c r="E519" i="1"/>
  <c r="F523" i="1" s="1"/>
  <c r="H523" i="1" s="1"/>
  <c r="I523" i="1" s="1"/>
  <c r="E520" i="1"/>
  <c r="E521" i="1"/>
  <c r="E522" i="1"/>
  <c r="E523" i="1"/>
  <c r="E524" i="1"/>
  <c r="E525" i="1"/>
  <c r="E526" i="1"/>
  <c r="E527" i="1"/>
  <c r="F531" i="1" s="1"/>
  <c r="H531" i="1" s="1"/>
  <c r="I531" i="1" s="1"/>
  <c r="E528" i="1"/>
  <c r="E529" i="1"/>
  <c r="E530" i="1"/>
  <c r="E531" i="1"/>
  <c r="E532" i="1"/>
  <c r="E533" i="1"/>
  <c r="E534" i="1"/>
  <c r="E535" i="1"/>
  <c r="F539" i="1" s="1"/>
  <c r="H539" i="1" s="1"/>
  <c r="I539" i="1" s="1"/>
  <c r="E536" i="1"/>
  <c r="E537" i="1"/>
  <c r="E538" i="1"/>
  <c r="E539" i="1"/>
  <c r="E540" i="1"/>
  <c r="E541" i="1"/>
  <c r="E542" i="1"/>
  <c r="E543" i="1"/>
  <c r="F547" i="1" s="1"/>
  <c r="H547" i="1" s="1"/>
  <c r="I547" i="1" s="1"/>
  <c r="E544" i="1"/>
  <c r="E545" i="1"/>
  <c r="E546" i="1"/>
  <c r="E547" i="1"/>
  <c r="E548" i="1"/>
  <c r="E549" i="1"/>
  <c r="E550" i="1"/>
  <c r="E551" i="1"/>
  <c r="F555" i="1" s="1"/>
  <c r="H555" i="1" s="1"/>
  <c r="I555" i="1" s="1"/>
  <c r="E552" i="1"/>
  <c r="E553" i="1"/>
  <c r="E554" i="1"/>
  <c r="E555" i="1"/>
  <c r="E556" i="1"/>
  <c r="E557" i="1"/>
  <c r="E558" i="1"/>
  <c r="E559" i="1"/>
  <c r="F563" i="1" s="1"/>
  <c r="H563" i="1" s="1"/>
  <c r="I563" i="1" s="1"/>
  <c r="E560" i="1"/>
  <c r="E561" i="1"/>
  <c r="E562" i="1"/>
  <c r="E563" i="1"/>
  <c r="E564" i="1"/>
  <c r="E565" i="1"/>
  <c r="E566" i="1"/>
  <c r="E567" i="1"/>
  <c r="F571" i="1" s="1"/>
  <c r="H571" i="1" s="1"/>
  <c r="I571" i="1" s="1"/>
  <c r="E568" i="1"/>
  <c r="E569" i="1"/>
  <c r="E570" i="1"/>
  <c r="E571" i="1"/>
  <c r="E572" i="1"/>
  <c r="E573" i="1"/>
  <c r="E574" i="1"/>
  <c r="E575" i="1"/>
  <c r="F579" i="1" s="1"/>
  <c r="H579" i="1" s="1"/>
  <c r="I579" i="1" s="1"/>
  <c r="E576" i="1"/>
  <c r="E577" i="1"/>
  <c r="E578" i="1"/>
  <c r="E579" i="1"/>
  <c r="E580" i="1"/>
  <c r="E581" i="1"/>
  <c r="E582" i="1"/>
  <c r="E583" i="1"/>
  <c r="F587" i="1" s="1"/>
  <c r="H587" i="1" s="1"/>
  <c r="I587" i="1" s="1"/>
  <c r="E584" i="1"/>
  <c r="E585" i="1"/>
  <c r="E586" i="1"/>
  <c r="E587" i="1"/>
  <c r="E588" i="1"/>
  <c r="E589" i="1"/>
  <c r="E590" i="1"/>
  <c r="E591" i="1"/>
  <c r="F595" i="1" s="1"/>
  <c r="H595" i="1" s="1"/>
  <c r="I595" i="1" s="1"/>
  <c r="E592" i="1"/>
  <c r="E593" i="1"/>
  <c r="E594" i="1"/>
  <c r="E595" i="1"/>
  <c r="F598" i="1" s="1"/>
  <c r="H598" i="1" s="1"/>
  <c r="I598" i="1" s="1"/>
  <c r="E596" i="1"/>
  <c r="E597" i="1"/>
  <c r="E598" i="1"/>
  <c r="E599" i="1"/>
  <c r="F603" i="1" s="1"/>
  <c r="H603" i="1" s="1"/>
  <c r="I603" i="1" s="1"/>
  <c r="E600" i="1"/>
  <c r="E601" i="1"/>
  <c r="E602" i="1"/>
  <c r="E603" i="1"/>
  <c r="E604" i="1"/>
  <c r="E605" i="1"/>
  <c r="E606" i="1"/>
  <c r="E607" i="1"/>
  <c r="F611" i="1" s="1"/>
  <c r="H611" i="1" s="1"/>
  <c r="I611" i="1" s="1"/>
  <c r="E608" i="1"/>
  <c r="E609" i="1"/>
  <c r="E610" i="1"/>
  <c r="E611" i="1"/>
  <c r="E612" i="1"/>
  <c r="E613" i="1"/>
  <c r="E614" i="1"/>
  <c r="E615" i="1"/>
  <c r="F619" i="1" s="1"/>
  <c r="H619" i="1" s="1"/>
  <c r="I619" i="1" s="1"/>
  <c r="E616" i="1"/>
  <c r="E617" i="1"/>
  <c r="E618" i="1"/>
  <c r="E619" i="1"/>
  <c r="E620" i="1"/>
  <c r="E621" i="1"/>
  <c r="E622" i="1"/>
  <c r="E623" i="1"/>
  <c r="F627" i="1" s="1"/>
  <c r="H627" i="1" s="1"/>
  <c r="I627" i="1" s="1"/>
  <c r="E624" i="1"/>
  <c r="E625" i="1"/>
  <c r="E626" i="1"/>
  <c r="E627" i="1"/>
  <c r="E628" i="1"/>
  <c r="E629" i="1"/>
  <c r="E630" i="1"/>
  <c r="E631" i="1"/>
  <c r="F635" i="1" s="1"/>
  <c r="H635" i="1" s="1"/>
  <c r="I635" i="1" s="1"/>
  <c r="E632" i="1"/>
  <c r="E633" i="1"/>
  <c r="E634" i="1"/>
  <c r="E635" i="1"/>
  <c r="E636" i="1"/>
  <c r="E637" i="1"/>
  <c r="E638" i="1"/>
  <c r="E639" i="1"/>
  <c r="F643" i="1" s="1"/>
  <c r="H643" i="1" s="1"/>
  <c r="I643" i="1" s="1"/>
  <c r="E640" i="1"/>
  <c r="E641" i="1"/>
  <c r="E642" i="1"/>
  <c r="E643" i="1"/>
  <c r="E644" i="1"/>
  <c r="E645" i="1"/>
  <c r="E646" i="1"/>
  <c r="E647" i="1"/>
  <c r="F651" i="1" s="1"/>
  <c r="H651" i="1" s="1"/>
  <c r="I651" i="1" s="1"/>
  <c r="E648" i="1"/>
  <c r="E649" i="1"/>
  <c r="E650" i="1"/>
  <c r="E651" i="1"/>
  <c r="E652" i="1"/>
  <c r="E653" i="1"/>
  <c r="E654" i="1"/>
  <c r="E655" i="1"/>
  <c r="F659" i="1" s="1"/>
  <c r="H659" i="1" s="1"/>
  <c r="I659" i="1" s="1"/>
  <c r="E656" i="1"/>
  <c r="E657" i="1"/>
  <c r="E658" i="1"/>
  <c r="F662" i="1" s="1"/>
  <c r="H662" i="1" s="1"/>
  <c r="I662" i="1" s="1"/>
  <c r="E659" i="1"/>
  <c r="E660" i="1"/>
  <c r="E661" i="1"/>
  <c r="E662" i="1"/>
  <c r="E663" i="1"/>
  <c r="F667" i="1" s="1"/>
  <c r="H667" i="1" s="1"/>
  <c r="I667" i="1" s="1"/>
  <c r="E664" i="1"/>
  <c r="E665" i="1"/>
  <c r="E666" i="1"/>
  <c r="E667" i="1"/>
  <c r="E668" i="1"/>
  <c r="E669" i="1"/>
  <c r="E670" i="1"/>
  <c r="E671" i="1"/>
  <c r="F675" i="1" s="1"/>
  <c r="H675" i="1" s="1"/>
  <c r="I675" i="1" s="1"/>
  <c r="E672" i="1"/>
  <c r="E673" i="1"/>
  <c r="E674" i="1"/>
  <c r="E675" i="1"/>
  <c r="E676" i="1"/>
  <c r="E677" i="1"/>
  <c r="E678" i="1"/>
  <c r="E679" i="1"/>
  <c r="F683" i="1" s="1"/>
  <c r="H683" i="1" s="1"/>
  <c r="I683" i="1" s="1"/>
  <c r="E680" i="1"/>
  <c r="E681" i="1"/>
  <c r="E682" i="1"/>
  <c r="E683" i="1"/>
  <c r="E684" i="1"/>
  <c r="E685" i="1"/>
  <c r="E686" i="1"/>
  <c r="E687" i="1"/>
  <c r="F691" i="1" s="1"/>
  <c r="H691" i="1" s="1"/>
  <c r="I691" i="1" s="1"/>
  <c r="E688" i="1"/>
  <c r="E689" i="1"/>
  <c r="E690" i="1"/>
  <c r="E691" i="1"/>
  <c r="E692" i="1"/>
  <c r="E693" i="1"/>
  <c r="E694" i="1"/>
  <c r="E695" i="1"/>
  <c r="F699" i="1" s="1"/>
  <c r="H699" i="1" s="1"/>
  <c r="I699" i="1" s="1"/>
  <c r="E696" i="1"/>
  <c r="E697" i="1"/>
  <c r="E698" i="1"/>
  <c r="E699" i="1"/>
  <c r="E700" i="1"/>
  <c r="E701" i="1"/>
  <c r="E702" i="1"/>
  <c r="E703" i="1"/>
  <c r="F707" i="1" s="1"/>
  <c r="H707" i="1" s="1"/>
  <c r="I707" i="1" s="1"/>
  <c r="E704" i="1"/>
  <c r="E705" i="1"/>
  <c r="E706" i="1"/>
  <c r="E707" i="1"/>
  <c r="E708" i="1"/>
  <c r="E709" i="1"/>
  <c r="E710" i="1"/>
  <c r="E711" i="1"/>
  <c r="F715" i="1" s="1"/>
  <c r="H715" i="1" s="1"/>
  <c r="I715" i="1" s="1"/>
  <c r="E712" i="1"/>
  <c r="E713" i="1"/>
  <c r="E714" i="1"/>
  <c r="E715" i="1"/>
  <c r="E716" i="1"/>
  <c r="E717" i="1"/>
  <c r="E718" i="1"/>
  <c r="E719" i="1"/>
  <c r="F723" i="1" s="1"/>
  <c r="H723" i="1" s="1"/>
  <c r="I723" i="1" s="1"/>
  <c r="E720" i="1"/>
  <c r="E721" i="1"/>
  <c r="E722" i="1"/>
  <c r="F726" i="1" s="1"/>
  <c r="H726" i="1" s="1"/>
  <c r="I726" i="1" s="1"/>
  <c r="E723" i="1"/>
  <c r="E724" i="1"/>
  <c r="E725" i="1"/>
  <c r="E726" i="1"/>
  <c r="E727" i="1"/>
  <c r="F731" i="1" s="1"/>
  <c r="H731" i="1" s="1"/>
  <c r="I731" i="1" s="1"/>
  <c r="E728" i="1"/>
  <c r="E729" i="1"/>
  <c r="E730" i="1"/>
  <c r="E731" i="1"/>
  <c r="E732" i="1"/>
  <c r="E733" i="1"/>
  <c r="E734" i="1"/>
  <c r="E735" i="1"/>
  <c r="F739" i="1" s="1"/>
  <c r="H739" i="1" s="1"/>
  <c r="I739" i="1" s="1"/>
  <c r="E736" i="1"/>
  <c r="E737" i="1"/>
  <c r="E738" i="1"/>
  <c r="E739" i="1"/>
  <c r="E740" i="1"/>
  <c r="E741" i="1"/>
  <c r="E742" i="1"/>
  <c r="E743" i="1"/>
  <c r="F747" i="1" s="1"/>
  <c r="H747" i="1" s="1"/>
  <c r="I747" i="1" s="1"/>
  <c r="E744" i="1"/>
  <c r="E745" i="1"/>
  <c r="E746" i="1"/>
  <c r="E747" i="1"/>
  <c r="E748" i="1"/>
  <c r="E749" i="1"/>
  <c r="E750" i="1"/>
  <c r="E751" i="1"/>
  <c r="F755" i="1" s="1"/>
  <c r="H755" i="1" s="1"/>
  <c r="I755" i="1" s="1"/>
  <c r="E752" i="1"/>
  <c r="E753" i="1"/>
  <c r="E754" i="1"/>
  <c r="E755" i="1"/>
  <c r="E756" i="1"/>
  <c r="E757" i="1"/>
  <c r="E758" i="1"/>
  <c r="E759" i="1"/>
  <c r="F763" i="1" s="1"/>
  <c r="H763" i="1" s="1"/>
  <c r="I763" i="1" s="1"/>
  <c r="E760" i="1"/>
  <c r="E761" i="1"/>
  <c r="E762" i="1"/>
  <c r="E763" i="1"/>
  <c r="E764" i="1"/>
  <c r="E765" i="1"/>
  <c r="E766" i="1"/>
  <c r="E767" i="1"/>
  <c r="F771" i="1" s="1"/>
  <c r="H771" i="1" s="1"/>
  <c r="I771" i="1" s="1"/>
  <c r="E768" i="1"/>
  <c r="E769" i="1"/>
  <c r="E770" i="1"/>
  <c r="E771" i="1"/>
  <c r="E772" i="1"/>
  <c r="E773" i="1"/>
  <c r="E774" i="1"/>
  <c r="E775" i="1"/>
  <c r="F779" i="1" s="1"/>
  <c r="H779" i="1" s="1"/>
  <c r="I779" i="1" s="1"/>
  <c r="E776" i="1"/>
  <c r="E777" i="1"/>
  <c r="E778" i="1"/>
  <c r="E779" i="1"/>
  <c r="E780" i="1"/>
  <c r="E781" i="1"/>
  <c r="E782" i="1"/>
  <c r="E783" i="1"/>
  <c r="F787" i="1" s="1"/>
  <c r="H787" i="1" s="1"/>
  <c r="I787" i="1" s="1"/>
  <c r="E784" i="1"/>
  <c r="E785" i="1"/>
  <c r="E786" i="1"/>
  <c r="F790" i="1" s="1"/>
  <c r="H790" i="1" s="1"/>
  <c r="I790" i="1" s="1"/>
  <c r="E787" i="1"/>
  <c r="E788" i="1"/>
  <c r="E789" i="1"/>
  <c r="E790" i="1"/>
  <c r="E791" i="1"/>
  <c r="F795" i="1" s="1"/>
  <c r="H795" i="1" s="1"/>
  <c r="I795" i="1" s="1"/>
  <c r="E792" i="1"/>
  <c r="E793" i="1"/>
  <c r="E794" i="1"/>
  <c r="E795" i="1"/>
  <c r="E796" i="1"/>
  <c r="E797" i="1"/>
  <c r="E798" i="1"/>
  <c r="E799" i="1"/>
  <c r="F803" i="1" s="1"/>
  <c r="H803" i="1" s="1"/>
  <c r="I803" i="1" s="1"/>
  <c r="E800" i="1"/>
  <c r="E801" i="1"/>
  <c r="E802" i="1"/>
  <c r="E803" i="1"/>
  <c r="E804" i="1"/>
  <c r="E805" i="1"/>
  <c r="E806" i="1"/>
  <c r="E807" i="1"/>
  <c r="F811" i="1" s="1"/>
  <c r="H811" i="1" s="1"/>
  <c r="I811" i="1" s="1"/>
  <c r="E808" i="1"/>
  <c r="E809" i="1"/>
  <c r="E810" i="1"/>
  <c r="E811" i="1"/>
  <c r="E812" i="1"/>
  <c r="E813" i="1"/>
  <c r="E814" i="1"/>
  <c r="E815" i="1"/>
  <c r="F819" i="1" s="1"/>
  <c r="H819" i="1" s="1"/>
  <c r="I819" i="1" s="1"/>
  <c r="E816" i="1"/>
  <c r="E817" i="1"/>
  <c r="E818" i="1"/>
  <c r="E819" i="1"/>
  <c r="E820" i="1"/>
  <c r="E821" i="1"/>
  <c r="E822" i="1"/>
  <c r="E823" i="1"/>
  <c r="F827" i="1" s="1"/>
  <c r="H827" i="1" s="1"/>
  <c r="I827" i="1" s="1"/>
  <c r="E824" i="1"/>
  <c r="E825" i="1"/>
  <c r="E826" i="1"/>
  <c r="E827" i="1"/>
  <c r="E828" i="1"/>
  <c r="E829" i="1"/>
  <c r="E830" i="1"/>
  <c r="E831" i="1"/>
  <c r="F835" i="1" s="1"/>
  <c r="H835" i="1" s="1"/>
  <c r="I835" i="1" s="1"/>
  <c r="E832" i="1"/>
  <c r="E833" i="1"/>
  <c r="E834" i="1"/>
  <c r="E835" i="1"/>
  <c r="E836" i="1"/>
  <c r="E837" i="1"/>
  <c r="E838" i="1"/>
  <c r="E839" i="1"/>
  <c r="F843" i="1" s="1"/>
  <c r="H843" i="1" s="1"/>
  <c r="I843" i="1" s="1"/>
  <c r="E840" i="1"/>
  <c r="E841" i="1"/>
  <c r="E842" i="1"/>
  <c r="E843" i="1"/>
  <c r="E844" i="1"/>
  <c r="E845" i="1"/>
  <c r="E846" i="1"/>
  <c r="E847" i="1"/>
  <c r="F851" i="1" s="1"/>
  <c r="H851" i="1" s="1"/>
  <c r="I851" i="1" s="1"/>
  <c r="E848" i="1"/>
  <c r="E849" i="1"/>
  <c r="E850" i="1"/>
  <c r="E851" i="1"/>
  <c r="E852" i="1"/>
  <c r="E853" i="1"/>
  <c r="E854" i="1"/>
  <c r="E855" i="1"/>
  <c r="F859" i="1" s="1"/>
  <c r="H859" i="1" s="1"/>
  <c r="I859" i="1" s="1"/>
  <c r="E856" i="1"/>
  <c r="E857" i="1"/>
  <c r="E858" i="1"/>
  <c r="E859" i="1"/>
  <c r="E860" i="1"/>
  <c r="E861" i="1"/>
  <c r="E862" i="1"/>
  <c r="E863" i="1"/>
  <c r="F867" i="1" s="1"/>
  <c r="H867" i="1" s="1"/>
  <c r="I867" i="1" s="1"/>
  <c r="E864" i="1"/>
  <c r="E865" i="1"/>
  <c r="E866" i="1"/>
  <c r="E867" i="1"/>
  <c r="E868" i="1"/>
  <c r="E869" i="1"/>
  <c r="E870" i="1"/>
  <c r="E871" i="1"/>
  <c r="F875" i="1" s="1"/>
  <c r="H875" i="1" s="1"/>
  <c r="I875" i="1" s="1"/>
  <c r="E872" i="1"/>
  <c r="E873" i="1"/>
  <c r="E874" i="1"/>
  <c r="E875" i="1"/>
  <c r="E876" i="1"/>
  <c r="E877" i="1"/>
  <c r="E878" i="1"/>
  <c r="E879" i="1"/>
  <c r="F883" i="1" s="1"/>
  <c r="H883" i="1" s="1"/>
  <c r="I883" i="1" s="1"/>
  <c r="E880" i="1"/>
  <c r="E881" i="1"/>
  <c r="E882" i="1"/>
  <c r="E883" i="1"/>
  <c r="E884" i="1"/>
  <c r="E885" i="1"/>
  <c r="E886" i="1"/>
  <c r="E887" i="1"/>
  <c r="F891" i="1" s="1"/>
  <c r="H891" i="1" s="1"/>
  <c r="I891" i="1" s="1"/>
  <c r="E888" i="1"/>
  <c r="E889" i="1"/>
  <c r="E890" i="1"/>
  <c r="E891" i="1"/>
  <c r="E892" i="1"/>
  <c r="E893" i="1"/>
  <c r="E894" i="1"/>
  <c r="E895" i="1"/>
  <c r="F899" i="1" s="1"/>
  <c r="H899" i="1" s="1"/>
  <c r="I899" i="1" s="1"/>
  <c r="E896" i="1"/>
  <c r="E897" i="1"/>
  <c r="E898" i="1"/>
  <c r="E899" i="1"/>
  <c r="E900" i="1"/>
  <c r="E901" i="1"/>
  <c r="E902" i="1"/>
  <c r="E903" i="1"/>
  <c r="F907" i="1" s="1"/>
  <c r="H907" i="1" s="1"/>
  <c r="I907" i="1" s="1"/>
  <c r="E904" i="1"/>
  <c r="E905" i="1"/>
  <c r="E906" i="1"/>
  <c r="E907" i="1"/>
  <c r="E908" i="1"/>
  <c r="E909" i="1"/>
  <c r="E910" i="1"/>
  <c r="E911" i="1"/>
  <c r="F915" i="1" s="1"/>
  <c r="H915" i="1" s="1"/>
  <c r="I915" i="1" s="1"/>
  <c r="E912" i="1"/>
  <c r="E913" i="1"/>
  <c r="E914" i="1"/>
  <c r="E915" i="1"/>
  <c r="E916" i="1"/>
  <c r="E917" i="1"/>
  <c r="E918" i="1"/>
  <c r="E919" i="1"/>
  <c r="F923" i="1" s="1"/>
  <c r="H923" i="1" s="1"/>
  <c r="I923" i="1" s="1"/>
  <c r="E920" i="1"/>
  <c r="E921" i="1"/>
  <c r="E922" i="1"/>
  <c r="E923" i="1"/>
  <c r="E924" i="1"/>
  <c r="E925" i="1"/>
  <c r="E926" i="1"/>
  <c r="E927" i="1"/>
  <c r="F931" i="1" s="1"/>
  <c r="H931" i="1" s="1"/>
  <c r="I931" i="1" s="1"/>
  <c r="E928" i="1"/>
  <c r="E929" i="1"/>
  <c r="E930" i="1"/>
  <c r="E931" i="1"/>
  <c r="E932" i="1"/>
  <c r="E933" i="1"/>
  <c r="E934" i="1"/>
  <c r="E935" i="1"/>
  <c r="F939" i="1" s="1"/>
  <c r="H939" i="1" s="1"/>
  <c r="I939" i="1" s="1"/>
  <c r="E936" i="1"/>
  <c r="E937" i="1"/>
  <c r="E938" i="1"/>
  <c r="E939" i="1"/>
  <c r="E940" i="1"/>
  <c r="E941" i="1"/>
  <c r="E942" i="1"/>
  <c r="E943" i="1"/>
  <c r="F947" i="1" s="1"/>
  <c r="H947" i="1" s="1"/>
  <c r="I947" i="1" s="1"/>
  <c r="E944" i="1"/>
  <c r="E945" i="1"/>
  <c r="E946" i="1"/>
  <c r="E947" i="1"/>
  <c r="E948" i="1"/>
  <c r="E949" i="1"/>
  <c r="E950" i="1"/>
  <c r="E951" i="1"/>
  <c r="F955" i="1" s="1"/>
  <c r="H955" i="1" s="1"/>
  <c r="I955" i="1" s="1"/>
  <c r="E952" i="1"/>
  <c r="E953" i="1"/>
  <c r="E954" i="1"/>
  <c r="E955" i="1"/>
  <c r="E956" i="1"/>
  <c r="E957" i="1"/>
  <c r="E958" i="1"/>
  <c r="E959" i="1"/>
  <c r="F963" i="1" s="1"/>
  <c r="H963" i="1" s="1"/>
  <c r="I963" i="1" s="1"/>
  <c r="E960" i="1"/>
  <c r="E961" i="1"/>
  <c r="E962" i="1"/>
  <c r="E963" i="1"/>
  <c r="E964" i="1"/>
  <c r="E965" i="1"/>
  <c r="E966" i="1"/>
  <c r="E967" i="1"/>
  <c r="F971" i="1" s="1"/>
  <c r="H971" i="1" s="1"/>
  <c r="I971" i="1" s="1"/>
  <c r="E968" i="1"/>
  <c r="E969" i="1"/>
  <c r="E970" i="1"/>
  <c r="E971" i="1"/>
  <c r="E972" i="1"/>
  <c r="E973" i="1"/>
  <c r="E974" i="1"/>
  <c r="E975" i="1"/>
  <c r="F979" i="1" s="1"/>
  <c r="H979" i="1" s="1"/>
  <c r="I979" i="1" s="1"/>
  <c r="E976" i="1"/>
  <c r="E977" i="1"/>
  <c r="E978" i="1"/>
  <c r="E979" i="1"/>
  <c r="E980" i="1"/>
  <c r="E981" i="1"/>
  <c r="E982" i="1"/>
  <c r="E983" i="1"/>
  <c r="F987" i="1" s="1"/>
  <c r="H987" i="1" s="1"/>
  <c r="I987" i="1" s="1"/>
  <c r="E984" i="1"/>
  <c r="E985" i="1"/>
  <c r="E986" i="1"/>
  <c r="E987" i="1"/>
  <c r="E988" i="1"/>
  <c r="E989" i="1"/>
  <c r="E990" i="1"/>
  <c r="E991" i="1"/>
  <c r="F995" i="1" s="1"/>
  <c r="H995" i="1" s="1"/>
  <c r="I995" i="1" s="1"/>
  <c r="E992" i="1"/>
  <c r="E993" i="1"/>
  <c r="E994" i="1"/>
  <c r="E995" i="1"/>
  <c r="E996" i="1"/>
  <c r="E997" i="1"/>
  <c r="E998" i="1"/>
  <c r="E999" i="1"/>
  <c r="F1003" i="1" s="1"/>
  <c r="H1003" i="1" s="1"/>
  <c r="I1003" i="1" s="1"/>
  <c r="E1000" i="1"/>
  <c r="E1001" i="1"/>
  <c r="E1002" i="1"/>
  <c r="E1003" i="1"/>
  <c r="E1004" i="1"/>
  <c r="E1005" i="1"/>
  <c r="E1006" i="1"/>
  <c r="E1007" i="1"/>
  <c r="F1011" i="1" s="1"/>
  <c r="H1011" i="1" s="1"/>
  <c r="I1011" i="1" s="1"/>
  <c r="E1008" i="1"/>
  <c r="E1009" i="1"/>
  <c r="E1010" i="1"/>
  <c r="E1011" i="1"/>
  <c r="E1012" i="1"/>
  <c r="E1013" i="1"/>
  <c r="E1014" i="1"/>
  <c r="E1015" i="1"/>
  <c r="F1019" i="1" s="1"/>
  <c r="H1019" i="1" s="1"/>
  <c r="I1019" i="1" s="1"/>
  <c r="E1016" i="1"/>
  <c r="E1017" i="1"/>
  <c r="E1018" i="1"/>
  <c r="E1019" i="1"/>
  <c r="E1020" i="1"/>
  <c r="E1021" i="1"/>
  <c r="E1022" i="1"/>
  <c r="E1023" i="1"/>
  <c r="F1027" i="1" s="1"/>
  <c r="H1027" i="1" s="1"/>
  <c r="I1027" i="1" s="1"/>
  <c r="E1024" i="1"/>
  <c r="E1025" i="1"/>
  <c r="E1026" i="1"/>
  <c r="E1027" i="1"/>
  <c r="E1028" i="1"/>
  <c r="E1029" i="1"/>
  <c r="E1030" i="1"/>
  <c r="E1031" i="1"/>
  <c r="F1035" i="1" s="1"/>
  <c r="H1035" i="1" s="1"/>
  <c r="I1035" i="1" s="1"/>
  <c r="E1032" i="1"/>
  <c r="E1033" i="1"/>
  <c r="E1034" i="1"/>
  <c r="E1035" i="1"/>
  <c r="E1036" i="1"/>
  <c r="E1037" i="1"/>
  <c r="E1038" i="1"/>
  <c r="E1039" i="1"/>
  <c r="F1043" i="1" s="1"/>
  <c r="H1043" i="1" s="1"/>
  <c r="I1043" i="1" s="1"/>
  <c r="E1040" i="1"/>
  <c r="E1041" i="1"/>
  <c r="E1042" i="1"/>
  <c r="E1043" i="1"/>
  <c r="E1044" i="1"/>
  <c r="E1045" i="1"/>
  <c r="E1046" i="1"/>
  <c r="E1047" i="1"/>
  <c r="F1051" i="1" s="1"/>
  <c r="H1051" i="1" s="1"/>
  <c r="I1051" i="1" s="1"/>
  <c r="E1048" i="1"/>
  <c r="E1049" i="1"/>
  <c r="E1050" i="1"/>
  <c r="E1051" i="1"/>
  <c r="E1052" i="1"/>
  <c r="E1053" i="1"/>
  <c r="E1054" i="1"/>
  <c r="E1055" i="1"/>
  <c r="F1059" i="1" s="1"/>
  <c r="H1059" i="1" s="1"/>
  <c r="I1059" i="1" s="1"/>
  <c r="E1056" i="1"/>
  <c r="E1057" i="1"/>
  <c r="E1058" i="1"/>
  <c r="E1059" i="1"/>
  <c r="E1060" i="1"/>
  <c r="E1061" i="1"/>
  <c r="E1062" i="1"/>
  <c r="E1063" i="1"/>
  <c r="F1067" i="1" s="1"/>
  <c r="H1067" i="1" s="1"/>
  <c r="I1067" i="1" s="1"/>
  <c r="E1064" i="1"/>
  <c r="E1065" i="1"/>
  <c r="E1066" i="1"/>
  <c r="E1067" i="1"/>
  <c r="E1068" i="1"/>
  <c r="E1069" i="1"/>
  <c r="E1070" i="1"/>
  <c r="E1071" i="1"/>
  <c r="F1075" i="1" s="1"/>
  <c r="H1075" i="1" s="1"/>
  <c r="I1075" i="1" s="1"/>
  <c r="E1072" i="1"/>
  <c r="E1073" i="1"/>
  <c r="E1074" i="1"/>
  <c r="E1075" i="1"/>
  <c r="E1076" i="1"/>
  <c r="E1077" i="1"/>
  <c r="E1078" i="1"/>
  <c r="E1079" i="1"/>
  <c r="F1083" i="1" s="1"/>
  <c r="H1083" i="1" s="1"/>
  <c r="I1083" i="1" s="1"/>
  <c r="E1080" i="1"/>
  <c r="E1081" i="1"/>
  <c r="E1082" i="1"/>
  <c r="E1083" i="1"/>
  <c r="E1084" i="1"/>
  <c r="E1085" i="1"/>
  <c r="E1086" i="1"/>
  <c r="E1087" i="1"/>
  <c r="F1091" i="1" s="1"/>
  <c r="H1091" i="1" s="1"/>
  <c r="I1091" i="1" s="1"/>
  <c r="E1088" i="1"/>
  <c r="E1089" i="1"/>
  <c r="E1090" i="1"/>
  <c r="E1091" i="1"/>
  <c r="E1092" i="1"/>
  <c r="E1093" i="1"/>
  <c r="E1094" i="1"/>
  <c r="E1095" i="1"/>
  <c r="F1099" i="1" s="1"/>
  <c r="H1099" i="1" s="1"/>
  <c r="I1099" i="1" s="1"/>
  <c r="E1096" i="1"/>
  <c r="E1097" i="1"/>
  <c r="E1098" i="1"/>
  <c r="E1099" i="1"/>
  <c r="E1100" i="1"/>
  <c r="E1101" i="1"/>
  <c r="E1102" i="1"/>
  <c r="E1103" i="1"/>
  <c r="F1107" i="1" s="1"/>
  <c r="H1107" i="1" s="1"/>
  <c r="I1107" i="1" s="1"/>
  <c r="E1104" i="1"/>
  <c r="E1105" i="1"/>
  <c r="E1106" i="1"/>
  <c r="E1107" i="1"/>
  <c r="E1108" i="1"/>
  <c r="E1109" i="1"/>
  <c r="E1110" i="1"/>
  <c r="E1111" i="1"/>
  <c r="F1115" i="1" s="1"/>
  <c r="H1115" i="1" s="1"/>
  <c r="I1115" i="1" s="1"/>
  <c r="E1112" i="1"/>
  <c r="E1113" i="1"/>
  <c r="E1114" i="1"/>
  <c r="E1115" i="1"/>
  <c r="E1116" i="1"/>
  <c r="E1117" i="1"/>
  <c r="E1118" i="1"/>
  <c r="E1119" i="1"/>
  <c r="F1123" i="1" s="1"/>
  <c r="H1123" i="1" s="1"/>
  <c r="I1123" i="1" s="1"/>
  <c r="E1120" i="1"/>
  <c r="E1121" i="1"/>
  <c r="E1122" i="1"/>
  <c r="E1123" i="1"/>
  <c r="E1124" i="1"/>
  <c r="E1125" i="1"/>
  <c r="E1126" i="1"/>
  <c r="E1127" i="1"/>
  <c r="F1131" i="1" s="1"/>
  <c r="H1131" i="1" s="1"/>
  <c r="I1131" i="1" s="1"/>
  <c r="E1128" i="1"/>
  <c r="E1129" i="1"/>
  <c r="E1130" i="1"/>
  <c r="E1131" i="1"/>
  <c r="E1132" i="1"/>
  <c r="E1133" i="1"/>
  <c r="E1134" i="1"/>
  <c r="E1135" i="1"/>
  <c r="F1139" i="1" s="1"/>
  <c r="H1139" i="1" s="1"/>
  <c r="I1139" i="1" s="1"/>
  <c r="E1136" i="1"/>
  <c r="E1137" i="1"/>
  <c r="E1138" i="1"/>
  <c r="E1139" i="1"/>
  <c r="E1140" i="1"/>
  <c r="E1141" i="1"/>
  <c r="E1142" i="1"/>
  <c r="E1143" i="1"/>
  <c r="F1147" i="1" s="1"/>
  <c r="H1147" i="1" s="1"/>
  <c r="I1147" i="1" s="1"/>
  <c r="E1144" i="1"/>
  <c r="E1145" i="1"/>
  <c r="E1146" i="1"/>
  <c r="E1147" i="1"/>
  <c r="E1148" i="1"/>
  <c r="E1149" i="1"/>
  <c r="E1150" i="1"/>
  <c r="E1151" i="1"/>
  <c r="F1155" i="1" s="1"/>
  <c r="H1155" i="1" s="1"/>
  <c r="I1155" i="1" s="1"/>
  <c r="E1152" i="1"/>
  <c r="E1153" i="1"/>
  <c r="E1154" i="1"/>
  <c r="E1155" i="1"/>
  <c r="E1156" i="1"/>
  <c r="E1157" i="1"/>
  <c r="E1158" i="1"/>
  <c r="E1159" i="1"/>
  <c r="F1163" i="1" s="1"/>
  <c r="H1163" i="1" s="1"/>
  <c r="I1163" i="1" s="1"/>
  <c r="E1160" i="1"/>
  <c r="E1161" i="1"/>
  <c r="E1162" i="1"/>
  <c r="E1163" i="1"/>
  <c r="E1164" i="1"/>
  <c r="E1165" i="1"/>
  <c r="E1166" i="1"/>
  <c r="E1167" i="1"/>
  <c r="F1171" i="1" s="1"/>
  <c r="H1171" i="1" s="1"/>
  <c r="I1171" i="1" s="1"/>
  <c r="E1168" i="1"/>
  <c r="E1169" i="1"/>
  <c r="E1170" i="1"/>
  <c r="E1171" i="1"/>
  <c r="E1172" i="1"/>
  <c r="E1173" i="1"/>
  <c r="E1174" i="1"/>
  <c r="E1175" i="1"/>
  <c r="F1179" i="1" s="1"/>
  <c r="H1179" i="1" s="1"/>
  <c r="I1179" i="1" s="1"/>
  <c r="E1176" i="1"/>
  <c r="E1177" i="1"/>
  <c r="E1178" i="1"/>
  <c r="E1179" i="1"/>
  <c r="E1180" i="1"/>
  <c r="E1181" i="1"/>
  <c r="E1182" i="1"/>
  <c r="E1183" i="1"/>
  <c r="F1187" i="1" s="1"/>
  <c r="H1187" i="1" s="1"/>
  <c r="I1187" i="1" s="1"/>
  <c r="E1184" i="1"/>
  <c r="E1185" i="1"/>
  <c r="E1186" i="1"/>
  <c r="E1187" i="1"/>
  <c r="E1188" i="1"/>
  <c r="E1189" i="1"/>
  <c r="E1190" i="1"/>
  <c r="E1191" i="1"/>
  <c r="F1195" i="1" s="1"/>
  <c r="H1195" i="1" s="1"/>
  <c r="I1195" i="1" s="1"/>
  <c r="E1192" i="1"/>
  <c r="E1193" i="1"/>
  <c r="E1194" i="1"/>
  <c r="E1195" i="1"/>
  <c r="E1196" i="1"/>
  <c r="E1197" i="1"/>
  <c r="E1198" i="1"/>
  <c r="E1199" i="1"/>
  <c r="F1203" i="1" s="1"/>
  <c r="H1203" i="1" s="1"/>
  <c r="I1203" i="1" s="1"/>
  <c r="E1200" i="1"/>
  <c r="E1201" i="1"/>
  <c r="E1202" i="1"/>
  <c r="E1203" i="1"/>
  <c r="E1204" i="1"/>
  <c r="E1205" i="1"/>
  <c r="E1206" i="1"/>
  <c r="E1207" i="1"/>
  <c r="F1211" i="1" s="1"/>
  <c r="H1211" i="1" s="1"/>
  <c r="I1211" i="1" s="1"/>
  <c r="E1208" i="1"/>
  <c r="E1209" i="1"/>
  <c r="E1210" i="1"/>
  <c r="E1211" i="1"/>
  <c r="E1212" i="1"/>
  <c r="E1213" i="1"/>
  <c r="E1214" i="1"/>
  <c r="E1215" i="1"/>
  <c r="F1219" i="1" s="1"/>
  <c r="H1219" i="1" s="1"/>
  <c r="I1219" i="1" s="1"/>
  <c r="E1216" i="1"/>
  <c r="E1217" i="1"/>
  <c r="E1218" i="1"/>
  <c r="E1219" i="1"/>
  <c r="E1220" i="1"/>
  <c r="E1221" i="1"/>
  <c r="E1222" i="1"/>
  <c r="E1223" i="1"/>
  <c r="F1227" i="1" s="1"/>
  <c r="H1227" i="1" s="1"/>
  <c r="I1227" i="1" s="1"/>
  <c r="E1224" i="1"/>
  <c r="E1225" i="1"/>
  <c r="E1226" i="1"/>
  <c r="E1227" i="1"/>
  <c r="E1228" i="1"/>
  <c r="E1229" i="1"/>
  <c r="E1230" i="1"/>
  <c r="E1231" i="1"/>
  <c r="F1235" i="1" s="1"/>
  <c r="H1235" i="1" s="1"/>
  <c r="I1235" i="1" s="1"/>
  <c r="E1232" i="1"/>
  <c r="E1233" i="1"/>
  <c r="E1234" i="1"/>
  <c r="E1235" i="1"/>
  <c r="E1236" i="1"/>
  <c r="E1237" i="1"/>
  <c r="E1238" i="1"/>
  <c r="E1239" i="1"/>
  <c r="F1243" i="1" s="1"/>
  <c r="H1243" i="1" s="1"/>
  <c r="I1243" i="1" s="1"/>
  <c r="E1240" i="1"/>
  <c r="E1241" i="1"/>
  <c r="E1242" i="1"/>
  <c r="E1243" i="1"/>
  <c r="E1244" i="1"/>
  <c r="E1245" i="1"/>
  <c r="E1246" i="1"/>
  <c r="E1247" i="1"/>
  <c r="F1251" i="1" s="1"/>
  <c r="H1251" i="1" s="1"/>
  <c r="I1251" i="1" s="1"/>
  <c r="E1248" i="1"/>
  <c r="E1249" i="1"/>
  <c r="E1250" i="1"/>
  <c r="E1251" i="1"/>
  <c r="E1252" i="1"/>
  <c r="E1253" i="1"/>
  <c r="E1254" i="1"/>
  <c r="E1255" i="1"/>
  <c r="F1259" i="1" s="1"/>
  <c r="H1259" i="1" s="1"/>
  <c r="I1259" i="1" s="1"/>
  <c r="E1256" i="1"/>
  <c r="E1257" i="1"/>
  <c r="E1258" i="1"/>
  <c r="E1259" i="1"/>
  <c r="E1260" i="1"/>
  <c r="E1261" i="1"/>
  <c r="E1262" i="1"/>
  <c r="E1263" i="1"/>
  <c r="F1267" i="1" s="1"/>
  <c r="H1267" i="1" s="1"/>
  <c r="I1267" i="1" s="1"/>
  <c r="E1264" i="1"/>
  <c r="E1265" i="1"/>
  <c r="E1266" i="1"/>
  <c r="E1267" i="1"/>
  <c r="E1268" i="1"/>
  <c r="E1269" i="1"/>
  <c r="E1270" i="1"/>
  <c r="E1271" i="1"/>
  <c r="F1275" i="1" s="1"/>
  <c r="H1275" i="1" s="1"/>
  <c r="I1275" i="1" s="1"/>
  <c r="E1272" i="1"/>
  <c r="E1273" i="1"/>
  <c r="E1274" i="1"/>
  <c r="E1275" i="1"/>
  <c r="E1276" i="1"/>
  <c r="E1277" i="1"/>
  <c r="E1278" i="1"/>
  <c r="E1279" i="1"/>
  <c r="F1283" i="1" s="1"/>
  <c r="H1283" i="1" s="1"/>
  <c r="I1283" i="1" s="1"/>
  <c r="E1280" i="1"/>
  <c r="E1281" i="1"/>
  <c r="E1282" i="1"/>
  <c r="E1283" i="1"/>
  <c r="E1284" i="1"/>
  <c r="E1285" i="1"/>
  <c r="E1286" i="1"/>
  <c r="E1287" i="1"/>
  <c r="F1291" i="1" s="1"/>
  <c r="H1291" i="1" s="1"/>
  <c r="I1291" i="1" s="1"/>
  <c r="E1288" i="1"/>
  <c r="E1289" i="1"/>
  <c r="E1290" i="1"/>
  <c r="E1291" i="1"/>
  <c r="E1292" i="1"/>
  <c r="E1293" i="1"/>
  <c r="E1294" i="1"/>
  <c r="E1295" i="1"/>
  <c r="F1299" i="1" s="1"/>
  <c r="H1299" i="1" s="1"/>
  <c r="I1299" i="1" s="1"/>
  <c r="E1296" i="1"/>
  <c r="E1297" i="1"/>
  <c r="E1298" i="1"/>
  <c r="E1299" i="1"/>
  <c r="E1300" i="1"/>
  <c r="E1301" i="1"/>
  <c r="E1302" i="1"/>
  <c r="E1303" i="1"/>
  <c r="F1307" i="1" s="1"/>
  <c r="H1307" i="1" s="1"/>
  <c r="I1307" i="1" s="1"/>
  <c r="E1304" i="1"/>
  <c r="E1305" i="1"/>
  <c r="E1306" i="1"/>
  <c r="E1307" i="1"/>
  <c r="E1308" i="1"/>
  <c r="E1309" i="1"/>
  <c r="E1310" i="1"/>
  <c r="E1311" i="1"/>
  <c r="F1315" i="1" s="1"/>
  <c r="H1315" i="1" s="1"/>
  <c r="I1315" i="1" s="1"/>
  <c r="E1312" i="1"/>
  <c r="E1313" i="1"/>
  <c r="E1314" i="1"/>
  <c r="E1315" i="1"/>
  <c r="E1316" i="1"/>
  <c r="E1317" i="1"/>
  <c r="E1318" i="1"/>
  <c r="E1319" i="1"/>
  <c r="F1323" i="1" s="1"/>
  <c r="H1323" i="1" s="1"/>
  <c r="I1323" i="1" s="1"/>
  <c r="E1320" i="1"/>
  <c r="E1321" i="1"/>
  <c r="E1322" i="1"/>
  <c r="E1323" i="1"/>
  <c r="E1324" i="1"/>
  <c r="E1325" i="1"/>
  <c r="E1326" i="1"/>
  <c r="E1327" i="1"/>
  <c r="F1331" i="1" s="1"/>
  <c r="H1331" i="1" s="1"/>
  <c r="I1331" i="1" s="1"/>
  <c r="E1328" i="1"/>
  <c r="E1329" i="1"/>
  <c r="E1330" i="1"/>
  <c r="E1331" i="1"/>
  <c r="E1332" i="1"/>
  <c r="E1333" i="1"/>
  <c r="E1334" i="1"/>
  <c r="E1335" i="1"/>
  <c r="F1339" i="1" s="1"/>
  <c r="H1339" i="1" s="1"/>
  <c r="I1339" i="1" s="1"/>
  <c r="E1336" i="1"/>
  <c r="E1337" i="1"/>
  <c r="E1338" i="1"/>
  <c r="E1339" i="1"/>
  <c r="E1340" i="1"/>
  <c r="E1341" i="1"/>
  <c r="E1342" i="1"/>
  <c r="E1343" i="1"/>
  <c r="F1347" i="1" s="1"/>
  <c r="H1347" i="1" s="1"/>
  <c r="I1347" i="1" s="1"/>
  <c r="E1344" i="1"/>
  <c r="E1345" i="1"/>
  <c r="E1346" i="1"/>
  <c r="E1347" i="1"/>
  <c r="E1348" i="1"/>
  <c r="E1349" i="1"/>
  <c r="E1350" i="1"/>
  <c r="E1351" i="1"/>
  <c r="F1355" i="1" s="1"/>
  <c r="H1355" i="1" s="1"/>
  <c r="I1355" i="1" s="1"/>
  <c r="E1352" i="1"/>
  <c r="E1353" i="1"/>
  <c r="E1354" i="1"/>
  <c r="E1355" i="1"/>
  <c r="E1356" i="1"/>
  <c r="E1357" i="1"/>
  <c r="E1358" i="1"/>
  <c r="E1359" i="1"/>
  <c r="F1363" i="1" s="1"/>
  <c r="H1363" i="1" s="1"/>
  <c r="I1363" i="1" s="1"/>
  <c r="E1360" i="1"/>
  <c r="E1361" i="1"/>
  <c r="E1362" i="1"/>
  <c r="E1363" i="1"/>
  <c r="E1364" i="1"/>
  <c r="E1365" i="1"/>
  <c r="E1366" i="1"/>
  <c r="E1367" i="1"/>
  <c r="F1371" i="1" s="1"/>
  <c r="H1371" i="1" s="1"/>
  <c r="I1371" i="1" s="1"/>
  <c r="E1368" i="1"/>
  <c r="E1369" i="1"/>
  <c r="E1370" i="1"/>
  <c r="E1371" i="1"/>
  <c r="E1372" i="1"/>
  <c r="E1373" i="1"/>
  <c r="E1374" i="1"/>
  <c r="E1375" i="1"/>
  <c r="F1379" i="1" s="1"/>
  <c r="H1379" i="1" s="1"/>
  <c r="I1379" i="1" s="1"/>
  <c r="E1376" i="1"/>
  <c r="E1377" i="1"/>
  <c r="E1378" i="1"/>
  <c r="E1379" i="1"/>
  <c r="E1380" i="1"/>
  <c r="E1381" i="1"/>
  <c r="E1382" i="1"/>
  <c r="E1383" i="1"/>
  <c r="F1387" i="1" s="1"/>
  <c r="H1387" i="1" s="1"/>
  <c r="I1387" i="1" s="1"/>
  <c r="E1384" i="1"/>
  <c r="E1385" i="1"/>
  <c r="E1386" i="1"/>
  <c r="E1387" i="1"/>
  <c r="E1388" i="1"/>
  <c r="E1389" i="1"/>
  <c r="E1390" i="1"/>
  <c r="E1391" i="1"/>
  <c r="F1395" i="1" s="1"/>
  <c r="H1395" i="1" s="1"/>
  <c r="I1395" i="1" s="1"/>
  <c r="E1392" i="1"/>
  <c r="E1393" i="1"/>
  <c r="E1394" i="1"/>
  <c r="E1395" i="1"/>
  <c r="E1396" i="1"/>
  <c r="E1397" i="1"/>
  <c r="E1398" i="1"/>
  <c r="E1399" i="1"/>
  <c r="F1403" i="1" s="1"/>
  <c r="H1403" i="1" s="1"/>
  <c r="I1403" i="1" s="1"/>
  <c r="E1400" i="1"/>
  <c r="E1401" i="1"/>
  <c r="E1402" i="1"/>
  <c r="E1403" i="1"/>
  <c r="E1404" i="1"/>
  <c r="E1405" i="1"/>
  <c r="E1406" i="1"/>
  <c r="E1407" i="1"/>
  <c r="F1411" i="1" s="1"/>
  <c r="H1411" i="1" s="1"/>
  <c r="I1411" i="1" s="1"/>
  <c r="E1408" i="1"/>
  <c r="E1409" i="1"/>
  <c r="E1410" i="1"/>
  <c r="E1411" i="1"/>
  <c r="E1412" i="1"/>
  <c r="E1413" i="1"/>
  <c r="E1414" i="1"/>
  <c r="E1415" i="1"/>
  <c r="F1419" i="1" s="1"/>
  <c r="H1419" i="1" s="1"/>
  <c r="I1419" i="1" s="1"/>
  <c r="E1416" i="1"/>
  <c r="E1417" i="1"/>
  <c r="E1418" i="1"/>
  <c r="E1419" i="1"/>
  <c r="E1420" i="1"/>
  <c r="E1421" i="1"/>
  <c r="E1422" i="1"/>
  <c r="E1423" i="1"/>
  <c r="F1427" i="1" s="1"/>
  <c r="H1427" i="1" s="1"/>
  <c r="I1427" i="1" s="1"/>
  <c r="E1424" i="1"/>
  <c r="E1425" i="1"/>
  <c r="E1426" i="1"/>
  <c r="E1427" i="1"/>
  <c r="E1428" i="1"/>
  <c r="E1429" i="1"/>
  <c r="E1430" i="1"/>
  <c r="E1431" i="1"/>
  <c r="F1435" i="1" s="1"/>
  <c r="H1435" i="1" s="1"/>
  <c r="I1435" i="1" s="1"/>
  <c r="E1432" i="1"/>
  <c r="E1433" i="1"/>
  <c r="E1434" i="1"/>
  <c r="E1435" i="1"/>
  <c r="E1436" i="1"/>
  <c r="E1437" i="1"/>
  <c r="E1438" i="1"/>
  <c r="E1439" i="1"/>
  <c r="F1443" i="1" s="1"/>
  <c r="H1443" i="1" s="1"/>
  <c r="I1443" i="1" s="1"/>
  <c r="E1440" i="1"/>
  <c r="E1441" i="1"/>
  <c r="E1442" i="1"/>
  <c r="E1443" i="1"/>
  <c r="E1444" i="1"/>
  <c r="E1445" i="1"/>
  <c r="E1446" i="1"/>
  <c r="E1447" i="1"/>
  <c r="F1451" i="1" s="1"/>
  <c r="H1451" i="1" s="1"/>
  <c r="I1451" i="1" s="1"/>
  <c r="E1448" i="1"/>
  <c r="E1449" i="1"/>
  <c r="E1450" i="1"/>
  <c r="E1451" i="1"/>
  <c r="E1452" i="1"/>
  <c r="E1453" i="1"/>
  <c r="E1454" i="1"/>
  <c r="E1455" i="1"/>
  <c r="F1459" i="1" s="1"/>
  <c r="H1459" i="1" s="1"/>
  <c r="I1459" i="1" s="1"/>
  <c r="E1456" i="1"/>
  <c r="E1457" i="1"/>
  <c r="E1458" i="1"/>
  <c r="E1459" i="1"/>
  <c r="E1460" i="1"/>
  <c r="E1461" i="1"/>
  <c r="E1462" i="1"/>
  <c r="E1463" i="1"/>
  <c r="F1467" i="1" s="1"/>
  <c r="H1467" i="1" s="1"/>
  <c r="I1467" i="1" s="1"/>
  <c r="E1464" i="1"/>
  <c r="E1465" i="1"/>
  <c r="E1466" i="1"/>
  <c r="E1467" i="1"/>
  <c r="E1468" i="1"/>
  <c r="E1469" i="1"/>
  <c r="E1470" i="1"/>
  <c r="E1471" i="1"/>
  <c r="F1475" i="1" s="1"/>
  <c r="H1475" i="1" s="1"/>
  <c r="I1475" i="1" s="1"/>
  <c r="E1472" i="1"/>
  <c r="E1473" i="1"/>
  <c r="E1474" i="1"/>
  <c r="E1475" i="1"/>
  <c r="E1476" i="1"/>
  <c r="E1477" i="1"/>
  <c r="E1478" i="1"/>
  <c r="E1479" i="1"/>
  <c r="F1483" i="1" s="1"/>
  <c r="H1483" i="1" s="1"/>
  <c r="I1483" i="1" s="1"/>
  <c r="E1480" i="1"/>
  <c r="E1481" i="1"/>
  <c r="E1482" i="1"/>
  <c r="E1483" i="1"/>
  <c r="E1484" i="1"/>
  <c r="E1485" i="1"/>
  <c r="E1486" i="1"/>
  <c r="E1487" i="1"/>
  <c r="F1491" i="1" s="1"/>
  <c r="H1491" i="1" s="1"/>
  <c r="I1491" i="1" s="1"/>
  <c r="E1488" i="1"/>
  <c r="E1489" i="1"/>
  <c r="E1490" i="1"/>
  <c r="E1491" i="1"/>
  <c r="E1492" i="1"/>
  <c r="E1493" i="1"/>
  <c r="E1494" i="1"/>
  <c r="E1495" i="1"/>
  <c r="F1499" i="1" s="1"/>
  <c r="H1499" i="1" s="1"/>
  <c r="I1499" i="1" s="1"/>
  <c r="E1496" i="1"/>
  <c r="E1497" i="1"/>
  <c r="E1498" i="1"/>
  <c r="E1499" i="1"/>
  <c r="E1500" i="1"/>
  <c r="E1501" i="1"/>
  <c r="E1502" i="1"/>
  <c r="E1503" i="1"/>
  <c r="F1507" i="1" s="1"/>
  <c r="H1507" i="1" s="1"/>
  <c r="I1507" i="1" s="1"/>
  <c r="E1504" i="1"/>
  <c r="E1505" i="1"/>
  <c r="E1506" i="1"/>
  <c r="E1507" i="1"/>
  <c r="E1508" i="1"/>
  <c r="E1509" i="1"/>
  <c r="E1510" i="1"/>
  <c r="E1511" i="1"/>
  <c r="F1515" i="1" s="1"/>
  <c r="H1515" i="1" s="1"/>
  <c r="I1515" i="1" s="1"/>
  <c r="E1512" i="1"/>
  <c r="E1513" i="1"/>
  <c r="E1514" i="1"/>
  <c r="E1515" i="1"/>
  <c r="E1516" i="1"/>
  <c r="E1517" i="1"/>
  <c r="E1518" i="1"/>
  <c r="E1519" i="1"/>
  <c r="F1523" i="1" s="1"/>
  <c r="H1523" i="1" s="1"/>
  <c r="I1523" i="1" s="1"/>
  <c r="E1520" i="1"/>
  <c r="E1521" i="1"/>
  <c r="E1522" i="1"/>
  <c r="E1523" i="1"/>
  <c r="E1524" i="1"/>
  <c r="E1525" i="1"/>
  <c r="E1526" i="1"/>
  <c r="E1527" i="1"/>
  <c r="F1531" i="1" s="1"/>
  <c r="H1531" i="1" s="1"/>
  <c r="I1531" i="1" s="1"/>
  <c r="E1528" i="1"/>
  <c r="E1529" i="1"/>
  <c r="E1530" i="1"/>
  <c r="E1531" i="1"/>
  <c r="E1532" i="1"/>
  <c r="E1533" i="1"/>
  <c r="E1534" i="1"/>
  <c r="E1535" i="1"/>
  <c r="F1539" i="1" s="1"/>
  <c r="H1539" i="1" s="1"/>
  <c r="I1539" i="1" s="1"/>
  <c r="E1536" i="1"/>
  <c r="E1537" i="1"/>
  <c r="E1538" i="1"/>
  <c r="E1539" i="1"/>
  <c r="E1540" i="1"/>
  <c r="E1541" i="1"/>
  <c r="E1542" i="1"/>
  <c r="E1543" i="1"/>
  <c r="F1547" i="1" s="1"/>
  <c r="H1547" i="1" s="1"/>
  <c r="I1547" i="1" s="1"/>
  <c r="E1544" i="1"/>
  <c r="E1545" i="1"/>
  <c r="E1546" i="1"/>
  <c r="E1547" i="1"/>
  <c r="E1548" i="1"/>
  <c r="E1549" i="1"/>
  <c r="E1550" i="1"/>
  <c r="E1551" i="1"/>
  <c r="F1555" i="1" s="1"/>
  <c r="H1555" i="1" s="1"/>
  <c r="I1555" i="1" s="1"/>
  <c r="E1552" i="1"/>
  <c r="E1553" i="1"/>
  <c r="E1554" i="1"/>
  <c r="E1555" i="1"/>
  <c r="E1556" i="1"/>
  <c r="E1557" i="1"/>
  <c r="E1558" i="1"/>
  <c r="E1559" i="1"/>
  <c r="F1563" i="1" s="1"/>
  <c r="H1563" i="1" s="1"/>
  <c r="I1563" i="1" s="1"/>
  <c r="E1560" i="1"/>
  <c r="E1561" i="1"/>
  <c r="E1562" i="1"/>
  <c r="E1563" i="1"/>
  <c r="E1564" i="1"/>
  <c r="E1565" i="1"/>
  <c r="E1566" i="1"/>
  <c r="E1567" i="1"/>
  <c r="F1571" i="1" s="1"/>
  <c r="H1571" i="1" s="1"/>
  <c r="I1571" i="1" s="1"/>
  <c r="E1568" i="1"/>
  <c r="E1569" i="1"/>
  <c r="E1570" i="1"/>
  <c r="E1571" i="1"/>
  <c r="E1572" i="1"/>
  <c r="E1573" i="1"/>
  <c r="E1574" i="1"/>
  <c r="E1575" i="1"/>
  <c r="F1579" i="1" s="1"/>
  <c r="H1579" i="1" s="1"/>
  <c r="I1579" i="1" s="1"/>
  <c r="E1576" i="1"/>
  <c r="E1577" i="1"/>
  <c r="E1578" i="1"/>
  <c r="E1579" i="1"/>
  <c r="E1580" i="1"/>
  <c r="E1581" i="1"/>
  <c r="E1582" i="1"/>
  <c r="E1583" i="1"/>
  <c r="F1587" i="1" s="1"/>
  <c r="H1587" i="1" s="1"/>
  <c r="I1587" i="1" s="1"/>
  <c r="E1584" i="1"/>
  <c r="E1585" i="1"/>
  <c r="E1586" i="1"/>
  <c r="E1587" i="1"/>
  <c r="E1588" i="1"/>
  <c r="E1589" i="1"/>
  <c r="E1590" i="1"/>
  <c r="E1591" i="1"/>
  <c r="F1595" i="1" s="1"/>
  <c r="H1595" i="1" s="1"/>
  <c r="I1595" i="1" s="1"/>
  <c r="E1592" i="1"/>
  <c r="E1593" i="1"/>
  <c r="E1594" i="1"/>
  <c r="E1595" i="1"/>
  <c r="E1596" i="1"/>
  <c r="E1597" i="1"/>
  <c r="E1598" i="1"/>
  <c r="E1599" i="1"/>
  <c r="F1603" i="1" s="1"/>
  <c r="H1603" i="1" s="1"/>
  <c r="I1603" i="1" s="1"/>
  <c r="E1600" i="1"/>
  <c r="E1601" i="1"/>
  <c r="E1602" i="1"/>
  <c r="E1603" i="1"/>
  <c r="E1604" i="1"/>
  <c r="E1605" i="1"/>
  <c r="E1606" i="1"/>
  <c r="E1607" i="1"/>
  <c r="F1611" i="1" s="1"/>
  <c r="H1611" i="1" s="1"/>
  <c r="I1611" i="1" s="1"/>
  <c r="E1608" i="1"/>
  <c r="E1609" i="1"/>
  <c r="E1610" i="1"/>
  <c r="E1611" i="1"/>
  <c r="E1612" i="1"/>
  <c r="E1613" i="1"/>
  <c r="E1614" i="1"/>
  <c r="E1615" i="1"/>
  <c r="F1619" i="1" s="1"/>
  <c r="H1619" i="1" s="1"/>
  <c r="I1619" i="1" s="1"/>
  <c r="E1616" i="1"/>
  <c r="E1617" i="1"/>
  <c r="E1618" i="1"/>
  <c r="E1619" i="1"/>
  <c r="E1620" i="1"/>
  <c r="E1621" i="1"/>
  <c r="E1622" i="1"/>
  <c r="E1623" i="1"/>
  <c r="F1627" i="1" s="1"/>
  <c r="H1627" i="1" s="1"/>
  <c r="I1627" i="1" s="1"/>
  <c r="E1624" i="1"/>
  <c r="E1625" i="1"/>
  <c r="E1626" i="1"/>
  <c r="E1627" i="1"/>
  <c r="E1628" i="1"/>
  <c r="E1629" i="1"/>
  <c r="E1630" i="1"/>
  <c r="E1631" i="1"/>
  <c r="F1635" i="1" s="1"/>
  <c r="H1635" i="1" s="1"/>
  <c r="I1635" i="1" s="1"/>
  <c r="E1632" i="1"/>
  <c r="E1633" i="1"/>
  <c r="E1634" i="1"/>
  <c r="E1635" i="1"/>
  <c r="E1636" i="1"/>
  <c r="E1637" i="1"/>
  <c r="E1638" i="1"/>
  <c r="E1639" i="1"/>
  <c r="F1643" i="1" s="1"/>
  <c r="H1643" i="1" s="1"/>
  <c r="I1643" i="1" s="1"/>
  <c r="E1640" i="1"/>
  <c r="E1641" i="1"/>
  <c r="E1642" i="1"/>
  <c r="E1643" i="1"/>
  <c r="E1644" i="1"/>
  <c r="E1645" i="1"/>
  <c r="E1646" i="1"/>
  <c r="E1647" i="1"/>
  <c r="F1651" i="1" s="1"/>
  <c r="H1651" i="1" s="1"/>
  <c r="I1651" i="1" s="1"/>
  <c r="E1648" i="1"/>
  <c r="E1649" i="1"/>
  <c r="E1650" i="1"/>
  <c r="E1651" i="1"/>
  <c r="E1652" i="1"/>
  <c r="E1653" i="1"/>
  <c r="E1654" i="1"/>
  <c r="E1655" i="1"/>
  <c r="F1659" i="1" s="1"/>
  <c r="H1659" i="1" s="1"/>
  <c r="I1659" i="1" s="1"/>
  <c r="E1656" i="1"/>
  <c r="E1657" i="1"/>
  <c r="E1658" i="1"/>
  <c r="E1659" i="1"/>
  <c r="E1660" i="1"/>
  <c r="E1661" i="1"/>
  <c r="E1662" i="1"/>
  <c r="E1663" i="1"/>
  <c r="F1667" i="1" s="1"/>
  <c r="H1667" i="1" s="1"/>
  <c r="I1667" i="1" s="1"/>
  <c r="E1664" i="1"/>
  <c r="E1665" i="1"/>
  <c r="E1666" i="1"/>
  <c r="E1667" i="1"/>
  <c r="E1668" i="1"/>
  <c r="E1669" i="1"/>
  <c r="E1670" i="1"/>
  <c r="E1671" i="1"/>
  <c r="F1675" i="1" s="1"/>
  <c r="H1675" i="1" s="1"/>
  <c r="I1675" i="1" s="1"/>
  <c r="E1672" i="1"/>
  <c r="E1673" i="1"/>
  <c r="E1674" i="1"/>
  <c r="E1675" i="1"/>
  <c r="E1676" i="1"/>
  <c r="E1677" i="1"/>
  <c r="E1678" i="1"/>
  <c r="E1679" i="1"/>
  <c r="F1683" i="1" s="1"/>
  <c r="H1683" i="1" s="1"/>
  <c r="I1683" i="1" s="1"/>
  <c r="E1680" i="1"/>
  <c r="E1681" i="1"/>
  <c r="E1682" i="1"/>
  <c r="E1683" i="1"/>
  <c r="E1684" i="1"/>
  <c r="E1685" i="1"/>
  <c r="E1686" i="1"/>
  <c r="E1687" i="1"/>
  <c r="F1691" i="1" s="1"/>
  <c r="H1691" i="1" s="1"/>
  <c r="I1691" i="1" s="1"/>
  <c r="E1688" i="1"/>
  <c r="E1689" i="1"/>
  <c r="E1690" i="1"/>
  <c r="E1691" i="1"/>
  <c r="E1692" i="1"/>
  <c r="E1693" i="1"/>
  <c r="E1694" i="1"/>
  <c r="E1695" i="1"/>
  <c r="F1699" i="1" s="1"/>
  <c r="H1699" i="1" s="1"/>
  <c r="I1699" i="1" s="1"/>
  <c r="E1696" i="1"/>
  <c r="E1697" i="1"/>
  <c r="E1698" i="1"/>
  <c r="E1699" i="1"/>
  <c r="E1700" i="1"/>
  <c r="E1701" i="1"/>
  <c r="E1702" i="1"/>
  <c r="E1703" i="1"/>
  <c r="F1707" i="1" s="1"/>
  <c r="H1707" i="1" s="1"/>
  <c r="I1707" i="1" s="1"/>
  <c r="E1704" i="1"/>
  <c r="E1705" i="1"/>
  <c r="E1706" i="1"/>
  <c r="E1707" i="1"/>
  <c r="E1708" i="1"/>
  <c r="E1709" i="1"/>
  <c r="E1710" i="1"/>
  <c r="E1711" i="1"/>
  <c r="F1715" i="1" s="1"/>
  <c r="H1715" i="1" s="1"/>
  <c r="I1715" i="1" s="1"/>
  <c r="E1712" i="1"/>
  <c r="E1713" i="1"/>
  <c r="E1714" i="1"/>
  <c r="E1715" i="1"/>
  <c r="E1716" i="1"/>
  <c r="E1717" i="1"/>
  <c r="E1718" i="1"/>
  <c r="E1719" i="1"/>
  <c r="F1723" i="1" s="1"/>
  <c r="H1723" i="1" s="1"/>
  <c r="I1723" i="1" s="1"/>
  <c r="E1720" i="1"/>
  <c r="E1721" i="1"/>
  <c r="E1722" i="1"/>
  <c r="E1723" i="1"/>
  <c r="E1724" i="1"/>
  <c r="E1725" i="1"/>
  <c r="E1726" i="1"/>
  <c r="E1727" i="1"/>
  <c r="F1731" i="1" s="1"/>
  <c r="H1731" i="1" s="1"/>
  <c r="I1731" i="1" s="1"/>
  <c r="E1728" i="1"/>
  <c r="E1729" i="1"/>
  <c r="E1730" i="1"/>
  <c r="E1731" i="1"/>
  <c r="E1732" i="1"/>
  <c r="E1733" i="1"/>
  <c r="E1734" i="1"/>
  <c r="E1735" i="1"/>
  <c r="F1739" i="1" s="1"/>
  <c r="H1739" i="1" s="1"/>
  <c r="I1739" i="1" s="1"/>
  <c r="E1736" i="1"/>
  <c r="E1737" i="1"/>
  <c r="E1738" i="1"/>
  <c r="E1739" i="1"/>
  <c r="E1740" i="1"/>
  <c r="E1741" i="1"/>
  <c r="E1742" i="1"/>
  <c r="E1743" i="1"/>
  <c r="F1747" i="1" s="1"/>
  <c r="H1747" i="1" s="1"/>
  <c r="I1747" i="1" s="1"/>
  <c r="E1744" i="1"/>
  <c r="E1745" i="1"/>
  <c r="E1746" i="1"/>
  <c r="E1747" i="1"/>
  <c r="E1748" i="1"/>
  <c r="E1749" i="1"/>
  <c r="E1750" i="1"/>
  <c r="E1751" i="1"/>
  <c r="F1755" i="1" s="1"/>
  <c r="H1755" i="1" s="1"/>
  <c r="I1755" i="1" s="1"/>
  <c r="E1752" i="1"/>
  <c r="E1753" i="1"/>
  <c r="E1754" i="1"/>
  <c r="E1755" i="1"/>
  <c r="E1756" i="1"/>
  <c r="E1757" i="1"/>
  <c r="E1758" i="1"/>
  <c r="E1759" i="1"/>
  <c r="F1763" i="1" s="1"/>
  <c r="H1763" i="1" s="1"/>
  <c r="I1763" i="1" s="1"/>
  <c r="E1760" i="1"/>
  <c r="E1761" i="1"/>
  <c r="E1762" i="1"/>
  <c r="E1763" i="1"/>
  <c r="E1764" i="1"/>
  <c r="E1765" i="1"/>
  <c r="E1766" i="1"/>
  <c r="E1767" i="1"/>
  <c r="F1771" i="1" s="1"/>
  <c r="H1771" i="1" s="1"/>
  <c r="I1771" i="1" s="1"/>
  <c r="E1768" i="1"/>
  <c r="E1769" i="1"/>
  <c r="E1770" i="1"/>
  <c r="E1771" i="1"/>
  <c r="E1772" i="1"/>
  <c r="E1773" i="1"/>
  <c r="E1774" i="1"/>
  <c r="E1775" i="1"/>
  <c r="F1779" i="1" s="1"/>
  <c r="H1779" i="1" s="1"/>
  <c r="I1779" i="1" s="1"/>
  <c r="E1776" i="1"/>
  <c r="E1777" i="1"/>
  <c r="E1778" i="1"/>
  <c r="E1779" i="1"/>
  <c r="E1780" i="1"/>
  <c r="E1781" i="1"/>
  <c r="E1782" i="1"/>
  <c r="E1783" i="1"/>
  <c r="F1787" i="1" s="1"/>
  <c r="H1787" i="1" s="1"/>
  <c r="I1787" i="1" s="1"/>
  <c r="E1784" i="1"/>
  <c r="E1785" i="1"/>
  <c r="E1786" i="1"/>
  <c r="E1787" i="1"/>
  <c r="E1788" i="1"/>
  <c r="E1789" i="1"/>
  <c r="E1790" i="1"/>
  <c r="E1791" i="1"/>
  <c r="F1795" i="1" s="1"/>
  <c r="H1795" i="1" s="1"/>
  <c r="I1795" i="1" s="1"/>
  <c r="E1792" i="1"/>
  <c r="E1793" i="1"/>
  <c r="E1794" i="1"/>
  <c r="E1795" i="1"/>
  <c r="E1796" i="1"/>
  <c r="E1797" i="1"/>
  <c r="E1798" i="1"/>
  <c r="E1799" i="1"/>
  <c r="F1803" i="1" s="1"/>
  <c r="H1803" i="1" s="1"/>
  <c r="I1803" i="1" s="1"/>
  <c r="E1800" i="1"/>
  <c r="E1801" i="1"/>
  <c r="E1802" i="1"/>
  <c r="E1803" i="1"/>
  <c r="E1804" i="1"/>
  <c r="E1805" i="1"/>
  <c r="E1806" i="1"/>
  <c r="E1807" i="1"/>
  <c r="F1811" i="1" s="1"/>
  <c r="H1811" i="1" s="1"/>
  <c r="I1811" i="1" s="1"/>
  <c r="E1808" i="1"/>
  <c r="E1809" i="1"/>
  <c r="E1810" i="1"/>
  <c r="E1811" i="1"/>
  <c r="E1812" i="1"/>
  <c r="E1813" i="1"/>
  <c r="E1814" i="1"/>
  <c r="E1815" i="1"/>
  <c r="F1819" i="1" s="1"/>
  <c r="H1819" i="1" s="1"/>
  <c r="I1819" i="1" s="1"/>
  <c r="E1816" i="1"/>
  <c r="E1817" i="1"/>
  <c r="E1818" i="1"/>
  <c r="E1819" i="1"/>
  <c r="E1820" i="1"/>
  <c r="E1821" i="1"/>
  <c r="E1822" i="1"/>
  <c r="E1823" i="1"/>
  <c r="F1827" i="1" s="1"/>
  <c r="H1827" i="1" s="1"/>
  <c r="I1827" i="1" s="1"/>
  <c r="E1824" i="1"/>
  <c r="E1825" i="1"/>
  <c r="E1826" i="1"/>
  <c r="E1827" i="1"/>
  <c r="E1828" i="1"/>
  <c r="E1829" i="1"/>
  <c r="E1830" i="1"/>
  <c r="E1831" i="1"/>
  <c r="F1835" i="1" s="1"/>
  <c r="H1835" i="1" s="1"/>
  <c r="I1835" i="1" s="1"/>
  <c r="E1832" i="1"/>
  <c r="E1833" i="1"/>
  <c r="E1834" i="1"/>
  <c r="E1835" i="1"/>
  <c r="E1836" i="1"/>
  <c r="E1837" i="1"/>
  <c r="E1838" i="1"/>
  <c r="E1839" i="1"/>
  <c r="F1843" i="1" s="1"/>
  <c r="H1843" i="1" s="1"/>
  <c r="I1843" i="1" s="1"/>
  <c r="E1840" i="1"/>
  <c r="E1841" i="1"/>
  <c r="E1842" i="1"/>
  <c r="E1843" i="1"/>
  <c r="E1844" i="1"/>
  <c r="E1845" i="1"/>
  <c r="E1846" i="1"/>
  <c r="E1847" i="1"/>
  <c r="F1851" i="1" s="1"/>
  <c r="H1851" i="1" s="1"/>
  <c r="I1851" i="1" s="1"/>
  <c r="E1848" i="1"/>
  <c r="E1849" i="1"/>
  <c r="E1850" i="1"/>
  <c r="E1851" i="1"/>
  <c r="E1852" i="1"/>
  <c r="E1853" i="1"/>
  <c r="E1854" i="1"/>
  <c r="E1855" i="1"/>
  <c r="F1859" i="1" s="1"/>
  <c r="H1859" i="1" s="1"/>
  <c r="I1859" i="1" s="1"/>
  <c r="E1856" i="1"/>
  <c r="E1857" i="1"/>
  <c r="E1858" i="1"/>
  <c r="E1859" i="1"/>
  <c r="E1860" i="1"/>
  <c r="E1861" i="1"/>
  <c r="E1862" i="1"/>
  <c r="E1863" i="1"/>
  <c r="F1867" i="1" s="1"/>
  <c r="H1867" i="1" s="1"/>
  <c r="I1867" i="1" s="1"/>
  <c r="E1864" i="1"/>
  <c r="E1865" i="1"/>
  <c r="E1866" i="1"/>
  <c r="E1867" i="1"/>
  <c r="E1868" i="1"/>
  <c r="E1869" i="1"/>
  <c r="E1870" i="1"/>
  <c r="E1871" i="1"/>
  <c r="F1875" i="1" s="1"/>
  <c r="H1875" i="1" s="1"/>
  <c r="I1875" i="1" s="1"/>
  <c r="E1872" i="1"/>
  <c r="E1873" i="1"/>
  <c r="E1874" i="1"/>
  <c r="E1875" i="1"/>
  <c r="E1876" i="1"/>
  <c r="E1877" i="1"/>
  <c r="E1878" i="1"/>
  <c r="E1879" i="1"/>
  <c r="F1883" i="1" s="1"/>
  <c r="H1883" i="1" s="1"/>
  <c r="I1883" i="1" s="1"/>
  <c r="E1880" i="1"/>
  <c r="E1881" i="1"/>
  <c r="E1882" i="1"/>
  <c r="E1883" i="1"/>
  <c r="E1884" i="1"/>
  <c r="E1885" i="1"/>
  <c r="E1886" i="1"/>
  <c r="E1887" i="1"/>
  <c r="F1891" i="1" s="1"/>
  <c r="H1891" i="1" s="1"/>
  <c r="I1891" i="1" s="1"/>
  <c r="E1888" i="1"/>
  <c r="E1889" i="1"/>
  <c r="E1890" i="1"/>
  <c r="E1891" i="1"/>
  <c r="E1892" i="1"/>
  <c r="E1893" i="1"/>
  <c r="E1894" i="1"/>
  <c r="E1895" i="1"/>
  <c r="F1899" i="1" s="1"/>
  <c r="H1899" i="1" s="1"/>
  <c r="I1899" i="1" s="1"/>
  <c r="E1896" i="1"/>
  <c r="E1897" i="1"/>
  <c r="E1898" i="1"/>
  <c r="E1899" i="1"/>
  <c r="E1900" i="1"/>
  <c r="E1901" i="1"/>
  <c r="E1902" i="1"/>
  <c r="E1903" i="1"/>
  <c r="F1907" i="1" s="1"/>
  <c r="H1907" i="1" s="1"/>
  <c r="I1907" i="1" s="1"/>
  <c r="E1904" i="1"/>
  <c r="E1905" i="1"/>
  <c r="E1906" i="1"/>
  <c r="E1907" i="1"/>
  <c r="E1908" i="1"/>
  <c r="E1909" i="1"/>
  <c r="E1910" i="1"/>
  <c r="E1911" i="1"/>
  <c r="F1915" i="1" s="1"/>
  <c r="H1915" i="1" s="1"/>
  <c r="I1915" i="1" s="1"/>
  <c r="E1912" i="1"/>
  <c r="E1913" i="1"/>
  <c r="E1914" i="1"/>
  <c r="E1915" i="1"/>
  <c r="E1916" i="1"/>
  <c r="E1917" i="1"/>
  <c r="E1918" i="1"/>
  <c r="E1919" i="1"/>
  <c r="F1923" i="1" s="1"/>
  <c r="H1923" i="1" s="1"/>
  <c r="I1923" i="1" s="1"/>
  <c r="E1920" i="1"/>
  <c r="E1921" i="1"/>
  <c r="E1922" i="1"/>
  <c r="E1923" i="1"/>
  <c r="E1924" i="1"/>
  <c r="E1925" i="1"/>
  <c r="E1926" i="1"/>
  <c r="E1927" i="1"/>
  <c r="F1931" i="1" s="1"/>
  <c r="H1931" i="1" s="1"/>
  <c r="I1931" i="1" s="1"/>
  <c r="E1928" i="1"/>
  <c r="E1929" i="1"/>
  <c r="E1930" i="1"/>
  <c r="E1931" i="1"/>
  <c r="E1932" i="1"/>
  <c r="E1933" i="1"/>
  <c r="E1934" i="1"/>
  <c r="E1935" i="1"/>
  <c r="F1939" i="1" s="1"/>
  <c r="H1939" i="1" s="1"/>
  <c r="I1939" i="1" s="1"/>
  <c r="E1936" i="1"/>
  <c r="E1937" i="1"/>
  <c r="E1938" i="1"/>
  <c r="E1939" i="1"/>
  <c r="E1940" i="1"/>
  <c r="E1941" i="1"/>
  <c r="E1942" i="1"/>
  <c r="E1943" i="1"/>
  <c r="F1947" i="1" s="1"/>
  <c r="H1947" i="1" s="1"/>
  <c r="I1947" i="1" s="1"/>
  <c r="E1944" i="1"/>
  <c r="E1945" i="1"/>
  <c r="E1946" i="1"/>
  <c r="E1947" i="1"/>
  <c r="E1948" i="1"/>
  <c r="E1949" i="1"/>
  <c r="E1950" i="1"/>
  <c r="E1951" i="1"/>
  <c r="F1955" i="1" s="1"/>
  <c r="H1955" i="1" s="1"/>
  <c r="I1955" i="1" s="1"/>
  <c r="E1952" i="1"/>
  <c r="E1953" i="1"/>
  <c r="E1954" i="1"/>
  <c r="E1955" i="1"/>
  <c r="E1956" i="1"/>
  <c r="E1957" i="1"/>
  <c r="E1958" i="1"/>
  <c r="E1959" i="1"/>
  <c r="F1963" i="1" s="1"/>
  <c r="H1963" i="1" s="1"/>
  <c r="I1963" i="1" s="1"/>
  <c r="E1960" i="1"/>
  <c r="E1961" i="1"/>
  <c r="E1962" i="1"/>
  <c r="E1963" i="1"/>
  <c r="E1964" i="1"/>
  <c r="E1965" i="1"/>
  <c r="E1966" i="1"/>
  <c r="E1967" i="1"/>
  <c r="F1971" i="1" s="1"/>
  <c r="H1971" i="1" s="1"/>
  <c r="I1971" i="1" s="1"/>
  <c r="E1968" i="1"/>
  <c r="E1969" i="1"/>
  <c r="E1970" i="1"/>
  <c r="E1971" i="1"/>
  <c r="E1972" i="1"/>
  <c r="E1973" i="1"/>
  <c r="E1974" i="1"/>
  <c r="E1975" i="1"/>
  <c r="F1979" i="1" s="1"/>
  <c r="H1979" i="1" s="1"/>
  <c r="I1979" i="1" s="1"/>
  <c r="E1976" i="1"/>
  <c r="E1977" i="1"/>
  <c r="E1978" i="1"/>
  <c r="E1979" i="1"/>
  <c r="E1980" i="1"/>
  <c r="E1981" i="1"/>
  <c r="E1982" i="1"/>
  <c r="E1983" i="1"/>
  <c r="F1987" i="1" s="1"/>
  <c r="H1987" i="1" s="1"/>
  <c r="I1987" i="1" s="1"/>
  <c r="E1984" i="1"/>
  <c r="E1985" i="1"/>
  <c r="E1986" i="1"/>
  <c r="E1987" i="1"/>
  <c r="E1988" i="1"/>
  <c r="E1989" i="1"/>
  <c r="E1990" i="1"/>
  <c r="E1991" i="1"/>
  <c r="F1995" i="1" s="1"/>
  <c r="H1995" i="1" s="1"/>
  <c r="I1995" i="1" s="1"/>
  <c r="E1992" i="1"/>
  <c r="E1993" i="1"/>
  <c r="E1994" i="1"/>
  <c r="E1995" i="1"/>
  <c r="E1996" i="1"/>
  <c r="E1997" i="1"/>
  <c r="E1998" i="1"/>
  <c r="E1999" i="1"/>
  <c r="F2003" i="1" s="1"/>
  <c r="H2003" i="1" s="1"/>
  <c r="I2003" i="1" s="1"/>
  <c r="E2000" i="1"/>
  <c r="E2001" i="1"/>
  <c r="E2002" i="1"/>
  <c r="E2003" i="1"/>
  <c r="E2004" i="1"/>
  <c r="E2005" i="1"/>
  <c r="E2006" i="1"/>
  <c r="E2007" i="1"/>
  <c r="F2011" i="1" s="1"/>
  <c r="H2011" i="1" s="1"/>
  <c r="I2011" i="1" s="1"/>
  <c r="E2008" i="1"/>
  <c r="E2009" i="1"/>
  <c r="E2010" i="1"/>
  <c r="E2011" i="1"/>
  <c r="E2012" i="1"/>
  <c r="E2013" i="1"/>
  <c r="E2014" i="1"/>
  <c r="E2015" i="1"/>
  <c r="F2019" i="1" s="1"/>
  <c r="H2019" i="1" s="1"/>
  <c r="I2019" i="1" s="1"/>
  <c r="E2016" i="1"/>
  <c r="E2017" i="1"/>
  <c r="E2018" i="1"/>
  <c r="E2019" i="1"/>
  <c r="E2020" i="1"/>
  <c r="E2021" i="1"/>
  <c r="E2022" i="1"/>
  <c r="E2023" i="1"/>
  <c r="F2027" i="1" s="1"/>
  <c r="H2027" i="1" s="1"/>
  <c r="I2027" i="1" s="1"/>
  <c r="E2024" i="1"/>
  <c r="E2025" i="1"/>
  <c r="E2026" i="1"/>
  <c r="E2027" i="1"/>
  <c r="E2028" i="1"/>
  <c r="E2029" i="1"/>
  <c r="E2030" i="1"/>
  <c r="E2031" i="1"/>
  <c r="F2035" i="1" s="1"/>
  <c r="H2035" i="1" s="1"/>
  <c r="I2035" i="1" s="1"/>
  <c r="E2032" i="1"/>
  <c r="E2033" i="1"/>
  <c r="E2034" i="1"/>
  <c r="E2035" i="1"/>
  <c r="E2036" i="1"/>
  <c r="E2037" i="1"/>
  <c r="E2038" i="1"/>
  <c r="E2039" i="1"/>
  <c r="F2043" i="1" s="1"/>
  <c r="H2043" i="1" s="1"/>
  <c r="I2043" i="1" s="1"/>
  <c r="E2040" i="1"/>
  <c r="E2041" i="1"/>
  <c r="E2042" i="1"/>
  <c r="E2043" i="1"/>
  <c r="E2044" i="1"/>
  <c r="E2045" i="1"/>
  <c r="E2046" i="1"/>
  <c r="E2047" i="1"/>
  <c r="F2051" i="1" s="1"/>
  <c r="H2051" i="1" s="1"/>
  <c r="I2051" i="1" s="1"/>
  <c r="E2048" i="1"/>
  <c r="E2049" i="1"/>
  <c r="E2050" i="1"/>
  <c r="E2051" i="1"/>
  <c r="E2052" i="1"/>
  <c r="E2053" i="1"/>
  <c r="E2054" i="1"/>
  <c r="E2055" i="1"/>
  <c r="F2059" i="1" s="1"/>
  <c r="H2059" i="1" s="1"/>
  <c r="I2059" i="1" s="1"/>
  <c r="E2056" i="1"/>
  <c r="E2057" i="1"/>
  <c r="E2058" i="1"/>
  <c r="E2059" i="1"/>
  <c r="E2060" i="1"/>
  <c r="E2061" i="1"/>
  <c r="E2062" i="1"/>
  <c r="E2063" i="1"/>
  <c r="F2067" i="1" s="1"/>
  <c r="H2067" i="1" s="1"/>
  <c r="I2067" i="1" s="1"/>
  <c r="E2064" i="1"/>
  <c r="E2065" i="1"/>
  <c r="E2066" i="1"/>
  <c r="E2067" i="1"/>
  <c r="E2068" i="1"/>
  <c r="E2069" i="1"/>
  <c r="E2070" i="1"/>
  <c r="E2071" i="1"/>
  <c r="F2075" i="1" s="1"/>
  <c r="H2075" i="1" s="1"/>
  <c r="I2075" i="1" s="1"/>
  <c r="E2072" i="1"/>
  <c r="E2073" i="1"/>
  <c r="E2074" i="1"/>
  <c r="E2075" i="1"/>
  <c r="E2076" i="1"/>
  <c r="E2077" i="1"/>
  <c r="E2078" i="1"/>
  <c r="E2079" i="1"/>
  <c r="F2083" i="1" s="1"/>
  <c r="H2083" i="1" s="1"/>
  <c r="I2083" i="1" s="1"/>
  <c r="E2080" i="1"/>
  <c r="E2081" i="1"/>
  <c r="E2082" i="1"/>
  <c r="E2083" i="1"/>
  <c r="E2084" i="1"/>
  <c r="E2085" i="1"/>
  <c r="E2086" i="1"/>
  <c r="E2087" i="1"/>
  <c r="F2091" i="1" s="1"/>
  <c r="H2091" i="1" s="1"/>
  <c r="I2091" i="1" s="1"/>
  <c r="E2088" i="1"/>
  <c r="E2089" i="1"/>
  <c r="E2090" i="1"/>
  <c r="E2091" i="1"/>
  <c r="E2092" i="1"/>
  <c r="E2093" i="1"/>
  <c r="E2094" i="1"/>
  <c r="E2095" i="1"/>
  <c r="F2099" i="1" s="1"/>
  <c r="H2099" i="1" s="1"/>
  <c r="I2099" i="1" s="1"/>
  <c r="E2096" i="1"/>
  <c r="E2097" i="1"/>
  <c r="E2098" i="1"/>
  <c r="E2099" i="1"/>
  <c r="E2100" i="1"/>
  <c r="E2101" i="1"/>
  <c r="E2102" i="1"/>
  <c r="E2103" i="1"/>
  <c r="F2107" i="1" s="1"/>
  <c r="H2107" i="1" s="1"/>
  <c r="I2107" i="1" s="1"/>
  <c r="E2104" i="1"/>
  <c r="E2105" i="1"/>
  <c r="E2106" i="1"/>
  <c r="E2107" i="1"/>
  <c r="E2108" i="1"/>
  <c r="E2109" i="1"/>
  <c r="E2110" i="1"/>
  <c r="E2111" i="1"/>
  <c r="F2115" i="1" s="1"/>
  <c r="H2115" i="1" s="1"/>
  <c r="I2115" i="1" s="1"/>
  <c r="E2112" i="1"/>
  <c r="E2113" i="1"/>
  <c r="E2114" i="1"/>
  <c r="E2115" i="1"/>
  <c r="E2116" i="1"/>
  <c r="E2117" i="1"/>
  <c r="E2118" i="1"/>
  <c r="E2119" i="1"/>
  <c r="F2123" i="1" s="1"/>
  <c r="H2123" i="1" s="1"/>
  <c r="I2123" i="1" s="1"/>
  <c r="E2120" i="1"/>
  <c r="E2121" i="1"/>
  <c r="E2122" i="1"/>
  <c r="E2123" i="1"/>
  <c r="E2124" i="1"/>
  <c r="E2125" i="1"/>
  <c r="E2126" i="1"/>
  <c r="E2127" i="1"/>
  <c r="E2128" i="1"/>
  <c r="E2129" i="1"/>
  <c r="E2130" i="1"/>
  <c r="E4" i="1"/>
  <c r="F8" i="1" s="1"/>
  <c r="H8" i="1" s="1"/>
  <c r="A2" i="1"/>
  <c r="F2130" i="1" l="1"/>
  <c r="H2130" i="1" s="1"/>
  <c r="I2130" i="1" s="1"/>
  <c r="F2122" i="1"/>
  <c r="H2122" i="1" s="1"/>
  <c r="I2122" i="1" s="1"/>
  <c r="F2114" i="1"/>
  <c r="H2114" i="1" s="1"/>
  <c r="I2114" i="1" s="1"/>
  <c r="F2106" i="1"/>
  <c r="H2106" i="1" s="1"/>
  <c r="I2106" i="1" s="1"/>
  <c r="F2098" i="1"/>
  <c r="H2098" i="1" s="1"/>
  <c r="I2098" i="1" s="1"/>
  <c r="F2090" i="1"/>
  <c r="H2090" i="1" s="1"/>
  <c r="I2090" i="1" s="1"/>
  <c r="F2082" i="1"/>
  <c r="H2082" i="1" s="1"/>
  <c r="I2082" i="1" s="1"/>
  <c r="F2074" i="1"/>
  <c r="H2074" i="1" s="1"/>
  <c r="I2074" i="1" s="1"/>
  <c r="F2066" i="1"/>
  <c r="H2066" i="1" s="1"/>
  <c r="I2066" i="1" s="1"/>
  <c r="F2058" i="1"/>
  <c r="H2058" i="1" s="1"/>
  <c r="I2058" i="1" s="1"/>
  <c r="F2050" i="1"/>
  <c r="H2050" i="1" s="1"/>
  <c r="I2050" i="1" s="1"/>
  <c r="F2042" i="1"/>
  <c r="H2042" i="1" s="1"/>
  <c r="I2042" i="1" s="1"/>
  <c r="F2034" i="1"/>
  <c r="H2034" i="1" s="1"/>
  <c r="I2034" i="1" s="1"/>
  <c r="F2026" i="1"/>
  <c r="H2026" i="1" s="1"/>
  <c r="I2026" i="1" s="1"/>
  <c r="F2018" i="1"/>
  <c r="H2018" i="1" s="1"/>
  <c r="I2018" i="1" s="1"/>
  <c r="F2010" i="1"/>
  <c r="H2010" i="1" s="1"/>
  <c r="I2010" i="1" s="1"/>
  <c r="F2002" i="1"/>
  <c r="H2002" i="1" s="1"/>
  <c r="I2002" i="1" s="1"/>
  <c r="F1994" i="1"/>
  <c r="H1994" i="1" s="1"/>
  <c r="I1994" i="1" s="1"/>
  <c r="F1986" i="1"/>
  <c r="H1986" i="1" s="1"/>
  <c r="I1986" i="1" s="1"/>
  <c r="F1978" i="1"/>
  <c r="H1978" i="1" s="1"/>
  <c r="I1978" i="1" s="1"/>
  <c r="F1970" i="1"/>
  <c r="H1970" i="1" s="1"/>
  <c r="I1970" i="1" s="1"/>
  <c r="F1962" i="1"/>
  <c r="H1962" i="1" s="1"/>
  <c r="I1962" i="1" s="1"/>
  <c r="F1954" i="1"/>
  <c r="H1954" i="1" s="1"/>
  <c r="I1954" i="1" s="1"/>
  <c r="F1946" i="1"/>
  <c r="H1946" i="1" s="1"/>
  <c r="I1946" i="1" s="1"/>
  <c r="F1938" i="1"/>
  <c r="H1938" i="1" s="1"/>
  <c r="I1938" i="1" s="1"/>
  <c r="F1930" i="1"/>
  <c r="H1930" i="1" s="1"/>
  <c r="I1930" i="1" s="1"/>
  <c r="F1922" i="1"/>
  <c r="H1922" i="1" s="1"/>
  <c r="I1922" i="1" s="1"/>
  <c r="F1914" i="1"/>
  <c r="H1914" i="1" s="1"/>
  <c r="I1914" i="1" s="1"/>
  <c r="F1906" i="1"/>
  <c r="H1906" i="1" s="1"/>
  <c r="I1906" i="1" s="1"/>
  <c r="F1898" i="1"/>
  <c r="H1898" i="1" s="1"/>
  <c r="I1898" i="1" s="1"/>
  <c r="F1890" i="1"/>
  <c r="H1890" i="1" s="1"/>
  <c r="I1890" i="1" s="1"/>
  <c r="F1882" i="1"/>
  <c r="H1882" i="1" s="1"/>
  <c r="I1882" i="1" s="1"/>
  <c r="F1874" i="1"/>
  <c r="H1874" i="1" s="1"/>
  <c r="I1874" i="1" s="1"/>
  <c r="F1866" i="1"/>
  <c r="H1866" i="1" s="1"/>
  <c r="I1866" i="1" s="1"/>
  <c r="F1858" i="1"/>
  <c r="H1858" i="1" s="1"/>
  <c r="I1858" i="1" s="1"/>
  <c r="F1850" i="1"/>
  <c r="H1850" i="1" s="1"/>
  <c r="I1850" i="1" s="1"/>
  <c r="F1842" i="1"/>
  <c r="H1842" i="1" s="1"/>
  <c r="I1842" i="1" s="1"/>
  <c r="F1834" i="1"/>
  <c r="H1834" i="1" s="1"/>
  <c r="I1834" i="1" s="1"/>
  <c r="F1826" i="1"/>
  <c r="H1826" i="1" s="1"/>
  <c r="I1826" i="1" s="1"/>
  <c r="F1818" i="1"/>
  <c r="H1818" i="1" s="1"/>
  <c r="I1818" i="1" s="1"/>
  <c r="F1810" i="1"/>
  <c r="H1810" i="1" s="1"/>
  <c r="I1810" i="1" s="1"/>
  <c r="F1802" i="1"/>
  <c r="H1802" i="1" s="1"/>
  <c r="I1802" i="1" s="1"/>
  <c r="F1794" i="1"/>
  <c r="H1794" i="1" s="1"/>
  <c r="I1794" i="1" s="1"/>
  <c r="F1786" i="1"/>
  <c r="H1786" i="1" s="1"/>
  <c r="I1786" i="1" s="1"/>
  <c r="F1778" i="1"/>
  <c r="H1778" i="1" s="1"/>
  <c r="I1778" i="1" s="1"/>
  <c r="F1770" i="1"/>
  <c r="H1770" i="1" s="1"/>
  <c r="I1770" i="1" s="1"/>
  <c r="F1762" i="1"/>
  <c r="H1762" i="1" s="1"/>
  <c r="I1762" i="1" s="1"/>
  <c r="F1754" i="1"/>
  <c r="H1754" i="1" s="1"/>
  <c r="I1754" i="1" s="1"/>
  <c r="F1746" i="1"/>
  <c r="H1746" i="1" s="1"/>
  <c r="I1746" i="1" s="1"/>
  <c r="F1738" i="1"/>
  <c r="H1738" i="1" s="1"/>
  <c r="I1738" i="1" s="1"/>
  <c r="F1730" i="1"/>
  <c r="H1730" i="1" s="1"/>
  <c r="I1730" i="1" s="1"/>
  <c r="F1722" i="1"/>
  <c r="H1722" i="1" s="1"/>
  <c r="I1722" i="1" s="1"/>
  <c r="F1714" i="1"/>
  <c r="H1714" i="1" s="1"/>
  <c r="I1714" i="1" s="1"/>
  <c r="F1706" i="1"/>
  <c r="H1706" i="1" s="1"/>
  <c r="I1706" i="1" s="1"/>
  <c r="F1698" i="1"/>
  <c r="H1698" i="1" s="1"/>
  <c r="I1698" i="1" s="1"/>
  <c r="F1690" i="1"/>
  <c r="H1690" i="1" s="1"/>
  <c r="I1690" i="1" s="1"/>
  <c r="F1682" i="1"/>
  <c r="H1682" i="1" s="1"/>
  <c r="I1682" i="1" s="1"/>
  <c r="F1674" i="1"/>
  <c r="H1674" i="1" s="1"/>
  <c r="I1674" i="1" s="1"/>
  <c r="F1666" i="1"/>
  <c r="H1666" i="1" s="1"/>
  <c r="I1666" i="1" s="1"/>
  <c r="F2121" i="1"/>
  <c r="H2121" i="1" s="1"/>
  <c r="I2121" i="1" s="1"/>
  <c r="F2065" i="1"/>
  <c r="H2065" i="1" s="1"/>
  <c r="I2065" i="1" s="1"/>
  <c r="F2017" i="1"/>
  <c r="H2017" i="1" s="1"/>
  <c r="I2017" i="1" s="1"/>
  <c r="F1985" i="1"/>
  <c r="H1985" i="1" s="1"/>
  <c r="I1985" i="1" s="1"/>
  <c r="F1977" i="1"/>
  <c r="H1977" i="1" s="1"/>
  <c r="I1977" i="1" s="1"/>
  <c r="F1937" i="1"/>
  <c r="H1937" i="1" s="1"/>
  <c r="I1937" i="1" s="1"/>
  <c r="F1929" i="1"/>
  <c r="H1929" i="1" s="1"/>
  <c r="I1929" i="1" s="1"/>
  <c r="F1921" i="1"/>
  <c r="H1921" i="1" s="1"/>
  <c r="I1921" i="1" s="1"/>
  <c r="F1913" i="1"/>
  <c r="H1913" i="1" s="1"/>
  <c r="I1913" i="1" s="1"/>
  <c r="F1905" i="1"/>
  <c r="H1905" i="1" s="1"/>
  <c r="I1905" i="1" s="1"/>
  <c r="F1897" i="1"/>
  <c r="H1897" i="1" s="1"/>
  <c r="I1897" i="1" s="1"/>
  <c r="F1889" i="1"/>
  <c r="H1889" i="1" s="1"/>
  <c r="I1889" i="1" s="1"/>
  <c r="F1881" i="1"/>
  <c r="H1881" i="1" s="1"/>
  <c r="I1881" i="1" s="1"/>
  <c r="F1873" i="1"/>
  <c r="H1873" i="1" s="1"/>
  <c r="I1873" i="1" s="1"/>
  <c r="F1865" i="1"/>
  <c r="H1865" i="1" s="1"/>
  <c r="I1865" i="1" s="1"/>
  <c r="F1857" i="1"/>
  <c r="H1857" i="1" s="1"/>
  <c r="I1857" i="1" s="1"/>
  <c r="F1849" i="1"/>
  <c r="H1849" i="1" s="1"/>
  <c r="I1849" i="1" s="1"/>
  <c r="F1841" i="1"/>
  <c r="H1841" i="1" s="1"/>
  <c r="I1841" i="1" s="1"/>
  <c r="F1833" i="1"/>
  <c r="H1833" i="1" s="1"/>
  <c r="I1833" i="1" s="1"/>
  <c r="F1825" i="1"/>
  <c r="H1825" i="1" s="1"/>
  <c r="I1825" i="1" s="1"/>
  <c r="F1817" i="1"/>
  <c r="H1817" i="1" s="1"/>
  <c r="I1817" i="1" s="1"/>
  <c r="F1809" i="1"/>
  <c r="H1809" i="1" s="1"/>
  <c r="I1809" i="1" s="1"/>
  <c r="F1801" i="1"/>
  <c r="H1801" i="1" s="1"/>
  <c r="I1801" i="1" s="1"/>
  <c r="F1793" i="1"/>
  <c r="H1793" i="1" s="1"/>
  <c r="I1793" i="1" s="1"/>
  <c r="F1785" i="1"/>
  <c r="H1785" i="1" s="1"/>
  <c r="I1785" i="1" s="1"/>
  <c r="F1777" i="1"/>
  <c r="H1777" i="1" s="1"/>
  <c r="I1777" i="1" s="1"/>
  <c r="F1769" i="1"/>
  <c r="H1769" i="1" s="1"/>
  <c r="I1769" i="1" s="1"/>
  <c r="F1761" i="1"/>
  <c r="H1761" i="1" s="1"/>
  <c r="I1761" i="1" s="1"/>
  <c r="F1753" i="1"/>
  <c r="H1753" i="1" s="1"/>
  <c r="I1753" i="1" s="1"/>
  <c r="F1745" i="1"/>
  <c r="H1745" i="1" s="1"/>
  <c r="I1745" i="1" s="1"/>
  <c r="F1737" i="1"/>
  <c r="H1737" i="1" s="1"/>
  <c r="I1737" i="1" s="1"/>
  <c r="F1729" i="1"/>
  <c r="H1729" i="1" s="1"/>
  <c r="I1729" i="1" s="1"/>
  <c r="F1721" i="1"/>
  <c r="H1721" i="1" s="1"/>
  <c r="I1721" i="1" s="1"/>
  <c r="F1713" i="1"/>
  <c r="H1713" i="1" s="1"/>
  <c r="I1713" i="1" s="1"/>
  <c r="F1705" i="1"/>
  <c r="H1705" i="1" s="1"/>
  <c r="I1705" i="1" s="1"/>
  <c r="F1697" i="1"/>
  <c r="H1697" i="1" s="1"/>
  <c r="I1697" i="1" s="1"/>
  <c r="F1689" i="1"/>
  <c r="H1689" i="1" s="1"/>
  <c r="I1689" i="1" s="1"/>
  <c r="F1681" i="1"/>
  <c r="H1681" i="1" s="1"/>
  <c r="I1681" i="1" s="1"/>
  <c r="F1673" i="1"/>
  <c r="H1673" i="1" s="1"/>
  <c r="I1673" i="1" s="1"/>
  <c r="F1665" i="1"/>
  <c r="H1665" i="1" s="1"/>
  <c r="I1665" i="1" s="1"/>
  <c r="F1657" i="1"/>
  <c r="H1657" i="1" s="1"/>
  <c r="I1657" i="1" s="1"/>
  <c r="F1649" i="1"/>
  <c r="H1649" i="1" s="1"/>
  <c r="I1649" i="1" s="1"/>
  <c r="F1641" i="1"/>
  <c r="H1641" i="1" s="1"/>
  <c r="I1641" i="1" s="1"/>
  <c r="F1633" i="1"/>
  <c r="H1633" i="1" s="1"/>
  <c r="I1633" i="1" s="1"/>
  <c r="F1625" i="1"/>
  <c r="H1625" i="1" s="1"/>
  <c r="I1625" i="1" s="1"/>
  <c r="F1617" i="1"/>
  <c r="H1617" i="1" s="1"/>
  <c r="I1617" i="1" s="1"/>
  <c r="F1609" i="1"/>
  <c r="H1609" i="1" s="1"/>
  <c r="I1609" i="1" s="1"/>
  <c r="F1601" i="1"/>
  <c r="H1601" i="1" s="1"/>
  <c r="I1601" i="1" s="1"/>
  <c r="F1593" i="1"/>
  <c r="H1593" i="1" s="1"/>
  <c r="I1593" i="1" s="1"/>
  <c r="F1585" i="1"/>
  <c r="H1585" i="1" s="1"/>
  <c r="I1585" i="1" s="1"/>
  <c r="F1577" i="1"/>
  <c r="H1577" i="1" s="1"/>
  <c r="I1577" i="1" s="1"/>
  <c r="F1569" i="1"/>
  <c r="H1569" i="1" s="1"/>
  <c r="I1569" i="1" s="1"/>
  <c r="F1561" i="1"/>
  <c r="H1561" i="1" s="1"/>
  <c r="I1561" i="1" s="1"/>
  <c r="F1553" i="1"/>
  <c r="H1553" i="1" s="1"/>
  <c r="I1553" i="1" s="1"/>
  <c r="F1545" i="1"/>
  <c r="H1545" i="1" s="1"/>
  <c r="I1545" i="1" s="1"/>
  <c r="F1537" i="1"/>
  <c r="H1537" i="1" s="1"/>
  <c r="I1537" i="1" s="1"/>
  <c r="F1529" i="1"/>
  <c r="H1529" i="1" s="1"/>
  <c r="I1529" i="1" s="1"/>
  <c r="F1521" i="1"/>
  <c r="H1521" i="1" s="1"/>
  <c r="I1521" i="1" s="1"/>
  <c r="F1513" i="1"/>
  <c r="H1513" i="1" s="1"/>
  <c r="I1513" i="1" s="1"/>
  <c r="F1505" i="1"/>
  <c r="H1505" i="1" s="1"/>
  <c r="I1505" i="1" s="1"/>
  <c r="F1497" i="1"/>
  <c r="H1497" i="1" s="1"/>
  <c r="I1497" i="1" s="1"/>
  <c r="F1489" i="1"/>
  <c r="H1489" i="1" s="1"/>
  <c r="I1489" i="1" s="1"/>
  <c r="F1481" i="1"/>
  <c r="H1481" i="1" s="1"/>
  <c r="I1481" i="1" s="1"/>
  <c r="F1473" i="1"/>
  <c r="H1473" i="1" s="1"/>
  <c r="I1473" i="1" s="1"/>
  <c r="F1465" i="1"/>
  <c r="H1465" i="1" s="1"/>
  <c r="I1465" i="1" s="1"/>
  <c r="F1457" i="1"/>
  <c r="H1457" i="1" s="1"/>
  <c r="I1457" i="1" s="1"/>
  <c r="F1449" i="1"/>
  <c r="H1449" i="1" s="1"/>
  <c r="I1449" i="1" s="1"/>
  <c r="F1441" i="1"/>
  <c r="H1441" i="1" s="1"/>
  <c r="I1441" i="1" s="1"/>
  <c r="F1433" i="1"/>
  <c r="H1433" i="1" s="1"/>
  <c r="I1433" i="1" s="1"/>
  <c r="F1425" i="1"/>
  <c r="H1425" i="1" s="1"/>
  <c r="I1425" i="1" s="1"/>
  <c r="F1417" i="1"/>
  <c r="H1417" i="1" s="1"/>
  <c r="I1417" i="1" s="1"/>
  <c r="F1409" i="1"/>
  <c r="H1409" i="1" s="1"/>
  <c r="I1409" i="1" s="1"/>
  <c r="F1401" i="1"/>
  <c r="H1401" i="1" s="1"/>
  <c r="I1401" i="1" s="1"/>
  <c r="F1393" i="1"/>
  <c r="H1393" i="1" s="1"/>
  <c r="I1393" i="1" s="1"/>
  <c r="F1385" i="1"/>
  <c r="H1385" i="1" s="1"/>
  <c r="I1385" i="1" s="1"/>
  <c r="F1377" i="1"/>
  <c r="H1377" i="1" s="1"/>
  <c r="I1377" i="1" s="1"/>
  <c r="F1369" i="1"/>
  <c r="H1369" i="1" s="1"/>
  <c r="I1369" i="1" s="1"/>
  <c r="F1361" i="1"/>
  <c r="H1361" i="1" s="1"/>
  <c r="I1361" i="1" s="1"/>
  <c r="F1353" i="1"/>
  <c r="H1353" i="1" s="1"/>
  <c r="I1353" i="1" s="1"/>
  <c r="F1345" i="1"/>
  <c r="H1345" i="1" s="1"/>
  <c r="I1345" i="1" s="1"/>
  <c r="F1337" i="1"/>
  <c r="H1337" i="1" s="1"/>
  <c r="I1337" i="1" s="1"/>
  <c r="F1329" i="1"/>
  <c r="H1329" i="1" s="1"/>
  <c r="I1329" i="1" s="1"/>
  <c r="F1321" i="1"/>
  <c r="H1321" i="1" s="1"/>
  <c r="I1321" i="1" s="1"/>
  <c r="F1313" i="1"/>
  <c r="H1313" i="1" s="1"/>
  <c r="I1313" i="1" s="1"/>
  <c r="F1305" i="1"/>
  <c r="H1305" i="1" s="1"/>
  <c r="I1305" i="1" s="1"/>
  <c r="F1297" i="1"/>
  <c r="H1297" i="1" s="1"/>
  <c r="I1297" i="1" s="1"/>
  <c r="F1289" i="1"/>
  <c r="H1289" i="1" s="1"/>
  <c r="I1289" i="1" s="1"/>
  <c r="F1281" i="1"/>
  <c r="H1281" i="1" s="1"/>
  <c r="I1281" i="1" s="1"/>
  <c r="F1273" i="1"/>
  <c r="H1273" i="1" s="1"/>
  <c r="I1273" i="1" s="1"/>
  <c r="F1265" i="1"/>
  <c r="H1265" i="1" s="1"/>
  <c r="I1265" i="1" s="1"/>
  <c r="F1257" i="1"/>
  <c r="H1257" i="1" s="1"/>
  <c r="I1257" i="1" s="1"/>
  <c r="F1249" i="1"/>
  <c r="H1249" i="1" s="1"/>
  <c r="I1249" i="1" s="1"/>
  <c r="F1241" i="1"/>
  <c r="H1241" i="1" s="1"/>
  <c r="I1241" i="1" s="1"/>
  <c r="F1233" i="1"/>
  <c r="H1233" i="1" s="1"/>
  <c r="I1233" i="1" s="1"/>
  <c r="F1225" i="1"/>
  <c r="H1225" i="1" s="1"/>
  <c r="I1225" i="1" s="1"/>
  <c r="F1217" i="1"/>
  <c r="H1217" i="1" s="1"/>
  <c r="I1217" i="1" s="1"/>
  <c r="F1209" i="1"/>
  <c r="H1209" i="1" s="1"/>
  <c r="I1209" i="1" s="1"/>
  <c r="F1201" i="1"/>
  <c r="H1201" i="1" s="1"/>
  <c r="I1201" i="1" s="1"/>
  <c r="F1193" i="1"/>
  <c r="H1193" i="1" s="1"/>
  <c r="I1193" i="1" s="1"/>
  <c r="F1185" i="1"/>
  <c r="H1185" i="1" s="1"/>
  <c r="I1185" i="1" s="1"/>
  <c r="F1177" i="1"/>
  <c r="H1177" i="1" s="1"/>
  <c r="I1177" i="1" s="1"/>
  <c r="F1169" i="1"/>
  <c r="H1169" i="1" s="1"/>
  <c r="I1169" i="1" s="1"/>
  <c r="F1161" i="1"/>
  <c r="H1161" i="1" s="1"/>
  <c r="I1161" i="1" s="1"/>
  <c r="F1153" i="1"/>
  <c r="H1153" i="1" s="1"/>
  <c r="I1153" i="1" s="1"/>
  <c r="F1145" i="1"/>
  <c r="H1145" i="1" s="1"/>
  <c r="I1145" i="1" s="1"/>
  <c r="F1137" i="1"/>
  <c r="H1137" i="1" s="1"/>
  <c r="I1137" i="1" s="1"/>
  <c r="F1129" i="1"/>
  <c r="H1129" i="1" s="1"/>
  <c r="I1129" i="1" s="1"/>
  <c r="F2097" i="1"/>
  <c r="H2097" i="1" s="1"/>
  <c r="I2097" i="1" s="1"/>
  <c r="F2057" i="1"/>
  <c r="H2057" i="1" s="1"/>
  <c r="I2057" i="1" s="1"/>
  <c r="F2025" i="1"/>
  <c r="H2025" i="1" s="1"/>
  <c r="I2025" i="1" s="1"/>
  <c r="F1961" i="1"/>
  <c r="H1961" i="1" s="1"/>
  <c r="I1961" i="1" s="1"/>
  <c r="F2128" i="1"/>
  <c r="H2128" i="1" s="1"/>
  <c r="I2128" i="1" s="1"/>
  <c r="F2096" i="1"/>
  <c r="H2096" i="1" s="1"/>
  <c r="I2096" i="1" s="1"/>
  <c r="F2056" i="1"/>
  <c r="H2056" i="1" s="1"/>
  <c r="I2056" i="1" s="1"/>
  <c r="F2016" i="1"/>
  <c r="H2016" i="1" s="1"/>
  <c r="I2016" i="1" s="1"/>
  <c r="F1976" i="1"/>
  <c r="H1976" i="1" s="1"/>
  <c r="I1976" i="1" s="1"/>
  <c r="F1936" i="1"/>
  <c r="H1936" i="1" s="1"/>
  <c r="I1936" i="1" s="1"/>
  <c r="F1896" i="1"/>
  <c r="H1896" i="1" s="1"/>
  <c r="I1896" i="1" s="1"/>
  <c r="F1856" i="1"/>
  <c r="H1856" i="1" s="1"/>
  <c r="I1856" i="1" s="1"/>
  <c r="F1816" i="1"/>
  <c r="H1816" i="1" s="1"/>
  <c r="I1816" i="1" s="1"/>
  <c r="F1776" i="1"/>
  <c r="H1776" i="1" s="1"/>
  <c r="I1776" i="1" s="1"/>
  <c r="F1736" i="1"/>
  <c r="H1736" i="1" s="1"/>
  <c r="I1736" i="1" s="1"/>
  <c r="F1696" i="1"/>
  <c r="H1696" i="1" s="1"/>
  <c r="I1696" i="1" s="1"/>
  <c r="F1656" i="1"/>
  <c r="H1656" i="1" s="1"/>
  <c r="I1656" i="1" s="1"/>
  <c r="F1600" i="1"/>
  <c r="H1600" i="1" s="1"/>
  <c r="I1600" i="1" s="1"/>
  <c r="F1552" i="1"/>
  <c r="H1552" i="1" s="1"/>
  <c r="I1552" i="1" s="1"/>
  <c r="F1520" i="1"/>
  <c r="H1520" i="1" s="1"/>
  <c r="I1520" i="1" s="1"/>
  <c r="F1488" i="1"/>
  <c r="H1488" i="1" s="1"/>
  <c r="I1488" i="1" s="1"/>
  <c r="F1456" i="1"/>
  <c r="H1456" i="1" s="1"/>
  <c r="I1456" i="1" s="1"/>
  <c r="F1416" i="1"/>
  <c r="H1416" i="1" s="1"/>
  <c r="I1416" i="1" s="1"/>
  <c r="F1384" i="1"/>
  <c r="H1384" i="1" s="1"/>
  <c r="I1384" i="1" s="1"/>
  <c r="F1352" i="1"/>
  <c r="H1352" i="1" s="1"/>
  <c r="I1352" i="1" s="1"/>
  <c r="F1312" i="1"/>
  <c r="H1312" i="1" s="1"/>
  <c r="I1312" i="1" s="1"/>
  <c r="F1280" i="1"/>
  <c r="H1280" i="1" s="1"/>
  <c r="I1280" i="1" s="1"/>
  <c r="F1264" i="1"/>
  <c r="H1264" i="1" s="1"/>
  <c r="I1264" i="1" s="1"/>
  <c r="F1248" i="1"/>
  <c r="H1248" i="1" s="1"/>
  <c r="I1248" i="1" s="1"/>
  <c r="F1232" i="1"/>
  <c r="H1232" i="1" s="1"/>
  <c r="I1232" i="1" s="1"/>
  <c r="F1216" i="1"/>
  <c r="H1216" i="1" s="1"/>
  <c r="I1216" i="1" s="1"/>
  <c r="F1208" i="1"/>
  <c r="H1208" i="1" s="1"/>
  <c r="I1208" i="1" s="1"/>
  <c r="F1176" i="1"/>
  <c r="H1176" i="1" s="1"/>
  <c r="I1176" i="1" s="1"/>
  <c r="F1168" i="1"/>
  <c r="H1168" i="1" s="1"/>
  <c r="I1168" i="1" s="1"/>
  <c r="F1160" i="1"/>
  <c r="H1160" i="1" s="1"/>
  <c r="I1160" i="1" s="1"/>
  <c r="F1152" i="1"/>
  <c r="H1152" i="1" s="1"/>
  <c r="I1152" i="1" s="1"/>
  <c r="F1144" i="1"/>
  <c r="H1144" i="1" s="1"/>
  <c r="I1144" i="1" s="1"/>
  <c r="F1136" i="1"/>
  <c r="H1136" i="1" s="1"/>
  <c r="I1136" i="1" s="1"/>
  <c r="F1128" i="1"/>
  <c r="H1128" i="1" s="1"/>
  <c r="I1128" i="1" s="1"/>
  <c r="F1120" i="1"/>
  <c r="H1120" i="1" s="1"/>
  <c r="I1120" i="1" s="1"/>
  <c r="F1112" i="1"/>
  <c r="H1112" i="1" s="1"/>
  <c r="I1112" i="1" s="1"/>
  <c r="F1096" i="1"/>
  <c r="H1096" i="1" s="1"/>
  <c r="I1096" i="1" s="1"/>
  <c r="F1088" i="1"/>
  <c r="H1088" i="1" s="1"/>
  <c r="I1088" i="1" s="1"/>
  <c r="F1080" i="1"/>
  <c r="H1080" i="1" s="1"/>
  <c r="I1080" i="1" s="1"/>
  <c r="F1072" i="1"/>
  <c r="H1072" i="1" s="1"/>
  <c r="I1072" i="1" s="1"/>
  <c r="F1064" i="1"/>
  <c r="H1064" i="1" s="1"/>
  <c r="I1064" i="1" s="1"/>
  <c r="F1056" i="1"/>
  <c r="H1056" i="1" s="1"/>
  <c r="I1056" i="1" s="1"/>
  <c r="F1048" i="1"/>
  <c r="H1048" i="1" s="1"/>
  <c r="I1048" i="1" s="1"/>
  <c r="F1040" i="1"/>
  <c r="H1040" i="1" s="1"/>
  <c r="I1040" i="1" s="1"/>
  <c r="F1032" i="1"/>
  <c r="H1032" i="1" s="1"/>
  <c r="I1032" i="1" s="1"/>
  <c r="F1024" i="1"/>
  <c r="H1024" i="1" s="1"/>
  <c r="I1024" i="1" s="1"/>
  <c r="F1016" i="1"/>
  <c r="H1016" i="1" s="1"/>
  <c r="I1016" i="1" s="1"/>
  <c r="F1008" i="1"/>
  <c r="H1008" i="1" s="1"/>
  <c r="I1008" i="1" s="1"/>
  <c r="F1000" i="1"/>
  <c r="H1000" i="1" s="1"/>
  <c r="I1000" i="1" s="1"/>
  <c r="F992" i="1"/>
  <c r="H992" i="1" s="1"/>
  <c r="I992" i="1" s="1"/>
  <c r="F984" i="1"/>
  <c r="H984" i="1" s="1"/>
  <c r="I984" i="1" s="1"/>
  <c r="F976" i="1"/>
  <c r="H976" i="1" s="1"/>
  <c r="I976" i="1" s="1"/>
  <c r="F968" i="1"/>
  <c r="H968" i="1" s="1"/>
  <c r="I968" i="1" s="1"/>
  <c r="F960" i="1"/>
  <c r="H960" i="1" s="1"/>
  <c r="I960" i="1" s="1"/>
  <c r="F952" i="1"/>
  <c r="H952" i="1" s="1"/>
  <c r="I952" i="1" s="1"/>
  <c r="F944" i="1"/>
  <c r="H944" i="1" s="1"/>
  <c r="I944" i="1" s="1"/>
  <c r="F936" i="1"/>
  <c r="H936" i="1" s="1"/>
  <c r="I936" i="1" s="1"/>
  <c r="F928" i="1"/>
  <c r="H928" i="1" s="1"/>
  <c r="I928" i="1" s="1"/>
  <c r="F920" i="1"/>
  <c r="H920" i="1" s="1"/>
  <c r="I920" i="1" s="1"/>
  <c r="F912" i="1"/>
  <c r="H912" i="1" s="1"/>
  <c r="I912" i="1" s="1"/>
  <c r="F904" i="1"/>
  <c r="H904" i="1" s="1"/>
  <c r="I904" i="1" s="1"/>
  <c r="F896" i="1"/>
  <c r="H896" i="1" s="1"/>
  <c r="I896" i="1" s="1"/>
  <c r="F888" i="1"/>
  <c r="H888" i="1" s="1"/>
  <c r="I888" i="1" s="1"/>
  <c r="F880" i="1"/>
  <c r="H880" i="1" s="1"/>
  <c r="I880" i="1" s="1"/>
  <c r="F872" i="1"/>
  <c r="H872" i="1" s="1"/>
  <c r="I872" i="1" s="1"/>
  <c r="F864" i="1"/>
  <c r="H864" i="1" s="1"/>
  <c r="I864" i="1" s="1"/>
  <c r="F856" i="1"/>
  <c r="H856" i="1" s="1"/>
  <c r="I856" i="1" s="1"/>
  <c r="F848" i="1"/>
  <c r="H848" i="1" s="1"/>
  <c r="I848" i="1" s="1"/>
  <c r="F840" i="1"/>
  <c r="H840" i="1" s="1"/>
  <c r="I840" i="1" s="1"/>
  <c r="F832" i="1"/>
  <c r="H832" i="1" s="1"/>
  <c r="I832" i="1" s="1"/>
  <c r="F824" i="1"/>
  <c r="H824" i="1" s="1"/>
  <c r="I824" i="1" s="1"/>
  <c r="F816" i="1"/>
  <c r="H816" i="1" s="1"/>
  <c r="I816" i="1" s="1"/>
  <c r="F808" i="1"/>
  <c r="H808" i="1" s="1"/>
  <c r="I808" i="1" s="1"/>
  <c r="F800" i="1"/>
  <c r="H800" i="1" s="1"/>
  <c r="I800" i="1" s="1"/>
  <c r="F792" i="1"/>
  <c r="H792" i="1" s="1"/>
  <c r="I792" i="1" s="1"/>
  <c r="F2105" i="1"/>
  <c r="H2105" i="1" s="1"/>
  <c r="I2105" i="1" s="1"/>
  <c r="F2073" i="1"/>
  <c r="H2073" i="1" s="1"/>
  <c r="I2073" i="1" s="1"/>
  <c r="F2033" i="1"/>
  <c r="H2033" i="1" s="1"/>
  <c r="I2033" i="1" s="1"/>
  <c r="F1993" i="1"/>
  <c r="H1993" i="1" s="1"/>
  <c r="I1993" i="1" s="1"/>
  <c r="F1953" i="1"/>
  <c r="H1953" i="1" s="1"/>
  <c r="I1953" i="1" s="1"/>
  <c r="F2112" i="1"/>
  <c r="H2112" i="1" s="1"/>
  <c r="I2112" i="1" s="1"/>
  <c r="F2064" i="1"/>
  <c r="H2064" i="1" s="1"/>
  <c r="I2064" i="1" s="1"/>
  <c r="F2024" i="1"/>
  <c r="H2024" i="1" s="1"/>
  <c r="I2024" i="1" s="1"/>
  <c r="F1992" i="1"/>
  <c r="H1992" i="1" s="1"/>
  <c r="I1992" i="1" s="1"/>
  <c r="F1952" i="1"/>
  <c r="H1952" i="1" s="1"/>
  <c r="I1952" i="1" s="1"/>
  <c r="F1904" i="1"/>
  <c r="H1904" i="1" s="1"/>
  <c r="I1904" i="1" s="1"/>
  <c r="F1864" i="1"/>
  <c r="H1864" i="1" s="1"/>
  <c r="I1864" i="1" s="1"/>
  <c r="F1824" i="1"/>
  <c r="H1824" i="1" s="1"/>
  <c r="I1824" i="1" s="1"/>
  <c r="F1792" i="1"/>
  <c r="H1792" i="1" s="1"/>
  <c r="I1792" i="1" s="1"/>
  <c r="F1752" i="1"/>
  <c r="H1752" i="1" s="1"/>
  <c r="I1752" i="1" s="1"/>
  <c r="F1720" i="1"/>
  <c r="H1720" i="1" s="1"/>
  <c r="I1720" i="1" s="1"/>
  <c r="F1680" i="1"/>
  <c r="H1680" i="1" s="1"/>
  <c r="I1680" i="1" s="1"/>
  <c r="F1640" i="1"/>
  <c r="H1640" i="1" s="1"/>
  <c r="I1640" i="1" s="1"/>
  <c r="F1608" i="1"/>
  <c r="H1608" i="1" s="1"/>
  <c r="I1608" i="1" s="1"/>
  <c r="F1576" i="1"/>
  <c r="H1576" i="1" s="1"/>
  <c r="I1576" i="1" s="1"/>
  <c r="F1536" i="1"/>
  <c r="H1536" i="1" s="1"/>
  <c r="I1536" i="1" s="1"/>
  <c r="F1504" i="1"/>
  <c r="H1504" i="1" s="1"/>
  <c r="I1504" i="1" s="1"/>
  <c r="F1472" i="1"/>
  <c r="H1472" i="1" s="1"/>
  <c r="I1472" i="1" s="1"/>
  <c r="F1440" i="1"/>
  <c r="H1440" i="1" s="1"/>
  <c r="I1440" i="1" s="1"/>
  <c r="F1400" i="1"/>
  <c r="H1400" i="1" s="1"/>
  <c r="I1400" i="1" s="1"/>
  <c r="F1376" i="1"/>
  <c r="H1376" i="1" s="1"/>
  <c r="I1376" i="1" s="1"/>
  <c r="F1344" i="1"/>
  <c r="H1344" i="1" s="1"/>
  <c r="I1344" i="1" s="1"/>
  <c r="F1320" i="1"/>
  <c r="H1320" i="1" s="1"/>
  <c r="I1320" i="1" s="1"/>
  <c r="F1288" i="1"/>
  <c r="H1288" i="1" s="1"/>
  <c r="I1288" i="1" s="1"/>
  <c r="F1272" i="1"/>
  <c r="H1272" i="1" s="1"/>
  <c r="I1272" i="1" s="1"/>
  <c r="F1256" i="1"/>
  <c r="H1256" i="1" s="1"/>
  <c r="I1256" i="1" s="1"/>
  <c r="F1240" i="1"/>
  <c r="H1240" i="1" s="1"/>
  <c r="I1240" i="1" s="1"/>
  <c r="F1224" i="1"/>
  <c r="H1224" i="1" s="1"/>
  <c r="I1224" i="1" s="1"/>
  <c r="F1200" i="1"/>
  <c r="H1200" i="1" s="1"/>
  <c r="I1200" i="1" s="1"/>
  <c r="F1104" i="1"/>
  <c r="H1104" i="1" s="1"/>
  <c r="I1104" i="1" s="1"/>
  <c r="F2127" i="1"/>
  <c r="H2127" i="1" s="1"/>
  <c r="I2127" i="1" s="1"/>
  <c r="F2119" i="1"/>
  <c r="H2119" i="1" s="1"/>
  <c r="I2119" i="1" s="1"/>
  <c r="F2111" i="1"/>
  <c r="H2111" i="1" s="1"/>
  <c r="I2111" i="1" s="1"/>
  <c r="F2103" i="1"/>
  <c r="H2103" i="1" s="1"/>
  <c r="I2103" i="1" s="1"/>
  <c r="F2095" i="1"/>
  <c r="H2095" i="1" s="1"/>
  <c r="I2095" i="1" s="1"/>
  <c r="F2087" i="1"/>
  <c r="H2087" i="1" s="1"/>
  <c r="I2087" i="1" s="1"/>
  <c r="F2079" i="1"/>
  <c r="H2079" i="1" s="1"/>
  <c r="I2079" i="1" s="1"/>
  <c r="F2071" i="1"/>
  <c r="H2071" i="1" s="1"/>
  <c r="I2071" i="1" s="1"/>
  <c r="F2063" i="1"/>
  <c r="H2063" i="1" s="1"/>
  <c r="I2063" i="1" s="1"/>
  <c r="F2055" i="1"/>
  <c r="H2055" i="1" s="1"/>
  <c r="I2055" i="1" s="1"/>
  <c r="F2047" i="1"/>
  <c r="H2047" i="1" s="1"/>
  <c r="I2047" i="1" s="1"/>
  <c r="F2039" i="1"/>
  <c r="H2039" i="1" s="1"/>
  <c r="I2039" i="1" s="1"/>
  <c r="F2031" i="1"/>
  <c r="H2031" i="1" s="1"/>
  <c r="I2031" i="1" s="1"/>
  <c r="F2023" i="1"/>
  <c r="H2023" i="1" s="1"/>
  <c r="I2023" i="1" s="1"/>
  <c r="F2015" i="1"/>
  <c r="H2015" i="1" s="1"/>
  <c r="I2015" i="1" s="1"/>
  <c r="F2007" i="1"/>
  <c r="H2007" i="1" s="1"/>
  <c r="I2007" i="1" s="1"/>
  <c r="F1999" i="1"/>
  <c r="H1999" i="1" s="1"/>
  <c r="I1999" i="1" s="1"/>
  <c r="F1991" i="1"/>
  <c r="H1991" i="1" s="1"/>
  <c r="I1991" i="1" s="1"/>
  <c r="F1983" i="1"/>
  <c r="H1983" i="1" s="1"/>
  <c r="I1983" i="1" s="1"/>
  <c r="F1975" i="1"/>
  <c r="H1975" i="1" s="1"/>
  <c r="I1975" i="1" s="1"/>
  <c r="F1967" i="1"/>
  <c r="H1967" i="1" s="1"/>
  <c r="I1967" i="1" s="1"/>
  <c r="F1959" i="1"/>
  <c r="H1959" i="1" s="1"/>
  <c r="I1959" i="1" s="1"/>
  <c r="F1951" i="1"/>
  <c r="H1951" i="1" s="1"/>
  <c r="I1951" i="1" s="1"/>
  <c r="F1943" i="1"/>
  <c r="H1943" i="1" s="1"/>
  <c r="I1943" i="1" s="1"/>
  <c r="F1935" i="1"/>
  <c r="H1935" i="1" s="1"/>
  <c r="I1935" i="1" s="1"/>
  <c r="F1927" i="1"/>
  <c r="H1927" i="1" s="1"/>
  <c r="I1927" i="1" s="1"/>
  <c r="F1919" i="1"/>
  <c r="H1919" i="1" s="1"/>
  <c r="I1919" i="1" s="1"/>
  <c r="F1911" i="1"/>
  <c r="H1911" i="1" s="1"/>
  <c r="I1911" i="1" s="1"/>
  <c r="F1903" i="1"/>
  <c r="H1903" i="1" s="1"/>
  <c r="I1903" i="1" s="1"/>
  <c r="F1895" i="1"/>
  <c r="H1895" i="1" s="1"/>
  <c r="I1895" i="1" s="1"/>
  <c r="F1887" i="1"/>
  <c r="H1887" i="1" s="1"/>
  <c r="I1887" i="1" s="1"/>
  <c r="F1879" i="1"/>
  <c r="H1879" i="1" s="1"/>
  <c r="I1879" i="1" s="1"/>
  <c r="F1871" i="1"/>
  <c r="H1871" i="1" s="1"/>
  <c r="I1871" i="1" s="1"/>
  <c r="F1863" i="1"/>
  <c r="H1863" i="1" s="1"/>
  <c r="I1863" i="1" s="1"/>
  <c r="F1855" i="1"/>
  <c r="H1855" i="1" s="1"/>
  <c r="I1855" i="1" s="1"/>
  <c r="F1847" i="1"/>
  <c r="H1847" i="1" s="1"/>
  <c r="I1847" i="1" s="1"/>
  <c r="F1839" i="1"/>
  <c r="H1839" i="1" s="1"/>
  <c r="I1839" i="1" s="1"/>
  <c r="F1831" i="1"/>
  <c r="H1831" i="1" s="1"/>
  <c r="I1831" i="1" s="1"/>
  <c r="F1823" i="1"/>
  <c r="H1823" i="1" s="1"/>
  <c r="I1823" i="1" s="1"/>
  <c r="F1815" i="1"/>
  <c r="H1815" i="1" s="1"/>
  <c r="I1815" i="1" s="1"/>
  <c r="F1807" i="1"/>
  <c r="H1807" i="1" s="1"/>
  <c r="I1807" i="1" s="1"/>
  <c r="F1799" i="1"/>
  <c r="H1799" i="1" s="1"/>
  <c r="I1799" i="1" s="1"/>
  <c r="F1791" i="1"/>
  <c r="H1791" i="1" s="1"/>
  <c r="I1791" i="1" s="1"/>
  <c r="F1783" i="1"/>
  <c r="H1783" i="1" s="1"/>
  <c r="I1783" i="1" s="1"/>
  <c r="F1775" i="1"/>
  <c r="H1775" i="1" s="1"/>
  <c r="I1775" i="1" s="1"/>
  <c r="F1767" i="1"/>
  <c r="H1767" i="1" s="1"/>
  <c r="I1767" i="1" s="1"/>
  <c r="F1759" i="1"/>
  <c r="H1759" i="1" s="1"/>
  <c r="I1759" i="1" s="1"/>
  <c r="F1751" i="1"/>
  <c r="H1751" i="1" s="1"/>
  <c r="I1751" i="1" s="1"/>
  <c r="F1743" i="1"/>
  <c r="H1743" i="1" s="1"/>
  <c r="I1743" i="1" s="1"/>
  <c r="F1735" i="1"/>
  <c r="H1735" i="1" s="1"/>
  <c r="I1735" i="1" s="1"/>
  <c r="F1727" i="1"/>
  <c r="H1727" i="1" s="1"/>
  <c r="I1727" i="1" s="1"/>
  <c r="F2080" i="1"/>
  <c r="H2080" i="1" s="1"/>
  <c r="I2080" i="1" s="1"/>
  <c r="F2040" i="1"/>
  <c r="H2040" i="1" s="1"/>
  <c r="I2040" i="1" s="1"/>
  <c r="F2000" i="1"/>
  <c r="H2000" i="1" s="1"/>
  <c r="I2000" i="1" s="1"/>
  <c r="F1960" i="1"/>
  <c r="H1960" i="1" s="1"/>
  <c r="I1960" i="1" s="1"/>
  <c r="F1920" i="1"/>
  <c r="H1920" i="1" s="1"/>
  <c r="I1920" i="1" s="1"/>
  <c r="F1880" i="1"/>
  <c r="H1880" i="1" s="1"/>
  <c r="I1880" i="1" s="1"/>
  <c r="F1840" i="1"/>
  <c r="H1840" i="1" s="1"/>
  <c r="I1840" i="1" s="1"/>
  <c r="F1800" i="1"/>
  <c r="H1800" i="1" s="1"/>
  <c r="I1800" i="1" s="1"/>
  <c r="F1760" i="1"/>
  <c r="H1760" i="1" s="1"/>
  <c r="I1760" i="1" s="1"/>
  <c r="F1712" i="1"/>
  <c r="H1712" i="1" s="1"/>
  <c r="I1712" i="1" s="1"/>
  <c r="F1664" i="1"/>
  <c r="H1664" i="1" s="1"/>
  <c r="I1664" i="1" s="1"/>
  <c r="F1624" i="1"/>
  <c r="H1624" i="1" s="1"/>
  <c r="I1624" i="1" s="1"/>
  <c r="F1584" i="1"/>
  <c r="H1584" i="1" s="1"/>
  <c r="I1584" i="1" s="1"/>
  <c r="F1544" i="1"/>
  <c r="H1544" i="1" s="1"/>
  <c r="I1544" i="1" s="1"/>
  <c r="F1512" i="1"/>
  <c r="H1512" i="1" s="1"/>
  <c r="I1512" i="1" s="1"/>
  <c r="F1480" i="1"/>
  <c r="H1480" i="1" s="1"/>
  <c r="I1480" i="1" s="1"/>
  <c r="F1448" i="1"/>
  <c r="H1448" i="1" s="1"/>
  <c r="I1448" i="1" s="1"/>
  <c r="F1408" i="1"/>
  <c r="H1408" i="1" s="1"/>
  <c r="I1408" i="1" s="1"/>
  <c r="F1368" i="1"/>
  <c r="H1368" i="1" s="1"/>
  <c r="I1368" i="1" s="1"/>
  <c r="F1336" i="1"/>
  <c r="H1336" i="1" s="1"/>
  <c r="I1336" i="1" s="1"/>
  <c r="F1304" i="1"/>
  <c r="H1304" i="1" s="1"/>
  <c r="I1304" i="1" s="1"/>
  <c r="F1184" i="1"/>
  <c r="H1184" i="1" s="1"/>
  <c r="I1184" i="1" s="1"/>
  <c r="F2118" i="1"/>
  <c r="H2118" i="1" s="1"/>
  <c r="I2118" i="1" s="1"/>
  <c r="F2102" i="1"/>
  <c r="H2102" i="1" s="1"/>
  <c r="I2102" i="1" s="1"/>
  <c r="F2094" i="1"/>
  <c r="H2094" i="1" s="1"/>
  <c r="I2094" i="1" s="1"/>
  <c r="F2086" i="1"/>
  <c r="H2086" i="1" s="1"/>
  <c r="I2086" i="1" s="1"/>
  <c r="F2078" i="1"/>
  <c r="H2078" i="1" s="1"/>
  <c r="I2078" i="1" s="1"/>
  <c r="F2070" i="1"/>
  <c r="H2070" i="1" s="1"/>
  <c r="I2070" i="1" s="1"/>
  <c r="F2062" i="1"/>
  <c r="H2062" i="1" s="1"/>
  <c r="I2062" i="1" s="1"/>
  <c r="F2054" i="1"/>
  <c r="H2054" i="1" s="1"/>
  <c r="I2054" i="1" s="1"/>
  <c r="F2046" i="1"/>
  <c r="H2046" i="1" s="1"/>
  <c r="I2046" i="1" s="1"/>
  <c r="F2038" i="1"/>
  <c r="H2038" i="1" s="1"/>
  <c r="I2038" i="1" s="1"/>
  <c r="F2030" i="1"/>
  <c r="H2030" i="1" s="1"/>
  <c r="I2030" i="1" s="1"/>
  <c r="F2022" i="1"/>
  <c r="H2022" i="1" s="1"/>
  <c r="I2022" i="1" s="1"/>
  <c r="F2014" i="1"/>
  <c r="H2014" i="1" s="1"/>
  <c r="I2014" i="1" s="1"/>
  <c r="F2006" i="1"/>
  <c r="H2006" i="1" s="1"/>
  <c r="I2006" i="1" s="1"/>
  <c r="F1998" i="1"/>
  <c r="H1998" i="1" s="1"/>
  <c r="I1998" i="1" s="1"/>
  <c r="F1990" i="1"/>
  <c r="H1990" i="1" s="1"/>
  <c r="I1990" i="1" s="1"/>
  <c r="F1982" i="1"/>
  <c r="H1982" i="1" s="1"/>
  <c r="I1982" i="1" s="1"/>
  <c r="F1974" i="1"/>
  <c r="H1974" i="1" s="1"/>
  <c r="I1974" i="1" s="1"/>
  <c r="F1966" i="1"/>
  <c r="H1966" i="1" s="1"/>
  <c r="I1966" i="1" s="1"/>
  <c r="F1958" i="1"/>
  <c r="H1958" i="1" s="1"/>
  <c r="I1958" i="1" s="1"/>
  <c r="F1950" i="1"/>
  <c r="H1950" i="1" s="1"/>
  <c r="I1950" i="1" s="1"/>
  <c r="F1942" i="1"/>
  <c r="H1942" i="1" s="1"/>
  <c r="I1942" i="1" s="1"/>
  <c r="F1934" i="1"/>
  <c r="H1934" i="1" s="1"/>
  <c r="I1934" i="1" s="1"/>
  <c r="F1926" i="1"/>
  <c r="H1926" i="1" s="1"/>
  <c r="I1926" i="1" s="1"/>
  <c r="F1918" i="1"/>
  <c r="H1918" i="1" s="1"/>
  <c r="I1918" i="1" s="1"/>
  <c r="F1910" i="1"/>
  <c r="H1910" i="1" s="1"/>
  <c r="I1910" i="1" s="1"/>
  <c r="F1902" i="1"/>
  <c r="H1902" i="1" s="1"/>
  <c r="I1902" i="1" s="1"/>
  <c r="F1894" i="1"/>
  <c r="H1894" i="1" s="1"/>
  <c r="I1894" i="1" s="1"/>
  <c r="F1886" i="1"/>
  <c r="H1886" i="1" s="1"/>
  <c r="I1886" i="1" s="1"/>
  <c r="F1878" i="1"/>
  <c r="H1878" i="1" s="1"/>
  <c r="I1878" i="1" s="1"/>
  <c r="F1870" i="1"/>
  <c r="H1870" i="1" s="1"/>
  <c r="I1870" i="1" s="1"/>
  <c r="F1862" i="1"/>
  <c r="H1862" i="1" s="1"/>
  <c r="I1862" i="1" s="1"/>
  <c r="F1854" i="1"/>
  <c r="H1854" i="1" s="1"/>
  <c r="I1854" i="1" s="1"/>
  <c r="F1846" i="1"/>
  <c r="H1846" i="1" s="1"/>
  <c r="I1846" i="1" s="1"/>
  <c r="F1838" i="1"/>
  <c r="H1838" i="1" s="1"/>
  <c r="I1838" i="1" s="1"/>
  <c r="F1830" i="1"/>
  <c r="H1830" i="1" s="1"/>
  <c r="I1830" i="1" s="1"/>
  <c r="F1822" i="1"/>
  <c r="H1822" i="1" s="1"/>
  <c r="I1822" i="1" s="1"/>
  <c r="F1814" i="1"/>
  <c r="H1814" i="1" s="1"/>
  <c r="I1814" i="1" s="1"/>
  <c r="F1806" i="1"/>
  <c r="H1806" i="1" s="1"/>
  <c r="I1806" i="1" s="1"/>
  <c r="F1798" i="1"/>
  <c r="H1798" i="1" s="1"/>
  <c r="I1798" i="1" s="1"/>
  <c r="F1790" i="1"/>
  <c r="H1790" i="1" s="1"/>
  <c r="I1790" i="1" s="1"/>
  <c r="F1782" i="1"/>
  <c r="H1782" i="1" s="1"/>
  <c r="I1782" i="1" s="1"/>
  <c r="F1774" i="1"/>
  <c r="H1774" i="1" s="1"/>
  <c r="I1774" i="1" s="1"/>
  <c r="F1766" i="1"/>
  <c r="H1766" i="1" s="1"/>
  <c r="I1766" i="1" s="1"/>
  <c r="F1758" i="1"/>
  <c r="H1758" i="1" s="1"/>
  <c r="I1758" i="1" s="1"/>
  <c r="F1750" i="1"/>
  <c r="H1750" i="1" s="1"/>
  <c r="I1750" i="1" s="1"/>
  <c r="F1742" i="1"/>
  <c r="H1742" i="1" s="1"/>
  <c r="I1742" i="1" s="1"/>
  <c r="F1734" i="1"/>
  <c r="H1734" i="1" s="1"/>
  <c r="I1734" i="1" s="1"/>
  <c r="F1726" i="1"/>
  <c r="H1726" i="1" s="1"/>
  <c r="I1726" i="1" s="1"/>
  <c r="F1718" i="1"/>
  <c r="H1718" i="1" s="1"/>
  <c r="I1718" i="1" s="1"/>
  <c r="F1710" i="1"/>
  <c r="H1710" i="1" s="1"/>
  <c r="I1710" i="1" s="1"/>
  <c r="F1702" i="1"/>
  <c r="H1702" i="1" s="1"/>
  <c r="I1702" i="1" s="1"/>
  <c r="F1694" i="1"/>
  <c r="H1694" i="1" s="1"/>
  <c r="I1694" i="1" s="1"/>
  <c r="F1686" i="1"/>
  <c r="H1686" i="1" s="1"/>
  <c r="I1686" i="1" s="1"/>
  <c r="F1678" i="1"/>
  <c r="H1678" i="1" s="1"/>
  <c r="I1678" i="1" s="1"/>
  <c r="F1670" i="1"/>
  <c r="H1670" i="1" s="1"/>
  <c r="I1670" i="1" s="1"/>
  <c r="F1662" i="1"/>
  <c r="H1662" i="1" s="1"/>
  <c r="I1662" i="1" s="1"/>
  <c r="F1366" i="1"/>
  <c r="H1366" i="1" s="1"/>
  <c r="I1366" i="1" s="1"/>
  <c r="F1302" i="1"/>
  <c r="H1302" i="1" s="1"/>
  <c r="I1302" i="1" s="1"/>
  <c r="F1238" i="1"/>
  <c r="H1238" i="1" s="1"/>
  <c r="I1238" i="1" s="1"/>
  <c r="F1174" i="1"/>
  <c r="H1174" i="1" s="1"/>
  <c r="I1174" i="1" s="1"/>
  <c r="F1110" i="1"/>
  <c r="H1110" i="1" s="1"/>
  <c r="I1110" i="1" s="1"/>
  <c r="F982" i="1"/>
  <c r="H982" i="1" s="1"/>
  <c r="I982" i="1" s="1"/>
  <c r="F918" i="1"/>
  <c r="H918" i="1" s="1"/>
  <c r="I918" i="1" s="1"/>
  <c r="F854" i="1"/>
  <c r="H854" i="1" s="1"/>
  <c r="I854" i="1" s="1"/>
  <c r="F2113" i="1"/>
  <c r="H2113" i="1" s="1"/>
  <c r="I2113" i="1" s="1"/>
  <c r="F2081" i="1"/>
  <c r="H2081" i="1" s="1"/>
  <c r="I2081" i="1" s="1"/>
  <c r="F2041" i="1"/>
  <c r="H2041" i="1" s="1"/>
  <c r="I2041" i="1" s="1"/>
  <c r="F2001" i="1"/>
  <c r="H2001" i="1" s="1"/>
  <c r="I2001" i="1" s="1"/>
  <c r="F1945" i="1"/>
  <c r="H1945" i="1" s="1"/>
  <c r="I1945" i="1" s="1"/>
  <c r="F2104" i="1"/>
  <c r="H2104" i="1" s="1"/>
  <c r="I2104" i="1" s="1"/>
  <c r="F2072" i="1"/>
  <c r="H2072" i="1" s="1"/>
  <c r="I2072" i="1" s="1"/>
  <c r="F2032" i="1"/>
  <c r="H2032" i="1" s="1"/>
  <c r="I2032" i="1" s="1"/>
  <c r="F1984" i="1"/>
  <c r="H1984" i="1" s="1"/>
  <c r="I1984" i="1" s="1"/>
  <c r="F1944" i="1"/>
  <c r="H1944" i="1" s="1"/>
  <c r="I1944" i="1" s="1"/>
  <c r="F1912" i="1"/>
  <c r="H1912" i="1" s="1"/>
  <c r="I1912" i="1" s="1"/>
  <c r="F1872" i="1"/>
  <c r="H1872" i="1" s="1"/>
  <c r="I1872" i="1" s="1"/>
  <c r="F1832" i="1"/>
  <c r="H1832" i="1" s="1"/>
  <c r="I1832" i="1" s="1"/>
  <c r="F1784" i="1"/>
  <c r="H1784" i="1" s="1"/>
  <c r="I1784" i="1" s="1"/>
  <c r="F1744" i="1"/>
  <c r="H1744" i="1" s="1"/>
  <c r="I1744" i="1" s="1"/>
  <c r="F1704" i="1"/>
  <c r="H1704" i="1" s="1"/>
  <c r="I1704" i="1" s="1"/>
  <c r="F1672" i="1"/>
  <c r="H1672" i="1" s="1"/>
  <c r="I1672" i="1" s="1"/>
  <c r="F1632" i="1"/>
  <c r="H1632" i="1" s="1"/>
  <c r="I1632" i="1" s="1"/>
  <c r="F1592" i="1"/>
  <c r="H1592" i="1" s="1"/>
  <c r="I1592" i="1" s="1"/>
  <c r="F1560" i="1"/>
  <c r="H1560" i="1" s="1"/>
  <c r="I1560" i="1" s="1"/>
  <c r="F1528" i="1"/>
  <c r="H1528" i="1" s="1"/>
  <c r="I1528" i="1" s="1"/>
  <c r="F1496" i="1"/>
  <c r="H1496" i="1" s="1"/>
  <c r="I1496" i="1" s="1"/>
  <c r="F1464" i="1"/>
  <c r="H1464" i="1" s="1"/>
  <c r="I1464" i="1" s="1"/>
  <c r="F1432" i="1"/>
  <c r="H1432" i="1" s="1"/>
  <c r="I1432" i="1" s="1"/>
  <c r="F1392" i="1"/>
  <c r="H1392" i="1" s="1"/>
  <c r="I1392" i="1" s="1"/>
  <c r="F1360" i="1"/>
  <c r="H1360" i="1" s="1"/>
  <c r="I1360" i="1" s="1"/>
  <c r="F1328" i="1"/>
  <c r="H1328" i="1" s="1"/>
  <c r="I1328" i="1" s="1"/>
  <c r="F1296" i="1"/>
  <c r="H1296" i="1" s="1"/>
  <c r="I1296" i="1" s="1"/>
  <c r="F1192" i="1"/>
  <c r="H1192" i="1" s="1"/>
  <c r="I1192" i="1" s="1"/>
  <c r="F2126" i="1"/>
  <c r="H2126" i="1" s="1"/>
  <c r="I2126" i="1" s="1"/>
  <c r="F2110" i="1"/>
  <c r="H2110" i="1" s="1"/>
  <c r="I2110" i="1" s="1"/>
  <c r="F2125" i="1"/>
  <c r="H2125" i="1" s="1"/>
  <c r="I2125" i="1" s="1"/>
  <c r="F2117" i="1"/>
  <c r="H2117" i="1" s="1"/>
  <c r="I2117" i="1" s="1"/>
  <c r="F2109" i="1"/>
  <c r="H2109" i="1" s="1"/>
  <c r="I2109" i="1" s="1"/>
  <c r="F2101" i="1"/>
  <c r="H2101" i="1" s="1"/>
  <c r="I2101" i="1" s="1"/>
  <c r="F2093" i="1"/>
  <c r="H2093" i="1" s="1"/>
  <c r="I2093" i="1" s="1"/>
  <c r="F2085" i="1"/>
  <c r="H2085" i="1" s="1"/>
  <c r="I2085" i="1" s="1"/>
  <c r="F2077" i="1"/>
  <c r="H2077" i="1" s="1"/>
  <c r="I2077" i="1" s="1"/>
  <c r="F2069" i="1"/>
  <c r="H2069" i="1" s="1"/>
  <c r="I2069" i="1" s="1"/>
  <c r="F2061" i="1"/>
  <c r="H2061" i="1" s="1"/>
  <c r="I2061" i="1" s="1"/>
  <c r="F2053" i="1"/>
  <c r="H2053" i="1" s="1"/>
  <c r="I2053" i="1" s="1"/>
  <c r="F2045" i="1"/>
  <c r="H2045" i="1" s="1"/>
  <c r="I2045" i="1" s="1"/>
  <c r="F2037" i="1"/>
  <c r="H2037" i="1" s="1"/>
  <c r="I2037" i="1" s="1"/>
  <c r="F2029" i="1"/>
  <c r="H2029" i="1" s="1"/>
  <c r="I2029" i="1" s="1"/>
  <c r="F2021" i="1"/>
  <c r="H2021" i="1" s="1"/>
  <c r="I2021" i="1" s="1"/>
  <c r="F2013" i="1"/>
  <c r="H2013" i="1" s="1"/>
  <c r="I2013" i="1" s="1"/>
  <c r="F2005" i="1"/>
  <c r="H2005" i="1" s="1"/>
  <c r="I2005" i="1" s="1"/>
  <c r="F1997" i="1"/>
  <c r="H1997" i="1" s="1"/>
  <c r="I1997" i="1" s="1"/>
  <c r="F1989" i="1"/>
  <c r="H1989" i="1" s="1"/>
  <c r="I1989" i="1" s="1"/>
  <c r="F1981" i="1"/>
  <c r="H1981" i="1" s="1"/>
  <c r="I1981" i="1" s="1"/>
  <c r="F1973" i="1"/>
  <c r="H1973" i="1" s="1"/>
  <c r="I1973" i="1" s="1"/>
  <c r="F1965" i="1"/>
  <c r="H1965" i="1" s="1"/>
  <c r="I1965" i="1" s="1"/>
  <c r="F1957" i="1"/>
  <c r="H1957" i="1" s="1"/>
  <c r="I1957" i="1" s="1"/>
  <c r="F1949" i="1"/>
  <c r="H1949" i="1" s="1"/>
  <c r="I1949" i="1" s="1"/>
  <c r="F1941" i="1"/>
  <c r="H1941" i="1" s="1"/>
  <c r="I1941" i="1" s="1"/>
  <c r="F1933" i="1"/>
  <c r="H1933" i="1" s="1"/>
  <c r="I1933" i="1" s="1"/>
  <c r="F1925" i="1"/>
  <c r="H1925" i="1" s="1"/>
  <c r="I1925" i="1" s="1"/>
  <c r="F1917" i="1"/>
  <c r="H1917" i="1" s="1"/>
  <c r="I1917" i="1" s="1"/>
  <c r="F1909" i="1"/>
  <c r="H1909" i="1" s="1"/>
  <c r="I1909" i="1" s="1"/>
  <c r="F1901" i="1"/>
  <c r="H1901" i="1" s="1"/>
  <c r="I1901" i="1" s="1"/>
  <c r="F1893" i="1"/>
  <c r="H1893" i="1" s="1"/>
  <c r="I1893" i="1" s="1"/>
  <c r="F1885" i="1"/>
  <c r="H1885" i="1" s="1"/>
  <c r="I1885" i="1" s="1"/>
  <c r="F1877" i="1"/>
  <c r="H1877" i="1" s="1"/>
  <c r="I1877" i="1" s="1"/>
  <c r="F1869" i="1"/>
  <c r="H1869" i="1" s="1"/>
  <c r="I1869" i="1" s="1"/>
  <c r="F1861" i="1"/>
  <c r="H1861" i="1" s="1"/>
  <c r="I1861" i="1" s="1"/>
  <c r="F1853" i="1"/>
  <c r="H1853" i="1" s="1"/>
  <c r="I1853" i="1" s="1"/>
  <c r="F1845" i="1"/>
  <c r="H1845" i="1" s="1"/>
  <c r="I1845" i="1" s="1"/>
  <c r="F1837" i="1"/>
  <c r="H1837" i="1" s="1"/>
  <c r="I1837" i="1" s="1"/>
  <c r="F1829" i="1"/>
  <c r="H1829" i="1" s="1"/>
  <c r="I1829" i="1" s="1"/>
  <c r="F1821" i="1"/>
  <c r="H1821" i="1" s="1"/>
  <c r="I1821" i="1" s="1"/>
  <c r="F1813" i="1"/>
  <c r="H1813" i="1" s="1"/>
  <c r="I1813" i="1" s="1"/>
  <c r="F1805" i="1"/>
  <c r="H1805" i="1" s="1"/>
  <c r="I1805" i="1" s="1"/>
  <c r="F1797" i="1"/>
  <c r="H1797" i="1" s="1"/>
  <c r="I1797" i="1" s="1"/>
  <c r="F1789" i="1"/>
  <c r="H1789" i="1" s="1"/>
  <c r="I1789" i="1" s="1"/>
  <c r="F1781" i="1"/>
  <c r="H1781" i="1" s="1"/>
  <c r="I1781" i="1" s="1"/>
  <c r="F1773" i="1"/>
  <c r="H1773" i="1" s="1"/>
  <c r="I1773" i="1" s="1"/>
  <c r="F1765" i="1"/>
  <c r="H1765" i="1" s="1"/>
  <c r="I1765" i="1" s="1"/>
  <c r="F1757" i="1"/>
  <c r="H1757" i="1" s="1"/>
  <c r="I1757" i="1" s="1"/>
  <c r="F1749" i="1"/>
  <c r="H1749" i="1" s="1"/>
  <c r="I1749" i="1" s="1"/>
  <c r="F1741" i="1"/>
  <c r="H1741" i="1" s="1"/>
  <c r="I1741" i="1" s="1"/>
  <c r="F1733" i="1"/>
  <c r="H1733" i="1" s="1"/>
  <c r="I1733" i="1" s="1"/>
  <c r="F1725" i="1"/>
  <c r="H1725" i="1" s="1"/>
  <c r="I1725" i="1" s="1"/>
  <c r="F1717" i="1"/>
  <c r="H1717" i="1" s="1"/>
  <c r="I1717" i="1" s="1"/>
  <c r="F1709" i="1"/>
  <c r="H1709" i="1" s="1"/>
  <c r="I1709" i="1" s="1"/>
  <c r="F1701" i="1"/>
  <c r="H1701" i="1" s="1"/>
  <c r="I1701" i="1" s="1"/>
  <c r="F1693" i="1"/>
  <c r="H1693" i="1" s="1"/>
  <c r="I1693" i="1" s="1"/>
  <c r="F1685" i="1"/>
  <c r="H1685" i="1" s="1"/>
  <c r="I1685" i="1" s="1"/>
  <c r="F1677" i="1"/>
  <c r="H1677" i="1" s="1"/>
  <c r="I1677" i="1" s="1"/>
  <c r="F1669" i="1"/>
  <c r="H1669" i="1" s="1"/>
  <c r="I1669" i="1" s="1"/>
  <c r="F1661" i="1"/>
  <c r="H1661" i="1" s="1"/>
  <c r="I1661" i="1" s="1"/>
  <c r="F1653" i="1"/>
  <c r="H1653" i="1" s="1"/>
  <c r="I1653" i="1" s="1"/>
  <c r="F1645" i="1"/>
  <c r="H1645" i="1" s="1"/>
  <c r="I1645" i="1" s="1"/>
  <c r="F1637" i="1"/>
  <c r="H1637" i="1" s="1"/>
  <c r="I1637" i="1" s="1"/>
  <c r="F1629" i="1"/>
  <c r="H1629" i="1" s="1"/>
  <c r="I1629" i="1" s="1"/>
  <c r="F1621" i="1"/>
  <c r="H1621" i="1" s="1"/>
  <c r="I1621" i="1" s="1"/>
  <c r="F1613" i="1"/>
  <c r="H1613" i="1" s="1"/>
  <c r="I1613" i="1" s="1"/>
  <c r="F1046" i="1"/>
  <c r="H1046" i="1" s="1"/>
  <c r="I1046" i="1" s="1"/>
  <c r="F2129" i="1"/>
  <c r="H2129" i="1" s="1"/>
  <c r="I2129" i="1" s="1"/>
  <c r="F2089" i="1"/>
  <c r="H2089" i="1" s="1"/>
  <c r="I2089" i="1" s="1"/>
  <c r="F2049" i="1"/>
  <c r="H2049" i="1" s="1"/>
  <c r="I2049" i="1" s="1"/>
  <c r="F2009" i="1"/>
  <c r="H2009" i="1" s="1"/>
  <c r="I2009" i="1" s="1"/>
  <c r="F1969" i="1"/>
  <c r="H1969" i="1" s="1"/>
  <c r="I1969" i="1" s="1"/>
  <c r="F2120" i="1"/>
  <c r="H2120" i="1" s="1"/>
  <c r="I2120" i="1" s="1"/>
  <c r="F2088" i="1"/>
  <c r="H2088" i="1" s="1"/>
  <c r="I2088" i="1" s="1"/>
  <c r="F2048" i="1"/>
  <c r="H2048" i="1" s="1"/>
  <c r="I2048" i="1" s="1"/>
  <c r="F2008" i="1"/>
  <c r="H2008" i="1" s="1"/>
  <c r="I2008" i="1" s="1"/>
  <c r="F1968" i="1"/>
  <c r="H1968" i="1" s="1"/>
  <c r="I1968" i="1" s="1"/>
  <c r="F1928" i="1"/>
  <c r="H1928" i="1" s="1"/>
  <c r="I1928" i="1" s="1"/>
  <c r="F1888" i="1"/>
  <c r="H1888" i="1" s="1"/>
  <c r="I1888" i="1" s="1"/>
  <c r="F1848" i="1"/>
  <c r="H1848" i="1" s="1"/>
  <c r="I1848" i="1" s="1"/>
  <c r="F1808" i="1"/>
  <c r="H1808" i="1" s="1"/>
  <c r="I1808" i="1" s="1"/>
  <c r="F1768" i="1"/>
  <c r="H1768" i="1" s="1"/>
  <c r="I1768" i="1" s="1"/>
  <c r="F1728" i="1"/>
  <c r="H1728" i="1" s="1"/>
  <c r="I1728" i="1" s="1"/>
  <c r="F1688" i="1"/>
  <c r="H1688" i="1" s="1"/>
  <c r="I1688" i="1" s="1"/>
  <c r="F1648" i="1"/>
  <c r="H1648" i="1" s="1"/>
  <c r="I1648" i="1" s="1"/>
  <c r="F1616" i="1"/>
  <c r="H1616" i="1" s="1"/>
  <c r="I1616" i="1" s="1"/>
  <c r="F1568" i="1"/>
  <c r="H1568" i="1" s="1"/>
  <c r="I1568" i="1" s="1"/>
  <c r="F1424" i="1"/>
  <c r="H1424" i="1" s="1"/>
  <c r="I1424" i="1" s="1"/>
  <c r="F2124" i="1"/>
  <c r="H2124" i="1" s="1"/>
  <c r="I2124" i="1" s="1"/>
  <c r="F2116" i="1"/>
  <c r="H2116" i="1" s="1"/>
  <c r="I2116" i="1" s="1"/>
  <c r="F2108" i="1"/>
  <c r="H2108" i="1" s="1"/>
  <c r="I2108" i="1" s="1"/>
  <c r="F2100" i="1"/>
  <c r="H2100" i="1" s="1"/>
  <c r="I2100" i="1" s="1"/>
  <c r="F2092" i="1"/>
  <c r="H2092" i="1" s="1"/>
  <c r="I2092" i="1" s="1"/>
  <c r="F2084" i="1"/>
  <c r="H2084" i="1" s="1"/>
  <c r="I2084" i="1" s="1"/>
  <c r="F2076" i="1"/>
  <c r="H2076" i="1" s="1"/>
  <c r="I2076" i="1" s="1"/>
  <c r="F2068" i="1"/>
  <c r="H2068" i="1" s="1"/>
  <c r="I2068" i="1" s="1"/>
  <c r="F2060" i="1"/>
  <c r="H2060" i="1" s="1"/>
  <c r="I2060" i="1" s="1"/>
  <c r="F2052" i="1"/>
  <c r="H2052" i="1" s="1"/>
  <c r="I2052" i="1" s="1"/>
  <c r="F2044" i="1"/>
  <c r="H2044" i="1" s="1"/>
  <c r="I2044" i="1" s="1"/>
  <c r="F2036" i="1"/>
  <c r="H2036" i="1" s="1"/>
  <c r="I2036" i="1" s="1"/>
  <c r="F2028" i="1"/>
  <c r="H2028" i="1" s="1"/>
  <c r="I2028" i="1" s="1"/>
  <c r="F2020" i="1"/>
  <c r="H2020" i="1" s="1"/>
  <c r="I2020" i="1" s="1"/>
  <c r="F2012" i="1"/>
  <c r="H2012" i="1" s="1"/>
  <c r="I2012" i="1" s="1"/>
  <c r="F2004" i="1"/>
  <c r="H2004" i="1" s="1"/>
  <c r="I2004" i="1" s="1"/>
  <c r="F1996" i="1"/>
  <c r="H1996" i="1" s="1"/>
  <c r="I1996" i="1" s="1"/>
  <c r="F1988" i="1"/>
  <c r="H1988" i="1" s="1"/>
  <c r="I1988" i="1" s="1"/>
  <c r="F1980" i="1"/>
  <c r="H1980" i="1" s="1"/>
  <c r="I1980" i="1" s="1"/>
  <c r="F1972" i="1"/>
  <c r="H1972" i="1" s="1"/>
  <c r="I1972" i="1" s="1"/>
  <c r="F1964" i="1"/>
  <c r="H1964" i="1" s="1"/>
  <c r="I1964" i="1" s="1"/>
  <c r="F1956" i="1"/>
  <c r="H1956" i="1" s="1"/>
  <c r="I1956" i="1" s="1"/>
  <c r="F1948" i="1"/>
  <c r="H1948" i="1" s="1"/>
  <c r="I1948" i="1" s="1"/>
  <c r="F1940" i="1"/>
  <c r="H1940" i="1" s="1"/>
  <c r="I1940" i="1" s="1"/>
  <c r="F1932" i="1"/>
  <c r="H1932" i="1" s="1"/>
  <c r="I1932" i="1" s="1"/>
  <c r="F1924" i="1"/>
  <c r="H1924" i="1" s="1"/>
  <c r="I1924" i="1" s="1"/>
  <c r="F1916" i="1"/>
  <c r="H1916" i="1" s="1"/>
  <c r="I1916" i="1" s="1"/>
  <c r="F1908" i="1"/>
  <c r="H1908" i="1" s="1"/>
  <c r="I1908" i="1" s="1"/>
  <c r="F1900" i="1"/>
  <c r="H1900" i="1" s="1"/>
  <c r="I1900" i="1" s="1"/>
  <c r="F1892" i="1"/>
  <c r="H1892" i="1" s="1"/>
  <c r="I1892" i="1" s="1"/>
  <c r="F1884" i="1"/>
  <c r="H1884" i="1" s="1"/>
  <c r="I1884" i="1" s="1"/>
  <c r="F1876" i="1"/>
  <c r="H1876" i="1" s="1"/>
  <c r="I1876" i="1" s="1"/>
  <c r="F1868" i="1"/>
  <c r="H1868" i="1" s="1"/>
  <c r="I1868" i="1" s="1"/>
  <c r="F1860" i="1"/>
  <c r="H1860" i="1" s="1"/>
  <c r="I1860" i="1" s="1"/>
  <c r="F1852" i="1"/>
  <c r="H1852" i="1" s="1"/>
  <c r="I1852" i="1" s="1"/>
  <c r="F1844" i="1"/>
  <c r="H1844" i="1" s="1"/>
  <c r="I1844" i="1" s="1"/>
  <c r="F1836" i="1"/>
  <c r="H1836" i="1" s="1"/>
  <c r="I1836" i="1" s="1"/>
  <c r="F1828" i="1"/>
  <c r="H1828" i="1" s="1"/>
  <c r="I1828" i="1" s="1"/>
  <c r="F1820" i="1"/>
  <c r="H1820" i="1" s="1"/>
  <c r="I1820" i="1" s="1"/>
  <c r="F1812" i="1"/>
  <c r="H1812" i="1" s="1"/>
  <c r="I1812" i="1" s="1"/>
  <c r="F1804" i="1"/>
  <c r="H1804" i="1" s="1"/>
  <c r="I1804" i="1" s="1"/>
  <c r="F1796" i="1"/>
  <c r="H1796" i="1" s="1"/>
  <c r="I1796" i="1" s="1"/>
  <c r="F1788" i="1"/>
  <c r="H1788" i="1" s="1"/>
  <c r="I1788" i="1" s="1"/>
  <c r="F1780" i="1"/>
  <c r="H1780" i="1" s="1"/>
  <c r="I1780" i="1" s="1"/>
  <c r="F1772" i="1"/>
  <c r="H1772" i="1" s="1"/>
  <c r="I1772" i="1" s="1"/>
  <c r="F1764" i="1"/>
  <c r="H1764" i="1" s="1"/>
  <c r="I1764" i="1" s="1"/>
  <c r="F1756" i="1"/>
  <c r="H1756" i="1" s="1"/>
  <c r="I1756" i="1" s="1"/>
  <c r="F1748" i="1"/>
  <c r="H1748" i="1" s="1"/>
  <c r="I1748" i="1" s="1"/>
  <c r="F1740" i="1"/>
  <c r="H1740" i="1" s="1"/>
  <c r="I1740" i="1" s="1"/>
  <c r="F1732" i="1"/>
  <c r="H1732" i="1" s="1"/>
  <c r="I1732" i="1" s="1"/>
  <c r="F1724" i="1"/>
  <c r="H1724" i="1" s="1"/>
  <c r="I1724" i="1" s="1"/>
  <c r="F1420" i="1"/>
  <c r="H1420" i="1" s="1"/>
  <c r="I1420" i="1" s="1"/>
  <c r="F1716" i="1"/>
  <c r="H1716" i="1" s="1"/>
  <c r="I1716" i="1" s="1"/>
  <c r="F1708" i="1"/>
  <c r="H1708" i="1" s="1"/>
  <c r="I1708" i="1" s="1"/>
  <c r="F1700" i="1"/>
  <c r="H1700" i="1" s="1"/>
  <c r="I1700" i="1" s="1"/>
  <c r="F1692" i="1"/>
  <c r="H1692" i="1" s="1"/>
  <c r="I1692" i="1" s="1"/>
  <c r="F1684" i="1"/>
  <c r="H1684" i="1" s="1"/>
  <c r="I1684" i="1" s="1"/>
  <c r="F1676" i="1"/>
  <c r="H1676" i="1" s="1"/>
  <c r="I1676" i="1" s="1"/>
  <c r="F1668" i="1"/>
  <c r="H1668" i="1" s="1"/>
  <c r="I1668" i="1" s="1"/>
  <c r="F1660" i="1"/>
  <c r="H1660" i="1" s="1"/>
  <c r="I1660" i="1" s="1"/>
  <c r="F1652" i="1"/>
  <c r="H1652" i="1" s="1"/>
  <c r="I1652" i="1" s="1"/>
  <c r="F1644" i="1"/>
  <c r="H1644" i="1" s="1"/>
  <c r="I1644" i="1" s="1"/>
  <c r="F1636" i="1"/>
  <c r="H1636" i="1" s="1"/>
  <c r="I1636" i="1" s="1"/>
  <c r="F1628" i="1"/>
  <c r="H1628" i="1" s="1"/>
  <c r="I1628" i="1" s="1"/>
  <c r="F1620" i="1"/>
  <c r="H1620" i="1" s="1"/>
  <c r="I1620" i="1" s="1"/>
  <c r="F1612" i="1"/>
  <c r="H1612" i="1" s="1"/>
  <c r="I1612" i="1" s="1"/>
  <c r="F1604" i="1"/>
  <c r="H1604" i="1" s="1"/>
  <c r="I1604" i="1" s="1"/>
  <c r="F1596" i="1"/>
  <c r="H1596" i="1" s="1"/>
  <c r="I1596" i="1" s="1"/>
  <c r="F1588" i="1"/>
  <c r="H1588" i="1" s="1"/>
  <c r="I1588" i="1" s="1"/>
  <c r="F1580" i="1"/>
  <c r="H1580" i="1" s="1"/>
  <c r="I1580" i="1" s="1"/>
  <c r="F1572" i="1"/>
  <c r="H1572" i="1" s="1"/>
  <c r="I1572" i="1" s="1"/>
  <c r="F1564" i="1"/>
  <c r="H1564" i="1" s="1"/>
  <c r="I1564" i="1" s="1"/>
  <c r="F1556" i="1"/>
  <c r="H1556" i="1" s="1"/>
  <c r="I1556" i="1" s="1"/>
  <c r="F1548" i="1"/>
  <c r="H1548" i="1" s="1"/>
  <c r="I1548" i="1" s="1"/>
  <c r="F1540" i="1"/>
  <c r="H1540" i="1" s="1"/>
  <c r="I1540" i="1" s="1"/>
  <c r="F1532" i="1"/>
  <c r="H1532" i="1" s="1"/>
  <c r="I1532" i="1" s="1"/>
  <c r="F1524" i="1"/>
  <c r="H1524" i="1" s="1"/>
  <c r="I1524" i="1" s="1"/>
  <c r="F1516" i="1"/>
  <c r="H1516" i="1" s="1"/>
  <c r="I1516" i="1" s="1"/>
  <c r="F1508" i="1"/>
  <c r="H1508" i="1" s="1"/>
  <c r="I1508" i="1" s="1"/>
  <c r="F1500" i="1"/>
  <c r="H1500" i="1" s="1"/>
  <c r="I1500" i="1" s="1"/>
  <c r="F1492" i="1"/>
  <c r="H1492" i="1" s="1"/>
  <c r="I1492" i="1" s="1"/>
  <c r="F1484" i="1"/>
  <c r="H1484" i="1" s="1"/>
  <c r="I1484" i="1" s="1"/>
  <c r="F1476" i="1"/>
  <c r="H1476" i="1" s="1"/>
  <c r="I1476" i="1" s="1"/>
  <c r="F1468" i="1"/>
  <c r="H1468" i="1" s="1"/>
  <c r="I1468" i="1" s="1"/>
  <c r="F1460" i="1"/>
  <c r="H1460" i="1" s="1"/>
  <c r="I1460" i="1" s="1"/>
  <c r="F1452" i="1"/>
  <c r="H1452" i="1" s="1"/>
  <c r="I1452" i="1" s="1"/>
  <c r="F1444" i="1"/>
  <c r="H1444" i="1" s="1"/>
  <c r="I1444" i="1" s="1"/>
  <c r="F1436" i="1"/>
  <c r="H1436" i="1" s="1"/>
  <c r="I1436" i="1" s="1"/>
  <c r="F1428" i="1"/>
  <c r="H1428" i="1" s="1"/>
  <c r="I1428" i="1" s="1"/>
  <c r="F1412" i="1"/>
  <c r="H1412" i="1" s="1"/>
  <c r="I1412" i="1" s="1"/>
  <c r="F1404" i="1"/>
  <c r="H1404" i="1" s="1"/>
  <c r="I1404" i="1" s="1"/>
  <c r="F1396" i="1"/>
  <c r="H1396" i="1" s="1"/>
  <c r="I1396" i="1" s="1"/>
  <c r="F1388" i="1"/>
  <c r="H1388" i="1" s="1"/>
  <c r="I1388" i="1" s="1"/>
  <c r="F1380" i="1"/>
  <c r="H1380" i="1" s="1"/>
  <c r="I1380" i="1" s="1"/>
  <c r="F1372" i="1"/>
  <c r="H1372" i="1" s="1"/>
  <c r="I1372" i="1" s="1"/>
  <c r="F1364" i="1"/>
  <c r="H1364" i="1" s="1"/>
  <c r="I1364" i="1" s="1"/>
  <c r="F1356" i="1"/>
  <c r="H1356" i="1" s="1"/>
  <c r="I1356" i="1" s="1"/>
  <c r="F1348" i="1"/>
  <c r="H1348" i="1" s="1"/>
  <c r="I1348" i="1" s="1"/>
  <c r="F1340" i="1"/>
  <c r="H1340" i="1" s="1"/>
  <c r="I1340" i="1" s="1"/>
  <c r="F1332" i="1"/>
  <c r="H1332" i="1" s="1"/>
  <c r="I1332" i="1" s="1"/>
  <c r="F1324" i="1"/>
  <c r="H1324" i="1" s="1"/>
  <c r="I1324" i="1" s="1"/>
  <c r="F1316" i="1"/>
  <c r="H1316" i="1" s="1"/>
  <c r="I1316" i="1" s="1"/>
  <c r="F1308" i="1"/>
  <c r="H1308" i="1" s="1"/>
  <c r="I1308" i="1" s="1"/>
  <c r="F1300" i="1"/>
  <c r="H1300" i="1" s="1"/>
  <c r="I1300" i="1" s="1"/>
  <c r="F1292" i="1"/>
  <c r="H1292" i="1" s="1"/>
  <c r="I1292" i="1" s="1"/>
  <c r="F1284" i="1"/>
  <c r="H1284" i="1" s="1"/>
  <c r="I1284" i="1" s="1"/>
  <c r="F1276" i="1"/>
  <c r="H1276" i="1" s="1"/>
  <c r="I1276" i="1" s="1"/>
  <c r="F1268" i="1"/>
  <c r="H1268" i="1" s="1"/>
  <c r="I1268" i="1" s="1"/>
  <c r="F1260" i="1"/>
  <c r="H1260" i="1" s="1"/>
  <c r="I1260" i="1" s="1"/>
  <c r="F1252" i="1"/>
  <c r="H1252" i="1" s="1"/>
  <c r="I1252" i="1" s="1"/>
  <c r="F1244" i="1"/>
  <c r="H1244" i="1" s="1"/>
  <c r="I1244" i="1" s="1"/>
  <c r="F1236" i="1"/>
  <c r="H1236" i="1" s="1"/>
  <c r="I1236" i="1" s="1"/>
  <c r="F1228" i="1"/>
  <c r="H1228" i="1" s="1"/>
  <c r="I1228" i="1" s="1"/>
  <c r="F1220" i="1"/>
  <c r="H1220" i="1" s="1"/>
  <c r="I1220" i="1" s="1"/>
  <c r="F1212" i="1"/>
  <c r="H1212" i="1" s="1"/>
  <c r="I1212" i="1" s="1"/>
  <c r="F1204" i="1"/>
  <c r="H1204" i="1" s="1"/>
  <c r="I1204" i="1" s="1"/>
  <c r="F1196" i="1"/>
  <c r="H1196" i="1" s="1"/>
  <c r="I1196" i="1" s="1"/>
  <c r="F1188" i="1"/>
  <c r="H1188" i="1" s="1"/>
  <c r="I1188" i="1" s="1"/>
  <c r="F1180" i="1"/>
  <c r="H1180" i="1" s="1"/>
  <c r="I1180" i="1" s="1"/>
  <c r="F1172" i="1"/>
  <c r="H1172" i="1" s="1"/>
  <c r="I1172" i="1" s="1"/>
  <c r="F1164" i="1"/>
  <c r="H1164" i="1" s="1"/>
  <c r="I1164" i="1" s="1"/>
  <c r="F1156" i="1"/>
  <c r="H1156" i="1" s="1"/>
  <c r="I1156" i="1" s="1"/>
  <c r="F1148" i="1"/>
  <c r="H1148" i="1" s="1"/>
  <c r="I1148" i="1" s="1"/>
  <c r="F1140" i="1"/>
  <c r="H1140" i="1" s="1"/>
  <c r="I1140" i="1" s="1"/>
  <c r="F1132" i="1"/>
  <c r="H1132" i="1" s="1"/>
  <c r="I1132" i="1" s="1"/>
  <c r="F1124" i="1"/>
  <c r="H1124" i="1" s="1"/>
  <c r="I1124" i="1" s="1"/>
  <c r="F1116" i="1"/>
  <c r="H1116" i="1" s="1"/>
  <c r="I1116" i="1" s="1"/>
  <c r="F1108" i="1"/>
  <c r="H1108" i="1" s="1"/>
  <c r="I1108" i="1" s="1"/>
  <c r="F1100" i="1"/>
  <c r="H1100" i="1" s="1"/>
  <c r="I1100" i="1" s="1"/>
  <c r="F1092" i="1"/>
  <c r="H1092" i="1" s="1"/>
  <c r="I1092" i="1" s="1"/>
  <c r="F1084" i="1"/>
  <c r="H1084" i="1" s="1"/>
  <c r="I1084" i="1" s="1"/>
  <c r="F1076" i="1"/>
  <c r="H1076" i="1" s="1"/>
  <c r="I1076" i="1" s="1"/>
  <c r="F1068" i="1"/>
  <c r="H1068" i="1" s="1"/>
  <c r="I1068" i="1" s="1"/>
  <c r="F1060" i="1"/>
  <c r="H1060" i="1" s="1"/>
  <c r="I1060" i="1" s="1"/>
  <c r="F1052" i="1"/>
  <c r="H1052" i="1" s="1"/>
  <c r="I1052" i="1" s="1"/>
  <c r="F1044" i="1"/>
  <c r="H1044" i="1" s="1"/>
  <c r="I1044" i="1" s="1"/>
  <c r="F1036" i="1"/>
  <c r="H1036" i="1" s="1"/>
  <c r="I1036" i="1" s="1"/>
  <c r="F1028" i="1"/>
  <c r="H1028" i="1" s="1"/>
  <c r="I1028" i="1" s="1"/>
  <c r="F1020" i="1"/>
  <c r="H1020" i="1" s="1"/>
  <c r="I1020" i="1" s="1"/>
  <c r="F1012" i="1"/>
  <c r="H1012" i="1" s="1"/>
  <c r="I1012" i="1" s="1"/>
  <c r="F1004" i="1"/>
  <c r="H1004" i="1" s="1"/>
  <c r="I1004" i="1" s="1"/>
  <c r="F996" i="1"/>
  <c r="H996" i="1" s="1"/>
  <c r="I996" i="1" s="1"/>
  <c r="F988" i="1"/>
  <c r="H988" i="1" s="1"/>
  <c r="I988" i="1" s="1"/>
  <c r="F980" i="1"/>
  <c r="H980" i="1" s="1"/>
  <c r="I980" i="1" s="1"/>
  <c r="F972" i="1"/>
  <c r="H972" i="1" s="1"/>
  <c r="I972" i="1" s="1"/>
  <c r="F964" i="1"/>
  <c r="H964" i="1" s="1"/>
  <c r="I964" i="1" s="1"/>
  <c r="F956" i="1"/>
  <c r="H956" i="1" s="1"/>
  <c r="I956" i="1" s="1"/>
  <c r="F948" i="1"/>
  <c r="H948" i="1" s="1"/>
  <c r="I948" i="1" s="1"/>
  <c r="F940" i="1"/>
  <c r="H940" i="1" s="1"/>
  <c r="I940" i="1" s="1"/>
  <c r="F932" i="1"/>
  <c r="H932" i="1" s="1"/>
  <c r="I932" i="1" s="1"/>
  <c r="F924" i="1"/>
  <c r="H924" i="1" s="1"/>
  <c r="I924" i="1" s="1"/>
  <c r="F916" i="1"/>
  <c r="H916" i="1" s="1"/>
  <c r="I916" i="1" s="1"/>
  <c r="F908" i="1"/>
  <c r="H908" i="1" s="1"/>
  <c r="I908" i="1" s="1"/>
  <c r="F900" i="1"/>
  <c r="H900" i="1" s="1"/>
  <c r="I900" i="1" s="1"/>
  <c r="F892" i="1"/>
  <c r="H892" i="1" s="1"/>
  <c r="I892" i="1" s="1"/>
  <c r="F884" i="1"/>
  <c r="H884" i="1" s="1"/>
  <c r="I884" i="1" s="1"/>
  <c r="F876" i="1"/>
  <c r="H876" i="1" s="1"/>
  <c r="I876" i="1" s="1"/>
  <c r="F868" i="1"/>
  <c r="H868" i="1" s="1"/>
  <c r="I868" i="1" s="1"/>
  <c r="F860" i="1"/>
  <c r="H860" i="1" s="1"/>
  <c r="I860" i="1" s="1"/>
  <c r="F852" i="1"/>
  <c r="H852" i="1" s="1"/>
  <c r="I852" i="1" s="1"/>
  <c r="F844" i="1"/>
  <c r="H844" i="1" s="1"/>
  <c r="I844" i="1" s="1"/>
  <c r="F836" i="1"/>
  <c r="H836" i="1" s="1"/>
  <c r="I836" i="1" s="1"/>
  <c r="F828" i="1"/>
  <c r="H828" i="1" s="1"/>
  <c r="I828" i="1" s="1"/>
  <c r="F820" i="1"/>
  <c r="H820" i="1" s="1"/>
  <c r="I820" i="1" s="1"/>
  <c r="F812" i="1"/>
  <c r="H812" i="1" s="1"/>
  <c r="I812" i="1" s="1"/>
  <c r="F804" i="1"/>
  <c r="H804" i="1" s="1"/>
  <c r="I804" i="1" s="1"/>
  <c r="F796" i="1"/>
  <c r="H796" i="1" s="1"/>
  <c r="I796" i="1" s="1"/>
  <c r="F788" i="1"/>
  <c r="H788" i="1" s="1"/>
  <c r="I788" i="1" s="1"/>
  <c r="F780" i="1"/>
  <c r="H780" i="1" s="1"/>
  <c r="I780" i="1" s="1"/>
  <c r="F772" i="1"/>
  <c r="H772" i="1" s="1"/>
  <c r="I772" i="1" s="1"/>
  <c r="F764" i="1"/>
  <c r="H764" i="1" s="1"/>
  <c r="I764" i="1" s="1"/>
  <c r="F756" i="1"/>
  <c r="H756" i="1" s="1"/>
  <c r="I756" i="1" s="1"/>
  <c r="F748" i="1"/>
  <c r="H748" i="1" s="1"/>
  <c r="I748" i="1" s="1"/>
  <c r="F740" i="1"/>
  <c r="H740" i="1" s="1"/>
  <c r="I740" i="1" s="1"/>
  <c r="F732" i="1"/>
  <c r="H732" i="1" s="1"/>
  <c r="I732" i="1" s="1"/>
  <c r="F724" i="1"/>
  <c r="H724" i="1" s="1"/>
  <c r="I724" i="1" s="1"/>
  <c r="F716" i="1"/>
  <c r="H716" i="1" s="1"/>
  <c r="I716" i="1" s="1"/>
  <c r="F708" i="1"/>
  <c r="H708" i="1" s="1"/>
  <c r="I708" i="1" s="1"/>
  <c r="F700" i="1"/>
  <c r="H700" i="1" s="1"/>
  <c r="I700" i="1" s="1"/>
  <c r="F692" i="1"/>
  <c r="H692" i="1" s="1"/>
  <c r="I692" i="1" s="1"/>
  <c r="F684" i="1"/>
  <c r="H684" i="1" s="1"/>
  <c r="I684" i="1" s="1"/>
  <c r="F676" i="1"/>
  <c r="H676" i="1" s="1"/>
  <c r="I676" i="1" s="1"/>
  <c r="F668" i="1"/>
  <c r="H668" i="1" s="1"/>
  <c r="I668" i="1" s="1"/>
  <c r="F660" i="1"/>
  <c r="H660" i="1" s="1"/>
  <c r="I660" i="1" s="1"/>
  <c r="F652" i="1"/>
  <c r="H652" i="1" s="1"/>
  <c r="I652" i="1" s="1"/>
  <c r="F644" i="1"/>
  <c r="H644" i="1" s="1"/>
  <c r="I644" i="1" s="1"/>
  <c r="F636" i="1"/>
  <c r="H636" i="1" s="1"/>
  <c r="I636" i="1" s="1"/>
  <c r="F628" i="1"/>
  <c r="H628" i="1" s="1"/>
  <c r="I628" i="1" s="1"/>
  <c r="F620" i="1"/>
  <c r="H620" i="1" s="1"/>
  <c r="I620" i="1" s="1"/>
  <c r="F612" i="1"/>
  <c r="H612" i="1" s="1"/>
  <c r="I612" i="1" s="1"/>
  <c r="F604" i="1"/>
  <c r="H604" i="1" s="1"/>
  <c r="I604" i="1" s="1"/>
  <c r="F596" i="1"/>
  <c r="H596" i="1" s="1"/>
  <c r="I596" i="1" s="1"/>
  <c r="F588" i="1"/>
  <c r="H588" i="1" s="1"/>
  <c r="I588" i="1" s="1"/>
  <c r="F580" i="1"/>
  <c r="H580" i="1" s="1"/>
  <c r="I580" i="1" s="1"/>
  <c r="F572" i="1"/>
  <c r="H572" i="1" s="1"/>
  <c r="I572" i="1" s="1"/>
  <c r="F564" i="1"/>
  <c r="H564" i="1" s="1"/>
  <c r="I564" i="1" s="1"/>
  <c r="F556" i="1"/>
  <c r="H556" i="1" s="1"/>
  <c r="I556" i="1" s="1"/>
  <c r="F548" i="1"/>
  <c r="H548" i="1" s="1"/>
  <c r="I548" i="1" s="1"/>
  <c r="F540" i="1"/>
  <c r="H540" i="1" s="1"/>
  <c r="I540" i="1" s="1"/>
  <c r="F532" i="1"/>
  <c r="H532" i="1" s="1"/>
  <c r="I532" i="1" s="1"/>
  <c r="F524" i="1"/>
  <c r="H524" i="1" s="1"/>
  <c r="I524" i="1" s="1"/>
  <c r="F516" i="1"/>
  <c r="H516" i="1" s="1"/>
  <c r="I516" i="1" s="1"/>
  <c r="F508" i="1"/>
  <c r="H508" i="1" s="1"/>
  <c r="I508" i="1" s="1"/>
  <c r="F500" i="1"/>
  <c r="H500" i="1" s="1"/>
  <c r="I500" i="1" s="1"/>
  <c r="F492" i="1"/>
  <c r="H492" i="1" s="1"/>
  <c r="I492" i="1" s="1"/>
  <c r="F1658" i="1"/>
  <c r="H1658" i="1" s="1"/>
  <c r="I1658" i="1" s="1"/>
  <c r="F1650" i="1"/>
  <c r="H1650" i="1" s="1"/>
  <c r="I1650" i="1" s="1"/>
  <c r="F1642" i="1"/>
  <c r="H1642" i="1" s="1"/>
  <c r="I1642" i="1" s="1"/>
  <c r="F1634" i="1"/>
  <c r="H1634" i="1" s="1"/>
  <c r="I1634" i="1" s="1"/>
  <c r="F1626" i="1"/>
  <c r="H1626" i="1" s="1"/>
  <c r="I1626" i="1" s="1"/>
  <c r="F1618" i="1"/>
  <c r="H1618" i="1" s="1"/>
  <c r="I1618" i="1" s="1"/>
  <c r="F1610" i="1"/>
  <c r="H1610" i="1" s="1"/>
  <c r="I1610" i="1" s="1"/>
  <c r="F1602" i="1"/>
  <c r="H1602" i="1" s="1"/>
  <c r="I1602" i="1" s="1"/>
  <c r="F1594" i="1"/>
  <c r="H1594" i="1" s="1"/>
  <c r="I1594" i="1" s="1"/>
  <c r="F1586" i="1"/>
  <c r="H1586" i="1" s="1"/>
  <c r="I1586" i="1" s="1"/>
  <c r="F1578" i="1"/>
  <c r="H1578" i="1" s="1"/>
  <c r="I1578" i="1" s="1"/>
  <c r="F1570" i="1"/>
  <c r="H1570" i="1" s="1"/>
  <c r="I1570" i="1" s="1"/>
  <c r="F1562" i="1"/>
  <c r="H1562" i="1" s="1"/>
  <c r="I1562" i="1" s="1"/>
  <c r="F1554" i="1"/>
  <c r="H1554" i="1" s="1"/>
  <c r="I1554" i="1" s="1"/>
  <c r="F1546" i="1"/>
  <c r="H1546" i="1" s="1"/>
  <c r="I1546" i="1" s="1"/>
  <c r="F1538" i="1"/>
  <c r="H1538" i="1" s="1"/>
  <c r="I1538" i="1" s="1"/>
  <c r="F1530" i="1"/>
  <c r="H1530" i="1" s="1"/>
  <c r="I1530" i="1" s="1"/>
  <c r="F1522" i="1"/>
  <c r="H1522" i="1" s="1"/>
  <c r="I1522" i="1" s="1"/>
  <c r="F1514" i="1"/>
  <c r="H1514" i="1" s="1"/>
  <c r="I1514" i="1" s="1"/>
  <c r="F1506" i="1"/>
  <c r="H1506" i="1" s="1"/>
  <c r="I1506" i="1" s="1"/>
  <c r="F1498" i="1"/>
  <c r="H1498" i="1" s="1"/>
  <c r="I1498" i="1" s="1"/>
  <c r="F1490" i="1"/>
  <c r="H1490" i="1" s="1"/>
  <c r="I1490" i="1" s="1"/>
  <c r="F1482" i="1"/>
  <c r="H1482" i="1" s="1"/>
  <c r="I1482" i="1" s="1"/>
  <c r="F1474" i="1"/>
  <c r="H1474" i="1" s="1"/>
  <c r="I1474" i="1" s="1"/>
  <c r="F1466" i="1"/>
  <c r="H1466" i="1" s="1"/>
  <c r="I1466" i="1" s="1"/>
  <c r="F1458" i="1"/>
  <c r="H1458" i="1" s="1"/>
  <c r="I1458" i="1" s="1"/>
  <c r="F1450" i="1"/>
  <c r="H1450" i="1" s="1"/>
  <c r="I1450" i="1" s="1"/>
  <c r="F1442" i="1"/>
  <c r="H1442" i="1" s="1"/>
  <c r="I1442" i="1" s="1"/>
  <c r="F1434" i="1"/>
  <c r="H1434" i="1" s="1"/>
  <c r="I1434" i="1" s="1"/>
  <c r="F1426" i="1"/>
  <c r="H1426" i="1" s="1"/>
  <c r="I1426" i="1" s="1"/>
  <c r="F1418" i="1"/>
  <c r="H1418" i="1" s="1"/>
  <c r="I1418" i="1" s="1"/>
  <c r="F1410" i="1"/>
  <c r="H1410" i="1" s="1"/>
  <c r="I1410" i="1" s="1"/>
  <c r="F1402" i="1"/>
  <c r="H1402" i="1" s="1"/>
  <c r="I1402" i="1" s="1"/>
  <c r="F1394" i="1"/>
  <c r="H1394" i="1" s="1"/>
  <c r="I1394" i="1" s="1"/>
  <c r="F1386" i="1"/>
  <c r="H1386" i="1" s="1"/>
  <c r="I1386" i="1" s="1"/>
  <c r="F1378" i="1"/>
  <c r="H1378" i="1" s="1"/>
  <c r="I1378" i="1" s="1"/>
  <c r="F1370" i="1"/>
  <c r="H1370" i="1" s="1"/>
  <c r="I1370" i="1" s="1"/>
  <c r="F1362" i="1"/>
  <c r="H1362" i="1" s="1"/>
  <c r="I1362" i="1" s="1"/>
  <c r="F1354" i="1"/>
  <c r="H1354" i="1" s="1"/>
  <c r="I1354" i="1" s="1"/>
  <c r="F1346" i="1"/>
  <c r="H1346" i="1" s="1"/>
  <c r="I1346" i="1" s="1"/>
  <c r="F1338" i="1"/>
  <c r="H1338" i="1" s="1"/>
  <c r="I1338" i="1" s="1"/>
  <c r="F1330" i="1"/>
  <c r="H1330" i="1" s="1"/>
  <c r="I1330" i="1" s="1"/>
  <c r="F1322" i="1"/>
  <c r="H1322" i="1" s="1"/>
  <c r="I1322" i="1" s="1"/>
  <c r="F1314" i="1"/>
  <c r="H1314" i="1" s="1"/>
  <c r="I1314" i="1" s="1"/>
  <c r="F1306" i="1"/>
  <c r="H1306" i="1" s="1"/>
  <c r="I1306" i="1" s="1"/>
  <c r="F1298" i="1"/>
  <c r="H1298" i="1" s="1"/>
  <c r="I1298" i="1" s="1"/>
  <c r="F1290" i="1"/>
  <c r="H1290" i="1" s="1"/>
  <c r="I1290" i="1" s="1"/>
  <c r="F1282" i="1"/>
  <c r="H1282" i="1" s="1"/>
  <c r="I1282" i="1" s="1"/>
  <c r="F1274" i="1"/>
  <c r="H1274" i="1" s="1"/>
  <c r="I1274" i="1" s="1"/>
  <c r="F1266" i="1"/>
  <c r="H1266" i="1" s="1"/>
  <c r="I1266" i="1" s="1"/>
  <c r="F1258" i="1"/>
  <c r="H1258" i="1" s="1"/>
  <c r="I1258" i="1" s="1"/>
  <c r="F1250" i="1"/>
  <c r="H1250" i="1" s="1"/>
  <c r="I1250" i="1" s="1"/>
  <c r="F1242" i="1"/>
  <c r="H1242" i="1" s="1"/>
  <c r="I1242" i="1" s="1"/>
  <c r="F1234" i="1"/>
  <c r="H1234" i="1" s="1"/>
  <c r="I1234" i="1" s="1"/>
  <c r="F1226" i="1"/>
  <c r="H1226" i="1" s="1"/>
  <c r="I1226" i="1" s="1"/>
  <c r="F1218" i="1"/>
  <c r="H1218" i="1" s="1"/>
  <c r="I1218" i="1" s="1"/>
  <c r="F1210" i="1"/>
  <c r="H1210" i="1" s="1"/>
  <c r="I1210" i="1" s="1"/>
  <c r="F1202" i="1"/>
  <c r="H1202" i="1" s="1"/>
  <c r="I1202" i="1" s="1"/>
  <c r="F1194" i="1"/>
  <c r="H1194" i="1" s="1"/>
  <c r="I1194" i="1" s="1"/>
  <c r="F1186" i="1"/>
  <c r="H1186" i="1" s="1"/>
  <c r="I1186" i="1" s="1"/>
  <c r="F1178" i="1"/>
  <c r="H1178" i="1" s="1"/>
  <c r="I1178" i="1" s="1"/>
  <c r="F1170" i="1"/>
  <c r="H1170" i="1" s="1"/>
  <c r="I1170" i="1" s="1"/>
  <c r="F1162" i="1"/>
  <c r="H1162" i="1" s="1"/>
  <c r="I1162" i="1" s="1"/>
  <c r="F1154" i="1"/>
  <c r="H1154" i="1" s="1"/>
  <c r="I1154" i="1" s="1"/>
  <c r="F1146" i="1"/>
  <c r="H1146" i="1" s="1"/>
  <c r="I1146" i="1" s="1"/>
  <c r="F1138" i="1"/>
  <c r="H1138" i="1" s="1"/>
  <c r="I1138" i="1" s="1"/>
  <c r="F1130" i="1"/>
  <c r="H1130" i="1" s="1"/>
  <c r="I1130" i="1" s="1"/>
  <c r="F1122" i="1"/>
  <c r="H1122" i="1" s="1"/>
  <c r="I1122" i="1" s="1"/>
  <c r="F1114" i="1"/>
  <c r="H1114" i="1" s="1"/>
  <c r="I1114" i="1" s="1"/>
  <c r="F1106" i="1"/>
  <c r="H1106" i="1" s="1"/>
  <c r="I1106" i="1" s="1"/>
  <c r="F1098" i="1"/>
  <c r="H1098" i="1" s="1"/>
  <c r="I1098" i="1" s="1"/>
  <c r="F1090" i="1"/>
  <c r="H1090" i="1" s="1"/>
  <c r="I1090" i="1" s="1"/>
  <c r="F1082" i="1"/>
  <c r="H1082" i="1" s="1"/>
  <c r="I1082" i="1" s="1"/>
  <c r="F1074" i="1"/>
  <c r="H1074" i="1" s="1"/>
  <c r="I1074" i="1" s="1"/>
  <c r="F1066" i="1"/>
  <c r="H1066" i="1" s="1"/>
  <c r="I1066" i="1" s="1"/>
  <c r="F1058" i="1"/>
  <c r="H1058" i="1" s="1"/>
  <c r="I1058" i="1" s="1"/>
  <c r="F1050" i="1"/>
  <c r="H1050" i="1" s="1"/>
  <c r="I1050" i="1" s="1"/>
  <c r="F1042" i="1"/>
  <c r="H1042" i="1" s="1"/>
  <c r="I1042" i="1" s="1"/>
  <c r="F1034" i="1"/>
  <c r="H1034" i="1" s="1"/>
  <c r="I1034" i="1" s="1"/>
  <c r="F1026" i="1"/>
  <c r="H1026" i="1" s="1"/>
  <c r="I1026" i="1" s="1"/>
  <c r="F1018" i="1"/>
  <c r="H1018" i="1" s="1"/>
  <c r="I1018" i="1" s="1"/>
  <c r="F1010" i="1"/>
  <c r="H1010" i="1" s="1"/>
  <c r="I1010" i="1" s="1"/>
  <c r="F1002" i="1"/>
  <c r="H1002" i="1" s="1"/>
  <c r="I1002" i="1" s="1"/>
  <c r="F994" i="1"/>
  <c r="H994" i="1" s="1"/>
  <c r="I994" i="1" s="1"/>
  <c r="F986" i="1"/>
  <c r="H986" i="1" s="1"/>
  <c r="I986" i="1" s="1"/>
  <c r="F978" i="1"/>
  <c r="H978" i="1" s="1"/>
  <c r="I978" i="1" s="1"/>
  <c r="F970" i="1"/>
  <c r="H970" i="1" s="1"/>
  <c r="I970" i="1" s="1"/>
  <c r="F962" i="1"/>
  <c r="H962" i="1" s="1"/>
  <c r="I962" i="1" s="1"/>
  <c r="F954" i="1"/>
  <c r="H954" i="1" s="1"/>
  <c r="I954" i="1" s="1"/>
  <c r="F946" i="1"/>
  <c r="H946" i="1" s="1"/>
  <c r="I946" i="1" s="1"/>
  <c r="F938" i="1"/>
  <c r="H938" i="1" s="1"/>
  <c r="I938" i="1" s="1"/>
  <c r="F930" i="1"/>
  <c r="H930" i="1" s="1"/>
  <c r="I930" i="1" s="1"/>
  <c r="F922" i="1"/>
  <c r="H922" i="1" s="1"/>
  <c r="I922" i="1" s="1"/>
  <c r="F914" i="1"/>
  <c r="H914" i="1" s="1"/>
  <c r="I914" i="1" s="1"/>
  <c r="F906" i="1"/>
  <c r="H906" i="1" s="1"/>
  <c r="I906" i="1" s="1"/>
  <c r="F898" i="1"/>
  <c r="H898" i="1" s="1"/>
  <c r="I898" i="1" s="1"/>
  <c r="F890" i="1"/>
  <c r="H890" i="1" s="1"/>
  <c r="I890" i="1" s="1"/>
  <c r="F882" i="1"/>
  <c r="H882" i="1" s="1"/>
  <c r="I882" i="1" s="1"/>
  <c r="F874" i="1"/>
  <c r="H874" i="1" s="1"/>
  <c r="I874" i="1" s="1"/>
  <c r="F866" i="1"/>
  <c r="H866" i="1" s="1"/>
  <c r="I866" i="1" s="1"/>
  <c r="F858" i="1"/>
  <c r="H858" i="1" s="1"/>
  <c r="I858" i="1" s="1"/>
  <c r="F850" i="1"/>
  <c r="H850" i="1" s="1"/>
  <c r="I850" i="1" s="1"/>
  <c r="F842" i="1"/>
  <c r="H842" i="1" s="1"/>
  <c r="I842" i="1" s="1"/>
  <c r="F834" i="1"/>
  <c r="H834" i="1" s="1"/>
  <c r="I834" i="1" s="1"/>
  <c r="F826" i="1"/>
  <c r="H826" i="1" s="1"/>
  <c r="I826" i="1" s="1"/>
  <c r="F818" i="1"/>
  <c r="H818" i="1" s="1"/>
  <c r="I818" i="1" s="1"/>
  <c r="F810" i="1"/>
  <c r="H810" i="1" s="1"/>
  <c r="I810" i="1" s="1"/>
  <c r="F802" i="1"/>
  <c r="H802" i="1" s="1"/>
  <c r="I802" i="1" s="1"/>
  <c r="F794" i="1"/>
  <c r="H794" i="1" s="1"/>
  <c r="I794" i="1" s="1"/>
  <c r="F786" i="1"/>
  <c r="H786" i="1" s="1"/>
  <c r="I786" i="1" s="1"/>
  <c r="F778" i="1"/>
  <c r="H778" i="1" s="1"/>
  <c r="I778" i="1" s="1"/>
  <c r="F770" i="1"/>
  <c r="H770" i="1" s="1"/>
  <c r="I770" i="1" s="1"/>
  <c r="F762" i="1"/>
  <c r="H762" i="1" s="1"/>
  <c r="I762" i="1" s="1"/>
  <c r="F754" i="1"/>
  <c r="H754" i="1" s="1"/>
  <c r="I754" i="1" s="1"/>
  <c r="F746" i="1"/>
  <c r="H746" i="1" s="1"/>
  <c r="I746" i="1" s="1"/>
  <c r="F738" i="1"/>
  <c r="H738" i="1" s="1"/>
  <c r="I738" i="1" s="1"/>
  <c r="F730" i="1"/>
  <c r="H730" i="1" s="1"/>
  <c r="I730" i="1" s="1"/>
  <c r="F722" i="1"/>
  <c r="H722" i="1" s="1"/>
  <c r="I722" i="1" s="1"/>
  <c r="F714" i="1"/>
  <c r="H714" i="1" s="1"/>
  <c r="I714" i="1" s="1"/>
  <c r="F706" i="1"/>
  <c r="H706" i="1" s="1"/>
  <c r="I706" i="1" s="1"/>
  <c r="F698" i="1"/>
  <c r="H698" i="1" s="1"/>
  <c r="I698" i="1" s="1"/>
  <c r="F690" i="1"/>
  <c r="H690" i="1" s="1"/>
  <c r="I690" i="1" s="1"/>
  <c r="F682" i="1"/>
  <c r="H682" i="1" s="1"/>
  <c r="I682" i="1" s="1"/>
  <c r="F674" i="1"/>
  <c r="H674" i="1" s="1"/>
  <c r="I674" i="1" s="1"/>
  <c r="F666" i="1"/>
  <c r="H666" i="1" s="1"/>
  <c r="I666" i="1" s="1"/>
  <c r="F658" i="1"/>
  <c r="H658" i="1" s="1"/>
  <c r="I658" i="1" s="1"/>
  <c r="F650" i="1"/>
  <c r="H650" i="1" s="1"/>
  <c r="I650" i="1" s="1"/>
  <c r="F642" i="1"/>
  <c r="H642" i="1" s="1"/>
  <c r="I642" i="1" s="1"/>
  <c r="F634" i="1"/>
  <c r="H634" i="1" s="1"/>
  <c r="I634" i="1" s="1"/>
  <c r="F626" i="1"/>
  <c r="H626" i="1" s="1"/>
  <c r="I626" i="1" s="1"/>
  <c r="F618" i="1"/>
  <c r="H618" i="1" s="1"/>
  <c r="I618" i="1" s="1"/>
  <c r="F610" i="1"/>
  <c r="H610" i="1" s="1"/>
  <c r="I610" i="1" s="1"/>
  <c r="F602" i="1"/>
  <c r="H602" i="1" s="1"/>
  <c r="I602" i="1" s="1"/>
  <c r="F594" i="1"/>
  <c r="H594" i="1" s="1"/>
  <c r="I594" i="1" s="1"/>
  <c r="F586" i="1"/>
  <c r="H586" i="1" s="1"/>
  <c r="I586" i="1" s="1"/>
  <c r="F578" i="1"/>
  <c r="H578" i="1" s="1"/>
  <c r="I578" i="1" s="1"/>
  <c r="F570" i="1"/>
  <c r="H570" i="1" s="1"/>
  <c r="I570" i="1" s="1"/>
  <c r="F562" i="1"/>
  <c r="H562" i="1" s="1"/>
  <c r="I562" i="1" s="1"/>
  <c r="F554" i="1"/>
  <c r="H554" i="1" s="1"/>
  <c r="I554" i="1" s="1"/>
  <c r="F546" i="1"/>
  <c r="H546" i="1" s="1"/>
  <c r="I546" i="1" s="1"/>
  <c r="F538" i="1"/>
  <c r="H538" i="1" s="1"/>
  <c r="I538" i="1" s="1"/>
  <c r="F530" i="1"/>
  <c r="H530" i="1" s="1"/>
  <c r="I530" i="1" s="1"/>
  <c r="F522" i="1"/>
  <c r="H522" i="1" s="1"/>
  <c r="I522" i="1" s="1"/>
  <c r="F514" i="1"/>
  <c r="H514" i="1" s="1"/>
  <c r="I514" i="1" s="1"/>
  <c r="F506" i="1"/>
  <c r="H506" i="1" s="1"/>
  <c r="I506" i="1" s="1"/>
  <c r="F498" i="1"/>
  <c r="H498" i="1" s="1"/>
  <c r="I498" i="1" s="1"/>
  <c r="F490" i="1"/>
  <c r="H490" i="1" s="1"/>
  <c r="I490" i="1" s="1"/>
  <c r="F482" i="1"/>
  <c r="H482" i="1" s="1"/>
  <c r="I482" i="1" s="1"/>
  <c r="F470" i="1"/>
  <c r="H470" i="1" s="1"/>
  <c r="I470" i="1" s="1"/>
  <c r="F1121" i="1"/>
  <c r="H1121" i="1" s="1"/>
  <c r="I1121" i="1" s="1"/>
  <c r="F1113" i="1"/>
  <c r="H1113" i="1" s="1"/>
  <c r="I1113" i="1" s="1"/>
  <c r="F1105" i="1"/>
  <c r="H1105" i="1" s="1"/>
  <c r="I1105" i="1" s="1"/>
  <c r="F1097" i="1"/>
  <c r="H1097" i="1" s="1"/>
  <c r="I1097" i="1" s="1"/>
  <c r="F1089" i="1"/>
  <c r="H1089" i="1" s="1"/>
  <c r="I1089" i="1" s="1"/>
  <c r="F1081" i="1"/>
  <c r="H1081" i="1" s="1"/>
  <c r="I1081" i="1" s="1"/>
  <c r="F1073" i="1"/>
  <c r="H1073" i="1" s="1"/>
  <c r="I1073" i="1" s="1"/>
  <c r="F1065" i="1"/>
  <c r="H1065" i="1" s="1"/>
  <c r="I1065" i="1" s="1"/>
  <c r="F1057" i="1"/>
  <c r="H1057" i="1" s="1"/>
  <c r="I1057" i="1" s="1"/>
  <c r="F1049" i="1"/>
  <c r="H1049" i="1" s="1"/>
  <c r="I1049" i="1" s="1"/>
  <c r="F1041" i="1"/>
  <c r="H1041" i="1" s="1"/>
  <c r="I1041" i="1" s="1"/>
  <c r="F1033" i="1"/>
  <c r="H1033" i="1" s="1"/>
  <c r="I1033" i="1" s="1"/>
  <c r="F1025" i="1"/>
  <c r="H1025" i="1" s="1"/>
  <c r="I1025" i="1" s="1"/>
  <c r="F1017" i="1"/>
  <c r="H1017" i="1" s="1"/>
  <c r="I1017" i="1" s="1"/>
  <c r="F1009" i="1"/>
  <c r="H1009" i="1" s="1"/>
  <c r="I1009" i="1" s="1"/>
  <c r="F1001" i="1"/>
  <c r="H1001" i="1" s="1"/>
  <c r="I1001" i="1" s="1"/>
  <c r="F993" i="1"/>
  <c r="H993" i="1" s="1"/>
  <c r="I993" i="1" s="1"/>
  <c r="F985" i="1"/>
  <c r="H985" i="1" s="1"/>
  <c r="I985" i="1" s="1"/>
  <c r="F977" i="1"/>
  <c r="H977" i="1" s="1"/>
  <c r="I977" i="1" s="1"/>
  <c r="F969" i="1"/>
  <c r="H969" i="1" s="1"/>
  <c r="I969" i="1" s="1"/>
  <c r="F961" i="1"/>
  <c r="H961" i="1" s="1"/>
  <c r="I961" i="1" s="1"/>
  <c r="F953" i="1"/>
  <c r="H953" i="1" s="1"/>
  <c r="I953" i="1" s="1"/>
  <c r="F945" i="1"/>
  <c r="H945" i="1" s="1"/>
  <c r="I945" i="1" s="1"/>
  <c r="F937" i="1"/>
  <c r="H937" i="1" s="1"/>
  <c r="I937" i="1" s="1"/>
  <c r="F929" i="1"/>
  <c r="H929" i="1" s="1"/>
  <c r="I929" i="1" s="1"/>
  <c r="F921" i="1"/>
  <c r="H921" i="1" s="1"/>
  <c r="I921" i="1" s="1"/>
  <c r="F913" i="1"/>
  <c r="H913" i="1" s="1"/>
  <c r="I913" i="1" s="1"/>
  <c r="F905" i="1"/>
  <c r="H905" i="1" s="1"/>
  <c r="I905" i="1" s="1"/>
  <c r="F897" i="1"/>
  <c r="H897" i="1" s="1"/>
  <c r="I897" i="1" s="1"/>
  <c r="F889" i="1"/>
  <c r="H889" i="1" s="1"/>
  <c r="I889" i="1" s="1"/>
  <c r="F881" i="1"/>
  <c r="H881" i="1" s="1"/>
  <c r="I881" i="1" s="1"/>
  <c r="F873" i="1"/>
  <c r="H873" i="1" s="1"/>
  <c r="I873" i="1" s="1"/>
  <c r="F865" i="1"/>
  <c r="H865" i="1" s="1"/>
  <c r="I865" i="1" s="1"/>
  <c r="F857" i="1"/>
  <c r="H857" i="1" s="1"/>
  <c r="I857" i="1" s="1"/>
  <c r="F849" i="1"/>
  <c r="H849" i="1" s="1"/>
  <c r="I849" i="1" s="1"/>
  <c r="F841" i="1"/>
  <c r="H841" i="1" s="1"/>
  <c r="I841" i="1" s="1"/>
  <c r="F833" i="1"/>
  <c r="H833" i="1" s="1"/>
  <c r="I833" i="1" s="1"/>
  <c r="F825" i="1"/>
  <c r="H825" i="1" s="1"/>
  <c r="I825" i="1" s="1"/>
  <c r="F817" i="1"/>
  <c r="H817" i="1" s="1"/>
  <c r="I817" i="1" s="1"/>
  <c r="F809" i="1"/>
  <c r="H809" i="1" s="1"/>
  <c r="I809" i="1" s="1"/>
  <c r="F801" i="1"/>
  <c r="H801" i="1" s="1"/>
  <c r="I801" i="1" s="1"/>
  <c r="F793" i="1"/>
  <c r="H793" i="1" s="1"/>
  <c r="I793" i="1" s="1"/>
  <c r="F785" i="1"/>
  <c r="H785" i="1" s="1"/>
  <c r="I785" i="1" s="1"/>
  <c r="F777" i="1"/>
  <c r="H777" i="1" s="1"/>
  <c r="I777" i="1" s="1"/>
  <c r="F769" i="1"/>
  <c r="H769" i="1" s="1"/>
  <c r="I769" i="1" s="1"/>
  <c r="F761" i="1"/>
  <c r="H761" i="1" s="1"/>
  <c r="I761" i="1" s="1"/>
  <c r="F753" i="1"/>
  <c r="H753" i="1" s="1"/>
  <c r="I753" i="1" s="1"/>
  <c r="F745" i="1"/>
  <c r="H745" i="1" s="1"/>
  <c r="I745" i="1" s="1"/>
  <c r="F737" i="1"/>
  <c r="H737" i="1" s="1"/>
  <c r="I737" i="1" s="1"/>
  <c r="F729" i="1"/>
  <c r="H729" i="1" s="1"/>
  <c r="I729" i="1" s="1"/>
  <c r="F721" i="1"/>
  <c r="H721" i="1" s="1"/>
  <c r="I721" i="1" s="1"/>
  <c r="F713" i="1"/>
  <c r="H713" i="1" s="1"/>
  <c r="I713" i="1" s="1"/>
  <c r="F705" i="1"/>
  <c r="H705" i="1" s="1"/>
  <c r="I705" i="1" s="1"/>
  <c r="F697" i="1"/>
  <c r="H697" i="1" s="1"/>
  <c r="I697" i="1" s="1"/>
  <c r="F689" i="1"/>
  <c r="H689" i="1" s="1"/>
  <c r="I689" i="1" s="1"/>
  <c r="F681" i="1"/>
  <c r="H681" i="1" s="1"/>
  <c r="I681" i="1" s="1"/>
  <c r="F673" i="1"/>
  <c r="H673" i="1" s="1"/>
  <c r="I673" i="1" s="1"/>
  <c r="F665" i="1"/>
  <c r="H665" i="1" s="1"/>
  <c r="I665" i="1" s="1"/>
  <c r="F657" i="1"/>
  <c r="H657" i="1" s="1"/>
  <c r="I657" i="1" s="1"/>
  <c r="F649" i="1"/>
  <c r="H649" i="1" s="1"/>
  <c r="I649" i="1" s="1"/>
  <c r="F641" i="1"/>
  <c r="H641" i="1" s="1"/>
  <c r="I641" i="1" s="1"/>
  <c r="F633" i="1"/>
  <c r="H633" i="1" s="1"/>
  <c r="I633" i="1" s="1"/>
  <c r="F625" i="1"/>
  <c r="H625" i="1" s="1"/>
  <c r="I625" i="1" s="1"/>
  <c r="F617" i="1"/>
  <c r="H617" i="1" s="1"/>
  <c r="I617" i="1" s="1"/>
  <c r="F609" i="1"/>
  <c r="H609" i="1" s="1"/>
  <c r="I609" i="1" s="1"/>
  <c r="F601" i="1"/>
  <c r="H601" i="1" s="1"/>
  <c r="I601" i="1" s="1"/>
  <c r="F593" i="1"/>
  <c r="H593" i="1" s="1"/>
  <c r="I593" i="1" s="1"/>
  <c r="F585" i="1"/>
  <c r="H585" i="1" s="1"/>
  <c r="I585" i="1" s="1"/>
  <c r="F577" i="1"/>
  <c r="H577" i="1" s="1"/>
  <c r="I577" i="1" s="1"/>
  <c r="F569" i="1"/>
  <c r="H569" i="1" s="1"/>
  <c r="I569" i="1" s="1"/>
  <c r="F561" i="1"/>
  <c r="H561" i="1" s="1"/>
  <c r="I561" i="1" s="1"/>
  <c r="F553" i="1"/>
  <c r="H553" i="1" s="1"/>
  <c r="I553" i="1" s="1"/>
  <c r="F545" i="1"/>
  <c r="H545" i="1" s="1"/>
  <c r="I545" i="1" s="1"/>
  <c r="F537" i="1"/>
  <c r="H537" i="1" s="1"/>
  <c r="I537" i="1" s="1"/>
  <c r="F529" i="1"/>
  <c r="H529" i="1" s="1"/>
  <c r="I529" i="1" s="1"/>
  <c r="F521" i="1"/>
  <c r="H521" i="1" s="1"/>
  <c r="I521" i="1" s="1"/>
  <c r="F513" i="1"/>
  <c r="H513" i="1" s="1"/>
  <c r="I513" i="1" s="1"/>
  <c r="F406" i="1"/>
  <c r="H406" i="1" s="1"/>
  <c r="I406" i="1" s="1"/>
  <c r="F784" i="1"/>
  <c r="H784" i="1" s="1"/>
  <c r="I784" i="1" s="1"/>
  <c r="F776" i="1"/>
  <c r="H776" i="1" s="1"/>
  <c r="I776" i="1" s="1"/>
  <c r="F768" i="1"/>
  <c r="H768" i="1" s="1"/>
  <c r="I768" i="1" s="1"/>
  <c r="F760" i="1"/>
  <c r="H760" i="1" s="1"/>
  <c r="I760" i="1" s="1"/>
  <c r="F752" i="1"/>
  <c r="H752" i="1" s="1"/>
  <c r="I752" i="1" s="1"/>
  <c r="F744" i="1"/>
  <c r="H744" i="1" s="1"/>
  <c r="I744" i="1" s="1"/>
  <c r="F736" i="1"/>
  <c r="H736" i="1" s="1"/>
  <c r="I736" i="1" s="1"/>
  <c r="F728" i="1"/>
  <c r="H728" i="1" s="1"/>
  <c r="I728" i="1" s="1"/>
  <c r="F720" i="1"/>
  <c r="H720" i="1" s="1"/>
  <c r="I720" i="1" s="1"/>
  <c r="F712" i="1"/>
  <c r="H712" i="1" s="1"/>
  <c r="I712" i="1" s="1"/>
  <c r="F704" i="1"/>
  <c r="H704" i="1" s="1"/>
  <c r="I704" i="1" s="1"/>
  <c r="F696" i="1"/>
  <c r="H696" i="1" s="1"/>
  <c r="I696" i="1" s="1"/>
  <c r="F688" i="1"/>
  <c r="H688" i="1" s="1"/>
  <c r="I688" i="1" s="1"/>
  <c r="F680" i="1"/>
  <c r="H680" i="1" s="1"/>
  <c r="I680" i="1" s="1"/>
  <c r="F672" i="1"/>
  <c r="H672" i="1" s="1"/>
  <c r="I672" i="1" s="1"/>
  <c r="F664" i="1"/>
  <c r="H664" i="1" s="1"/>
  <c r="I664" i="1" s="1"/>
  <c r="F656" i="1"/>
  <c r="H656" i="1" s="1"/>
  <c r="I656" i="1" s="1"/>
  <c r="F648" i="1"/>
  <c r="H648" i="1" s="1"/>
  <c r="I648" i="1" s="1"/>
  <c r="F640" i="1"/>
  <c r="H640" i="1" s="1"/>
  <c r="I640" i="1" s="1"/>
  <c r="F632" i="1"/>
  <c r="H632" i="1" s="1"/>
  <c r="I632" i="1" s="1"/>
  <c r="F624" i="1"/>
  <c r="H624" i="1" s="1"/>
  <c r="I624" i="1" s="1"/>
  <c r="F616" i="1"/>
  <c r="H616" i="1" s="1"/>
  <c r="I616" i="1" s="1"/>
  <c r="F608" i="1"/>
  <c r="H608" i="1" s="1"/>
  <c r="I608" i="1" s="1"/>
  <c r="F600" i="1"/>
  <c r="H600" i="1" s="1"/>
  <c r="I600" i="1" s="1"/>
  <c r="F592" i="1"/>
  <c r="H592" i="1" s="1"/>
  <c r="I592" i="1" s="1"/>
  <c r="F584" i="1"/>
  <c r="H584" i="1" s="1"/>
  <c r="I584" i="1" s="1"/>
  <c r="F576" i="1"/>
  <c r="H576" i="1" s="1"/>
  <c r="I576" i="1" s="1"/>
  <c r="F568" i="1"/>
  <c r="H568" i="1" s="1"/>
  <c r="I568" i="1" s="1"/>
  <c r="F560" i="1"/>
  <c r="H560" i="1" s="1"/>
  <c r="I560" i="1" s="1"/>
  <c r="F552" i="1"/>
  <c r="H552" i="1" s="1"/>
  <c r="I552" i="1" s="1"/>
  <c r="F544" i="1"/>
  <c r="H544" i="1" s="1"/>
  <c r="I544" i="1" s="1"/>
  <c r="F536" i="1"/>
  <c r="H536" i="1" s="1"/>
  <c r="I536" i="1" s="1"/>
  <c r="F528" i="1"/>
  <c r="H528" i="1" s="1"/>
  <c r="I528" i="1" s="1"/>
  <c r="F520" i="1"/>
  <c r="H520" i="1" s="1"/>
  <c r="I520" i="1" s="1"/>
  <c r="F512" i="1"/>
  <c r="H512" i="1" s="1"/>
  <c r="I512" i="1" s="1"/>
  <c r="F342" i="1"/>
  <c r="H342" i="1" s="1"/>
  <c r="I342" i="1" s="1"/>
  <c r="F1719" i="1"/>
  <c r="H1719" i="1" s="1"/>
  <c r="I1719" i="1" s="1"/>
  <c r="F1711" i="1"/>
  <c r="H1711" i="1" s="1"/>
  <c r="I1711" i="1" s="1"/>
  <c r="F1703" i="1"/>
  <c r="H1703" i="1" s="1"/>
  <c r="I1703" i="1" s="1"/>
  <c r="F1695" i="1"/>
  <c r="H1695" i="1" s="1"/>
  <c r="I1695" i="1" s="1"/>
  <c r="F1687" i="1"/>
  <c r="H1687" i="1" s="1"/>
  <c r="I1687" i="1" s="1"/>
  <c r="F1679" i="1"/>
  <c r="H1679" i="1" s="1"/>
  <c r="I1679" i="1" s="1"/>
  <c r="F1671" i="1"/>
  <c r="H1671" i="1" s="1"/>
  <c r="I1671" i="1" s="1"/>
  <c r="F1663" i="1"/>
  <c r="H1663" i="1" s="1"/>
  <c r="I1663" i="1" s="1"/>
  <c r="F1655" i="1"/>
  <c r="H1655" i="1" s="1"/>
  <c r="I1655" i="1" s="1"/>
  <c r="F1647" i="1"/>
  <c r="H1647" i="1" s="1"/>
  <c r="I1647" i="1" s="1"/>
  <c r="F1639" i="1"/>
  <c r="H1639" i="1" s="1"/>
  <c r="I1639" i="1" s="1"/>
  <c r="F1631" i="1"/>
  <c r="H1631" i="1" s="1"/>
  <c r="I1631" i="1" s="1"/>
  <c r="F1623" i="1"/>
  <c r="H1623" i="1" s="1"/>
  <c r="I1623" i="1" s="1"/>
  <c r="F1615" i="1"/>
  <c r="H1615" i="1" s="1"/>
  <c r="I1615" i="1" s="1"/>
  <c r="F1607" i="1"/>
  <c r="H1607" i="1" s="1"/>
  <c r="I1607" i="1" s="1"/>
  <c r="F1599" i="1"/>
  <c r="H1599" i="1" s="1"/>
  <c r="I1599" i="1" s="1"/>
  <c r="F1591" i="1"/>
  <c r="H1591" i="1" s="1"/>
  <c r="I1591" i="1" s="1"/>
  <c r="F1583" i="1"/>
  <c r="H1583" i="1" s="1"/>
  <c r="I1583" i="1" s="1"/>
  <c r="F1575" i="1"/>
  <c r="H1575" i="1" s="1"/>
  <c r="I1575" i="1" s="1"/>
  <c r="F1567" i="1"/>
  <c r="H1567" i="1" s="1"/>
  <c r="I1567" i="1" s="1"/>
  <c r="F1559" i="1"/>
  <c r="H1559" i="1" s="1"/>
  <c r="I1559" i="1" s="1"/>
  <c r="F1551" i="1"/>
  <c r="H1551" i="1" s="1"/>
  <c r="I1551" i="1" s="1"/>
  <c r="F1543" i="1"/>
  <c r="H1543" i="1" s="1"/>
  <c r="I1543" i="1" s="1"/>
  <c r="F1535" i="1"/>
  <c r="H1535" i="1" s="1"/>
  <c r="I1535" i="1" s="1"/>
  <c r="F1527" i="1"/>
  <c r="H1527" i="1" s="1"/>
  <c r="I1527" i="1" s="1"/>
  <c r="F1519" i="1"/>
  <c r="H1519" i="1" s="1"/>
  <c r="I1519" i="1" s="1"/>
  <c r="F1511" i="1"/>
  <c r="H1511" i="1" s="1"/>
  <c r="I1511" i="1" s="1"/>
  <c r="F1503" i="1"/>
  <c r="H1503" i="1" s="1"/>
  <c r="I1503" i="1" s="1"/>
  <c r="F1495" i="1"/>
  <c r="H1495" i="1" s="1"/>
  <c r="I1495" i="1" s="1"/>
  <c r="F1487" i="1"/>
  <c r="H1487" i="1" s="1"/>
  <c r="I1487" i="1" s="1"/>
  <c r="F1479" i="1"/>
  <c r="H1479" i="1" s="1"/>
  <c r="I1479" i="1" s="1"/>
  <c r="F1471" i="1"/>
  <c r="H1471" i="1" s="1"/>
  <c r="I1471" i="1" s="1"/>
  <c r="F1463" i="1"/>
  <c r="H1463" i="1" s="1"/>
  <c r="I1463" i="1" s="1"/>
  <c r="F1455" i="1"/>
  <c r="H1455" i="1" s="1"/>
  <c r="I1455" i="1" s="1"/>
  <c r="F1447" i="1"/>
  <c r="H1447" i="1" s="1"/>
  <c r="I1447" i="1" s="1"/>
  <c r="F1439" i="1"/>
  <c r="H1439" i="1" s="1"/>
  <c r="I1439" i="1" s="1"/>
  <c r="F1431" i="1"/>
  <c r="H1431" i="1" s="1"/>
  <c r="I1431" i="1" s="1"/>
  <c r="F1423" i="1"/>
  <c r="H1423" i="1" s="1"/>
  <c r="I1423" i="1" s="1"/>
  <c r="F1415" i="1"/>
  <c r="H1415" i="1" s="1"/>
  <c r="I1415" i="1" s="1"/>
  <c r="F1407" i="1"/>
  <c r="H1407" i="1" s="1"/>
  <c r="I1407" i="1" s="1"/>
  <c r="F1399" i="1"/>
  <c r="H1399" i="1" s="1"/>
  <c r="I1399" i="1" s="1"/>
  <c r="F1391" i="1"/>
  <c r="H1391" i="1" s="1"/>
  <c r="I1391" i="1" s="1"/>
  <c r="F1383" i="1"/>
  <c r="H1383" i="1" s="1"/>
  <c r="I1383" i="1" s="1"/>
  <c r="F1375" i="1"/>
  <c r="H1375" i="1" s="1"/>
  <c r="I1375" i="1" s="1"/>
  <c r="F1367" i="1"/>
  <c r="H1367" i="1" s="1"/>
  <c r="I1367" i="1" s="1"/>
  <c r="F1359" i="1"/>
  <c r="H1359" i="1" s="1"/>
  <c r="I1359" i="1" s="1"/>
  <c r="F1351" i="1"/>
  <c r="H1351" i="1" s="1"/>
  <c r="I1351" i="1" s="1"/>
  <c r="F1343" i="1"/>
  <c r="H1343" i="1" s="1"/>
  <c r="I1343" i="1" s="1"/>
  <c r="F1335" i="1"/>
  <c r="H1335" i="1" s="1"/>
  <c r="I1335" i="1" s="1"/>
  <c r="F1327" i="1"/>
  <c r="H1327" i="1" s="1"/>
  <c r="I1327" i="1" s="1"/>
  <c r="F1319" i="1"/>
  <c r="H1319" i="1" s="1"/>
  <c r="I1319" i="1" s="1"/>
  <c r="F1311" i="1"/>
  <c r="H1311" i="1" s="1"/>
  <c r="I1311" i="1" s="1"/>
  <c r="F1303" i="1"/>
  <c r="H1303" i="1" s="1"/>
  <c r="I1303" i="1" s="1"/>
  <c r="F1295" i="1"/>
  <c r="H1295" i="1" s="1"/>
  <c r="I1295" i="1" s="1"/>
  <c r="F1287" i="1"/>
  <c r="H1287" i="1" s="1"/>
  <c r="I1287" i="1" s="1"/>
  <c r="F1279" i="1"/>
  <c r="H1279" i="1" s="1"/>
  <c r="I1279" i="1" s="1"/>
  <c r="F1271" i="1"/>
  <c r="H1271" i="1" s="1"/>
  <c r="I1271" i="1" s="1"/>
  <c r="F1263" i="1"/>
  <c r="H1263" i="1" s="1"/>
  <c r="I1263" i="1" s="1"/>
  <c r="F1255" i="1"/>
  <c r="H1255" i="1" s="1"/>
  <c r="I1255" i="1" s="1"/>
  <c r="F1247" i="1"/>
  <c r="H1247" i="1" s="1"/>
  <c r="I1247" i="1" s="1"/>
  <c r="F1239" i="1"/>
  <c r="H1239" i="1" s="1"/>
  <c r="I1239" i="1" s="1"/>
  <c r="F1231" i="1"/>
  <c r="H1231" i="1" s="1"/>
  <c r="I1231" i="1" s="1"/>
  <c r="F1223" i="1"/>
  <c r="H1223" i="1" s="1"/>
  <c r="I1223" i="1" s="1"/>
  <c r="F1215" i="1"/>
  <c r="H1215" i="1" s="1"/>
  <c r="I1215" i="1" s="1"/>
  <c r="F1207" i="1"/>
  <c r="H1207" i="1" s="1"/>
  <c r="I1207" i="1" s="1"/>
  <c r="F1199" i="1"/>
  <c r="H1199" i="1" s="1"/>
  <c r="I1199" i="1" s="1"/>
  <c r="F1191" i="1"/>
  <c r="H1191" i="1" s="1"/>
  <c r="I1191" i="1" s="1"/>
  <c r="F1183" i="1"/>
  <c r="H1183" i="1" s="1"/>
  <c r="I1183" i="1" s="1"/>
  <c r="F1175" i="1"/>
  <c r="H1175" i="1" s="1"/>
  <c r="I1175" i="1" s="1"/>
  <c r="F1167" i="1"/>
  <c r="H1167" i="1" s="1"/>
  <c r="I1167" i="1" s="1"/>
  <c r="F1159" i="1"/>
  <c r="H1159" i="1" s="1"/>
  <c r="I1159" i="1" s="1"/>
  <c r="F1151" i="1"/>
  <c r="H1151" i="1" s="1"/>
  <c r="I1151" i="1" s="1"/>
  <c r="F1143" i="1"/>
  <c r="H1143" i="1" s="1"/>
  <c r="I1143" i="1" s="1"/>
  <c r="F1135" i="1"/>
  <c r="H1135" i="1" s="1"/>
  <c r="I1135" i="1" s="1"/>
  <c r="F1127" i="1"/>
  <c r="H1127" i="1" s="1"/>
  <c r="I1127" i="1" s="1"/>
  <c r="F1119" i="1"/>
  <c r="H1119" i="1" s="1"/>
  <c r="I1119" i="1" s="1"/>
  <c r="F1111" i="1"/>
  <c r="H1111" i="1" s="1"/>
  <c r="I1111" i="1" s="1"/>
  <c r="F1103" i="1"/>
  <c r="H1103" i="1" s="1"/>
  <c r="I1103" i="1" s="1"/>
  <c r="F1095" i="1"/>
  <c r="H1095" i="1" s="1"/>
  <c r="I1095" i="1" s="1"/>
  <c r="F1087" i="1"/>
  <c r="H1087" i="1" s="1"/>
  <c r="I1087" i="1" s="1"/>
  <c r="F1079" i="1"/>
  <c r="H1079" i="1" s="1"/>
  <c r="I1079" i="1" s="1"/>
  <c r="F1071" i="1"/>
  <c r="H1071" i="1" s="1"/>
  <c r="I1071" i="1" s="1"/>
  <c r="F1063" i="1"/>
  <c r="H1063" i="1" s="1"/>
  <c r="I1063" i="1" s="1"/>
  <c r="F1055" i="1"/>
  <c r="H1055" i="1" s="1"/>
  <c r="I1055" i="1" s="1"/>
  <c r="F1047" i="1"/>
  <c r="H1047" i="1" s="1"/>
  <c r="I1047" i="1" s="1"/>
  <c r="F1039" i="1"/>
  <c r="H1039" i="1" s="1"/>
  <c r="I1039" i="1" s="1"/>
  <c r="F1031" i="1"/>
  <c r="H1031" i="1" s="1"/>
  <c r="I1031" i="1" s="1"/>
  <c r="F1023" i="1"/>
  <c r="H1023" i="1" s="1"/>
  <c r="I1023" i="1" s="1"/>
  <c r="F1015" i="1"/>
  <c r="H1015" i="1" s="1"/>
  <c r="I1015" i="1" s="1"/>
  <c r="F1007" i="1"/>
  <c r="H1007" i="1" s="1"/>
  <c r="I1007" i="1" s="1"/>
  <c r="F999" i="1"/>
  <c r="H999" i="1" s="1"/>
  <c r="I999" i="1" s="1"/>
  <c r="F991" i="1"/>
  <c r="H991" i="1" s="1"/>
  <c r="I991" i="1" s="1"/>
  <c r="F983" i="1"/>
  <c r="H983" i="1" s="1"/>
  <c r="I983" i="1" s="1"/>
  <c r="F975" i="1"/>
  <c r="H975" i="1" s="1"/>
  <c r="I975" i="1" s="1"/>
  <c r="F967" i="1"/>
  <c r="H967" i="1" s="1"/>
  <c r="I967" i="1" s="1"/>
  <c r="F959" i="1"/>
  <c r="H959" i="1" s="1"/>
  <c r="I959" i="1" s="1"/>
  <c r="F951" i="1"/>
  <c r="H951" i="1" s="1"/>
  <c r="I951" i="1" s="1"/>
  <c r="F943" i="1"/>
  <c r="H943" i="1" s="1"/>
  <c r="I943" i="1" s="1"/>
  <c r="F935" i="1"/>
  <c r="H935" i="1" s="1"/>
  <c r="I935" i="1" s="1"/>
  <c r="F927" i="1"/>
  <c r="H927" i="1" s="1"/>
  <c r="I927" i="1" s="1"/>
  <c r="F919" i="1"/>
  <c r="H919" i="1" s="1"/>
  <c r="I919" i="1" s="1"/>
  <c r="F911" i="1"/>
  <c r="H911" i="1" s="1"/>
  <c r="I911" i="1" s="1"/>
  <c r="F903" i="1"/>
  <c r="H903" i="1" s="1"/>
  <c r="I903" i="1" s="1"/>
  <c r="F895" i="1"/>
  <c r="H895" i="1" s="1"/>
  <c r="I895" i="1" s="1"/>
  <c r="F887" i="1"/>
  <c r="H887" i="1" s="1"/>
  <c r="I887" i="1" s="1"/>
  <c r="F879" i="1"/>
  <c r="H879" i="1" s="1"/>
  <c r="I879" i="1" s="1"/>
  <c r="F871" i="1"/>
  <c r="H871" i="1" s="1"/>
  <c r="I871" i="1" s="1"/>
  <c r="F863" i="1"/>
  <c r="H863" i="1" s="1"/>
  <c r="I863" i="1" s="1"/>
  <c r="F855" i="1"/>
  <c r="H855" i="1" s="1"/>
  <c r="I855" i="1" s="1"/>
  <c r="F847" i="1"/>
  <c r="H847" i="1" s="1"/>
  <c r="I847" i="1" s="1"/>
  <c r="F839" i="1"/>
  <c r="H839" i="1" s="1"/>
  <c r="I839" i="1" s="1"/>
  <c r="F831" i="1"/>
  <c r="H831" i="1" s="1"/>
  <c r="I831" i="1" s="1"/>
  <c r="F823" i="1"/>
  <c r="H823" i="1" s="1"/>
  <c r="I823" i="1" s="1"/>
  <c r="F815" i="1"/>
  <c r="H815" i="1" s="1"/>
  <c r="I815" i="1" s="1"/>
  <c r="F807" i="1"/>
  <c r="H807" i="1" s="1"/>
  <c r="I807" i="1" s="1"/>
  <c r="F799" i="1"/>
  <c r="H799" i="1" s="1"/>
  <c r="I799" i="1" s="1"/>
  <c r="F791" i="1"/>
  <c r="H791" i="1" s="1"/>
  <c r="I791" i="1" s="1"/>
  <c r="F783" i="1"/>
  <c r="H783" i="1" s="1"/>
  <c r="I783" i="1" s="1"/>
  <c r="F775" i="1"/>
  <c r="H775" i="1" s="1"/>
  <c r="I775" i="1" s="1"/>
  <c r="F767" i="1"/>
  <c r="H767" i="1" s="1"/>
  <c r="I767" i="1" s="1"/>
  <c r="F759" i="1"/>
  <c r="H759" i="1" s="1"/>
  <c r="I759" i="1" s="1"/>
  <c r="F751" i="1"/>
  <c r="H751" i="1" s="1"/>
  <c r="I751" i="1" s="1"/>
  <c r="F743" i="1"/>
  <c r="H743" i="1" s="1"/>
  <c r="I743" i="1" s="1"/>
  <c r="F735" i="1"/>
  <c r="H735" i="1" s="1"/>
  <c r="I735" i="1" s="1"/>
  <c r="F727" i="1"/>
  <c r="H727" i="1" s="1"/>
  <c r="I727" i="1" s="1"/>
  <c r="F719" i="1"/>
  <c r="H719" i="1" s="1"/>
  <c r="I719" i="1" s="1"/>
  <c r="F711" i="1"/>
  <c r="H711" i="1" s="1"/>
  <c r="I711" i="1" s="1"/>
  <c r="F703" i="1"/>
  <c r="H703" i="1" s="1"/>
  <c r="I703" i="1" s="1"/>
  <c r="F695" i="1"/>
  <c r="H695" i="1" s="1"/>
  <c r="I695" i="1" s="1"/>
  <c r="F687" i="1"/>
  <c r="H687" i="1" s="1"/>
  <c r="I687" i="1" s="1"/>
  <c r="F679" i="1"/>
  <c r="H679" i="1" s="1"/>
  <c r="I679" i="1" s="1"/>
  <c r="F671" i="1"/>
  <c r="H671" i="1" s="1"/>
  <c r="I671" i="1" s="1"/>
  <c r="F663" i="1"/>
  <c r="H663" i="1" s="1"/>
  <c r="I663" i="1" s="1"/>
  <c r="F655" i="1"/>
  <c r="H655" i="1" s="1"/>
  <c r="I655" i="1" s="1"/>
  <c r="F647" i="1"/>
  <c r="H647" i="1" s="1"/>
  <c r="I647" i="1" s="1"/>
  <c r="F639" i="1"/>
  <c r="H639" i="1" s="1"/>
  <c r="I639" i="1" s="1"/>
  <c r="F631" i="1"/>
  <c r="H631" i="1" s="1"/>
  <c r="I631" i="1" s="1"/>
  <c r="F623" i="1"/>
  <c r="H623" i="1" s="1"/>
  <c r="I623" i="1" s="1"/>
  <c r="F615" i="1"/>
  <c r="H615" i="1" s="1"/>
  <c r="I615" i="1" s="1"/>
  <c r="F607" i="1"/>
  <c r="H607" i="1" s="1"/>
  <c r="I607" i="1" s="1"/>
  <c r="F599" i="1"/>
  <c r="H599" i="1" s="1"/>
  <c r="I599" i="1" s="1"/>
  <c r="F591" i="1"/>
  <c r="H591" i="1" s="1"/>
  <c r="I591" i="1" s="1"/>
  <c r="F583" i="1"/>
  <c r="H583" i="1" s="1"/>
  <c r="I583" i="1" s="1"/>
  <c r="F575" i="1"/>
  <c r="H575" i="1" s="1"/>
  <c r="I575" i="1" s="1"/>
  <c r="F567" i="1"/>
  <c r="H567" i="1" s="1"/>
  <c r="I567" i="1" s="1"/>
  <c r="F559" i="1"/>
  <c r="H559" i="1" s="1"/>
  <c r="I559" i="1" s="1"/>
  <c r="F551" i="1"/>
  <c r="H551" i="1" s="1"/>
  <c r="I551" i="1" s="1"/>
  <c r="F543" i="1"/>
  <c r="H543" i="1" s="1"/>
  <c r="I543" i="1" s="1"/>
  <c r="F535" i="1"/>
  <c r="H535" i="1" s="1"/>
  <c r="I535" i="1" s="1"/>
  <c r="F527" i="1"/>
  <c r="H527" i="1" s="1"/>
  <c r="I527" i="1" s="1"/>
  <c r="F519" i="1"/>
  <c r="H519" i="1" s="1"/>
  <c r="I519" i="1" s="1"/>
  <c r="F511" i="1"/>
  <c r="H511" i="1" s="1"/>
  <c r="I511" i="1" s="1"/>
  <c r="F278" i="1"/>
  <c r="H278" i="1" s="1"/>
  <c r="I278" i="1" s="1"/>
  <c r="F1654" i="1"/>
  <c r="H1654" i="1" s="1"/>
  <c r="I1654" i="1" s="1"/>
  <c r="F1646" i="1"/>
  <c r="H1646" i="1" s="1"/>
  <c r="I1646" i="1" s="1"/>
  <c r="F1638" i="1"/>
  <c r="H1638" i="1" s="1"/>
  <c r="I1638" i="1" s="1"/>
  <c r="F1630" i="1"/>
  <c r="H1630" i="1" s="1"/>
  <c r="I1630" i="1" s="1"/>
  <c r="F1622" i="1"/>
  <c r="H1622" i="1" s="1"/>
  <c r="I1622" i="1" s="1"/>
  <c r="F1614" i="1"/>
  <c r="H1614" i="1" s="1"/>
  <c r="I1614" i="1" s="1"/>
  <c r="F1606" i="1"/>
  <c r="H1606" i="1" s="1"/>
  <c r="I1606" i="1" s="1"/>
  <c r="F1598" i="1"/>
  <c r="H1598" i="1" s="1"/>
  <c r="I1598" i="1" s="1"/>
  <c r="F1590" i="1"/>
  <c r="H1590" i="1" s="1"/>
  <c r="I1590" i="1" s="1"/>
  <c r="F1582" i="1"/>
  <c r="H1582" i="1" s="1"/>
  <c r="I1582" i="1" s="1"/>
  <c r="F1574" i="1"/>
  <c r="H1574" i="1" s="1"/>
  <c r="I1574" i="1" s="1"/>
  <c r="F1566" i="1"/>
  <c r="H1566" i="1" s="1"/>
  <c r="I1566" i="1" s="1"/>
  <c r="F1558" i="1"/>
  <c r="H1558" i="1" s="1"/>
  <c r="I1558" i="1" s="1"/>
  <c r="F1550" i="1"/>
  <c r="H1550" i="1" s="1"/>
  <c r="I1550" i="1" s="1"/>
  <c r="F1542" i="1"/>
  <c r="H1542" i="1" s="1"/>
  <c r="I1542" i="1" s="1"/>
  <c r="F1534" i="1"/>
  <c r="H1534" i="1" s="1"/>
  <c r="I1534" i="1" s="1"/>
  <c r="F1526" i="1"/>
  <c r="H1526" i="1" s="1"/>
  <c r="I1526" i="1" s="1"/>
  <c r="F1518" i="1"/>
  <c r="H1518" i="1" s="1"/>
  <c r="I1518" i="1" s="1"/>
  <c r="F1510" i="1"/>
  <c r="H1510" i="1" s="1"/>
  <c r="I1510" i="1" s="1"/>
  <c r="F1502" i="1"/>
  <c r="H1502" i="1" s="1"/>
  <c r="I1502" i="1" s="1"/>
  <c r="F1494" i="1"/>
  <c r="H1494" i="1" s="1"/>
  <c r="I1494" i="1" s="1"/>
  <c r="F1486" i="1"/>
  <c r="H1486" i="1" s="1"/>
  <c r="I1486" i="1" s="1"/>
  <c r="F1478" i="1"/>
  <c r="H1478" i="1" s="1"/>
  <c r="I1478" i="1" s="1"/>
  <c r="F1470" i="1"/>
  <c r="H1470" i="1" s="1"/>
  <c r="I1470" i="1" s="1"/>
  <c r="F1462" i="1"/>
  <c r="H1462" i="1" s="1"/>
  <c r="I1462" i="1" s="1"/>
  <c r="F1454" i="1"/>
  <c r="H1454" i="1" s="1"/>
  <c r="I1454" i="1" s="1"/>
  <c r="F1446" i="1"/>
  <c r="H1446" i="1" s="1"/>
  <c r="I1446" i="1" s="1"/>
  <c r="F1438" i="1"/>
  <c r="H1438" i="1" s="1"/>
  <c r="I1438" i="1" s="1"/>
  <c r="F1430" i="1"/>
  <c r="H1430" i="1" s="1"/>
  <c r="I1430" i="1" s="1"/>
  <c r="F1422" i="1"/>
  <c r="H1422" i="1" s="1"/>
  <c r="I1422" i="1" s="1"/>
  <c r="F1414" i="1"/>
  <c r="H1414" i="1" s="1"/>
  <c r="I1414" i="1" s="1"/>
  <c r="F1406" i="1"/>
  <c r="H1406" i="1" s="1"/>
  <c r="I1406" i="1" s="1"/>
  <c r="F1398" i="1"/>
  <c r="H1398" i="1" s="1"/>
  <c r="I1398" i="1" s="1"/>
  <c r="F1390" i="1"/>
  <c r="H1390" i="1" s="1"/>
  <c r="I1390" i="1" s="1"/>
  <c r="F1382" i="1"/>
  <c r="H1382" i="1" s="1"/>
  <c r="I1382" i="1" s="1"/>
  <c r="F1374" i="1"/>
  <c r="H1374" i="1" s="1"/>
  <c r="I1374" i="1" s="1"/>
  <c r="F1358" i="1"/>
  <c r="H1358" i="1" s="1"/>
  <c r="I1358" i="1" s="1"/>
  <c r="F1350" i="1"/>
  <c r="H1350" i="1" s="1"/>
  <c r="I1350" i="1" s="1"/>
  <c r="F1342" i="1"/>
  <c r="H1342" i="1" s="1"/>
  <c r="I1342" i="1" s="1"/>
  <c r="F1334" i="1"/>
  <c r="H1334" i="1" s="1"/>
  <c r="I1334" i="1" s="1"/>
  <c r="F1326" i="1"/>
  <c r="H1326" i="1" s="1"/>
  <c r="I1326" i="1" s="1"/>
  <c r="F1318" i="1"/>
  <c r="H1318" i="1" s="1"/>
  <c r="I1318" i="1" s="1"/>
  <c r="F1310" i="1"/>
  <c r="H1310" i="1" s="1"/>
  <c r="I1310" i="1" s="1"/>
  <c r="F1294" i="1"/>
  <c r="H1294" i="1" s="1"/>
  <c r="I1294" i="1" s="1"/>
  <c r="F1286" i="1"/>
  <c r="H1286" i="1" s="1"/>
  <c r="I1286" i="1" s="1"/>
  <c r="F1278" i="1"/>
  <c r="H1278" i="1" s="1"/>
  <c r="I1278" i="1" s="1"/>
  <c r="F1270" i="1"/>
  <c r="H1270" i="1" s="1"/>
  <c r="I1270" i="1" s="1"/>
  <c r="F1262" i="1"/>
  <c r="H1262" i="1" s="1"/>
  <c r="I1262" i="1" s="1"/>
  <c r="F1254" i="1"/>
  <c r="H1254" i="1" s="1"/>
  <c r="I1254" i="1" s="1"/>
  <c r="F1246" i="1"/>
  <c r="H1246" i="1" s="1"/>
  <c r="I1246" i="1" s="1"/>
  <c r="F1230" i="1"/>
  <c r="H1230" i="1" s="1"/>
  <c r="I1230" i="1" s="1"/>
  <c r="F1222" i="1"/>
  <c r="H1222" i="1" s="1"/>
  <c r="I1222" i="1" s="1"/>
  <c r="F1214" i="1"/>
  <c r="H1214" i="1" s="1"/>
  <c r="I1214" i="1" s="1"/>
  <c r="F1206" i="1"/>
  <c r="H1206" i="1" s="1"/>
  <c r="I1206" i="1" s="1"/>
  <c r="F1198" i="1"/>
  <c r="H1198" i="1" s="1"/>
  <c r="I1198" i="1" s="1"/>
  <c r="F1190" i="1"/>
  <c r="H1190" i="1" s="1"/>
  <c r="I1190" i="1" s="1"/>
  <c r="F1182" i="1"/>
  <c r="H1182" i="1" s="1"/>
  <c r="I1182" i="1" s="1"/>
  <c r="F1166" i="1"/>
  <c r="H1166" i="1" s="1"/>
  <c r="I1166" i="1" s="1"/>
  <c r="F1158" i="1"/>
  <c r="H1158" i="1" s="1"/>
  <c r="I1158" i="1" s="1"/>
  <c r="F1150" i="1"/>
  <c r="H1150" i="1" s="1"/>
  <c r="I1150" i="1" s="1"/>
  <c r="F1142" i="1"/>
  <c r="H1142" i="1" s="1"/>
  <c r="I1142" i="1" s="1"/>
  <c r="F1134" i="1"/>
  <c r="H1134" i="1" s="1"/>
  <c r="I1134" i="1" s="1"/>
  <c r="F1126" i="1"/>
  <c r="H1126" i="1" s="1"/>
  <c r="I1126" i="1" s="1"/>
  <c r="F1118" i="1"/>
  <c r="H1118" i="1" s="1"/>
  <c r="I1118" i="1" s="1"/>
  <c r="F1102" i="1"/>
  <c r="H1102" i="1" s="1"/>
  <c r="I1102" i="1" s="1"/>
  <c r="F1094" i="1"/>
  <c r="H1094" i="1" s="1"/>
  <c r="I1094" i="1" s="1"/>
  <c r="F1086" i="1"/>
  <c r="H1086" i="1" s="1"/>
  <c r="I1086" i="1" s="1"/>
  <c r="F1078" i="1"/>
  <c r="H1078" i="1" s="1"/>
  <c r="I1078" i="1" s="1"/>
  <c r="F1070" i="1"/>
  <c r="H1070" i="1" s="1"/>
  <c r="I1070" i="1" s="1"/>
  <c r="F1062" i="1"/>
  <c r="H1062" i="1" s="1"/>
  <c r="I1062" i="1" s="1"/>
  <c r="F1054" i="1"/>
  <c r="H1054" i="1" s="1"/>
  <c r="I1054" i="1" s="1"/>
  <c r="F1038" i="1"/>
  <c r="H1038" i="1" s="1"/>
  <c r="I1038" i="1" s="1"/>
  <c r="F1030" i="1"/>
  <c r="H1030" i="1" s="1"/>
  <c r="I1030" i="1" s="1"/>
  <c r="F1022" i="1"/>
  <c r="H1022" i="1" s="1"/>
  <c r="I1022" i="1" s="1"/>
  <c r="F1014" i="1"/>
  <c r="H1014" i="1" s="1"/>
  <c r="I1014" i="1" s="1"/>
  <c r="F1006" i="1"/>
  <c r="H1006" i="1" s="1"/>
  <c r="I1006" i="1" s="1"/>
  <c r="F998" i="1"/>
  <c r="H998" i="1" s="1"/>
  <c r="I998" i="1" s="1"/>
  <c r="F990" i="1"/>
  <c r="H990" i="1" s="1"/>
  <c r="I990" i="1" s="1"/>
  <c r="F974" i="1"/>
  <c r="H974" i="1" s="1"/>
  <c r="I974" i="1" s="1"/>
  <c r="F966" i="1"/>
  <c r="H966" i="1" s="1"/>
  <c r="I966" i="1" s="1"/>
  <c r="F958" i="1"/>
  <c r="H958" i="1" s="1"/>
  <c r="I958" i="1" s="1"/>
  <c r="F950" i="1"/>
  <c r="H950" i="1" s="1"/>
  <c r="I950" i="1" s="1"/>
  <c r="F942" i="1"/>
  <c r="H942" i="1" s="1"/>
  <c r="I942" i="1" s="1"/>
  <c r="F934" i="1"/>
  <c r="H934" i="1" s="1"/>
  <c r="I934" i="1" s="1"/>
  <c r="F926" i="1"/>
  <c r="H926" i="1" s="1"/>
  <c r="I926" i="1" s="1"/>
  <c r="F910" i="1"/>
  <c r="H910" i="1" s="1"/>
  <c r="I910" i="1" s="1"/>
  <c r="F902" i="1"/>
  <c r="H902" i="1" s="1"/>
  <c r="I902" i="1" s="1"/>
  <c r="F894" i="1"/>
  <c r="H894" i="1" s="1"/>
  <c r="I894" i="1" s="1"/>
  <c r="F886" i="1"/>
  <c r="H886" i="1" s="1"/>
  <c r="I886" i="1" s="1"/>
  <c r="F878" i="1"/>
  <c r="H878" i="1" s="1"/>
  <c r="I878" i="1" s="1"/>
  <c r="F870" i="1"/>
  <c r="H870" i="1" s="1"/>
  <c r="I870" i="1" s="1"/>
  <c r="F862" i="1"/>
  <c r="H862" i="1" s="1"/>
  <c r="I862" i="1" s="1"/>
  <c r="F846" i="1"/>
  <c r="H846" i="1" s="1"/>
  <c r="I846" i="1" s="1"/>
  <c r="F838" i="1"/>
  <c r="H838" i="1" s="1"/>
  <c r="I838" i="1" s="1"/>
  <c r="F830" i="1"/>
  <c r="H830" i="1" s="1"/>
  <c r="I830" i="1" s="1"/>
  <c r="F822" i="1"/>
  <c r="H822" i="1" s="1"/>
  <c r="I822" i="1" s="1"/>
  <c r="F814" i="1"/>
  <c r="H814" i="1" s="1"/>
  <c r="I814" i="1" s="1"/>
  <c r="F806" i="1"/>
  <c r="H806" i="1" s="1"/>
  <c r="I806" i="1" s="1"/>
  <c r="F798" i="1"/>
  <c r="H798" i="1" s="1"/>
  <c r="I798" i="1" s="1"/>
  <c r="F782" i="1"/>
  <c r="H782" i="1" s="1"/>
  <c r="I782" i="1" s="1"/>
  <c r="F774" i="1"/>
  <c r="H774" i="1" s="1"/>
  <c r="I774" i="1" s="1"/>
  <c r="F766" i="1"/>
  <c r="H766" i="1" s="1"/>
  <c r="I766" i="1" s="1"/>
  <c r="F758" i="1"/>
  <c r="H758" i="1" s="1"/>
  <c r="I758" i="1" s="1"/>
  <c r="F750" i="1"/>
  <c r="H750" i="1" s="1"/>
  <c r="I750" i="1" s="1"/>
  <c r="F742" i="1"/>
  <c r="H742" i="1" s="1"/>
  <c r="I742" i="1" s="1"/>
  <c r="F734" i="1"/>
  <c r="H734" i="1" s="1"/>
  <c r="I734" i="1" s="1"/>
  <c r="F718" i="1"/>
  <c r="H718" i="1" s="1"/>
  <c r="I718" i="1" s="1"/>
  <c r="F710" i="1"/>
  <c r="H710" i="1" s="1"/>
  <c r="I710" i="1" s="1"/>
  <c r="F702" i="1"/>
  <c r="H702" i="1" s="1"/>
  <c r="I702" i="1" s="1"/>
  <c r="F694" i="1"/>
  <c r="H694" i="1" s="1"/>
  <c r="I694" i="1" s="1"/>
  <c r="F686" i="1"/>
  <c r="H686" i="1" s="1"/>
  <c r="I686" i="1" s="1"/>
  <c r="F678" i="1"/>
  <c r="H678" i="1" s="1"/>
  <c r="I678" i="1" s="1"/>
  <c r="F670" i="1"/>
  <c r="H670" i="1" s="1"/>
  <c r="I670" i="1" s="1"/>
  <c r="F654" i="1"/>
  <c r="H654" i="1" s="1"/>
  <c r="I654" i="1" s="1"/>
  <c r="F646" i="1"/>
  <c r="H646" i="1" s="1"/>
  <c r="I646" i="1" s="1"/>
  <c r="F638" i="1"/>
  <c r="H638" i="1" s="1"/>
  <c r="I638" i="1" s="1"/>
  <c r="F630" i="1"/>
  <c r="H630" i="1" s="1"/>
  <c r="I630" i="1" s="1"/>
  <c r="F622" i="1"/>
  <c r="H622" i="1" s="1"/>
  <c r="I622" i="1" s="1"/>
  <c r="F614" i="1"/>
  <c r="H614" i="1" s="1"/>
  <c r="I614" i="1" s="1"/>
  <c r="F606" i="1"/>
  <c r="H606" i="1" s="1"/>
  <c r="I606" i="1" s="1"/>
  <c r="F590" i="1"/>
  <c r="H590" i="1" s="1"/>
  <c r="I590" i="1" s="1"/>
  <c r="F582" i="1"/>
  <c r="H582" i="1" s="1"/>
  <c r="I582" i="1" s="1"/>
  <c r="F574" i="1"/>
  <c r="H574" i="1" s="1"/>
  <c r="I574" i="1" s="1"/>
  <c r="F566" i="1"/>
  <c r="H566" i="1" s="1"/>
  <c r="I566" i="1" s="1"/>
  <c r="F558" i="1"/>
  <c r="H558" i="1" s="1"/>
  <c r="I558" i="1" s="1"/>
  <c r="F550" i="1"/>
  <c r="H550" i="1" s="1"/>
  <c r="I550" i="1" s="1"/>
  <c r="F542" i="1"/>
  <c r="H542" i="1" s="1"/>
  <c r="I542" i="1" s="1"/>
  <c r="F526" i="1"/>
  <c r="H526" i="1" s="1"/>
  <c r="I526" i="1" s="1"/>
  <c r="F518" i="1"/>
  <c r="H518" i="1" s="1"/>
  <c r="I518" i="1" s="1"/>
  <c r="F510" i="1"/>
  <c r="H510" i="1" s="1"/>
  <c r="I510" i="1" s="1"/>
  <c r="F502" i="1"/>
  <c r="H502" i="1" s="1"/>
  <c r="I502" i="1" s="1"/>
  <c r="F494" i="1"/>
  <c r="H494" i="1" s="1"/>
  <c r="I494" i="1" s="1"/>
  <c r="F486" i="1"/>
  <c r="H486" i="1" s="1"/>
  <c r="I486" i="1" s="1"/>
  <c r="F478" i="1"/>
  <c r="H478" i="1" s="1"/>
  <c r="I478" i="1" s="1"/>
  <c r="F462" i="1"/>
  <c r="H462" i="1" s="1"/>
  <c r="I462" i="1" s="1"/>
  <c r="F454" i="1"/>
  <c r="H454" i="1" s="1"/>
  <c r="I454" i="1" s="1"/>
  <c r="F446" i="1"/>
  <c r="H446" i="1" s="1"/>
  <c r="I446" i="1" s="1"/>
  <c r="F438" i="1"/>
  <c r="H438" i="1" s="1"/>
  <c r="I438" i="1" s="1"/>
  <c r="F430" i="1"/>
  <c r="H430" i="1" s="1"/>
  <c r="I430" i="1" s="1"/>
  <c r="F422" i="1"/>
  <c r="H422" i="1" s="1"/>
  <c r="I422" i="1" s="1"/>
  <c r="F414" i="1"/>
  <c r="H414" i="1" s="1"/>
  <c r="I414" i="1" s="1"/>
  <c r="F398" i="1"/>
  <c r="H398" i="1" s="1"/>
  <c r="I398" i="1" s="1"/>
  <c r="F390" i="1"/>
  <c r="H390" i="1" s="1"/>
  <c r="I390" i="1" s="1"/>
  <c r="F382" i="1"/>
  <c r="H382" i="1" s="1"/>
  <c r="I382" i="1" s="1"/>
  <c r="F374" i="1"/>
  <c r="H374" i="1" s="1"/>
  <c r="I374" i="1" s="1"/>
  <c r="F366" i="1"/>
  <c r="H366" i="1" s="1"/>
  <c r="I366" i="1" s="1"/>
  <c r="F358" i="1"/>
  <c r="H358" i="1" s="1"/>
  <c r="I358" i="1" s="1"/>
  <c r="F350" i="1"/>
  <c r="H350" i="1" s="1"/>
  <c r="I350" i="1" s="1"/>
  <c r="F334" i="1"/>
  <c r="H334" i="1" s="1"/>
  <c r="I334" i="1" s="1"/>
  <c r="F326" i="1"/>
  <c r="H326" i="1" s="1"/>
  <c r="I326" i="1" s="1"/>
  <c r="F318" i="1"/>
  <c r="H318" i="1" s="1"/>
  <c r="I318" i="1" s="1"/>
  <c r="F310" i="1"/>
  <c r="H310" i="1" s="1"/>
  <c r="I310" i="1" s="1"/>
  <c r="F302" i="1"/>
  <c r="H302" i="1" s="1"/>
  <c r="I302" i="1" s="1"/>
  <c r="F294" i="1"/>
  <c r="H294" i="1" s="1"/>
  <c r="I294" i="1" s="1"/>
  <c r="F286" i="1"/>
  <c r="H286" i="1" s="1"/>
  <c r="I286" i="1" s="1"/>
  <c r="F270" i="1"/>
  <c r="H270" i="1" s="1"/>
  <c r="I270" i="1" s="1"/>
  <c r="F1605" i="1"/>
  <c r="H1605" i="1" s="1"/>
  <c r="I1605" i="1" s="1"/>
  <c r="F1597" i="1"/>
  <c r="H1597" i="1" s="1"/>
  <c r="I1597" i="1" s="1"/>
  <c r="F1589" i="1"/>
  <c r="H1589" i="1" s="1"/>
  <c r="I1589" i="1" s="1"/>
  <c r="F1581" i="1"/>
  <c r="H1581" i="1" s="1"/>
  <c r="I1581" i="1" s="1"/>
  <c r="F1573" i="1"/>
  <c r="H1573" i="1" s="1"/>
  <c r="I1573" i="1" s="1"/>
  <c r="F1565" i="1"/>
  <c r="H1565" i="1" s="1"/>
  <c r="I1565" i="1" s="1"/>
  <c r="F1557" i="1"/>
  <c r="H1557" i="1" s="1"/>
  <c r="I1557" i="1" s="1"/>
  <c r="F1549" i="1"/>
  <c r="H1549" i="1" s="1"/>
  <c r="I1549" i="1" s="1"/>
  <c r="F1541" i="1"/>
  <c r="H1541" i="1" s="1"/>
  <c r="I1541" i="1" s="1"/>
  <c r="F1533" i="1"/>
  <c r="H1533" i="1" s="1"/>
  <c r="I1533" i="1" s="1"/>
  <c r="F1525" i="1"/>
  <c r="H1525" i="1" s="1"/>
  <c r="I1525" i="1" s="1"/>
  <c r="F1517" i="1"/>
  <c r="H1517" i="1" s="1"/>
  <c r="I1517" i="1" s="1"/>
  <c r="F1509" i="1"/>
  <c r="H1509" i="1" s="1"/>
  <c r="I1509" i="1" s="1"/>
  <c r="F1501" i="1"/>
  <c r="H1501" i="1" s="1"/>
  <c r="I1501" i="1" s="1"/>
  <c r="F1493" i="1"/>
  <c r="H1493" i="1" s="1"/>
  <c r="I1493" i="1" s="1"/>
  <c r="F1485" i="1"/>
  <c r="H1485" i="1" s="1"/>
  <c r="I1485" i="1" s="1"/>
  <c r="F1477" i="1"/>
  <c r="H1477" i="1" s="1"/>
  <c r="I1477" i="1" s="1"/>
  <c r="F1469" i="1"/>
  <c r="H1469" i="1" s="1"/>
  <c r="I1469" i="1" s="1"/>
  <c r="F1461" i="1"/>
  <c r="H1461" i="1" s="1"/>
  <c r="I1461" i="1" s="1"/>
  <c r="F1453" i="1"/>
  <c r="H1453" i="1" s="1"/>
  <c r="I1453" i="1" s="1"/>
  <c r="F1445" i="1"/>
  <c r="H1445" i="1" s="1"/>
  <c r="I1445" i="1" s="1"/>
  <c r="F1437" i="1"/>
  <c r="H1437" i="1" s="1"/>
  <c r="I1437" i="1" s="1"/>
  <c r="F1429" i="1"/>
  <c r="H1429" i="1" s="1"/>
  <c r="I1429" i="1" s="1"/>
  <c r="F1421" i="1"/>
  <c r="H1421" i="1" s="1"/>
  <c r="I1421" i="1" s="1"/>
  <c r="F1413" i="1"/>
  <c r="H1413" i="1" s="1"/>
  <c r="I1413" i="1" s="1"/>
  <c r="F1405" i="1"/>
  <c r="H1405" i="1" s="1"/>
  <c r="I1405" i="1" s="1"/>
  <c r="F1397" i="1"/>
  <c r="H1397" i="1" s="1"/>
  <c r="I1397" i="1" s="1"/>
  <c r="F1389" i="1"/>
  <c r="H1389" i="1" s="1"/>
  <c r="I1389" i="1" s="1"/>
  <c r="F1381" i="1"/>
  <c r="H1381" i="1" s="1"/>
  <c r="I1381" i="1" s="1"/>
  <c r="F1373" i="1"/>
  <c r="H1373" i="1" s="1"/>
  <c r="I1373" i="1" s="1"/>
  <c r="F1365" i="1"/>
  <c r="H1365" i="1" s="1"/>
  <c r="I1365" i="1" s="1"/>
  <c r="F1357" i="1"/>
  <c r="H1357" i="1" s="1"/>
  <c r="I1357" i="1" s="1"/>
  <c r="F1349" i="1"/>
  <c r="H1349" i="1" s="1"/>
  <c r="I1349" i="1" s="1"/>
  <c r="F1341" i="1"/>
  <c r="H1341" i="1" s="1"/>
  <c r="I1341" i="1" s="1"/>
  <c r="F1333" i="1"/>
  <c r="H1333" i="1" s="1"/>
  <c r="I1333" i="1" s="1"/>
  <c r="F1325" i="1"/>
  <c r="H1325" i="1" s="1"/>
  <c r="I1325" i="1" s="1"/>
  <c r="F1317" i="1"/>
  <c r="H1317" i="1" s="1"/>
  <c r="I1317" i="1" s="1"/>
  <c r="F1309" i="1"/>
  <c r="H1309" i="1" s="1"/>
  <c r="I1309" i="1" s="1"/>
  <c r="F1301" i="1"/>
  <c r="H1301" i="1" s="1"/>
  <c r="I1301" i="1" s="1"/>
  <c r="F1293" i="1"/>
  <c r="H1293" i="1" s="1"/>
  <c r="I1293" i="1" s="1"/>
  <c r="F1285" i="1"/>
  <c r="H1285" i="1" s="1"/>
  <c r="I1285" i="1" s="1"/>
  <c r="F1277" i="1"/>
  <c r="H1277" i="1" s="1"/>
  <c r="I1277" i="1" s="1"/>
  <c r="F1269" i="1"/>
  <c r="H1269" i="1" s="1"/>
  <c r="I1269" i="1" s="1"/>
  <c r="F1261" i="1"/>
  <c r="H1261" i="1" s="1"/>
  <c r="I1261" i="1" s="1"/>
  <c r="F1253" i="1"/>
  <c r="H1253" i="1" s="1"/>
  <c r="I1253" i="1" s="1"/>
  <c r="F1245" i="1"/>
  <c r="H1245" i="1" s="1"/>
  <c r="I1245" i="1" s="1"/>
  <c r="F1237" i="1"/>
  <c r="H1237" i="1" s="1"/>
  <c r="I1237" i="1" s="1"/>
  <c r="F1229" i="1"/>
  <c r="H1229" i="1" s="1"/>
  <c r="I1229" i="1" s="1"/>
  <c r="F1221" i="1"/>
  <c r="H1221" i="1" s="1"/>
  <c r="I1221" i="1" s="1"/>
  <c r="F1213" i="1"/>
  <c r="H1213" i="1" s="1"/>
  <c r="I1213" i="1" s="1"/>
  <c r="F1205" i="1"/>
  <c r="H1205" i="1" s="1"/>
  <c r="I1205" i="1" s="1"/>
  <c r="F1197" i="1"/>
  <c r="H1197" i="1" s="1"/>
  <c r="I1197" i="1" s="1"/>
  <c r="F1189" i="1"/>
  <c r="H1189" i="1" s="1"/>
  <c r="I1189" i="1" s="1"/>
  <c r="F1181" i="1"/>
  <c r="H1181" i="1" s="1"/>
  <c r="I1181" i="1" s="1"/>
  <c r="F1173" i="1"/>
  <c r="H1173" i="1" s="1"/>
  <c r="I1173" i="1" s="1"/>
  <c r="F1165" i="1"/>
  <c r="H1165" i="1" s="1"/>
  <c r="I1165" i="1" s="1"/>
  <c r="F1157" i="1"/>
  <c r="H1157" i="1" s="1"/>
  <c r="I1157" i="1" s="1"/>
  <c r="F1149" i="1"/>
  <c r="H1149" i="1" s="1"/>
  <c r="I1149" i="1" s="1"/>
  <c r="F1141" i="1"/>
  <c r="H1141" i="1" s="1"/>
  <c r="I1141" i="1" s="1"/>
  <c r="F1133" i="1"/>
  <c r="H1133" i="1" s="1"/>
  <c r="I1133" i="1" s="1"/>
  <c r="F1125" i="1"/>
  <c r="H1125" i="1" s="1"/>
  <c r="I1125" i="1" s="1"/>
  <c r="F1117" i="1"/>
  <c r="H1117" i="1" s="1"/>
  <c r="I1117" i="1" s="1"/>
  <c r="F1109" i="1"/>
  <c r="H1109" i="1" s="1"/>
  <c r="I1109" i="1" s="1"/>
  <c r="F1101" i="1"/>
  <c r="H1101" i="1" s="1"/>
  <c r="I1101" i="1" s="1"/>
  <c r="F1093" i="1"/>
  <c r="H1093" i="1" s="1"/>
  <c r="I1093" i="1" s="1"/>
  <c r="F1085" i="1"/>
  <c r="H1085" i="1" s="1"/>
  <c r="I1085" i="1" s="1"/>
  <c r="F1077" i="1"/>
  <c r="H1077" i="1" s="1"/>
  <c r="I1077" i="1" s="1"/>
  <c r="F1069" i="1"/>
  <c r="H1069" i="1" s="1"/>
  <c r="I1069" i="1" s="1"/>
  <c r="F1061" i="1"/>
  <c r="H1061" i="1" s="1"/>
  <c r="I1061" i="1" s="1"/>
  <c r="F1053" i="1"/>
  <c r="H1053" i="1" s="1"/>
  <c r="I1053" i="1" s="1"/>
  <c r="F1045" i="1"/>
  <c r="H1045" i="1" s="1"/>
  <c r="I1045" i="1" s="1"/>
  <c r="F1037" i="1"/>
  <c r="H1037" i="1" s="1"/>
  <c r="I1037" i="1" s="1"/>
  <c r="F1029" i="1"/>
  <c r="H1029" i="1" s="1"/>
  <c r="I1029" i="1" s="1"/>
  <c r="F1021" i="1"/>
  <c r="H1021" i="1" s="1"/>
  <c r="I1021" i="1" s="1"/>
  <c r="F1013" i="1"/>
  <c r="H1013" i="1" s="1"/>
  <c r="I1013" i="1" s="1"/>
  <c r="F1005" i="1"/>
  <c r="H1005" i="1" s="1"/>
  <c r="I1005" i="1" s="1"/>
  <c r="F997" i="1"/>
  <c r="H997" i="1" s="1"/>
  <c r="I997" i="1" s="1"/>
  <c r="F989" i="1"/>
  <c r="H989" i="1" s="1"/>
  <c r="I989" i="1" s="1"/>
  <c r="F981" i="1"/>
  <c r="H981" i="1" s="1"/>
  <c r="I981" i="1" s="1"/>
  <c r="F973" i="1"/>
  <c r="H973" i="1" s="1"/>
  <c r="I973" i="1" s="1"/>
  <c r="F965" i="1"/>
  <c r="H965" i="1" s="1"/>
  <c r="I965" i="1" s="1"/>
  <c r="F957" i="1"/>
  <c r="H957" i="1" s="1"/>
  <c r="I957" i="1" s="1"/>
  <c r="F949" i="1"/>
  <c r="H949" i="1" s="1"/>
  <c r="I949" i="1" s="1"/>
  <c r="F941" i="1"/>
  <c r="H941" i="1" s="1"/>
  <c r="I941" i="1" s="1"/>
  <c r="F933" i="1"/>
  <c r="H933" i="1" s="1"/>
  <c r="I933" i="1" s="1"/>
  <c r="F925" i="1"/>
  <c r="H925" i="1" s="1"/>
  <c r="I925" i="1" s="1"/>
  <c r="F917" i="1"/>
  <c r="H917" i="1" s="1"/>
  <c r="I917" i="1" s="1"/>
  <c r="F909" i="1"/>
  <c r="H909" i="1" s="1"/>
  <c r="I909" i="1" s="1"/>
  <c r="F901" i="1"/>
  <c r="H901" i="1" s="1"/>
  <c r="I901" i="1" s="1"/>
  <c r="F893" i="1"/>
  <c r="H893" i="1" s="1"/>
  <c r="I893" i="1" s="1"/>
  <c r="F885" i="1"/>
  <c r="H885" i="1" s="1"/>
  <c r="I885" i="1" s="1"/>
  <c r="F877" i="1"/>
  <c r="H877" i="1" s="1"/>
  <c r="I877" i="1" s="1"/>
  <c r="F869" i="1"/>
  <c r="H869" i="1" s="1"/>
  <c r="I869" i="1" s="1"/>
  <c r="F861" i="1"/>
  <c r="H861" i="1" s="1"/>
  <c r="I861" i="1" s="1"/>
  <c r="F853" i="1"/>
  <c r="H853" i="1" s="1"/>
  <c r="I853" i="1" s="1"/>
  <c r="F845" i="1"/>
  <c r="H845" i="1" s="1"/>
  <c r="I845" i="1" s="1"/>
  <c r="F837" i="1"/>
  <c r="H837" i="1" s="1"/>
  <c r="I837" i="1" s="1"/>
  <c r="F829" i="1"/>
  <c r="H829" i="1" s="1"/>
  <c r="I829" i="1" s="1"/>
  <c r="F821" i="1"/>
  <c r="H821" i="1" s="1"/>
  <c r="I821" i="1" s="1"/>
  <c r="F813" i="1"/>
  <c r="H813" i="1" s="1"/>
  <c r="I813" i="1" s="1"/>
  <c r="F805" i="1"/>
  <c r="H805" i="1" s="1"/>
  <c r="I805" i="1" s="1"/>
  <c r="F797" i="1"/>
  <c r="H797" i="1" s="1"/>
  <c r="I797" i="1" s="1"/>
  <c r="F789" i="1"/>
  <c r="H789" i="1" s="1"/>
  <c r="I789" i="1" s="1"/>
  <c r="F781" i="1"/>
  <c r="H781" i="1" s="1"/>
  <c r="I781" i="1" s="1"/>
  <c r="F773" i="1"/>
  <c r="H773" i="1" s="1"/>
  <c r="I773" i="1" s="1"/>
  <c r="F765" i="1"/>
  <c r="H765" i="1" s="1"/>
  <c r="I765" i="1" s="1"/>
  <c r="F757" i="1"/>
  <c r="H757" i="1" s="1"/>
  <c r="I757" i="1" s="1"/>
  <c r="F749" i="1"/>
  <c r="H749" i="1" s="1"/>
  <c r="I749" i="1" s="1"/>
  <c r="F741" i="1"/>
  <c r="H741" i="1" s="1"/>
  <c r="I741" i="1" s="1"/>
  <c r="F733" i="1"/>
  <c r="H733" i="1" s="1"/>
  <c r="I733" i="1" s="1"/>
  <c r="F725" i="1"/>
  <c r="H725" i="1" s="1"/>
  <c r="I725" i="1" s="1"/>
  <c r="F717" i="1"/>
  <c r="H717" i="1" s="1"/>
  <c r="I717" i="1" s="1"/>
  <c r="F709" i="1"/>
  <c r="H709" i="1" s="1"/>
  <c r="I709" i="1" s="1"/>
  <c r="F701" i="1"/>
  <c r="H701" i="1" s="1"/>
  <c r="I701" i="1" s="1"/>
  <c r="F693" i="1"/>
  <c r="H693" i="1" s="1"/>
  <c r="I693" i="1" s="1"/>
  <c r="F685" i="1"/>
  <c r="H685" i="1" s="1"/>
  <c r="I685" i="1" s="1"/>
  <c r="F677" i="1"/>
  <c r="H677" i="1" s="1"/>
  <c r="I677" i="1" s="1"/>
  <c r="F669" i="1"/>
  <c r="H669" i="1" s="1"/>
  <c r="I669" i="1" s="1"/>
  <c r="F661" i="1"/>
  <c r="H661" i="1" s="1"/>
  <c r="I661" i="1" s="1"/>
  <c r="F653" i="1"/>
  <c r="H653" i="1" s="1"/>
  <c r="I653" i="1" s="1"/>
  <c r="F645" i="1"/>
  <c r="H645" i="1" s="1"/>
  <c r="I645" i="1" s="1"/>
  <c r="F637" i="1"/>
  <c r="H637" i="1" s="1"/>
  <c r="I637" i="1" s="1"/>
  <c r="F629" i="1"/>
  <c r="H629" i="1" s="1"/>
  <c r="I629" i="1" s="1"/>
  <c r="F621" i="1"/>
  <c r="H621" i="1" s="1"/>
  <c r="I621" i="1" s="1"/>
  <c r="F613" i="1"/>
  <c r="H613" i="1" s="1"/>
  <c r="I613" i="1" s="1"/>
  <c r="F605" i="1"/>
  <c r="H605" i="1" s="1"/>
  <c r="I605" i="1" s="1"/>
  <c r="F597" i="1"/>
  <c r="H597" i="1" s="1"/>
  <c r="I597" i="1" s="1"/>
  <c r="F589" i="1"/>
  <c r="H589" i="1" s="1"/>
  <c r="I589" i="1" s="1"/>
  <c r="F581" i="1"/>
  <c r="H581" i="1" s="1"/>
  <c r="I581" i="1" s="1"/>
  <c r="F573" i="1"/>
  <c r="H573" i="1" s="1"/>
  <c r="I573" i="1" s="1"/>
  <c r="F565" i="1"/>
  <c r="H565" i="1" s="1"/>
  <c r="I565" i="1" s="1"/>
  <c r="F557" i="1"/>
  <c r="H557" i="1" s="1"/>
  <c r="I557" i="1" s="1"/>
  <c r="F549" i="1"/>
  <c r="H549" i="1" s="1"/>
  <c r="I549" i="1" s="1"/>
  <c r="F541" i="1"/>
  <c r="H541" i="1" s="1"/>
  <c r="I541" i="1" s="1"/>
  <c r="F533" i="1"/>
  <c r="H533" i="1" s="1"/>
  <c r="I533" i="1" s="1"/>
  <c r="F525" i="1"/>
  <c r="H525" i="1" s="1"/>
  <c r="I525" i="1" s="1"/>
  <c r="F517" i="1"/>
  <c r="H517" i="1" s="1"/>
  <c r="I517" i="1" s="1"/>
  <c r="F509" i="1"/>
  <c r="H509" i="1" s="1"/>
  <c r="I509" i="1" s="1"/>
  <c r="F501" i="1"/>
  <c r="H501" i="1" s="1"/>
  <c r="I501" i="1" s="1"/>
  <c r="F493" i="1"/>
  <c r="H493" i="1" s="1"/>
  <c r="I493" i="1" s="1"/>
  <c r="F485" i="1"/>
  <c r="H485" i="1" s="1"/>
  <c r="I485" i="1" s="1"/>
  <c r="F477" i="1"/>
  <c r="H477" i="1" s="1"/>
  <c r="I477" i="1" s="1"/>
  <c r="F469" i="1"/>
  <c r="H469" i="1" s="1"/>
  <c r="I469" i="1" s="1"/>
  <c r="F461" i="1"/>
  <c r="H461" i="1" s="1"/>
  <c r="I461" i="1" s="1"/>
  <c r="F453" i="1"/>
  <c r="H453" i="1" s="1"/>
  <c r="I453" i="1" s="1"/>
  <c r="F445" i="1"/>
  <c r="H445" i="1" s="1"/>
  <c r="I445" i="1" s="1"/>
  <c r="F437" i="1"/>
  <c r="H437" i="1" s="1"/>
  <c r="I437" i="1" s="1"/>
  <c r="F429" i="1"/>
  <c r="H429" i="1" s="1"/>
  <c r="I429" i="1" s="1"/>
  <c r="F421" i="1"/>
  <c r="H421" i="1" s="1"/>
  <c r="I421" i="1" s="1"/>
  <c r="F413" i="1"/>
  <c r="H413" i="1" s="1"/>
  <c r="I413" i="1" s="1"/>
  <c r="F405" i="1"/>
  <c r="H405" i="1" s="1"/>
  <c r="I405" i="1" s="1"/>
  <c r="F503" i="1"/>
  <c r="H503" i="1" s="1"/>
  <c r="I503" i="1" s="1"/>
  <c r="F495" i="1"/>
  <c r="H495" i="1" s="1"/>
  <c r="I495" i="1" s="1"/>
  <c r="F487" i="1"/>
  <c r="H487" i="1" s="1"/>
  <c r="I487" i="1" s="1"/>
  <c r="F479" i="1"/>
  <c r="H479" i="1" s="1"/>
  <c r="I479" i="1" s="1"/>
  <c r="F471" i="1"/>
  <c r="H471" i="1" s="1"/>
  <c r="I471" i="1" s="1"/>
  <c r="F463" i="1"/>
  <c r="H463" i="1" s="1"/>
  <c r="I463" i="1" s="1"/>
  <c r="F455" i="1"/>
  <c r="H455" i="1" s="1"/>
  <c r="I455" i="1" s="1"/>
  <c r="F447" i="1"/>
  <c r="H447" i="1" s="1"/>
  <c r="I447" i="1" s="1"/>
  <c r="F439" i="1"/>
  <c r="H439" i="1" s="1"/>
  <c r="I439" i="1" s="1"/>
  <c r="F431" i="1"/>
  <c r="H431" i="1" s="1"/>
  <c r="I431" i="1" s="1"/>
  <c r="F423" i="1"/>
  <c r="H423" i="1" s="1"/>
  <c r="I423" i="1" s="1"/>
  <c r="F415" i="1"/>
  <c r="H415" i="1" s="1"/>
  <c r="I415" i="1" s="1"/>
  <c r="F407" i="1"/>
  <c r="H407" i="1" s="1"/>
  <c r="I407" i="1" s="1"/>
  <c r="F399" i="1"/>
  <c r="H399" i="1" s="1"/>
  <c r="I399" i="1" s="1"/>
  <c r="F391" i="1"/>
  <c r="H391" i="1" s="1"/>
  <c r="I391" i="1" s="1"/>
  <c r="F383" i="1"/>
  <c r="H383" i="1" s="1"/>
  <c r="I383" i="1" s="1"/>
  <c r="F375" i="1"/>
  <c r="H375" i="1" s="1"/>
  <c r="I375" i="1" s="1"/>
  <c r="F367" i="1"/>
  <c r="H367" i="1" s="1"/>
  <c r="I367" i="1" s="1"/>
  <c r="F359" i="1"/>
  <c r="H359" i="1" s="1"/>
  <c r="I359" i="1" s="1"/>
  <c r="F351" i="1"/>
  <c r="H351" i="1" s="1"/>
  <c r="I351" i="1" s="1"/>
  <c r="F343" i="1"/>
  <c r="H343" i="1" s="1"/>
  <c r="I343" i="1" s="1"/>
  <c r="F335" i="1"/>
  <c r="H335" i="1" s="1"/>
  <c r="I335" i="1" s="1"/>
  <c r="F327" i="1"/>
  <c r="H327" i="1" s="1"/>
  <c r="I327" i="1" s="1"/>
  <c r="F319" i="1"/>
  <c r="H319" i="1" s="1"/>
  <c r="I319" i="1" s="1"/>
  <c r="F311" i="1"/>
  <c r="H311" i="1" s="1"/>
  <c r="I311" i="1" s="1"/>
  <c r="F303" i="1"/>
  <c r="H303" i="1" s="1"/>
  <c r="I303" i="1" s="1"/>
  <c r="F295" i="1"/>
  <c r="H295" i="1" s="1"/>
  <c r="I295" i="1" s="1"/>
  <c r="F287" i="1"/>
  <c r="H287" i="1" s="1"/>
  <c r="I287" i="1" s="1"/>
  <c r="F279" i="1"/>
  <c r="H279" i="1" s="1"/>
  <c r="I279" i="1" s="1"/>
  <c r="F271" i="1"/>
  <c r="H271" i="1" s="1"/>
  <c r="I271" i="1" s="1"/>
  <c r="F263" i="1"/>
  <c r="H263" i="1" s="1"/>
  <c r="I263" i="1" s="1"/>
  <c r="F255" i="1"/>
  <c r="H255" i="1" s="1"/>
  <c r="I255" i="1" s="1"/>
  <c r="F247" i="1"/>
  <c r="H247" i="1" s="1"/>
  <c r="I247" i="1" s="1"/>
  <c r="F239" i="1"/>
  <c r="H239" i="1" s="1"/>
  <c r="I239" i="1" s="1"/>
  <c r="F231" i="1"/>
  <c r="H231" i="1" s="1"/>
  <c r="I231" i="1" s="1"/>
  <c r="F223" i="1"/>
  <c r="H223" i="1" s="1"/>
  <c r="I223" i="1" s="1"/>
  <c r="F215" i="1"/>
  <c r="H215" i="1" s="1"/>
  <c r="I215" i="1" s="1"/>
  <c r="F207" i="1"/>
  <c r="H207" i="1" s="1"/>
  <c r="I207" i="1" s="1"/>
  <c r="F199" i="1"/>
  <c r="H199" i="1" s="1"/>
  <c r="I199" i="1" s="1"/>
  <c r="F191" i="1"/>
  <c r="H191" i="1" s="1"/>
  <c r="I191" i="1" s="1"/>
  <c r="F183" i="1"/>
  <c r="H183" i="1" s="1"/>
  <c r="I183" i="1" s="1"/>
  <c r="F175" i="1"/>
  <c r="H175" i="1" s="1"/>
  <c r="I175" i="1" s="1"/>
  <c r="F167" i="1"/>
  <c r="H167" i="1" s="1"/>
  <c r="I167" i="1" s="1"/>
  <c r="F159" i="1"/>
  <c r="H159" i="1" s="1"/>
  <c r="I159" i="1" s="1"/>
  <c r="F151" i="1"/>
  <c r="H151" i="1" s="1"/>
  <c r="I151" i="1" s="1"/>
  <c r="F143" i="1"/>
  <c r="H143" i="1" s="1"/>
  <c r="I143" i="1" s="1"/>
  <c r="F135" i="1"/>
  <c r="H135" i="1" s="1"/>
  <c r="I135" i="1" s="1"/>
  <c r="F127" i="1"/>
  <c r="H127" i="1" s="1"/>
  <c r="I127" i="1" s="1"/>
  <c r="F119" i="1"/>
  <c r="H119" i="1" s="1"/>
  <c r="I119" i="1" s="1"/>
  <c r="F111" i="1"/>
  <c r="H111" i="1" s="1"/>
  <c r="I111" i="1" s="1"/>
  <c r="F103" i="1"/>
  <c r="H103" i="1" s="1"/>
  <c r="I103" i="1" s="1"/>
  <c r="F95" i="1"/>
  <c r="H95" i="1" s="1"/>
  <c r="I95" i="1" s="1"/>
  <c r="F87" i="1"/>
  <c r="H87" i="1" s="1"/>
  <c r="I87" i="1" s="1"/>
  <c r="F79" i="1"/>
  <c r="H79" i="1" s="1"/>
  <c r="I79" i="1" s="1"/>
  <c r="F71" i="1"/>
  <c r="H71" i="1" s="1"/>
  <c r="I71" i="1" s="1"/>
  <c r="F63" i="1"/>
  <c r="H63" i="1" s="1"/>
  <c r="I63" i="1" s="1"/>
  <c r="F55" i="1"/>
  <c r="H55" i="1" s="1"/>
  <c r="I55" i="1" s="1"/>
  <c r="F47" i="1"/>
  <c r="H47" i="1" s="1"/>
  <c r="I47" i="1" s="1"/>
  <c r="F39" i="1"/>
  <c r="H39" i="1" s="1"/>
  <c r="I39" i="1" s="1"/>
  <c r="F31" i="1"/>
  <c r="H31" i="1" s="1"/>
  <c r="I31" i="1" s="1"/>
  <c r="F23" i="1"/>
  <c r="H23" i="1" s="1"/>
  <c r="I23" i="1" s="1"/>
  <c r="F262" i="1"/>
  <c r="H262" i="1" s="1"/>
  <c r="I262" i="1" s="1"/>
  <c r="F254" i="1"/>
  <c r="H254" i="1" s="1"/>
  <c r="I254" i="1" s="1"/>
  <c r="F246" i="1"/>
  <c r="H246" i="1" s="1"/>
  <c r="I246" i="1" s="1"/>
  <c r="F238" i="1"/>
  <c r="H238" i="1" s="1"/>
  <c r="I238" i="1" s="1"/>
  <c r="F230" i="1"/>
  <c r="H230" i="1" s="1"/>
  <c r="I230" i="1" s="1"/>
  <c r="F222" i="1"/>
  <c r="H222" i="1" s="1"/>
  <c r="I222" i="1" s="1"/>
  <c r="F214" i="1"/>
  <c r="H214" i="1" s="1"/>
  <c r="I214" i="1" s="1"/>
  <c r="F206" i="1"/>
  <c r="H206" i="1" s="1"/>
  <c r="I206" i="1" s="1"/>
  <c r="F198" i="1"/>
  <c r="H198" i="1" s="1"/>
  <c r="I198" i="1" s="1"/>
  <c r="F190" i="1"/>
  <c r="H190" i="1" s="1"/>
  <c r="I190" i="1" s="1"/>
  <c r="F182" i="1"/>
  <c r="H182" i="1" s="1"/>
  <c r="I182" i="1" s="1"/>
  <c r="F174" i="1"/>
  <c r="H174" i="1" s="1"/>
  <c r="I174" i="1" s="1"/>
  <c r="F166" i="1"/>
  <c r="H166" i="1" s="1"/>
  <c r="I166" i="1" s="1"/>
  <c r="F158" i="1"/>
  <c r="H158" i="1" s="1"/>
  <c r="I158" i="1" s="1"/>
  <c r="F150" i="1"/>
  <c r="H150" i="1" s="1"/>
  <c r="I150" i="1" s="1"/>
  <c r="F142" i="1"/>
  <c r="H142" i="1" s="1"/>
  <c r="I142" i="1" s="1"/>
  <c r="F134" i="1"/>
  <c r="H134" i="1" s="1"/>
  <c r="I134" i="1" s="1"/>
  <c r="F126" i="1"/>
  <c r="H126" i="1" s="1"/>
  <c r="I126" i="1" s="1"/>
  <c r="F118" i="1"/>
  <c r="H118" i="1" s="1"/>
  <c r="I118" i="1" s="1"/>
  <c r="F110" i="1"/>
  <c r="H110" i="1" s="1"/>
  <c r="I110" i="1" s="1"/>
  <c r="F102" i="1"/>
  <c r="H102" i="1" s="1"/>
  <c r="I102" i="1" s="1"/>
  <c r="F94" i="1"/>
  <c r="H94" i="1" s="1"/>
  <c r="I94" i="1" s="1"/>
  <c r="F86" i="1"/>
  <c r="H86" i="1" s="1"/>
  <c r="I86" i="1" s="1"/>
  <c r="F78" i="1"/>
  <c r="H78" i="1" s="1"/>
  <c r="I78" i="1" s="1"/>
  <c r="F70" i="1"/>
  <c r="H70" i="1" s="1"/>
  <c r="I70" i="1" s="1"/>
  <c r="F62" i="1"/>
  <c r="H62" i="1" s="1"/>
  <c r="I62" i="1" s="1"/>
  <c r="F54" i="1"/>
  <c r="H54" i="1" s="1"/>
  <c r="I54" i="1" s="1"/>
  <c r="F46" i="1"/>
  <c r="H46" i="1" s="1"/>
  <c r="I46" i="1" s="1"/>
  <c r="F38" i="1"/>
  <c r="H38" i="1" s="1"/>
  <c r="I38" i="1" s="1"/>
  <c r="F30" i="1"/>
  <c r="H30" i="1" s="1"/>
  <c r="I30" i="1" s="1"/>
  <c r="F22" i="1"/>
  <c r="H22" i="1" s="1"/>
  <c r="I22" i="1" s="1"/>
  <c r="F397" i="1"/>
  <c r="H397" i="1" s="1"/>
  <c r="I397" i="1" s="1"/>
  <c r="F389" i="1"/>
  <c r="H389" i="1" s="1"/>
  <c r="I389" i="1" s="1"/>
  <c r="F381" i="1"/>
  <c r="H381" i="1" s="1"/>
  <c r="I381" i="1" s="1"/>
  <c r="F373" i="1"/>
  <c r="H373" i="1" s="1"/>
  <c r="I373" i="1" s="1"/>
  <c r="F365" i="1"/>
  <c r="H365" i="1" s="1"/>
  <c r="I365" i="1" s="1"/>
  <c r="F357" i="1"/>
  <c r="H357" i="1" s="1"/>
  <c r="I357" i="1" s="1"/>
  <c r="F349" i="1"/>
  <c r="H349" i="1" s="1"/>
  <c r="I349" i="1" s="1"/>
  <c r="F341" i="1"/>
  <c r="H341" i="1" s="1"/>
  <c r="I341" i="1" s="1"/>
  <c r="F333" i="1"/>
  <c r="H333" i="1" s="1"/>
  <c r="I333" i="1" s="1"/>
  <c r="F325" i="1"/>
  <c r="H325" i="1" s="1"/>
  <c r="I325" i="1" s="1"/>
  <c r="F317" i="1"/>
  <c r="H317" i="1" s="1"/>
  <c r="I317" i="1" s="1"/>
  <c r="F309" i="1"/>
  <c r="H309" i="1" s="1"/>
  <c r="I309" i="1" s="1"/>
  <c r="F301" i="1"/>
  <c r="H301" i="1" s="1"/>
  <c r="I301" i="1" s="1"/>
  <c r="F293" i="1"/>
  <c r="H293" i="1" s="1"/>
  <c r="I293" i="1" s="1"/>
  <c r="F285" i="1"/>
  <c r="H285" i="1" s="1"/>
  <c r="I285" i="1" s="1"/>
  <c r="F277" i="1"/>
  <c r="H277" i="1" s="1"/>
  <c r="I277" i="1" s="1"/>
  <c r="F269" i="1"/>
  <c r="H269" i="1" s="1"/>
  <c r="I269" i="1" s="1"/>
  <c r="F261" i="1"/>
  <c r="H261" i="1" s="1"/>
  <c r="I261" i="1" s="1"/>
  <c r="F253" i="1"/>
  <c r="H253" i="1" s="1"/>
  <c r="I253" i="1" s="1"/>
  <c r="F245" i="1"/>
  <c r="H245" i="1" s="1"/>
  <c r="I245" i="1" s="1"/>
  <c r="F237" i="1"/>
  <c r="H237" i="1" s="1"/>
  <c r="I237" i="1" s="1"/>
  <c r="F229" i="1"/>
  <c r="H229" i="1" s="1"/>
  <c r="I229" i="1" s="1"/>
  <c r="F221" i="1"/>
  <c r="H221" i="1" s="1"/>
  <c r="I221" i="1" s="1"/>
  <c r="F213" i="1"/>
  <c r="H213" i="1" s="1"/>
  <c r="I213" i="1" s="1"/>
  <c r="F205" i="1"/>
  <c r="H205" i="1" s="1"/>
  <c r="I205" i="1" s="1"/>
  <c r="F197" i="1"/>
  <c r="H197" i="1" s="1"/>
  <c r="I197" i="1" s="1"/>
  <c r="F189" i="1"/>
  <c r="H189" i="1" s="1"/>
  <c r="I189" i="1" s="1"/>
  <c r="F181" i="1"/>
  <c r="H181" i="1" s="1"/>
  <c r="I181" i="1" s="1"/>
  <c r="F173" i="1"/>
  <c r="H173" i="1" s="1"/>
  <c r="I173" i="1" s="1"/>
  <c r="F165" i="1"/>
  <c r="H165" i="1" s="1"/>
  <c r="I165" i="1" s="1"/>
  <c r="F157" i="1"/>
  <c r="H157" i="1" s="1"/>
  <c r="I157" i="1" s="1"/>
  <c r="F149" i="1"/>
  <c r="H149" i="1" s="1"/>
  <c r="I149" i="1" s="1"/>
  <c r="F141" i="1"/>
  <c r="H141" i="1" s="1"/>
  <c r="I141" i="1" s="1"/>
  <c r="F133" i="1"/>
  <c r="H133" i="1" s="1"/>
  <c r="I133" i="1" s="1"/>
  <c r="F125" i="1"/>
  <c r="H125" i="1" s="1"/>
  <c r="I125" i="1" s="1"/>
  <c r="F117" i="1"/>
  <c r="H117" i="1" s="1"/>
  <c r="I117" i="1" s="1"/>
  <c r="F109" i="1"/>
  <c r="H109" i="1" s="1"/>
  <c r="I109" i="1" s="1"/>
  <c r="F101" i="1"/>
  <c r="H101" i="1" s="1"/>
  <c r="I101" i="1" s="1"/>
  <c r="F93" i="1"/>
  <c r="H93" i="1" s="1"/>
  <c r="I93" i="1" s="1"/>
  <c r="F85" i="1"/>
  <c r="H85" i="1" s="1"/>
  <c r="I85" i="1" s="1"/>
  <c r="F77" i="1"/>
  <c r="H77" i="1" s="1"/>
  <c r="I77" i="1" s="1"/>
  <c r="F69" i="1"/>
  <c r="H69" i="1" s="1"/>
  <c r="I69" i="1" s="1"/>
  <c r="F61" i="1"/>
  <c r="H61" i="1" s="1"/>
  <c r="I61" i="1" s="1"/>
  <c r="F53" i="1"/>
  <c r="H53" i="1" s="1"/>
  <c r="I53" i="1" s="1"/>
  <c r="F45" i="1"/>
  <c r="H45" i="1" s="1"/>
  <c r="I45" i="1" s="1"/>
  <c r="F37" i="1"/>
  <c r="H37" i="1" s="1"/>
  <c r="I37" i="1" s="1"/>
  <c r="F29" i="1"/>
  <c r="H29" i="1" s="1"/>
  <c r="I29" i="1" s="1"/>
  <c r="F21" i="1"/>
  <c r="H21" i="1" s="1"/>
  <c r="I21" i="1" s="1"/>
  <c r="F13" i="1"/>
  <c r="H13" i="1" s="1"/>
  <c r="I13" i="1" s="1"/>
  <c r="F484" i="1"/>
  <c r="H484" i="1" s="1"/>
  <c r="I484" i="1" s="1"/>
  <c r="F476" i="1"/>
  <c r="H476" i="1" s="1"/>
  <c r="I476" i="1" s="1"/>
  <c r="F468" i="1"/>
  <c r="H468" i="1" s="1"/>
  <c r="I468" i="1" s="1"/>
  <c r="F460" i="1"/>
  <c r="H460" i="1" s="1"/>
  <c r="I460" i="1" s="1"/>
  <c r="F452" i="1"/>
  <c r="H452" i="1" s="1"/>
  <c r="I452" i="1" s="1"/>
  <c r="F444" i="1"/>
  <c r="H444" i="1" s="1"/>
  <c r="I444" i="1" s="1"/>
  <c r="F436" i="1"/>
  <c r="H436" i="1" s="1"/>
  <c r="I436" i="1" s="1"/>
  <c r="F428" i="1"/>
  <c r="H428" i="1" s="1"/>
  <c r="I428" i="1" s="1"/>
  <c r="F420" i="1"/>
  <c r="H420" i="1" s="1"/>
  <c r="I420" i="1" s="1"/>
  <c r="F412" i="1"/>
  <c r="H412" i="1" s="1"/>
  <c r="I412" i="1" s="1"/>
  <c r="F404" i="1"/>
  <c r="H404" i="1" s="1"/>
  <c r="I404" i="1" s="1"/>
  <c r="F396" i="1"/>
  <c r="H396" i="1" s="1"/>
  <c r="I396" i="1" s="1"/>
  <c r="F388" i="1"/>
  <c r="H388" i="1" s="1"/>
  <c r="I388" i="1" s="1"/>
  <c r="F380" i="1"/>
  <c r="H380" i="1" s="1"/>
  <c r="I380" i="1" s="1"/>
  <c r="F372" i="1"/>
  <c r="H372" i="1" s="1"/>
  <c r="I372" i="1" s="1"/>
  <c r="F364" i="1"/>
  <c r="H364" i="1" s="1"/>
  <c r="I364" i="1" s="1"/>
  <c r="F356" i="1"/>
  <c r="H356" i="1" s="1"/>
  <c r="I356" i="1" s="1"/>
  <c r="F348" i="1"/>
  <c r="H348" i="1" s="1"/>
  <c r="I348" i="1" s="1"/>
  <c r="F340" i="1"/>
  <c r="H340" i="1" s="1"/>
  <c r="I340" i="1" s="1"/>
  <c r="F332" i="1"/>
  <c r="H332" i="1" s="1"/>
  <c r="I332" i="1" s="1"/>
  <c r="F324" i="1"/>
  <c r="H324" i="1" s="1"/>
  <c r="I324" i="1" s="1"/>
  <c r="F316" i="1"/>
  <c r="H316" i="1" s="1"/>
  <c r="I316" i="1" s="1"/>
  <c r="F308" i="1"/>
  <c r="H308" i="1" s="1"/>
  <c r="I308" i="1" s="1"/>
  <c r="F300" i="1"/>
  <c r="H300" i="1" s="1"/>
  <c r="I300" i="1" s="1"/>
  <c r="F292" i="1"/>
  <c r="H292" i="1" s="1"/>
  <c r="I292" i="1" s="1"/>
  <c r="F284" i="1"/>
  <c r="H284" i="1" s="1"/>
  <c r="I284" i="1" s="1"/>
  <c r="F276" i="1"/>
  <c r="H276" i="1" s="1"/>
  <c r="I276" i="1" s="1"/>
  <c r="F268" i="1"/>
  <c r="H268" i="1" s="1"/>
  <c r="I268" i="1" s="1"/>
  <c r="F260" i="1"/>
  <c r="H260" i="1" s="1"/>
  <c r="I260" i="1" s="1"/>
  <c r="F252" i="1"/>
  <c r="H252" i="1" s="1"/>
  <c r="I252" i="1" s="1"/>
  <c r="F244" i="1"/>
  <c r="H244" i="1" s="1"/>
  <c r="I244" i="1" s="1"/>
  <c r="F236" i="1"/>
  <c r="H236" i="1" s="1"/>
  <c r="I236" i="1" s="1"/>
  <c r="F228" i="1"/>
  <c r="H228" i="1" s="1"/>
  <c r="I228" i="1" s="1"/>
  <c r="F220" i="1"/>
  <c r="H220" i="1" s="1"/>
  <c r="I220" i="1" s="1"/>
  <c r="F212" i="1"/>
  <c r="H212" i="1" s="1"/>
  <c r="I212" i="1" s="1"/>
  <c r="F204" i="1"/>
  <c r="H204" i="1" s="1"/>
  <c r="I204" i="1" s="1"/>
  <c r="F196" i="1"/>
  <c r="H196" i="1" s="1"/>
  <c r="I196" i="1" s="1"/>
  <c r="F188" i="1"/>
  <c r="H188" i="1" s="1"/>
  <c r="I188" i="1" s="1"/>
  <c r="F180" i="1"/>
  <c r="H180" i="1" s="1"/>
  <c r="I180" i="1" s="1"/>
  <c r="F172" i="1"/>
  <c r="H172" i="1" s="1"/>
  <c r="I172" i="1" s="1"/>
  <c r="F164" i="1"/>
  <c r="H164" i="1" s="1"/>
  <c r="I164" i="1" s="1"/>
  <c r="F156" i="1"/>
  <c r="H156" i="1" s="1"/>
  <c r="I156" i="1" s="1"/>
  <c r="F148" i="1"/>
  <c r="H148" i="1" s="1"/>
  <c r="I148" i="1" s="1"/>
  <c r="F140" i="1"/>
  <c r="H140" i="1" s="1"/>
  <c r="I140" i="1" s="1"/>
  <c r="F132" i="1"/>
  <c r="H132" i="1" s="1"/>
  <c r="I132" i="1" s="1"/>
  <c r="F124" i="1"/>
  <c r="H124" i="1" s="1"/>
  <c r="I124" i="1" s="1"/>
  <c r="F116" i="1"/>
  <c r="H116" i="1" s="1"/>
  <c r="I116" i="1" s="1"/>
  <c r="F108" i="1"/>
  <c r="H108" i="1" s="1"/>
  <c r="I108" i="1" s="1"/>
  <c r="F100" i="1"/>
  <c r="H100" i="1" s="1"/>
  <c r="I100" i="1" s="1"/>
  <c r="F92" i="1"/>
  <c r="H92" i="1" s="1"/>
  <c r="I92" i="1" s="1"/>
  <c r="F84" i="1"/>
  <c r="H84" i="1" s="1"/>
  <c r="I84" i="1" s="1"/>
  <c r="F76" i="1"/>
  <c r="H76" i="1" s="1"/>
  <c r="I76" i="1" s="1"/>
  <c r="F68" i="1"/>
  <c r="H68" i="1" s="1"/>
  <c r="I68" i="1" s="1"/>
  <c r="F60" i="1"/>
  <c r="H60" i="1" s="1"/>
  <c r="I60" i="1" s="1"/>
  <c r="F52" i="1"/>
  <c r="H52" i="1" s="1"/>
  <c r="I52" i="1" s="1"/>
  <c r="F44" i="1"/>
  <c r="H44" i="1" s="1"/>
  <c r="I44" i="1" s="1"/>
  <c r="F36" i="1"/>
  <c r="H36" i="1" s="1"/>
  <c r="I36" i="1" s="1"/>
  <c r="F28" i="1"/>
  <c r="H28" i="1" s="1"/>
  <c r="I28" i="1" s="1"/>
  <c r="F20" i="1"/>
  <c r="H20" i="1" s="1"/>
  <c r="I20" i="1" s="1"/>
  <c r="F507" i="1"/>
  <c r="H507" i="1" s="1"/>
  <c r="I507" i="1" s="1"/>
  <c r="F499" i="1"/>
  <c r="H499" i="1" s="1"/>
  <c r="I499" i="1" s="1"/>
  <c r="F491" i="1"/>
  <c r="H491" i="1" s="1"/>
  <c r="I491" i="1" s="1"/>
  <c r="F483" i="1"/>
  <c r="H483" i="1" s="1"/>
  <c r="I483" i="1" s="1"/>
  <c r="F475" i="1"/>
  <c r="H475" i="1" s="1"/>
  <c r="I475" i="1" s="1"/>
  <c r="F467" i="1"/>
  <c r="H467" i="1" s="1"/>
  <c r="I467" i="1" s="1"/>
  <c r="F459" i="1"/>
  <c r="H459" i="1" s="1"/>
  <c r="I459" i="1" s="1"/>
  <c r="F451" i="1"/>
  <c r="H451" i="1" s="1"/>
  <c r="I451" i="1" s="1"/>
  <c r="F443" i="1"/>
  <c r="H443" i="1" s="1"/>
  <c r="I443" i="1" s="1"/>
  <c r="F435" i="1"/>
  <c r="H435" i="1" s="1"/>
  <c r="I435" i="1" s="1"/>
  <c r="F427" i="1"/>
  <c r="H427" i="1" s="1"/>
  <c r="I427" i="1" s="1"/>
  <c r="F419" i="1"/>
  <c r="H419" i="1" s="1"/>
  <c r="I419" i="1" s="1"/>
  <c r="F411" i="1"/>
  <c r="H411" i="1" s="1"/>
  <c r="I411" i="1" s="1"/>
  <c r="F403" i="1"/>
  <c r="H403" i="1" s="1"/>
  <c r="I403" i="1" s="1"/>
  <c r="F395" i="1"/>
  <c r="H395" i="1" s="1"/>
  <c r="I395" i="1" s="1"/>
  <c r="F387" i="1"/>
  <c r="H387" i="1" s="1"/>
  <c r="I387" i="1" s="1"/>
  <c r="F379" i="1"/>
  <c r="H379" i="1" s="1"/>
  <c r="I379" i="1" s="1"/>
  <c r="F371" i="1"/>
  <c r="H371" i="1" s="1"/>
  <c r="I371" i="1" s="1"/>
  <c r="F363" i="1"/>
  <c r="H363" i="1" s="1"/>
  <c r="I363" i="1" s="1"/>
  <c r="F355" i="1"/>
  <c r="H355" i="1" s="1"/>
  <c r="I355" i="1" s="1"/>
  <c r="F347" i="1"/>
  <c r="H347" i="1" s="1"/>
  <c r="I347" i="1" s="1"/>
  <c r="F339" i="1"/>
  <c r="H339" i="1" s="1"/>
  <c r="I339" i="1" s="1"/>
  <c r="F331" i="1"/>
  <c r="H331" i="1" s="1"/>
  <c r="I331" i="1" s="1"/>
  <c r="F323" i="1"/>
  <c r="H323" i="1" s="1"/>
  <c r="I323" i="1" s="1"/>
  <c r="F315" i="1"/>
  <c r="H315" i="1" s="1"/>
  <c r="I315" i="1" s="1"/>
  <c r="F307" i="1"/>
  <c r="H307" i="1" s="1"/>
  <c r="I307" i="1" s="1"/>
  <c r="F299" i="1"/>
  <c r="H299" i="1" s="1"/>
  <c r="I299" i="1" s="1"/>
  <c r="F291" i="1"/>
  <c r="H291" i="1" s="1"/>
  <c r="I291" i="1" s="1"/>
  <c r="F283" i="1"/>
  <c r="H283" i="1" s="1"/>
  <c r="I283" i="1" s="1"/>
  <c r="F275" i="1"/>
  <c r="H275" i="1" s="1"/>
  <c r="I275" i="1" s="1"/>
  <c r="F267" i="1"/>
  <c r="H267" i="1" s="1"/>
  <c r="I267" i="1" s="1"/>
  <c r="F259" i="1"/>
  <c r="H259" i="1" s="1"/>
  <c r="I259" i="1" s="1"/>
  <c r="F251" i="1"/>
  <c r="H251" i="1" s="1"/>
  <c r="I251" i="1" s="1"/>
  <c r="F243" i="1"/>
  <c r="H243" i="1" s="1"/>
  <c r="I243" i="1" s="1"/>
  <c r="F227" i="1"/>
  <c r="H227" i="1" s="1"/>
  <c r="I227" i="1" s="1"/>
  <c r="F219" i="1"/>
  <c r="H219" i="1" s="1"/>
  <c r="I219" i="1" s="1"/>
  <c r="F211" i="1"/>
  <c r="H211" i="1" s="1"/>
  <c r="I211" i="1" s="1"/>
  <c r="F203" i="1"/>
  <c r="H203" i="1" s="1"/>
  <c r="I203" i="1" s="1"/>
  <c r="F195" i="1"/>
  <c r="H195" i="1" s="1"/>
  <c r="I195" i="1" s="1"/>
  <c r="F187" i="1"/>
  <c r="H187" i="1" s="1"/>
  <c r="I187" i="1" s="1"/>
  <c r="F171" i="1"/>
  <c r="H171" i="1" s="1"/>
  <c r="I171" i="1" s="1"/>
  <c r="F163" i="1"/>
  <c r="H163" i="1" s="1"/>
  <c r="I163" i="1" s="1"/>
  <c r="F155" i="1"/>
  <c r="H155" i="1" s="1"/>
  <c r="I155" i="1" s="1"/>
  <c r="F147" i="1"/>
  <c r="H147" i="1" s="1"/>
  <c r="I147" i="1" s="1"/>
  <c r="F139" i="1"/>
  <c r="H139" i="1" s="1"/>
  <c r="I139" i="1" s="1"/>
  <c r="F131" i="1"/>
  <c r="H131" i="1" s="1"/>
  <c r="I131" i="1" s="1"/>
  <c r="F123" i="1"/>
  <c r="H123" i="1" s="1"/>
  <c r="I123" i="1" s="1"/>
  <c r="F107" i="1"/>
  <c r="H107" i="1" s="1"/>
  <c r="I107" i="1" s="1"/>
  <c r="F99" i="1"/>
  <c r="H99" i="1" s="1"/>
  <c r="I99" i="1" s="1"/>
  <c r="F91" i="1"/>
  <c r="H91" i="1" s="1"/>
  <c r="I91" i="1" s="1"/>
  <c r="F83" i="1"/>
  <c r="H83" i="1" s="1"/>
  <c r="I83" i="1" s="1"/>
  <c r="F75" i="1"/>
  <c r="H75" i="1" s="1"/>
  <c r="I75" i="1" s="1"/>
  <c r="F67" i="1"/>
  <c r="H67" i="1" s="1"/>
  <c r="I67" i="1" s="1"/>
  <c r="F59" i="1"/>
  <c r="H59" i="1" s="1"/>
  <c r="I59" i="1" s="1"/>
  <c r="F43" i="1"/>
  <c r="H43" i="1" s="1"/>
  <c r="I43" i="1" s="1"/>
  <c r="F35" i="1"/>
  <c r="H35" i="1" s="1"/>
  <c r="I35" i="1" s="1"/>
  <c r="F27" i="1"/>
  <c r="H27" i="1" s="1"/>
  <c r="I27" i="1" s="1"/>
  <c r="F19" i="1"/>
  <c r="H19" i="1" s="1"/>
  <c r="I19" i="1" s="1"/>
  <c r="F474" i="1"/>
  <c r="H474" i="1" s="1"/>
  <c r="I474" i="1" s="1"/>
  <c r="F466" i="1"/>
  <c r="H466" i="1" s="1"/>
  <c r="I466" i="1" s="1"/>
  <c r="F458" i="1"/>
  <c r="H458" i="1" s="1"/>
  <c r="I458" i="1" s="1"/>
  <c r="F450" i="1"/>
  <c r="H450" i="1" s="1"/>
  <c r="I450" i="1" s="1"/>
  <c r="F442" i="1"/>
  <c r="H442" i="1" s="1"/>
  <c r="I442" i="1" s="1"/>
  <c r="F434" i="1"/>
  <c r="H434" i="1" s="1"/>
  <c r="I434" i="1" s="1"/>
  <c r="F426" i="1"/>
  <c r="H426" i="1" s="1"/>
  <c r="I426" i="1" s="1"/>
  <c r="F418" i="1"/>
  <c r="H418" i="1" s="1"/>
  <c r="I418" i="1" s="1"/>
  <c r="F410" i="1"/>
  <c r="H410" i="1" s="1"/>
  <c r="I410" i="1" s="1"/>
  <c r="F402" i="1"/>
  <c r="H402" i="1" s="1"/>
  <c r="I402" i="1" s="1"/>
  <c r="F394" i="1"/>
  <c r="H394" i="1" s="1"/>
  <c r="I394" i="1" s="1"/>
  <c r="F386" i="1"/>
  <c r="H386" i="1" s="1"/>
  <c r="I386" i="1" s="1"/>
  <c r="F378" i="1"/>
  <c r="H378" i="1" s="1"/>
  <c r="I378" i="1" s="1"/>
  <c r="F370" i="1"/>
  <c r="H370" i="1" s="1"/>
  <c r="I370" i="1" s="1"/>
  <c r="F362" i="1"/>
  <c r="H362" i="1" s="1"/>
  <c r="I362" i="1" s="1"/>
  <c r="F354" i="1"/>
  <c r="H354" i="1" s="1"/>
  <c r="I354" i="1" s="1"/>
  <c r="F346" i="1"/>
  <c r="H346" i="1" s="1"/>
  <c r="I346" i="1" s="1"/>
  <c r="F338" i="1"/>
  <c r="H338" i="1" s="1"/>
  <c r="I338" i="1" s="1"/>
  <c r="F330" i="1"/>
  <c r="H330" i="1" s="1"/>
  <c r="I330" i="1" s="1"/>
  <c r="F322" i="1"/>
  <c r="H322" i="1" s="1"/>
  <c r="I322" i="1" s="1"/>
  <c r="F314" i="1"/>
  <c r="H314" i="1" s="1"/>
  <c r="I314" i="1" s="1"/>
  <c r="F306" i="1"/>
  <c r="H306" i="1" s="1"/>
  <c r="I306" i="1" s="1"/>
  <c r="F298" i="1"/>
  <c r="H298" i="1" s="1"/>
  <c r="I298" i="1" s="1"/>
  <c r="F290" i="1"/>
  <c r="H290" i="1" s="1"/>
  <c r="I290" i="1" s="1"/>
  <c r="F282" i="1"/>
  <c r="H282" i="1" s="1"/>
  <c r="I282" i="1" s="1"/>
  <c r="F274" i="1"/>
  <c r="H274" i="1" s="1"/>
  <c r="I274" i="1" s="1"/>
  <c r="F266" i="1"/>
  <c r="H266" i="1" s="1"/>
  <c r="I266" i="1" s="1"/>
  <c r="F258" i="1"/>
  <c r="H258" i="1" s="1"/>
  <c r="I258" i="1" s="1"/>
  <c r="F250" i="1"/>
  <c r="H250" i="1" s="1"/>
  <c r="I250" i="1" s="1"/>
  <c r="F242" i="1"/>
  <c r="H242" i="1" s="1"/>
  <c r="I242" i="1" s="1"/>
  <c r="F234" i="1"/>
  <c r="H234" i="1" s="1"/>
  <c r="I234" i="1" s="1"/>
  <c r="F226" i="1"/>
  <c r="H226" i="1" s="1"/>
  <c r="I226" i="1" s="1"/>
  <c r="F218" i="1"/>
  <c r="H218" i="1" s="1"/>
  <c r="I218" i="1" s="1"/>
  <c r="F210" i="1"/>
  <c r="H210" i="1" s="1"/>
  <c r="I210" i="1" s="1"/>
  <c r="F202" i="1"/>
  <c r="H202" i="1" s="1"/>
  <c r="I202" i="1" s="1"/>
  <c r="F194" i="1"/>
  <c r="H194" i="1" s="1"/>
  <c r="I194" i="1" s="1"/>
  <c r="F186" i="1"/>
  <c r="H186" i="1" s="1"/>
  <c r="I186" i="1" s="1"/>
  <c r="F178" i="1"/>
  <c r="H178" i="1" s="1"/>
  <c r="I178" i="1" s="1"/>
  <c r="F170" i="1"/>
  <c r="H170" i="1" s="1"/>
  <c r="I170" i="1" s="1"/>
  <c r="F162" i="1"/>
  <c r="H162" i="1" s="1"/>
  <c r="I162" i="1" s="1"/>
  <c r="F154" i="1"/>
  <c r="H154" i="1" s="1"/>
  <c r="I154" i="1" s="1"/>
  <c r="F146" i="1"/>
  <c r="H146" i="1" s="1"/>
  <c r="I146" i="1" s="1"/>
  <c r="F138" i="1"/>
  <c r="H138" i="1" s="1"/>
  <c r="I138" i="1" s="1"/>
  <c r="F130" i="1"/>
  <c r="H130" i="1" s="1"/>
  <c r="I130" i="1" s="1"/>
  <c r="F122" i="1"/>
  <c r="H122" i="1" s="1"/>
  <c r="I122" i="1" s="1"/>
  <c r="F114" i="1"/>
  <c r="H114" i="1" s="1"/>
  <c r="I114" i="1" s="1"/>
  <c r="F106" i="1"/>
  <c r="H106" i="1" s="1"/>
  <c r="I106" i="1" s="1"/>
  <c r="F98" i="1"/>
  <c r="H98" i="1" s="1"/>
  <c r="I98" i="1" s="1"/>
  <c r="F90" i="1"/>
  <c r="H90" i="1" s="1"/>
  <c r="I90" i="1" s="1"/>
  <c r="F82" i="1"/>
  <c r="H82" i="1" s="1"/>
  <c r="I82" i="1" s="1"/>
  <c r="F74" i="1"/>
  <c r="H74" i="1" s="1"/>
  <c r="I74" i="1" s="1"/>
  <c r="F66" i="1"/>
  <c r="H66" i="1" s="1"/>
  <c r="I66" i="1" s="1"/>
  <c r="F58" i="1"/>
  <c r="H58" i="1" s="1"/>
  <c r="I58" i="1" s="1"/>
  <c r="F50" i="1"/>
  <c r="H50" i="1" s="1"/>
  <c r="I50" i="1" s="1"/>
  <c r="F42" i="1"/>
  <c r="H42" i="1" s="1"/>
  <c r="I42" i="1" s="1"/>
  <c r="F34" i="1"/>
  <c r="H34" i="1" s="1"/>
  <c r="I34" i="1" s="1"/>
  <c r="F26" i="1"/>
  <c r="H26" i="1" s="1"/>
  <c r="I26" i="1" s="1"/>
  <c r="F18" i="1"/>
  <c r="H18" i="1" s="1"/>
  <c r="I18" i="1" s="1"/>
  <c r="I8" i="1"/>
  <c r="K3" i="1" l="1" a="1"/>
  <c r="K3" i="1" s="1"/>
  <c r="M6" i="1" l="1"/>
  <c r="M5" i="1"/>
  <c r="L5" i="1"/>
  <c r="K4" i="1"/>
  <c r="M7" i="1"/>
  <c r="M8" i="1"/>
  <c r="L6" i="1"/>
  <c r="K7" i="1"/>
  <c r="L3" i="1"/>
  <c r="L7" i="1"/>
  <c r="L8" i="1"/>
  <c r="M4" i="1"/>
  <c r="K5" i="1"/>
  <c r="M3" i="1"/>
  <c r="K8" i="1"/>
  <c r="L4" i="1"/>
  <c r="K6" i="1"/>
  <c r="L18" i="1" l="1"/>
  <c r="L10" i="1"/>
  <c r="L16" i="1"/>
  <c r="L11" i="1" l="1"/>
  <c r="M11" i="1" s="1"/>
  <c r="L17" i="1"/>
</calcChain>
</file>

<file path=xl/sharedStrings.xml><?xml version="1.0" encoding="utf-8"?>
<sst xmlns="http://schemas.openxmlformats.org/spreadsheetml/2006/main" count="25" uniqueCount="14">
  <si>
    <t>S&amp;P500</t>
  </si>
  <si>
    <t>return</t>
  </si>
  <si>
    <t>var daily</t>
  </si>
  <si>
    <t>var yearly</t>
  </si>
  <si>
    <t>sqrt(var)</t>
  </si>
  <si>
    <t>1/sqrt</t>
  </si>
  <si>
    <t>sqrt</t>
  </si>
  <si>
    <t>k</t>
  </si>
  <si>
    <t>theta</t>
  </si>
  <si>
    <t>(vol of vol)</t>
  </si>
  <si>
    <t>sigma</t>
  </si>
  <si>
    <t>FELLER</t>
  </si>
  <si>
    <t>var/sqrt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</si>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</sst>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volatility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Sheet1!$A$8:$A$2130</c:f>
              <c:numCache>
                <c:formatCode>m/d/yyyy</c:formatCode>
                <c:ptCount val="2123"/>
                <c:pt idx="0">
                  <c:v>40385</c:v>
                </c:pt>
                <c:pt idx="1">
                  <c:v>40386</c:v>
                </c:pt>
                <c:pt idx="2">
                  <c:v>40387</c:v>
                </c:pt>
                <c:pt idx="3">
                  <c:v>40388</c:v>
                </c:pt>
                <c:pt idx="4">
                  <c:v>40389</c:v>
                </c:pt>
                <c:pt idx="5">
                  <c:v>40392</c:v>
                </c:pt>
                <c:pt idx="6">
                  <c:v>40393</c:v>
                </c:pt>
                <c:pt idx="7">
                  <c:v>40394</c:v>
                </c:pt>
                <c:pt idx="8">
                  <c:v>40395</c:v>
                </c:pt>
                <c:pt idx="9">
                  <c:v>40396</c:v>
                </c:pt>
                <c:pt idx="10">
                  <c:v>40399</c:v>
                </c:pt>
                <c:pt idx="11">
                  <c:v>40400</c:v>
                </c:pt>
                <c:pt idx="12">
                  <c:v>40401</c:v>
                </c:pt>
                <c:pt idx="13">
                  <c:v>40402</c:v>
                </c:pt>
                <c:pt idx="14">
                  <c:v>40403</c:v>
                </c:pt>
                <c:pt idx="15">
                  <c:v>40406</c:v>
                </c:pt>
                <c:pt idx="16">
                  <c:v>40407</c:v>
                </c:pt>
                <c:pt idx="17">
                  <c:v>40408</c:v>
                </c:pt>
                <c:pt idx="18">
                  <c:v>40409</c:v>
                </c:pt>
                <c:pt idx="19">
                  <c:v>40410</c:v>
                </c:pt>
                <c:pt idx="20">
                  <c:v>40413</c:v>
                </c:pt>
                <c:pt idx="21">
                  <c:v>40414</c:v>
                </c:pt>
                <c:pt idx="22">
                  <c:v>40415</c:v>
                </c:pt>
                <c:pt idx="23">
                  <c:v>40416</c:v>
                </c:pt>
                <c:pt idx="24">
                  <c:v>40417</c:v>
                </c:pt>
                <c:pt idx="25">
                  <c:v>40420</c:v>
                </c:pt>
                <c:pt idx="26">
                  <c:v>40421</c:v>
                </c:pt>
                <c:pt idx="27">
                  <c:v>40422</c:v>
                </c:pt>
                <c:pt idx="28">
                  <c:v>40423</c:v>
                </c:pt>
                <c:pt idx="29">
                  <c:v>40424</c:v>
                </c:pt>
                <c:pt idx="30">
                  <c:v>40427</c:v>
                </c:pt>
                <c:pt idx="31">
                  <c:v>40428</c:v>
                </c:pt>
                <c:pt idx="32">
                  <c:v>40429</c:v>
                </c:pt>
                <c:pt idx="33">
                  <c:v>40430</c:v>
                </c:pt>
                <c:pt idx="34">
                  <c:v>40431</c:v>
                </c:pt>
                <c:pt idx="35">
                  <c:v>40434</c:v>
                </c:pt>
                <c:pt idx="36">
                  <c:v>40435</c:v>
                </c:pt>
                <c:pt idx="37">
                  <c:v>40436</c:v>
                </c:pt>
                <c:pt idx="38">
                  <c:v>40437</c:v>
                </c:pt>
                <c:pt idx="39">
                  <c:v>40438</c:v>
                </c:pt>
                <c:pt idx="40">
                  <c:v>40441</c:v>
                </c:pt>
                <c:pt idx="41">
                  <c:v>40442</c:v>
                </c:pt>
                <c:pt idx="42">
                  <c:v>40443</c:v>
                </c:pt>
                <c:pt idx="43">
                  <c:v>40444</c:v>
                </c:pt>
                <c:pt idx="44">
                  <c:v>40445</c:v>
                </c:pt>
                <c:pt idx="45">
                  <c:v>40448</c:v>
                </c:pt>
                <c:pt idx="46">
                  <c:v>40449</c:v>
                </c:pt>
                <c:pt idx="47">
                  <c:v>40450</c:v>
                </c:pt>
                <c:pt idx="48">
                  <c:v>40451</c:v>
                </c:pt>
                <c:pt idx="49">
                  <c:v>40452</c:v>
                </c:pt>
                <c:pt idx="50">
                  <c:v>40455</c:v>
                </c:pt>
                <c:pt idx="51">
                  <c:v>40456</c:v>
                </c:pt>
                <c:pt idx="52">
                  <c:v>40457</c:v>
                </c:pt>
                <c:pt idx="53">
                  <c:v>40458</c:v>
                </c:pt>
                <c:pt idx="54">
                  <c:v>40459</c:v>
                </c:pt>
                <c:pt idx="55">
                  <c:v>40462</c:v>
                </c:pt>
                <c:pt idx="56">
                  <c:v>40463</c:v>
                </c:pt>
                <c:pt idx="57">
                  <c:v>40464</c:v>
                </c:pt>
                <c:pt idx="58">
                  <c:v>40465</c:v>
                </c:pt>
                <c:pt idx="59">
                  <c:v>40466</c:v>
                </c:pt>
                <c:pt idx="60">
                  <c:v>40469</c:v>
                </c:pt>
                <c:pt idx="61">
                  <c:v>40470</c:v>
                </c:pt>
                <c:pt idx="62">
                  <c:v>40471</c:v>
                </c:pt>
                <c:pt idx="63">
                  <c:v>40472</c:v>
                </c:pt>
                <c:pt idx="64">
                  <c:v>40473</c:v>
                </c:pt>
                <c:pt idx="65">
                  <c:v>40476</c:v>
                </c:pt>
                <c:pt idx="66">
                  <c:v>40477</c:v>
                </c:pt>
                <c:pt idx="67">
                  <c:v>40478</c:v>
                </c:pt>
                <c:pt idx="68">
                  <c:v>40479</c:v>
                </c:pt>
                <c:pt idx="69">
                  <c:v>40480</c:v>
                </c:pt>
                <c:pt idx="70">
                  <c:v>40483</c:v>
                </c:pt>
                <c:pt idx="71">
                  <c:v>40484</c:v>
                </c:pt>
                <c:pt idx="72">
                  <c:v>40485</c:v>
                </c:pt>
                <c:pt idx="73">
                  <c:v>40486</c:v>
                </c:pt>
                <c:pt idx="74">
                  <c:v>40487</c:v>
                </c:pt>
                <c:pt idx="75">
                  <c:v>40490</c:v>
                </c:pt>
                <c:pt idx="76">
                  <c:v>40491</c:v>
                </c:pt>
                <c:pt idx="77">
                  <c:v>40492</c:v>
                </c:pt>
                <c:pt idx="78">
                  <c:v>40493</c:v>
                </c:pt>
                <c:pt idx="79">
                  <c:v>40494</c:v>
                </c:pt>
                <c:pt idx="80">
                  <c:v>40497</c:v>
                </c:pt>
                <c:pt idx="81">
                  <c:v>40498</c:v>
                </c:pt>
                <c:pt idx="82">
                  <c:v>40499</c:v>
                </c:pt>
                <c:pt idx="83">
                  <c:v>40500</c:v>
                </c:pt>
                <c:pt idx="84">
                  <c:v>40501</c:v>
                </c:pt>
                <c:pt idx="85">
                  <c:v>40504</c:v>
                </c:pt>
                <c:pt idx="86">
                  <c:v>40505</c:v>
                </c:pt>
                <c:pt idx="87">
                  <c:v>40506</c:v>
                </c:pt>
                <c:pt idx="88">
                  <c:v>40507</c:v>
                </c:pt>
                <c:pt idx="89">
                  <c:v>40508</c:v>
                </c:pt>
                <c:pt idx="90">
                  <c:v>40511</c:v>
                </c:pt>
                <c:pt idx="91">
                  <c:v>40512</c:v>
                </c:pt>
                <c:pt idx="92">
                  <c:v>40513</c:v>
                </c:pt>
                <c:pt idx="93">
                  <c:v>40514</c:v>
                </c:pt>
                <c:pt idx="94">
                  <c:v>40515</c:v>
                </c:pt>
                <c:pt idx="95">
                  <c:v>40518</c:v>
                </c:pt>
                <c:pt idx="96">
                  <c:v>40519</c:v>
                </c:pt>
                <c:pt idx="97">
                  <c:v>40520</c:v>
                </c:pt>
                <c:pt idx="98">
                  <c:v>40521</c:v>
                </c:pt>
                <c:pt idx="99">
                  <c:v>40522</c:v>
                </c:pt>
                <c:pt idx="100">
                  <c:v>40525</c:v>
                </c:pt>
                <c:pt idx="101">
                  <c:v>40526</c:v>
                </c:pt>
                <c:pt idx="102">
                  <c:v>40527</c:v>
                </c:pt>
                <c:pt idx="103">
                  <c:v>40528</c:v>
                </c:pt>
                <c:pt idx="104">
                  <c:v>40529</c:v>
                </c:pt>
                <c:pt idx="105">
                  <c:v>40532</c:v>
                </c:pt>
                <c:pt idx="106">
                  <c:v>40533</c:v>
                </c:pt>
                <c:pt idx="107">
                  <c:v>40534</c:v>
                </c:pt>
                <c:pt idx="108">
                  <c:v>40535</c:v>
                </c:pt>
                <c:pt idx="109">
                  <c:v>40536</c:v>
                </c:pt>
                <c:pt idx="110">
                  <c:v>40539</c:v>
                </c:pt>
                <c:pt idx="111">
                  <c:v>40540</c:v>
                </c:pt>
                <c:pt idx="112">
                  <c:v>40541</c:v>
                </c:pt>
                <c:pt idx="113">
                  <c:v>40542</c:v>
                </c:pt>
                <c:pt idx="114">
                  <c:v>40543</c:v>
                </c:pt>
                <c:pt idx="115">
                  <c:v>40546</c:v>
                </c:pt>
                <c:pt idx="116">
                  <c:v>40547</c:v>
                </c:pt>
                <c:pt idx="117">
                  <c:v>40548</c:v>
                </c:pt>
                <c:pt idx="118">
                  <c:v>40549</c:v>
                </c:pt>
                <c:pt idx="119">
                  <c:v>40550</c:v>
                </c:pt>
                <c:pt idx="120">
                  <c:v>40553</c:v>
                </c:pt>
                <c:pt idx="121">
                  <c:v>40554</c:v>
                </c:pt>
                <c:pt idx="122">
                  <c:v>40555</c:v>
                </c:pt>
                <c:pt idx="123">
                  <c:v>40556</c:v>
                </c:pt>
                <c:pt idx="124">
                  <c:v>40557</c:v>
                </c:pt>
                <c:pt idx="125">
                  <c:v>40560</c:v>
                </c:pt>
                <c:pt idx="126">
                  <c:v>40561</c:v>
                </c:pt>
                <c:pt idx="127">
                  <c:v>40562</c:v>
                </c:pt>
                <c:pt idx="128">
                  <c:v>40563</c:v>
                </c:pt>
                <c:pt idx="129">
                  <c:v>40564</c:v>
                </c:pt>
                <c:pt idx="130">
                  <c:v>40567</c:v>
                </c:pt>
                <c:pt idx="131">
                  <c:v>40568</c:v>
                </c:pt>
                <c:pt idx="132">
                  <c:v>40569</c:v>
                </c:pt>
                <c:pt idx="133">
                  <c:v>40570</c:v>
                </c:pt>
                <c:pt idx="134">
                  <c:v>40571</c:v>
                </c:pt>
                <c:pt idx="135">
                  <c:v>40574</c:v>
                </c:pt>
                <c:pt idx="136">
                  <c:v>40575</c:v>
                </c:pt>
                <c:pt idx="137">
                  <c:v>40576</c:v>
                </c:pt>
                <c:pt idx="138">
                  <c:v>40577</c:v>
                </c:pt>
                <c:pt idx="139">
                  <c:v>40578</c:v>
                </c:pt>
                <c:pt idx="140">
                  <c:v>40581</c:v>
                </c:pt>
                <c:pt idx="141">
                  <c:v>40582</c:v>
                </c:pt>
                <c:pt idx="142">
                  <c:v>40583</c:v>
                </c:pt>
                <c:pt idx="143">
                  <c:v>40584</c:v>
                </c:pt>
                <c:pt idx="144">
                  <c:v>40585</c:v>
                </c:pt>
                <c:pt idx="145">
                  <c:v>40588</c:v>
                </c:pt>
                <c:pt idx="146">
                  <c:v>40589</c:v>
                </c:pt>
                <c:pt idx="147">
                  <c:v>40590</c:v>
                </c:pt>
                <c:pt idx="148">
                  <c:v>40591</c:v>
                </c:pt>
                <c:pt idx="149">
                  <c:v>40592</c:v>
                </c:pt>
                <c:pt idx="150">
                  <c:v>40595</c:v>
                </c:pt>
                <c:pt idx="151">
                  <c:v>40596</c:v>
                </c:pt>
                <c:pt idx="152">
                  <c:v>40597</c:v>
                </c:pt>
                <c:pt idx="153">
                  <c:v>40598</c:v>
                </c:pt>
                <c:pt idx="154">
                  <c:v>40599</c:v>
                </c:pt>
                <c:pt idx="155">
                  <c:v>40602</c:v>
                </c:pt>
                <c:pt idx="156">
                  <c:v>40603</c:v>
                </c:pt>
                <c:pt idx="157">
                  <c:v>40604</c:v>
                </c:pt>
                <c:pt idx="158">
                  <c:v>40605</c:v>
                </c:pt>
                <c:pt idx="159">
                  <c:v>40606</c:v>
                </c:pt>
                <c:pt idx="160">
                  <c:v>40609</c:v>
                </c:pt>
                <c:pt idx="161">
                  <c:v>40610</c:v>
                </c:pt>
                <c:pt idx="162">
                  <c:v>40611</c:v>
                </c:pt>
                <c:pt idx="163">
                  <c:v>40612</c:v>
                </c:pt>
                <c:pt idx="164">
                  <c:v>40613</c:v>
                </c:pt>
                <c:pt idx="165">
                  <c:v>40616</c:v>
                </c:pt>
                <c:pt idx="166">
                  <c:v>40617</c:v>
                </c:pt>
                <c:pt idx="167">
                  <c:v>40618</c:v>
                </c:pt>
                <c:pt idx="168">
                  <c:v>40619</c:v>
                </c:pt>
                <c:pt idx="169">
                  <c:v>40620</c:v>
                </c:pt>
                <c:pt idx="170">
                  <c:v>40623</c:v>
                </c:pt>
                <c:pt idx="171">
                  <c:v>40624</c:v>
                </c:pt>
                <c:pt idx="172">
                  <c:v>40625</c:v>
                </c:pt>
                <c:pt idx="173">
                  <c:v>40626</c:v>
                </c:pt>
                <c:pt idx="174">
                  <c:v>40627</c:v>
                </c:pt>
                <c:pt idx="175">
                  <c:v>40630</c:v>
                </c:pt>
                <c:pt idx="176">
                  <c:v>40631</c:v>
                </c:pt>
                <c:pt idx="177">
                  <c:v>40632</c:v>
                </c:pt>
                <c:pt idx="178">
                  <c:v>40633</c:v>
                </c:pt>
                <c:pt idx="179">
                  <c:v>40634</c:v>
                </c:pt>
                <c:pt idx="180">
                  <c:v>40637</c:v>
                </c:pt>
                <c:pt idx="181">
                  <c:v>40638</c:v>
                </c:pt>
                <c:pt idx="182">
                  <c:v>40639</c:v>
                </c:pt>
                <c:pt idx="183">
                  <c:v>40640</c:v>
                </c:pt>
                <c:pt idx="184">
                  <c:v>40641</c:v>
                </c:pt>
                <c:pt idx="185">
                  <c:v>40644</c:v>
                </c:pt>
                <c:pt idx="186">
                  <c:v>40645</c:v>
                </c:pt>
                <c:pt idx="187">
                  <c:v>40646</c:v>
                </c:pt>
                <c:pt idx="188">
                  <c:v>40647</c:v>
                </c:pt>
                <c:pt idx="189">
                  <c:v>40648</c:v>
                </c:pt>
                <c:pt idx="190">
                  <c:v>40651</c:v>
                </c:pt>
                <c:pt idx="191">
                  <c:v>40652</c:v>
                </c:pt>
                <c:pt idx="192">
                  <c:v>40653</c:v>
                </c:pt>
                <c:pt idx="193">
                  <c:v>40654</c:v>
                </c:pt>
                <c:pt idx="194">
                  <c:v>40655</c:v>
                </c:pt>
                <c:pt idx="195">
                  <c:v>40658</c:v>
                </c:pt>
                <c:pt idx="196">
                  <c:v>40659</c:v>
                </c:pt>
                <c:pt idx="197">
                  <c:v>40660</c:v>
                </c:pt>
                <c:pt idx="198">
                  <c:v>40661</c:v>
                </c:pt>
                <c:pt idx="199">
                  <c:v>40662</c:v>
                </c:pt>
                <c:pt idx="200">
                  <c:v>40665</c:v>
                </c:pt>
                <c:pt idx="201">
                  <c:v>40666</c:v>
                </c:pt>
                <c:pt idx="202">
                  <c:v>40667</c:v>
                </c:pt>
                <c:pt idx="203">
                  <c:v>40668</c:v>
                </c:pt>
                <c:pt idx="204">
                  <c:v>40669</c:v>
                </c:pt>
                <c:pt idx="205">
                  <c:v>40672</c:v>
                </c:pt>
                <c:pt idx="206">
                  <c:v>40673</c:v>
                </c:pt>
                <c:pt idx="207">
                  <c:v>40674</c:v>
                </c:pt>
                <c:pt idx="208">
                  <c:v>40675</c:v>
                </c:pt>
                <c:pt idx="209">
                  <c:v>40676</c:v>
                </c:pt>
                <c:pt idx="210">
                  <c:v>40679</c:v>
                </c:pt>
                <c:pt idx="211">
                  <c:v>40680</c:v>
                </c:pt>
                <c:pt idx="212">
                  <c:v>40681</c:v>
                </c:pt>
                <c:pt idx="213">
                  <c:v>40682</c:v>
                </c:pt>
                <c:pt idx="214">
                  <c:v>40683</c:v>
                </c:pt>
                <c:pt idx="215">
                  <c:v>40686</c:v>
                </c:pt>
                <c:pt idx="216">
                  <c:v>40687</c:v>
                </c:pt>
                <c:pt idx="217">
                  <c:v>40688</c:v>
                </c:pt>
                <c:pt idx="218">
                  <c:v>40689</c:v>
                </c:pt>
                <c:pt idx="219">
                  <c:v>40690</c:v>
                </c:pt>
                <c:pt idx="220">
                  <c:v>40693</c:v>
                </c:pt>
                <c:pt idx="221">
                  <c:v>40694</c:v>
                </c:pt>
                <c:pt idx="222">
                  <c:v>40695</c:v>
                </c:pt>
                <c:pt idx="223">
                  <c:v>40696</c:v>
                </c:pt>
                <c:pt idx="224">
                  <c:v>40697</c:v>
                </c:pt>
                <c:pt idx="225">
                  <c:v>40700</c:v>
                </c:pt>
                <c:pt idx="226">
                  <c:v>40701</c:v>
                </c:pt>
                <c:pt idx="227">
                  <c:v>40702</c:v>
                </c:pt>
                <c:pt idx="228">
                  <c:v>40703</c:v>
                </c:pt>
                <c:pt idx="229">
                  <c:v>40704</c:v>
                </c:pt>
                <c:pt idx="230">
                  <c:v>40707</c:v>
                </c:pt>
                <c:pt idx="231">
                  <c:v>40708</c:v>
                </c:pt>
                <c:pt idx="232">
                  <c:v>40709</c:v>
                </c:pt>
                <c:pt idx="233">
                  <c:v>40710</c:v>
                </c:pt>
                <c:pt idx="234">
                  <c:v>40711</c:v>
                </c:pt>
                <c:pt idx="235">
                  <c:v>40714</c:v>
                </c:pt>
                <c:pt idx="236">
                  <c:v>40715</c:v>
                </c:pt>
                <c:pt idx="237">
                  <c:v>40716</c:v>
                </c:pt>
                <c:pt idx="238">
                  <c:v>40717</c:v>
                </c:pt>
                <c:pt idx="239">
                  <c:v>40718</c:v>
                </c:pt>
                <c:pt idx="240">
                  <c:v>40721</c:v>
                </c:pt>
                <c:pt idx="241">
                  <c:v>40722</c:v>
                </c:pt>
                <c:pt idx="242">
                  <c:v>40723</c:v>
                </c:pt>
                <c:pt idx="243">
                  <c:v>40724</c:v>
                </c:pt>
                <c:pt idx="244">
                  <c:v>40725</c:v>
                </c:pt>
                <c:pt idx="245">
                  <c:v>40728</c:v>
                </c:pt>
                <c:pt idx="246">
                  <c:v>40729</c:v>
                </c:pt>
                <c:pt idx="247">
                  <c:v>40730</c:v>
                </c:pt>
                <c:pt idx="248">
                  <c:v>40731</c:v>
                </c:pt>
                <c:pt idx="249">
                  <c:v>40732</c:v>
                </c:pt>
                <c:pt idx="250">
                  <c:v>40735</c:v>
                </c:pt>
                <c:pt idx="251">
                  <c:v>40736</c:v>
                </c:pt>
                <c:pt idx="252">
                  <c:v>40737</c:v>
                </c:pt>
                <c:pt idx="253">
                  <c:v>40738</c:v>
                </c:pt>
                <c:pt idx="254">
                  <c:v>40739</c:v>
                </c:pt>
                <c:pt idx="255">
                  <c:v>40742</c:v>
                </c:pt>
                <c:pt idx="256">
                  <c:v>40743</c:v>
                </c:pt>
                <c:pt idx="257">
                  <c:v>40744</c:v>
                </c:pt>
                <c:pt idx="258">
                  <c:v>40745</c:v>
                </c:pt>
                <c:pt idx="259">
                  <c:v>40746</c:v>
                </c:pt>
                <c:pt idx="260">
                  <c:v>40749</c:v>
                </c:pt>
                <c:pt idx="261">
                  <c:v>40750</c:v>
                </c:pt>
                <c:pt idx="262">
                  <c:v>40751</c:v>
                </c:pt>
                <c:pt idx="263">
                  <c:v>40752</c:v>
                </c:pt>
                <c:pt idx="264">
                  <c:v>40753</c:v>
                </c:pt>
                <c:pt idx="265">
                  <c:v>40756</c:v>
                </c:pt>
                <c:pt idx="266">
                  <c:v>40757</c:v>
                </c:pt>
                <c:pt idx="267">
                  <c:v>40758</c:v>
                </c:pt>
                <c:pt idx="268">
                  <c:v>40759</c:v>
                </c:pt>
                <c:pt idx="269">
                  <c:v>40760</c:v>
                </c:pt>
                <c:pt idx="270">
                  <c:v>40763</c:v>
                </c:pt>
                <c:pt idx="271">
                  <c:v>40764</c:v>
                </c:pt>
                <c:pt idx="272">
                  <c:v>40765</c:v>
                </c:pt>
                <c:pt idx="273">
                  <c:v>40766</c:v>
                </c:pt>
                <c:pt idx="274">
                  <c:v>40767</c:v>
                </c:pt>
                <c:pt idx="275">
                  <c:v>40770</c:v>
                </c:pt>
                <c:pt idx="276">
                  <c:v>40771</c:v>
                </c:pt>
                <c:pt idx="277">
                  <c:v>40772</c:v>
                </c:pt>
                <c:pt idx="278">
                  <c:v>40773</c:v>
                </c:pt>
                <c:pt idx="279">
                  <c:v>40774</c:v>
                </c:pt>
                <c:pt idx="280">
                  <c:v>40777</c:v>
                </c:pt>
                <c:pt idx="281">
                  <c:v>40778</c:v>
                </c:pt>
                <c:pt idx="282">
                  <c:v>40779</c:v>
                </c:pt>
                <c:pt idx="283">
                  <c:v>40780</c:v>
                </c:pt>
                <c:pt idx="284">
                  <c:v>40781</c:v>
                </c:pt>
                <c:pt idx="285">
                  <c:v>40784</c:v>
                </c:pt>
                <c:pt idx="286">
                  <c:v>40785</c:v>
                </c:pt>
                <c:pt idx="287">
                  <c:v>40786</c:v>
                </c:pt>
                <c:pt idx="288">
                  <c:v>40787</c:v>
                </c:pt>
                <c:pt idx="289">
                  <c:v>40788</c:v>
                </c:pt>
                <c:pt idx="290">
                  <c:v>40791</c:v>
                </c:pt>
                <c:pt idx="291">
                  <c:v>40792</c:v>
                </c:pt>
                <c:pt idx="292">
                  <c:v>40793</c:v>
                </c:pt>
                <c:pt idx="293">
                  <c:v>40794</c:v>
                </c:pt>
                <c:pt idx="294">
                  <c:v>40795</c:v>
                </c:pt>
                <c:pt idx="295">
                  <c:v>40798</c:v>
                </c:pt>
                <c:pt idx="296">
                  <c:v>40799</c:v>
                </c:pt>
                <c:pt idx="297">
                  <c:v>40800</c:v>
                </c:pt>
                <c:pt idx="298">
                  <c:v>40801</c:v>
                </c:pt>
                <c:pt idx="299">
                  <c:v>40802</c:v>
                </c:pt>
                <c:pt idx="300">
                  <c:v>40805</c:v>
                </c:pt>
                <c:pt idx="301">
                  <c:v>40806</c:v>
                </c:pt>
                <c:pt idx="302">
                  <c:v>40807</c:v>
                </c:pt>
                <c:pt idx="303">
                  <c:v>40808</c:v>
                </c:pt>
                <c:pt idx="304">
                  <c:v>40809</c:v>
                </c:pt>
                <c:pt idx="305">
                  <c:v>40812</c:v>
                </c:pt>
                <c:pt idx="306">
                  <c:v>40813</c:v>
                </c:pt>
                <c:pt idx="307">
                  <c:v>40814</c:v>
                </c:pt>
                <c:pt idx="308">
                  <c:v>40815</c:v>
                </c:pt>
                <c:pt idx="309">
                  <c:v>40816</c:v>
                </c:pt>
                <c:pt idx="310">
                  <c:v>40819</c:v>
                </c:pt>
                <c:pt idx="311">
                  <c:v>40820</c:v>
                </c:pt>
                <c:pt idx="312">
                  <c:v>40821</c:v>
                </c:pt>
                <c:pt idx="313">
                  <c:v>40822</c:v>
                </c:pt>
                <c:pt idx="314">
                  <c:v>40823</c:v>
                </c:pt>
                <c:pt idx="315">
                  <c:v>40826</c:v>
                </c:pt>
                <c:pt idx="316">
                  <c:v>40827</c:v>
                </c:pt>
                <c:pt idx="317">
                  <c:v>40828</c:v>
                </c:pt>
                <c:pt idx="318">
                  <c:v>40829</c:v>
                </c:pt>
                <c:pt idx="319">
                  <c:v>40830</c:v>
                </c:pt>
                <c:pt idx="320">
                  <c:v>40833</c:v>
                </c:pt>
                <c:pt idx="321">
                  <c:v>40834</c:v>
                </c:pt>
                <c:pt idx="322">
                  <c:v>40835</c:v>
                </c:pt>
                <c:pt idx="323">
                  <c:v>40836</c:v>
                </c:pt>
                <c:pt idx="324">
                  <c:v>40837</c:v>
                </c:pt>
                <c:pt idx="325">
                  <c:v>40840</c:v>
                </c:pt>
                <c:pt idx="326">
                  <c:v>40841</c:v>
                </c:pt>
                <c:pt idx="327">
                  <c:v>40842</c:v>
                </c:pt>
                <c:pt idx="328">
                  <c:v>40843</c:v>
                </c:pt>
                <c:pt idx="329">
                  <c:v>40844</c:v>
                </c:pt>
                <c:pt idx="330">
                  <c:v>40847</c:v>
                </c:pt>
                <c:pt idx="331">
                  <c:v>40848</c:v>
                </c:pt>
                <c:pt idx="332">
                  <c:v>40849</c:v>
                </c:pt>
                <c:pt idx="333">
                  <c:v>40850</c:v>
                </c:pt>
                <c:pt idx="334">
                  <c:v>40851</c:v>
                </c:pt>
                <c:pt idx="335">
                  <c:v>40854</c:v>
                </c:pt>
                <c:pt idx="336">
                  <c:v>40855</c:v>
                </c:pt>
                <c:pt idx="337">
                  <c:v>40856</c:v>
                </c:pt>
                <c:pt idx="338">
                  <c:v>40857</c:v>
                </c:pt>
                <c:pt idx="339">
                  <c:v>40858</c:v>
                </c:pt>
                <c:pt idx="340">
                  <c:v>40861</c:v>
                </c:pt>
                <c:pt idx="341">
                  <c:v>40862</c:v>
                </c:pt>
                <c:pt idx="342">
                  <c:v>40863</c:v>
                </c:pt>
                <c:pt idx="343">
                  <c:v>40864</c:v>
                </c:pt>
                <c:pt idx="344">
                  <c:v>40865</c:v>
                </c:pt>
                <c:pt idx="345">
                  <c:v>40868</c:v>
                </c:pt>
                <c:pt idx="346">
                  <c:v>40869</c:v>
                </c:pt>
                <c:pt idx="347">
                  <c:v>40870</c:v>
                </c:pt>
                <c:pt idx="348">
                  <c:v>40871</c:v>
                </c:pt>
                <c:pt idx="349">
                  <c:v>40872</c:v>
                </c:pt>
                <c:pt idx="350">
                  <c:v>40875</c:v>
                </c:pt>
                <c:pt idx="351">
                  <c:v>40876</c:v>
                </c:pt>
                <c:pt idx="352">
                  <c:v>40877</c:v>
                </c:pt>
                <c:pt idx="353">
                  <c:v>40878</c:v>
                </c:pt>
                <c:pt idx="354">
                  <c:v>40879</c:v>
                </c:pt>
                <c:pt idx="355">
                  <c:v>40882</c:v>
                </c:pt>
                <c:pt idx="356">
                  <c:v>40883</c:v>
                </c:pt>
                <c:pt idx="357">
                  <c:v>40884</c:v>
                </c:pt>
                <c:pt idx="358">
                  <c:v>40885</c:v>
                </c:pt>
                <c:pt idx="359">
                  <c:v>40886</c:v>
                </c:pt>
                <c:pt idx="360">
                  <c:v>40889</c:v>
                </c:pt>
                <c:pt idx="361">
                  <c:v>40890</c:v>
                </c:pt>
                <c:pt idx="362">
                  <c:v>40891</c:v>
                </c:pt>
                <c:pt idx="363">
                  <c:v>40892</c:v>
                </c:pt>
                <c:pt idx="364">
                  <c:v>40893</c:v>
                </c:pt>
                <c:pt idx="365">
                  <c:v>40896</c:v>
                </c:pt>
                <c:pt idx="366">
                  <c:v>40897</c:v>
                </c:pt>
                <c:pt idx="367">
                  <c:v>40898</c:v>
                </c:pt>
                <c:pt idx="368">
                  <c:v>40899</c:v>
                </c:pt>
                <c:pt idx="369">
                  <c:v>40900</c:v>
                </c:pt>
                <c:pt idx="370">
                  <c:v>40903</c:v>
                </c:pt>
                <c:pt idx="371">
                  <c:v>40904</c:v>
                </c:pt>
                <c:pt idx="372">
                  <c:v>40905</c:v>
                </c:pt>
                <c:pt idx="373">
                  <c:v>40906</c:v>
                </c:pt>
                <c:pt idx="374">
                  <c:v>40907</c:v>
                </c:pt>
                <c:pt idx="375">
                  <c:v>40910</c:v>
                </c:pt>
                <c:pt idx="376">
                  <c:v>40911</c:v>
                </c:pt>
                <c:pt idx="377">
                  <c:v>40912</c:v>
                </c:pt>
                <c:pt idx="378">
                  <c:v>40913</c:v>
                </c:pt>
                <c:pt idx="379">
                  <c:v>40914</c:v>
                </c:pt>
                <c:pt idx="380">
                  <c:v>40917</c:v>
                </c:pt>
                <c:pt idx="381">
                  <c:v>40918</c:v>
                </c:pt>
                <c:pt idx="382">
                  <c:v>40919</c:v>
                </c:pt>
                <c:pt idx="383">
                  <c:v>40920</c:v>
                </c:pt>
                <c:pt idx="384">
                  <c:v>40921</c:v>
                </c:pt>
                <c:pt idx="385">
                  <c:v>40924</c:v>
                </c:pt>
                <c:pt idx="386">
                  <c:v>40925</c:v>
                </c:pt>
                <c:pt idx="387">
                  <c:v>40926</c:v>
                </c:pt>
                <c:pt idx="388">
                  <c:v>40927</c:v>
                </c:pt>
                <c:pt idx="389">
                  <c:v>40928</c:v>
                </c:pt>
                <c:pt idx="390">
                  <c:v>40931</c:v>
                </c:pt>
                <c:pt idx="391">
                  <c:v>40932</c:v>
                </c:pt>
                <c:pt idx="392">
                  <c:v>40933</c:v>
                </c:pt>
                <c:pt idx="393">
                  <c:v>40934</c:v>
                </c:pt>
                <c:pt idx="394">
                  <c:v>40935</c:v>
                </c:pt>
                <c:pt idx="395">
                  <c:v>40938</c:v>
                </c:pt>
                <c:pt idx="396">
                  <c:v>40939</c:v>
                </c:pt>
                <c:pt idx="397">
                  <c:v>40940</c:v>
                </c:pt>
                <c:pt idx="398">
                  <c:v>40941</c:v>
                </c:pt>
                <c:pt idx="399">
                  <c:v>40942</c:v>
                </c:pt>
                <c:pt idx="400">
                  <c:v>40945</c:v>
                </c:pt>
                <c:pt idx="401">
                  <c:v>40946</c:v>
                </c:pt>
                <c:pt idx="402">
                  <c:v>40947</c:v>
                </c:pt>
                <c:pt idx="403">
                  <c:v>40948</c:v>
                </c:pt>
                <c:pt idx="404">
                  <c:v>40949</c:v>
                </c:pt>
                <c:pt idx="405">
                  <c:v>40952</c:v>
                </c:pt>
                <c:pt idx="406">
                  <c:v>40953</c:v>
                </c:pt>
                <c:pt idx="407">
                  <c:v>40954</c:v>
                </c:pt>
                <c:pt idx="408">
                  <c:v>40955</c:v>
                </c:pt>
                <c:pt idx="409">
                  <c:v>40956</c:v>
                </c:pt>
                <c:pt idx="410">
                  <c:v>40959</c:v>
                </c:pt>
                <c:pt idx="411">
                  <c:v>40960</c:v>
                </c:pt>
                <c:pt idx="412">
                  <c:v>40961</c:v>
                </c:pt>
                <c:pt idx="413">
                  <c:v>40962</c:v>
                </c:pt>
                <c:pt idx="414">
                  <c:v>40963</c:v>
                </c:pt>
                <c:pt idx="415">
                  <c:v>40966</c:v>
                </c:pt>
                <c:pt idx="416">
                  <c:v>40967</c:v>
                </c:pt>
                <c:pt idx="417">
                  <c:v>40968</c:v>
                </c:pt>
                <c:pt idx="418">
                  <c:v>40969</c:v>
                </c:pt>
                <c:pt idx="419">
                  <c:v>40970</c:v>
                </c:pt>
                <c:pt idx="420">
                  <c:v>40973</c:v>
                </c:pt>
                <c:pt idx="421">
                  <c:v>40974</c:v>
                </c:pt>
                <c:pt idx="422">
                  <c:v>40975</c:v>
                </c:pt>
                <c:pt idx="423">
                  <c:v>40976</c:v>
                </c:pt>
                <c:pt idx="424">
                  <c:v>40977</c:v>
                </c:pt>
                <c:pt idx="425">
                  <c:v>40980</c:v>
                </c:pt>
                <c:pt idx="426">
                  <c:v>40981</c:v>
                </c:pt>
                <c:pt idx="427">
                  <c:v>40982</c:v>
                </c:pt>
                <c:pt idx="428">
                  <c:v>40983</c:v>
                </c:pt>
                <c:pt idx="429">
                  <c:v>40984</c:v>
                </c:pt>
                <c:pt idx="430">
                  <c:v>40987</c:v>
                </c:pt>
                <c:pt idx="431">
                  <c:v>40988</c:v>
                </c:pt>
                <c:pt idx="432">
                  <c:v>40989</c:v>
                </c:pt>
                <c:pt idx="433">
                  <c:v>40990</c:v>
                </c:pt>
                <c:pt idx="434">
                  <c:v>40991</c:v>
                </c:pt>
                <c:pt idx="435">
                  <c:v>40994</c:v>
                </c:pt>
                <c:pt idx="436">
                  <c:v>40995</c:v>
                </c:pt>
                <c:pt idx="437">
                  <c:v>40996</c:v>
                </c:pt>
                <c:pt idx="438">
                  <c:v>40997</c:v>
                </c:pt>
                <c:pt idx="439">
                  <c:v>40998</c:v>
                </c:pt>
                <c:pt idx="440">
                  <c:v>41001</c:v>
                </c:pt>
                <c:pt idx="441">
                  <c:v>41002</c:v>
                </c:pt>
                <c:pt idx="442">
                  <c:v>41003</c:v>
                </c:pt>
                <c:pt idx="443">
                  <c:v>41004</c:v>
                </c:pt>
                <c:pt idx="444">
                  <c:v>41005</c:v>
                </c:pt>
                <c:pt idx="445">
                  <c:v>41008</c:v>
                </c:pt>
                <c:pt idx="446">
                  <c:v>41009</c:v>
                </c:pt>
                <c:pt idx="447">
                  <c:v>41010</c:v>
                </c:pt>
                <c:pt idx="448">
                  <c:v>41011</c:v>
                </c:pt>
                <c:pt idx="449">
                  <c:v>41012</c:v>
                </c:pt>
                <c:pt idx="450">
                  <c:v>41015</c:v>
                </c:pt>
                <c:pt idx="451">
                  <c:v>41016</c:v>
                </c:pt>
                <c:pt idx="452">
                  <c:v>41017</c:v>
                </c:pt>
                <c:pt idx="453">
                  <c:v>41018</c:v>
                </c:pt>
                <c:pt idx="454">
                  <c:v>41019</c:v>
                </c:pt>
                <c:pt idx="455">
                  <c:v>41022</c:v>
                </c:pt>
                <c:pt idx="456">
                  <c:v>41023</c:v>
                </c:pt>
                <c:pt idx="457">
                  <c:v>41024</c:v>
                </c:pt>
                <c:pt idx="458">
                  <c:v>41025</c:v>
                </c:pt>
                <c:pt idx="459">
                  <c:v>41026</c:v>
                </c:pt>
                <c:pt idx="460">
                  <c:v>41029</c:v>
                </c:pt>
                <c:pt idx="461">
                  <c:v>41030</c:v>
                </c:pt>
                <c:pt idx="462">
                  <c:v>41031</c:v>
                </c:pt>
                <c:pt idx="463">
                  <c:v>41032</c:v>
                </c:pt>
                <c:pt idx="464">
                  <c:v>41033</c:v>
                </c:pt>
                <c:pt idx="465">
                  <c:v>41036</c:v>
                </c:pt>
                <c:pt idx="466">
                  <c:v>41037</c:v>
                </c:pt>
                <c:pt idx="467">
                  <c:v>41038</c:v>
                </c:pt>
                <c:pt idx="468">
                  <c:v>41039</c:v>
                </c:pt>
                <c:pt idx="469">
                  <c:v>41040</c:v>
                </c:pt>
                <c:pt idx="470">
                  <c:v>41043</c:v>
                </c:pt>
                <c:pt idx="471">
                  <c:v>41044</c:v>
                </c:pt>
                <c:pt idx="472">
                  <c:v>41045</c:v>
                </c:pt>
                <c:pt idx="473">
                  <c:v>41046</c:v>
                </c:pt>
                <c:pt idx="474">
                  <c:v>41047</c:v>
                </c:pt>
                <c:pt idx="475">
                  <c:v>41050</c:v>
                </c:pt>
                <c:pt idx="476">
                  <c:v>41051</c:v>
                </c:pt>
                <c:pt idx="477">
                  <c:v>41052</c:v>
                </c:pt>
                <c:pt idx="478">
                  <c:v>41053</c:v>
                </c:pt>
                <c:pt idx="479">
                  <c:v>41054</c:v>
                </c:pt>
                <c:pt idx="480">
                  <c:v>41057</c:v>
                </c:pt>
                <c:pt idx="481">
                  <c:v>41058</c:v>
                </c:pt>
                <c:pt idx="482">
                  <c:v>41059</c:v>
                </c:pt>
                <c:pt idx="483">
                  <c:v>41060</c:v>
                </c:pt>
                <c:pt idx="484">
                  <c:v>41061</c:v>
                </c:pt>
                <c:pt idx="485">
                  <c:v>41064</c:v>
                </c:pt>
                <c:pt idx="486">
                  <c:v>41065</c:v>
                </c:pt>
                <c:pt idx="487">
                  <c:v>41066</c:v>
                </c:pt>
                <c:pt idx="488">
                  <c:v>41067</c:v>
                </c:pt>
                <c:pt idx="489">
                  <c:v>41068</c:v>
                </c:pt>
                <c:pt idx="490">
                  <c:v>41071</c:v>
                </c:pt>
                <c:pt idx="491">
                  <c:v>41072</c:v>
                </c:pt>
                <c:pt idx="492">
                  <c:v>41073</c:v>
                </c:pt>
                <c:pt idx="493">
                  <c:v>41074</c:v>
                </c:pt>
                <c:pt idx="494">
                  <c:v>41075</c:v>
                </c:pt>
                <c:pt idx="495">
                  <c:v>41078</c:v>
                </c:pt>
                <c:pt idx="496">
                  <c:v>41079</c:v>
                </c:pt>
                <c:pt idx="497">
                  <c:v>41080</c:v>
                </c:pt>
                <c:pt idx="498">
                  <c:v>41081</c:v>
                </c:pt>
                <c:pt idx="499">
                  <c:v>41082</c:v>
                </c:pt>
                <c:pt idx="500">
                  <c:v>41085</c:v>
                </c:pt>
                <c:pt idx="501">
                  <c:v>41086</c:v>
                </c:pt>
                <c:pt idx="502">
                  <c:v>41087</c:v>
                </c:pt>
                <c:pt idx="503">
                  <c:v>41088</c:v>
                </c:pt>
                <c:pt idx="504">
                  <c:v>41089</c:v>
                </c:pt>
                <c:pt idx="505">
                  <c:v>41092</c:v>
                </c:pt>
                <c:pt idx="506">
                  <c:v>41093</c:v>
                </c:pt>
                <c:pt idx="507">
                  <c:v>41094</c:v>
                </c:pt>
                <c:pt idx="508">
                  <c:v>41095</c:v>
                </c:pt>
                <c:pt idx="509">
                  <c:v>41096</c:v>
                </c:pt>
                <c:pt idx="510">
                  <c:v>41099</c:v>
                </c:pt>
                <c:pt idx="511">
                  <c:v>41100</c:v>
                </c:pt>
                <c:pt idx="512">
                  <c:v>41101</c:v>
                </c:pt>
                <c:pt idx="513">
                  <c:v>41102</c:v>
                </c:pt>
                <c:pt idx="514">
                  <c:v>41103</c:v>
                </c:pt>
                <c:pt idx="515">
                  <c:v>41106</c:v>
                </c:pt>
                <c:pt idx="516">
                  <c:v>41107</c:v>
                </c:pt>
                <c:pt idx="517">
                  <c:v>41108</c:v>
                </c:pt>
                <c:pt idx="518">
                  <c:v>41109</c:v>
                </c:pt>
                <c:pt idx="519">
                  <c:v>41110</c:v>
                </c:pt>
                <c:pt idx="520">
                  <c:v>41113</c:v>
                </c:pt>
                <c:pt idx="521">
                  <c:v>41114</c:v>
                </c:pt>
                <c:pt idx="522">
                  <c:v>41115</c:v>
                </c:pt>
                <c:pt idx="523">
                  <c:v>41116</c:v>
                </c:pt>
                <c:pt idx="524">
                  <c:v>41117</c:v>
                </c:pt>
                <c:pt idx="525">
                  <c:v>41120</c:v>
                </c:pt>
                <c:pt idx="526">
                  <c:v>41121</c:v>
                </c:pt>
                <c:pt idx="527">
                  <c:v>41122</c:v>
                </c:pt>
                <c:pt idx="528">
                  <c:v>41123</c:v>
                </c:pt>
                <c:pt idx="529">
                  <c:v>41124</c:v>
                </c:pt>
                <c:pt idx="530">
                  <c:v>41127</c:v>
                </c:pt>
                <c:pt idx="531">
                  <c:v>41128</c:v>
                </c:pt>
                <c:pt idx="532">
                  <c:v>41129</c:v>
                </c:pt>
                <c:pt idx="533">
                  <c:v>41130</c:v>
                </c:pt>
                <c:pt idx="534">
                  <c:v>41131</c:v>
                </c:pt>
                <c:pt idx="535">
                  <c:v>41134</c:v>
                </c:pt>
                <c:pt idx="536">
                  <c:v>41135</c:v>
                </c:pt>
                <c:pt idx="537">
                  <c:v>41136</c:v>
                </c:pt>
                <c:pt idx="538">
                  <c:v>41137</c:v>
                </c:pt>
                <c:pt idx="539">
                  <c:v>41138</c:v>
                </c:pt>
                <c:pt idx="540">
                  <c:v>41141</c:v>
                </c:pt>
                <c:pt idx="541">
                  <c:v>41142</c:v>
                </c:pt>
                <c:pt idx="542">
                  <c:v>41143</c:v>
                </c:pt>
                <c:pt idx="543">
                  <c:v>41144</c:v>
                </c:pt>
                <c:pt idx="544">
                  <c:v>41145</c:v>
                </c:pt>
                <c:pt idx="545">
                  <c:v>41148</c:v>
                </c:pt>
                <c:pt idx="546">
                  <c:v>41149</c:v>
                </c:pt>
                <c:pt idx="547">
                  <c:v>41150</c:v>
                </c:pt>
                <c:pt idx="548">
                  <c:v>41151</c:v>
                </c:pt>
                <c:pt idx="549">
                  <c:v>41152</c:v>
                </c:pt>
                <c:pt idx="550">
                  <c:v>41155</c:v>
                </c:pt>
                <c:pt idx="551">
                  <c:v>41156</c:v>
                </c:pt>
                <c:pt idx="552">
                  <c:v>41157</c:v>
                </c:pt>
                <c:pt idx="553">
                  <c:v>41158</c:v>
                </c:pt>
                <c:pt idx="554">
                  <c:v>41159</c:v>
                </c:pt>
                <c:pt idx="555">
                  <c:v>41162</c:v>
                </c:pt>
                <c:pt idx="556">
                  <c:v>41163</c:v>
                </c:pt>
                <c:pt idx="557">
                  <c:v>41164</c:v>
                </c:pt>
                <c:pt idx="558">
                  <c:v>41165</c:v>
                </c:pt>
                <c:pt idx="559">
                  <c:v>41166</c:v>
                </c:pt>
                <c:pt idx="560">
                  <c:v>41169</c:v>
                </c:pt>
                <c:pt idx="561">
                  <c:v>41170</c:v>
                </c:pt>
                <c:pt idx="562">
                  <c:v>41171</c:v>
                </c:pt>
                <c:pt idx="563">
                  <c:v>41172</c:v>
                </c:pt>
                <c:pt idx="564">
                  <c:v>41173</c:v>
                </c:pt>
                <c:pt idx="565">
                  <c:v>41176</c:v>
                </c:pt>
                <c:pt idx="566">
                  <c:v>41177</c:v>
                </c:pt>
                <c:pt idx="567">
                  <c:v>41178</c:v>
                </c:pt>
                <c:pt idx="568">
                  <c:v>41179</c:v>
                </c:pt>
                <c:pt idx="569">
                  <c:v>41180</c:v>
                </c:pt>
                <c:pt idx="570">
                  <c:v>41183</c:v>
                </c:pt>
                <c:pt idx="571">
                  <c:v>41184</c:v>
                </c:pt>
                <c:pt idx="572">
                  <c:v>41185</c:v>
                </c:pt>
                <c:pt idx="573">
                  <c:v>41186</c:v>
                </c:pt>
                <c:pt idx="574">
                  <c:v>41187</c:v>
                </c:pt>
                <c:pt idx="575">
                  <c:v>41190</c:v>
                </c:pt>
                <c:pt idx="576">
                  <c:v>41191</c:v>
                </c:pt>
                <c:pt idx="577">
                  <c:v>41192</c:v>
                </c:pt>
                <c:pt idx="578">
                  <c:v>41193</c:v>
                </c:pt>
                <c:pt idx="579">
                  <c:v>41194</c:v>
                </c:pt>
                <c:pt idx="580">
                  <c:v>41197</c:v>
                </c:pt>
                <c:pt idx="581">
                  <c:v>41198</c:v>
                </c:pt>
                <c:pt idx="582">
                  <c:v>41199</c:v>
                </c:pt>
                <c:pt idx="583">
                  <c:v>41200</c:v>
                </c:pt>
                <c:pt idx="584">
                  <c:v>41201</c:v>
                </c:pt>
                <c:pt idx="585">
                  <c:v>41204</c:v>
                </c:pt>
                <c:pt idx="586">
                  <c:v>41205</c:v>
                </c:pt>
                <c:pt idx="587">
                  <c:v>41206</c:v>
                </c:pt>
                <c:pt idx="588">
                  <c:v>41207</c:v>
                </c:pt>
                <c:pt idx="589">
                  <c:v>41208</c:v>
                </c:pt>
                <c:pt idx="590">
                  <c:v>41211</c:v>
                </c:pt>
                <c:pt idx="591">
                  <c:v>41212</c:v>
                </c:pt>
                <c:pt idx="592">
                  <c:v>41213</c:v>
                </c:pt>
                <c:pt idx="593">
                  <c:v>41214</c:v>
                </c:pt>
                <c:pt idx="594">
                  <c:v>41215</c:v>
                </c:pt>
                <c:pt idx="595">
                  <c:v>41218</c:v>
                </c:pt>
                <c:pt idx="596">
                  <c:v>41219</c:v>
                </c:pt>
                <c:pt idx="597">
                  <c:v>41220</c:v>
                </c:pt>
                <c:pt idx="598">
                  <c:v>41221</c:v>
                </c:pt>
                <c:pt idx="599">
                  <c:v>41222</c:v>
                </c:pt>
                <c:pt idx="600">
                  <c:v>41225</c:v>
                </c:pt>
                <c:pt idx="601">
                  <c:v>41226</c:v>
                </c:pt>
                <c:pt idx="602">
                  <c:v>41227</c:v>
                </c:pt>
                <c:pt idx="603">
                  <c:v>41228</c:v>
                </c:pt>
                <c:pt idx="604">
                  <c:v>41229</c:v>
                </c:pt>
                <c:pt idx="605">
                  <c:v>41232</c:v>
                </c:pt>
                <c:pt idx="606">
                  <c:v>41233</c:v>
                </c:pt>
                <c:pt idx="607">
                  <c:v>41234</c:v>
                </c:pt>
                <c:pt idx="608">
                  <c:v>41235</c:v>
                </c:pt>
                <c:pt idx="609">
                  <c:v>41236</c:v>
                </c:pt>
                <c:pt idx="610">
                  <c:v>41239</c:v>
                </c:pt>
                <c:pt idx="611">
                  <c:v>41240</c:v>
                </c:pt>
                <c:pt idx="612">
                  <c:v>41241</c:v>
                </c:pt>
                <c:pt idx="613">
                  <c:v>41242</c:v>
                </c:pt>
                <c:pt idx="614">
                  <c:v>41243</c:v>
                </c:pt>
                <c:pt idx="615">
                  <c:v>41246</c:v>
                </c:pt>
                <c:pt idx="616">
                  <c:v>41247</c:v>
                </c:pt>
                <c:pt idx="617">
                  <c:v>41248</c:v>
                </c:pt>
                <c:pt idx="618">
                  <c:v>41249</c:v>
                </c:pt>
                <c:pt idx="619">
                  <c:v>41250</c:v>
                </c:pt>
                <c:pt idx="620">
                  <c:v>41253</c:v>
                </c:pt>
                <c:pt idx="621">
                  <c:v>41254</c:v>
                </c:pt>
                <c:pt idx="622">
                  <c:v>41255</c:v>
                </c:pt>
                <c:pt idx="623">
                  <c:v>41256</c:v>
                </c:pt>
                <c:pt idx="624">
                  <c:v>41257</c:v>
                </c:pt>
                <c:pt idx="625">
                  <c:v>41260</c:v>
                </c:pt>
                <c:pt idx="626">
                  <c:v>41261</c:v>
                </c:pt>
                <c:pt idx="627">
                  <c:v>41262</c:v>
                </c:pt>
                <c:pt idx="628">
                  <c:v>41263</c:v>
                </c:pt>
                <c:pt idx="629">
                  <c:v>41264</c:v>
                </c:pt>
                <c:pt idx="630">
                  <c:v>41267</c:v>
                </c:pt>
                <c:pt idx="631">
                  <c:v>41268</c:v>
                </c:pt>
                <c:pt idx="632">
                  <c:v>41269</c:v>
                </c:pt>
                <c:pt idx="633">
                  <c:v>41270</c:v>
                </c:pt>
                <c:pt idx="634">
                  <c:v>41271</c:v>
                </c:pt>
                <c:pt idx="635">
                  <c:v>41274</c:v>
                </c:pt>
                <c:pt idx="636">
                  <c:v>41275</c:v>
                </c:pt>
                <c:pt idx="637">
                  <c:v>41276</c:v>
                </c:pt>
                <c:pt idx="638">
                  <c:v>41277</c:v>
                </c:pt>
                <c:pt idx="639">
                  <c:v>41278</c:v>
                </c:pt>
                <c:pt idx="640">
                  <c:v>41281</c:v>
                </c:pt>
                <c:pt idx="641">
                  <c:v>41282</c:v>
                </c:pt>
                <c:pt idx="642">
                  <c:v>41283</c:v>
                </c:pt>
                <c:pt idx="643">
                  <c:v>41284</c:v>
                </c:pt>
                <c:pt idx="644">
                  <c:v>41285</c:v>
                </c:pt>
                <c:pt idx="645">
                  <c:v>41288</c:v>
                </c:pt>
                <c:pt idx="646">
                  <c:v>41289</c:v>
                </c:pt>
                <c:pt idx="647">
                  <c:v>41290</c:v>
                </c:pt>
                <c:pt idx="648">
                  <c:v>41291</c:v>
                </c:pt>
                <c:pt idx="649">
                  <c:v>41292</c:v>
                </c:pt>
                <c:pt idx="650">
                  <c:v>41295</c:v>
                </c:pt>
                <c:pt idx="651">
                  <c:v>41296</c:v>
                </c:pt>
                <c:pt idx="652">
                  <c:v>41297</c:v>
                </c:pt>
                <c:pt idx="653">
                  <c:v>41298</c:v>
                </c:pt>
                <c:pt idx="654">
                  <c:v>41299</c:v>
                </c:pt>
                <c:pt idx="655">
                  <c:v>41302</c:v>
                </c:pt>
                <c:pt idx="656">
                  <c:v>41303</c:v>
                </c:pt>
                <c:pt idx="657">
                  <c:v>41304</c:v>
                </c:pt>
                <c:pt idx="658">
                  <c:v>41305</c:v>
                </c:pt>
                <c:pt idx="659">
                  <c:v>41306</c:v>
                </c:pt>
                <c:pt idx="660">
                  <c:v>41309</c:v>
                </c:pt>
                <c:pt idx="661">
                  <c:v>41310</c:v>
                </c:pt>
                <c:pt idx="662">
                  <c:v>41311</c:v>
                </c:pt>
                <c:pt idx="663">
                  <c:v>41312</c:v>
                </c:pt>
                <c:pt idx="664">
                  <c:v>41313</c:v>
                </c:pt>
                <c:pt idx="665">
                  <c:v>41316</c:v>
                </c:pt>
                <c:pt idx="666">
                  <c:v>41317</c:v>
                </c:pt>
                <c:pt idx="667">
                  <c:v>41318</c:v>
                </c:pt>
                <c:pt idx="668">
                  <c:v>41319</c:v>
                </c:pt>
                <c:pt idx="669">
                  <c:v>41320</c:v>
                </c:pt>
                <c:pt idx="670">
                  <c:v>41323</c:v>
                </c:pt>
                <c:pt idx="671">
                  <c:v>41324</c:v>
                </c:pt>
                <c:pt idx="672">
                  <c:v>41325</c:v>
                </c:pt>
                <c:pt idx="673">
                  <c:v>41326</c:v>
                </c:pt>
                <c:pt idx="674">
                  <c:v>41327</c:v>
                </c:pt>
                <c:pt idx="675">
                  <c:v>41330</c:v>
                </c:pt>
                <c:pt idx="676">
                  <c:v>41331</c:v>
                </c:pt>
                <c:pt idx="677">
                  <c:v>41332</c:v>
                </c:pt>
                <c:pt idx="678">
                  <c:v>41333</c:v>
                </c:pt>
                <c:pt idx="679">
                  <c:v>41334</c:v>
                </c:pt>
                <c:pt idx="680">
                  <c:v>41337</c:v>
                </c:pt>
                <c:pt idx="681">
                  <c:v>41338</c:v>
                </c:pt>
                <c:pt idx="682">
                  <c:v>41339</c:v>
                </c:pt>
                <c:pt idx="683">
                  <c:v>41340</c:v>
                </c:pt>
                <c:pt idx="684">
                  <c:v>41341</c:v>
                </c:pt>
                <c:pt idx="685">
                  <c:v>41344</c:v>
                </c:pt>
                <c:pt idx="686">
                  <c:v>41345</c:v>
                </c:pt>
                <c:pt idx="687">
                  <c:v>41346</c:v>
                </c:pt>
                <c:pt idx="688">
                  <c:v>41347</c:v>
                </c:pt>
                <c:pt idx="689">
                  <c:v>41348</c:v>
                </c:pt>
                <c:pt idx="690">
                  <c:v>41351</c:v>
                </c:pt>
                <c:pt idx="691">
                  <c:v>41352</c:v>
                </c:pt>
                <c:pt idx="692">
                  <c:v>41353</c:v>
                </c:pt>
                <c:pt idx="693">
                  <c:v>41354</c:v>
                </c:pt>
                <c:pt idx="694">
                  <c:v>41355</c:v>
                </c:pt>
                <c:pt idx="695">
                  <c:v>41358</c:v>
                </c:pt>
                <c:pt idx="696">
                  <c:v>41359</c:v>
                </c:pt>
                <c:pt idx="697">
                  <c:v>41360</c:v>
                </c:pt>
                <c:pt idx="698">
                  <c:v>41361</c:v>
                </c:pt>
                <c:pt idx="699">
                  <c:v>41362</c:v>
                </c:pt>
                <c:pt idx="700">
                  <c:v>41365</c:v>
                </c:pt>
                <c:pt idx="701">
                  <c:v>41366</c:v>
                </c:pt>
                <c:pt idx="702">
                  <c:v>41367</c:v>
                </c:pt>
                <c:pt idx="703">
                  <c:v>41368</c:v>
                </c:pt>
                <c:pt idx="704">
                  <c:v>41369</c:v>
                </c:pt>
                <c:pt idx="705">
                  <c:v>41372</c:v>
                </c:pt>
                <c:pt idx="706">
                  <c:v>41373</c:v>
                </c:pt>
                <c:pt idx="707">
                  <c:v>41374</c:v>
                </c:pt>
                <c:pt idx="708">
                  <c:v>41375</c:v>
                </c:pt>
                <c:pt idx="709">
                  <c:v>41376</c:v>
                </c:pt>
                <c:pt idx="710">
                  <c:v>41379</c:v>
                </c:pt>
                <c:pt idx="711">
                  <c:v>41380</c:v>
                </c:pt>
                <c:pt idx="712">
                  <c:v>41381</c:v>
                </c:pt>
                <c:pt idx="713">
                  <c:v>41382</c:v>
                </c:pt>
                <c:pt idx="714">
                  <c:v>41383</c:v>
                </c:pt>
                <c:pt idx="715">
                  <c:v>41386</c:v>
                </c:pt>
                <c:pt idx="716">
                  <c:v>41387</c:v>
                </c:pt>
                <c:pt idx="717">
                  <c:v>41388</c:v>
                </c:pt>
                <c:pt idx="718">
                  <c:v>41389</c:v>
                </c:pt>
                <c:pt idx="719">
                  <c:v>41390</c:v>
                </c:pt>
                <c:pt idx="720">
                  <c:v>41393</c:v>
                </c:pt>
                <c:pt idx="721">
                  <c:v>41394</c:v>
                </c:pt>
                <c:pt idx="722">
                  <c:v>41395</c:v>
                </c:pt>
                <c:pt idx="723">
                  <c:v>41396</c:v>
                </c:pt>
                <c:pt idx="724">
                  <c:v>41397</c:v>
                </c:pt>
                <c:pt idx="725">
                  <c:v>41400</c:v>
                </c:pt>
                <c:pt idx="726">
                  <c:v>41401</c:v>
                </c:pt>
                <c:pt idx="727">
                  <c:v>41402</c:v>
                </c:pt>
                <c:pt idx="728">
                  <c:v>41403</c:v>
                </c:pt>
                <c:pt idx="729">
                  <c:v>41404</c:v>
                </c:pt>
                <c:pt idx="730">
                  <c:v>41407</c:v>
                </c:pt>
                <c:pt idx="731">
                  <c:v>41408</c:v>
                </c:pt>
                <c:pt idx="732">
                  <c:v>41409</c:v>
                </c:pt>
                <c:pt idx="733">
                  <c:v>41410</c:v>
                </c:pt>
                <c:pt idx="734">
                  <c:v>41411</c:v>
                </c:pt>
                <c:pt idx="735">
                  <c:v>41414</c:v>
                </c:pt>
                <c:pt idx="736">
                  <c:v>41415</c:v>
                </c:pt>
                <c:pt idx="737">
                  <c:v>41416</c:v>
                </c:pt>
                <c:pt idx="738">
                  <c:v>41417</c:v>
                </c:pt>
                <c:pt idx="739">
                  <c:v>41418</c:v>
                </c:pt>
                <c:pt idx="740">
                  <c:v>41421</c:v>
                </c:pt>
                <c:pt idx="741">
                  <c:v>41422</c:v>
                </c:pt>
                <c:pt idx="742">
                  <c:v>41423</c:v>
                </c:pt>
                <c:pt idx="743">
                  <c:v>41424</c:v>
                </c:pt>
                <c:pt idx="744">
                  <c:v>41425</c:v>
                </c:pt>
                <c:pt idx="745">
                  <c:v>41428</c:v>
                </c:pt>
                <c:pt idx="746">
                  <c:v>41429</c:v>
                </c:pt>
                <c:pt idx="747">
                  <c:v>41430</c:v>
                </c:pt>
                <c:pt idx="748">
                  <c:v>41431</c:v>
                </c:pt>
                <c:pt idx="749">
                  <c:v>41432</c:v>
                </c:pt>
                <c:pt idx="750">
                  <c:v>41435</c:v>
                </c:pt>
                <c:pt idx="751">
                  <c:v>41436</c:v>
                </c:pt>
                <c:pt idx="752">
                  <c:v>41437</c:v>
                </c:pt>
                <c:pt idx="753">
                  <c:v>41438</c:v>
                </c:pt>
                <c:pt idx="754">
                  <c:v>41439</c:v>
                </c:pt>
                <c:pt idx="755">
                  <c:v>41442</c:v>
                </c:pt>
                <c:pt idx="756">
                  <c:v>41443</c:v>
                </c:pt>
                <c:pt idx="757">
                  <c:v>41444</c:v>
                </c:pt>
                <c:pt idx="758">
                  <c:v>41445</c:v>
                </c:pt>
                <c:pt idx="759">
                  <c:v>41446</c:v>
                </c:pt>
                <c:pt idx="760">
                  <c:v>41449</c:v>
                </c:pt>
                <c:pt idx="761">
                  <c:v>41450</c:v>
                </c:pt>
                <c:pt idx="762">
                  <c:v>41451</c:v>
                </c:pt>
                <c:pt idx="763">
                  <c:v>41452</c:v>
                </c:pt>
                <c:pt idx="764">
                  <c:v>41453</c:v>
                </c:pt>
                <c:pt idx="765">
                  <c:v>41456</c:v>
                </c:pt>
                <c:pt idx="766">
                  <c:v>41457</c:v>
                </c:pt>
                <c:pt idx="767">
                  <c:v>41458</c:v>
                </c:pt>
                <c:pt idx="768">
                  <c:v>41459</c:v>
                </c:pt>
                <c:pt idx="769">
                  <c:v>41460</c:v>
                </c:pt>
                <c:pt idx="770">
                  <c:v>41463</c:v>
                </c:pt>
                <c:pt idx="771">
                  <c:v>41464</c:v>
                </c:pt>
                <c:pt idx="772">
                  <c:v>41465</c:v>
                </c:pt>
                <c:pt idx="773">
                  <c:v>41466</c:v>
                </c:pt>
                <c:pt idx="774">
                  <c:v>41467</c:v>
                </c:pt>
                <c:pt idx="775">
                  <c:v>41470</c:v>
                </c:pt>
                <c:pt idx="776">
                  <c:v>41471</c:v>
                </c:pt>
                <c:pt idx="777">
                  <c:v>41472</c:v>
                </c:pt>
                <c:pt idx="778">
                  <c:v>41473</c:v>
                </c:pt>
                <c:pt idx="779">
                  <c:v>41474</c:v>
                </c:pt>
                <c:pt idx="780">
                  <c:v>41477</c:v>
                </c:pt>
                <c:pt idx="781">
                  <c:v>41478</c:v>
                </c:pt>
                <c:pt idx="782">
                  <c:v>41479</c:v>
                </c:pt>
                <c:pt idx="783">
                  <c:v>41480</c:v>
                </c:pt>
                <c:pt idx="784">
                  <c:v>41481</c:v>
                </c:pt>
                <c:pt idx="785">
                  <c:v>41484</c:v>
                </c:pt>
                <c:pt idx="786">
                  <c:v>41485</c:v>
                </c:pt>
                <c:pt idx="787">
                  <c:v>41486</c:v>
                </c:pt>
                <c:pt idx="788">
                  <c:v>41487</c:v>
                </c:pt>
                <c:pt idx="789">
                  <c:v>41488</c:v>
                </c:pt>
                <c:pt idx="790">
                  <c:v>41491</c:v>
                </c:pt>
                <c:pt idx="791">
                  <c:v>41492</c:v>
                </c:pt>
                <c:pt idx="792">
                  <c:v>41493</c:v>
                </c:pt>
                <c:pt idx="793">
                  <c:v>41494</c:v>
                </c:pt>
                <c:pt idx="794">
                  <c:v>41495</c:v>
                </c:pt>
                <c:pt idx="795">
                  <c:v>41498</c:v>
                </c:pt>
                <c:pt idx="796">
                  <c:v>41499</c:v>
                </c:pt>
                <c:pt idx="797">
                  <c:v>41500</c:v>
                </c:pt>
                <c:pt idx="798">
                  <c:v>41501</c:v>
                </c:pt>
                <c:pt idx="799">
                  <c:v>41502</c:v>
                </c:pt>
                <c:pt idx="800">
                  <c:v>41505</c:v>
                </c:pt>
                <c:pt idx="801">
                  <c:v>41506</c:v>
                </c:pt>
                <c:pt idx="802">
                  <c:v>41507</c:v>
                </c:pt>
                <c:pt idx="803">
                  <c:v>41508</c:v>
                </c:pt>
                <c:pt idx="804">
                  <c:v>41509</c:v>
                </c:pt>
                <c:pt idx="805">
                  <c:v>41512</c:v>
                </c:pt>
                <c:pt idx="806">
                  <c:v>41513</c:v>
                </c:pt>
                <c:pt idx="807">
                  <c:v>41514</c:v>
                </c:pt>
                <c:pt idx="808">
                  <c:v>41515</c:v>
                </c:pt>
                <c:pt idx="809">
                  <c:v>41516</c:v>
                </c:pt>
                <c:pt idx="810">
                  <c:v>41519</c:v>
                </c:pt>
                <c:pt idx="811">
                  <c:v>41520</c:v>
                </c:pt>
                <c:pt idx="812">
                  <c:v>41521</c:v>
                </c:pt>
                <c:pt idx="813">
                  <c:v>41522</c:v>
                </c:pt>
                <c:pt idx="814">
                  <c:v>41523</c:v>
                </c:pt>
                <c:pt idx="815">
                  <c:v>41526</c:v>
                </c:pt>
                <c:pt idx="816">
                  <c:v>41527</c:v>
                </c:pt>
                <c:pt idx="817">
                  <c:v>41528</c:v>
                </c:pt>
                <c:pt idx="818">
                  <c:v>41529</c:v>
                </c:pt>
                <c:pt idx="819">
                  <c:v>41530</c:v>
                </c:pt>
                <c:pt idx="820">
                  <c:v>41533</c:v>
                </c:pt>
                <c:pt idx="821">
                  <c:v>41534</c:v>
                </c:pt>
                <c:pt idx="822">
                  <c:v>41535</c:v>
                </c:pt>
                <c:pt idx="823">
                  <c:v>41536</c:v>
                </c:pt>
                <c:pt idx="824">
                  <c:v>41537</c:v>
                </c:pt>
                <c:pt idx="825">
                  <c:v>41540</c:v>
                </c:pt>
                <c:pt idx="826">
                  <c:v>41541</c:v>
                </c:pt>
                <c:pt idx="827">
                  <c:v>41542</c:v>
                </c:pt>
                <c:pt idx="828">
                  <c:v>41543</c:v>
                </c:pt>
                <c:pt idx="829">
                  <c:v>41544</c:v>
                </c:pt>
                <c:pt idx="830">
                  <c:v>41547</c:v>
                </c:pt>
                <c:pt idx="831">
                  <c:v>41548</c:v>
                </c:pt>
                <c:pt idx="832">
                  <c:v>41549</c:v>
                </c:pt>
                <c:pt idx="833">
                  <c:v>41550</c:v>
                </c:pt>
                <c:pt idx="834">
                  <c:v>41551</c:v>
                </c:pt>
                <c:pt idx="835">
                  <c:v>41554</c:v>
                </c:pt>
                <c:pt idx="836">
                  <c:v>41555</c:v>
                </c:pt>
                <c:pt idx="837">
                  <c:v>41556</c:v>
                </c:pt>
                <c:pt idx="838">
                  <c:v>41557</c:v>
                </c:pt>
                <c:pt idx="839">
                  <c:v>41558</c:v>
                </c:pt>
                <c:pt idx="840">
                  <c:v>41561</c:v>
                </c:pt>
                <c:pt idx="841">
                  <c:v>41562</c:v>
                </c:pt>
                <c:pt idx="842">
                  <c:v>41563</c:v>
                </c:pt>
                <c:pt idx="843">
                  <c:v>41564</c:v>
                </c:pt>
                <c:pt idx="844">
                  <c:v>41565</c:v>
                </c:pt>
                <c:pt idx="845">
                  <c:v>41568</c:v>
                </c:pt>
                <c:pt idx="846">
                  <c:v>41569</c:v>
                </c:pt>
                <c:pt idx="847">
                  <c:v>41570</c:v>
                </c:pt>
                <c:pt idx="848">
                  <c:v>41571</c:v>
                </c:pt>
                <c:pt idx="849">
                  <c:v>41572</c:v>
                </c:pt>
                <c:pt idx="850">
                  <c:v>41575</c:v>
                </c:pt>
                <c:pt idx="851">
                  <c:v>41576</c:v>
                </c:pt>
                <c:pt idx="852">
                  <c:v>41577</c:v>
                </c:pt>
                <c:pt idx="853">
                  <c:v>41578</c:v>
                </c:pt>
                <c:pt idx="854">
                  <c:v>41579</c:v>
                </c:pt>
                <c:pt idx="855">
                  <c:v>41582</c:v>
                </c:pt>
                <c:pt idx="856">
                  <c:v>41583</c:v>
                </c:pt>
                <c:pt idx="857">
                  <c:v>41584</c:v>
                </c:pt>
                <c:pt idx="858">
                  <c:v>41585</c:v>
                </c:pt>
                <c:pt idx="859">
                  <c:v>41586</c:v>
                </c:pt>
                <c:pt idx="860">
                  <c:v>41589</c:v>
                </c:pt>
                <c:pt idx="861">
                  <c:v>41590</c:v>
                </c:pt>
                <c:pt idx="862">
                  <c:v>41591</c:v>
                </c:pt>
                <c:pt idx="863">
                  <c:v>41592</c:v>
                </c:pt>
                <c:pt idx="864">
                  <c:v>41593</c:v>
                </c:pt>
                <c:pt idx="865">
                  <c:v>41596</c:v>
                </c:pt>
                <c:pt idx="866">
                  <c:v>41597</c:v>
                </c:pt>
                <c:pt idx="867">
                  <c:v>41598</c:v>
                </c:pt>
                <c:pt idx="868">
                  <c:v>41599</c:v>
                </c:pt>
                <c:pt idx="869">
                  <c:v>41600</c:v>
                </c:pt>
                <c:pt idx="870">
                  <c:v>41603</c:v>
                </c:pt>
                <c:pt idx="871">
                  <c:v>41604</c:v>
                </c:pt>
                <c:pt idx="872">
                  <c:v>41605</c:v>
                </c:pt>
                <c:pt idx="873">
                  <c:v>41606</c:v>
                </c:pt>
                <c:pt idx="874">
                  <c:v>41607</c:v>
                </c:pt>
                <c:pt idx="875">
                  <c:v>41610</c:v>
                </c:pt>
                <c:pt idx="876">
                  <c:v>41611</c:v>
                </c:pt>
                <c:pt idx="877">
                  <c:v>41612</c:v>
                </c:pt>
                <c:pt idx="878">
                  <c:v>41613</c:v>
                </c:pt>
                <c:pt idx="879">
                  <c:v>41614</c:v>
                </c:pt>
                <c:pt idx="880">
                  <c:v>41617</c:v>
                </c:pt>
                <c:pt idx="881">
                  <c:v>41618</c:v>
                </c:pt>
                <c:pt idx="882">
                  <c:v>41619</c:v>
                </c:pt>
                <c:pt idx="883">
                  <c:v>41620</c:v>
                </c:pt>
                <c:pt idx="884">
                  <c:v>41621</c:v>
                </c:pt>
                <c:pt idx="885">
                  <c:v>41624</c:v>
                </c:pt>
                <c:pt idx="886">
                  <c:v>41625</c:v>
                </c:pt>
                <c:pt idx="887">
                  <c:v>41626</c:v>
                </c:pt>
                <c:pt idx="888">
                  <c:v>41627</c:v>
                </c:pt>
                <c:pt idx="889">
                  <c:v>41628</c:v>
                </c:pt>
                <c:pt idx="890">
                  <c:v>41631</c:v>
                </c:pt>
                <c:pt idx="891">
                  <c:v>41632</c:v>
                </c:pt>
                <c:pt idx="892">
                  <c:v>41633</c:v>
                </c:pt>
                <c:pt idx="893">
                  <c:v>41634</c:v>
                </c:pt>
                <c:pt idx="894">
                  <c:v>41635</c:v>
                </c:pt>
                <c:pt idx="895">
                  <c:v>41638</c:v>
                </c:pt>
                <c:pt idx="896">
                  <c:v>41639</c:v>
                </c:pt>
                <c:pt idx="897">
                  <c:v>41640</c:v>
                </c:pt>
                <c:pt idx="898">
                  <c:v>41641</c:v>
                </c:pt>
                <c:pt idx="899">
                  <c:v>41642</c:v>
                </c:pt>
                <c:pt idx="900">
                  <c:v>41645</c:v>
                </c:pt>
                <c:pt idx="901">
                  <c:v>41646</c:v>
                </c:pt>
                <c:pt idx="902">
                  <c:v>41647</c:v>
                </c:pt>
                <c:pt idx="903">
                  <c:v>41648</c:v>
                </c:pt>
                <c:pt idx="904">
                  <c:v>41649</c:v>
                </c:pt>
                <c:pt idx="905">
                  <c:v>41652</c:v>
                </c:pt>
                <c:pt idx="906">
                  <c:v>41653</c:v>
                </c:pt>
                <c:pt idx="907">
                  <c:v>41654</c:v>
                </c:pt>
                <c:pt idx="908">
                  <c:v>41655</c:v>
                </c:pt>
                <c:pt idx="909">
                  <c:v>41656</c:v>
                </c:pt>
                <c:pt idx="910">
                  <c:v>41659</c:v>
                </c:pt>
                <c:pt idx="911">
                  <c:v>41660</c:v>
                </c:pt>
                <c:pt idx="912">
                  <c:v>41661</c:v>
                </c:pt>
                <c:pt idx="913">
                  <c:v>41662</c:v>
                </c:pt>
                <c:pt idx="914">
                  <c:v>41663</c:v>
                </c:pt>
                <c:pt idx="915">
                  <c:v>41666</c:v>
                </c:pt>
                <c:pt idx="916">
                  <c:v>41667</c:v>
                </c:pt>
                <c:pt idx="917">
                  <c:v>41668</c:v>
                </c:pt>
                <c:pt idx="918">
                  <c:v>41669</c:v>
                </c:pt>
                <c:pt idx="919">
                  <c:v>41670</c:v>
                </c:pt>
                <c:pt idx="920">
                  <c:v>41673</c:v>
                </c:pt>
                <c:pt idx="921">
                  <c:v>41674</c:v>
                </c:pt>
                <c:pt idx="922">
                  <c:v>41675</c:v>
                </c:pt>
                <c:pt idx="923">
                  <c:v>41676</c:v>
                </c:pt>
                <c:pt idx="924">
                  <c:v>41677</c:v>
                </c:pt>
                <c:pt idx="925">
                  <c:v>41680</c:v>
                </c:pt>
                <c:pt idx="926">
                  <c:v>41681</c:v>
                </c:pt>
                <c:pt idx="927">
                  <c:v>41682</c:v>
                </c:pt>
                <c:pt idx="928">
                  <c:v>41683</c:v>
                </c:pt>
                <c:pt idx="929">
                  <c:v>41684</c:v>
                </c:pt>
                <c:pt idx="930">
                  <c:v>41687</c:v>
                </c:pt>
                <c:pt idx="931">
                  <c:v>41688</c:v>
                </c:pt>
                <c:pt idx="932">
                  <c:v>41689</c:v>
                </c:pt>
                <c:pt idx="933">
                  <c:v>41690</c:v>
                </c:pt>
                <c:pt idx="934">
                  <c:v>41691</c:v>
                </c:pt>
                <c:pt idx="935">
                  <c:v>41694</c:v>
                </c:pt>
                <c:pt idx="936">
                  <c:v>41695</c:v>
                </c:pt>
                <c:pt idx="937">
                  <c:v>41696</c:v>
                </c:pt>
                <c:pt idx="938">
                  <c:v>41697</c:v>
                </c:pt>
                <c:pt idx="939">
                  <c:v>41698</c:v>
                </c:pt>
                <c:pt idx="940">
                  <c:v>41701</c:v>
                </c:pt>
                <c:pt idx="941">
                  <c:v>41702</c:v>
                </c:pt>
                <c:pt idx="942">
                  <c:v>41703</c:v>
                </c:pt>
                <c:pt idx="943">
                  <c:v>41704</c:v>
                </c:pt>
                <c:pt idx="944">
                  <c:v>41705</c:v>
                </c:pt>
                <c:pt idx="945">
                  <c:v>41708</c:v>
                </c:pt>
                <c:pt idx="946">
                  <c:v>41709</c:v>
                </c:pt>
                <c:pt idx="947">
                  <c:v>41710</c:v>
                </c:pt>
                <c:pt idx="948">
                  <c:v>41711</c:v>
                </c:pt>
                <c:pt idx="949">
                  <c:v>41712</c:v>
                </c:pt>
                <c:pt idx="950">
                  <c:v>41715</c:v>
                </c:pt>
                <c:pt idx="951">
                  <c:v>41716</c:v>
                </c:pt>
                <c:pt idx="952">
                  <c:v>41717</c:v>
                </c:pt>
                <c:pt idx="953">
                  <c:v>41718</c:v>
                </c:pt>
                <c:pt idx="954">
                  <c:v>41719</c:v>
                </c:pt>
                <c:pt idx="955">
                  <c:v>41722</c:v>
                </c:pt>
                <c:pt idx="956">
                  <c:v>41723</c:v>
                </c:pt>
                <c:pt idx="957">
                  <c:v>41724</c:v>
                </c:pt>
                <c:pt idx="958">
                  <c:v>41725</c:v>
                </c:pt>
                <c:pt idx="959">
                  <c:v>41726</c:v>
                </c:pt>
                <c:pt idx="960">
                  <c:v>41729</c:v>
                </c:pt>
                <c:pt idx="961">
                  <c:v>41730</c:v>
                </c:pt>
                <c:pt idx="962">
                  <c:v>41731</c:v>
                </c:pt>
                <c:pt idx="963">
                  <c:v>41732</c:v>
                </c:pt>
                <c:pt idx="964">
                  <c:v>41733</c:v>
                </c:pt>
                <c:pt idx="965">
                  <c:v>41736</c:v>
                </c:pt>
                <c:pt idx="966">
                  <c:v>41737</c:v>
                </c:pt>
                <c:pt idx="967">
                  <c:v>41738</c:v>
                </c:pt>
                <c:pt idx="968">
                  <c:v>41739</c:v>
                </c:pt>
                <c:pt idx="969">
                  <c:v>41740</c:v>
                </c:pt>
                <c:pt idx="970">
                  <c:v>41743</c:v>
                </c:pt>
                <c:pt idx="971">
                  <c:v>41744</c:v>
                </c:pt>
                <c:pt idx="972">
                  <c:v>41745</c:v>
                </c:pt>
                <c:pt idx="973">
                  <c:v>41746</c:v>
                </c:pt>
                <c:pt idx="974">
                  <c:v>41747</c:v>
                </c:pt>
                <c:pt idx="975">
                  <c:v>41750</c:v>
                </c:pt>
                <c:pt idx="976">
                  <c:v>41751</c:v>
                </c:pt>
                <c:pt idx="977">
                  <c:v>41752</c:v>
                </c:pt>
                <c:pt idx="978">
                  <c:v>41753</c:v>
                </c:pt>
                <c:pt idx="979">
                  <c:v>41754</c:v>
                </c:pt>
                <c:pt idx="980">
                  <c:v>41757</c:v>
                </c:pt>
                <c:pt idx="981">
                  <c:v>41758</c:v>
                </c:pt>
                <c:pt idx="982">
                  <c:v>41759</c:v>
                </c:pt>
                <c:pt idx="983">
                  <c:v>41760</c:v>
                </c:pt>
                <c:pt idx="984">
                  <c:v>41761</c:v>
                </c:pt>
                <c:pt idx="985">
                  <c:v>41764</c:v>
                </c:pt>
                <c:pt idx="986">
                  <c:v>41765</c:v>
                </c:pt>
                <c:pt idx="987">
                  <c:v>41766</c:v>
                </c:pt>
                <c:pt idx="988">
                  <c:v>41767</c:v>
                </c:pt>
                <c:pt idx="989">
                  <c:v>41768</c:v>
                </c:pt>
                <c:pt idx="990">
                  <c:v>41771</c:v>
                </c:pt>
                <c:pt idx="991">
                  <c:v>41772</c:v>
                </c:pt>
                <c:pt idx="992">
                  <c:v>41773</c:v>
                </c:pt>
                <c:pt idx="993">
                  <c:v>41774</c:v>
                </c:pt>
                <c:pt idx="994">
                  <c:v>41775</c:v>
                </c:pt>
                <c:pt idx="995">
                  <c:v>41778</c:v>
                </c:pt>
                <c:pt idx="996">
                  <c:v>41779</c:v>
                </c:pt>
                <c:pt idx="997">
                  <c:v>41780</c:v>
                </c:pt>
                <c:pt idx="998">
                  <c:v>41781</c:v>
                </c:pt>
                <c:pt idx="999">
                  <c:v>41782</c:v>
                </c:pt>
                <c:pt idx="1000">
                  <c:v>41785</c:v>
                </c:pt>
                <c:pt idx="1001">
                  <c:v>41786</c:v>
                </c:pt>
                <c:pt idx="1002">
                  <c:v>41787</c:v>
                </c:pt>
                <c:pt idx="1003">
                  <c:v>41788</c:v>
                </c:pt>
                <c:pt idx="1004">
                  <c:v>41789</c:v>
                </c:pt>
                <c:pt idx="1005">
                  <c:v>41792</c:v>
                </c:pt>
                <c:pt idx="1006">
                  <c:v>41793</c:v>
                </c:pt>
                <c:pt idx="1007">
                  <c:v>41794</c:v>
                </c:pt>
                <c:pt idx="1008">
                  <c:v>41795</c:v>
                </c:pt>
                <c:pt idx="1009">
                  <c:v>41796</c:v>
                </c:pt>
                <c:pt idx="1010">
                  <c:v>41799</c:v>
                </c:pt>
                <c:pt idx="1011">
                  <c:v>41800</c:v>
                </c:pt>
                <c:pt idx="1012">
                  <c:v>41801</c:v>
                </c:pt>
                <c:pt idx="1013">
                  <c:v>41802</c:v>
                </c:pt>
                <c:pt idx="1014">
                  <c:v>41803</c:v>
                </c:pt>
                <c:pt idx="1015">
                  <c:v>41806</c:v>
                </c:pt>
                <c:pt idx="1016">
                  <c:v>41807</c:v>
                </c:pt>
                <c:pt idx="1017">
                  <c:v>41808</c:v>
                </c:pt>
                <c:pt idx="1018">
                  <c:v>41809</c:v>
                </c:pt>
                <c:pt idx="1019">
                  <c:v>41810</c:v>
                </c:pt>
                <c:pt idx="1020">
                  <c:v>41813</c:v>
                </c:pt>
                <c:pt idx="1021">
                  <c:v>41814</c:v>
                </c:pt>
                <c:pt idx="1022">
                  <c:v>41815</c:v>
                </c:pt>
                <c:pt idx="1023">
                  <c:v>41816</c:v>
                </c:pt>
                <c:pt idx="1024">
                  <c:v>41817</c:v>
                </c:pt>
                <c:pt idx="1025">
                  <c:v>41820</c:v>
                </c:pt>
                <c:pt idx="1026">
                  <c:v>41821</c:v>
                </c:pt>
                <c:pt idx="1027">
                  <c:v>41822</c:v>
                </c:pt>
                <c:pt idx="1028">
                  <c:v>41823</c:v>
                </c:pt>
                <c:pt idx="1029">
                  <c:v>41824</c:v>
                </c:pt>
                <c:pt idx="1030">
                  <c:v>41827</c:v>
                </c:pt>
                <c:pt idx="1031">
                  <c:v>41828</c:v>
                </c:pt>
                <c:pt idx="1032">
                  <c:v>41829</c:v>
                </c:pt>
                <c:pt idx="1033">
                  <c:v>41830</c:v>
                </c:pt>
                <c:pt idx="1034">
                  <c:v>41831</c:v>
                </c:pt>
                <c:pt idx="1035">
                  <c:v>41834</c:v>
                </c:pt>
                <c:pt idx="1036">
                  <c:v>41835</c:v>
                </c:pt>
                <c:pt idx="1037">
                  <c:v>41836</c:v>
                </c:pt>
                <c:pt idx="1038">
                  <c:v>41837</c:v>
                </c:pt>
                <c:pt idx="1039">
                  <c:v>41838</c:v>
                </c:pt>
                <c:pt idx="1040">
                  <c:v>41841</c:v>
                </c:pt>
                <c:pt idx="1041">
                  <c:v>41842</c:v>
                </c:pt>
                <c:pt idx="1042">
                  <c:v>41843</c:v>
                </c:pt>
                <c:pt idx="1043">
                  <c:v>41844</c:v>
                </c:pt>
                <c:pt idx="1044">
                  <c:v>41845</c:v>
                </c:pt>
                <c:pt idx="1045">
                  <c:v>41848</c:v>
                </c:pt>
                <c:pt idx="1046">
                  <c:v>41849</c:v>
                </c:pt>
                <c:pt idx="1047">
                  <c:v>41850</c:v>
                </c:pt>
                <c:pt idx="1048">
                  <c:v>41851</c:v>
                </c:pt>
                <c:pt idx="1049">
                  <c:v>41852</c:v>
                </c:pt>
                <c:pt idx="1050">
                  <c:v>41855</c:v>
                </c:pt>
                <c:pt idx="1051">
                  <c:v>41856</c:v>
                </c:pt>
                <c:pt idx="1052">
                  <c:v>41857</c:v>
                </c:pt>
                <c:pt idx="1053">
                  <c:v>41858</c:v>
                </c:pt>
                <c:pt idx="1054">
                  <c:v>41859</c:v>
                </c:pt>
                <c:pt idx="1055">
                  <c:v>41862</c:v>
                </c:pt>
                <c:pt idx="1056">
                  <c:v>41863</c:v>
                </c:pt>
                <c:pt idx="1057">
                  <c:v>41864</c:v>
                </c:pt>
                <c:pt idx="1058">
                  <c:v>41865</c:v>
                </c:pt>
                <c:pt idx="1059">
                  <c:v>41866</c:v>
                </c:pt>
                <c:pt idx="1060">
                  <c:v>41869</c:v>
                </c:pt>
                <c:pt idx="1061">
                  <c:v>41870</c:v>
                </c:pt>
                <c:pt idx="1062">
                  <c:v>41871</c:v>
                </c:pt>
                <c:pt idx="1063">
                  <c:v>41872</c:v>
                </c:pt>
                <c:pt idx="1064">
                  <c:v>41873</c:v>
                </c:pt>
                <c:pt idx="1065">
                  <c:v>41876</c:v>
                </c:pt>
                <c:pt idx="1066">
                  <c:v>41877</c:v>
                </c:pt>
                <c:pt idx="1067">
                  <c:v>41878</c:v>
                </c:pt>
                <c:pt idx="1068">
                  <c:v>41879</c:v>
                </c:pt>
                <c:pt idx="1069">
                  <c:v>41880</c:v>
                </c:pt>
                <c:pt idx="1070">
                  <c:v>41883</c:v>
                </c:pt>
                <c:pt idx="1071">
                  <c:v>41884</c:v>
                </c:pt>
                <c:pt idx="1072">
                  <c:v>41885</c:v>
                </c:pt>
                <c:pt idx="1073">
                  <c:v>41886</c:v>
                </c:pt>
                <c:pt idx="1074">
                  <c:v>41887</c:v>
                </c:pt>
                <c:pt idx="1075">
                  <c:v>41890</c:v>
                </c:pt>
                <c:pt idx="1076">
                  <c:v>41891</c:v>
                </c:pt>
                <c:pt idx="1077">
                  <c:v>41892</c:v>
                </c:pt>
                <c:pt idx="1078">
                  <c:v>41893</c:v>
                </c:pt>
                <c:pt idx="1079">
                  <c:v>41894</c:v>
                </c:pt>
                <c:pt idx="1080">
                  <c:v>41897</c:v>
                </c:pt>
                <c:pt idx="1081">
                  <c:v>41898</c:v>
                </c:pt>
                <c:pt idx="1082">
                  <c:v>41899</c:v>
                </c:pt>
                <c:pt idx="1083">
                  <c:v>41900</c:v>
                </c:pt>
                <c:pt idx="1084">
                  <c:v>41901</c:v>
                </c:pt>
                <c:pt idx="1085">
                  <c:v>41904</c:v>
                </c:pt>
                <c:pt idx="1086">
                  <c:v>41905</c:v>
                </c:pt>
                <c:pt idx="1087">
                  <c:v>41906</c:v>
                </c:pt>
                <c:pt idx="1088">
                  <c:v>41907</c:v>
                </c:pt>
                <c:pt idx="1089">
                  <c:v>41908</c:v>
                </c:pt>
                <c:pt idx="1090">
                  <c:v>41911</c:v>
                </c:pt>
                <c:pt idx="1091">
                  <c:v>41912</c:v>
                </c:pt>
                <c:pt idx="1092">
                  <c:v>41913</c:v>
                </c:pt>
                <c:pt idx="1093">
                  <c:v>41914</c:v>
                </c:pt>
                <c:pt idx="1094">
                  <c:v>41915</c:v>
                </c:pt>
                <c:pt idx="1095">
                  <c:v>41918</c:v>
                </c:pt>
                <c:pt idx="1096">
                  <c:v>41919</c:v>
                </c:pt>
                <c:pt idx="1097">
                  <c:v>41920</c:v>
                </c:pt>
                <c:pt idx="1098">
                  <c:v>41921</c:v>
                </c:pt>
                <c:pt idx="1099">
                  <c:v>41922</c:v>
                </c:pt>
                <c:pt idx="1100">
                  <c:v>41925</c:v>
                </c:pt>
                <c:pt idx="1101">
                  <c:v>41926</c:v>
                </c:pt>
                <c:pt idx="1102">
                  <c:v>41927</c:v>
                </c:pt>
                <c:pt idx="1103">
                  <c:v>41928</c:v>
                </c:pt>
                <c:pt idx="1104">
                  <c:v>41929</c:v>
                </c:pt>
                <c:pt idx="1105">
                  <c:v>41932</c:v>
                </c:pt>
                <c:pt idx="1106">
                  <c:v>41933</c:v>
                </c:pt>
                <c:pt idx="1107">
                  <c:v>41934</c:v>
                </c:pt>
                <c:pt idx="1108">
                  <c:v>41935</c:v>
                </c:pt>
                <c:pt idx="1109">
                  <c:v>41936</c:v>
                </c:pt>
                <c:pt idx="1110">
                  <c:v>41939</c:v>
                </c:pt>
                <c:pt idx="1111">
                  <c:v>41940</c:v>
                </c:pt>
                <c:pt idx="1112">
                  <c:v>41941</c:v>
                </c:pt>
                <c:pt idx="1113">
                  <c:v>41942</c:v>
                </c:pt>
                <c:pt idx="1114">
                  <c:v>41943</c:v>
                </c:pt>
                <c:pt idx="1115">
                  <c:v>41946</c:v>
                </c:pt>
                <c:pt idx="1116">
                  <c:v>41947</c:v>
                </c:pt>
                <c:pt idx="1117">
                  <c:v>41948</c:v>
                </c:pt>
                <c:pt idx="1118">
                  <c:v>41949</c:v>
                </c:pt>
                <c:pt idx="1119">
                  <c:v>41950</c:v>
                </c:pt>
                <c:pt idx="1120">
                  <c:v>41953</c:v>
                </c:pt>
                <c:pt idx="1121">
                  <c:v>41954</c:v>
                </c:pt>
                <c:pt idx="1122">
                  <c:v>41955</c:v>
                </c:pt>
                <c:pt idx="1123">
                  <c:v>41956</c:v>
                </c:pt>
                <c:pt idx="1124">
                  <c:v>41957</c:v>
                </c:pt>
                <c:pt idx="1125">
                  <c:v>41960</c:v>
                </c:pt>
                <c:pt idx="1126">
                  <c:v>41961</c:v>
                </c:pt>
                <c:pt idx="1127">
                  <c:v>41962</c:v>
                </c:pt>
                <c:pt idx="1128">
                  <c:v>41963</c:v>
                </c:pt>
                <c:pt idx="1129">
                  <c:v>41964</c:v>
                </c:pt>
                <c:pt idx="1130">
                  <c:v>41967</c:v>
                </c:pt>
                <c:pt idx="1131">
                  <c:v>41968</c:v>
                </c:pt>
                <c:pt idx="1132">
                  <c:v>41969</c:v>
                </c:pt>
                <c:pt idx="1133">
                  <c:v>41970</c:v>
                </c:pt>
                <c:pt idx="1134">
                  <c:v>41971</c:v>
                </c:pt>
                <c:pt idx="1135">
                  <c:v>41974</c:v>
                </c:pt>
                <c:pt idx="1136">
                  <c:v>41975</c:v>
                </c:pt>
                <c:pt idx="1137">
                  <c:v>41976</c:v>
                </c:pt>
                <c:pt idx="1138">
                  <c:v>41977</c:v>
                </c:pt>
                <c:pt idx="1139">
                  <c:v>41978</c:v>
                </c:pt>
                <c:pt idx="1140">
                  <c:v>41981</c:v>
                </c:pt>
                <c:pt idx="1141">
                  <c:v>41982</c:v>
                </c:pt>
                <c:pt idx="1142">
                  <c:v>41983</c:v>
                </c:pt>
                <c:pt idx="1143">
                  <c:v>41984</c:v>
                </c:pt>
                <c:pt idx="1144">
                  <c:v>41985</c:v>
                </c:pt>
                <c:pt idx="1145">
                  <c:v>41988</c:v>
                </c:pt>
                <c:pt idx="1146">
                  <c:v>41989</c:v>
                </c:pt>
                <c:pt idx="1147">
                  <c:v>41990</c:v>
                </c:pt>
                <c:pt idx="1148">
                  <c:v>41991</c:v>
                </c:pt>
                <c:pt idx="1149">
                  <c:v>41992</c:v>
                </c:pt>
                <c:pt idx="1150">
                  <c:v>41995</c:v>
                </c:pt>
                <c:pt idx="1151">
                  <c:v>41996</c:v>
                </c:pt>
                <c:pt idx="1152">
                  <c:v>41997</c:v>
                </c:pt>
                <c:pt idx="1153">
                  <c:v>41998</c:v>
                </c:pt>
                <c:pt idx="1154">
                  <c:v>41999</c:v>
                </c:pt>
                <c:pt idx="1155">
                  <c:v>42002</c:v>
                </c:pt>
                <c:pt idx="1156">
                  <c:v>42003</c:v>
                </c:pt>
                <c:pt idx="1157">
                  <c:v>42004</c:v>
                </c:pt>
                <c:pt idx="1158">
                  <c:v>42005</c:v>
                </c:pt>
                <c:pt idx="1159">
                  <c:v>42006</c:v>
                </c:pt>
                <c:pt idx="1160">
                  <c:v>42009</c:v>
                </c:pt>
                <c:pt idx="1161">
                  <c:v>42010</c:v>
                </c:pt>
                <c:pt idx="1162">
                  <c:v>42011</c:v>
                </c:pt>
                <c:pt idx="1163">
                  <c:v>42012</c:v>
                </c:pt>
                <c:pt idx="1164">
                  <c:v>42013</c:v>
                </c:pt>
                <c:pt idx="1165">
                  <c:v>42016</c:v>
                </c:pt>
                <c:pt idx="1166">
                  <c:v>42017</c:v>
                </c:pt>
                <c:pt idx="1167">
                  <c:v>42018</c:v>
                </c:pt>
                <c:pt idx="1168">
                  <c:v>42019</c:v>
                </c:pt>
                <c:pt idx="1169">
                  <c:v>42020</c:v>
                </c:pt>
                <c:pt idx="1170">
                  <c:v>42023</c:v>
                </c:pt>
                <c:pt idx="1171">
                  <c:v>42024</c:v>
                </c:pt>
                <c:pt idx="1172">
                  <c:v>42025</c:v>
                </c:pt>
                <c:pt idx="1173">
                  <c:v>42026</c:v>
                </c:pt>
                <c:pt idx="1174">
                  <c:v>42027</c:v>
                </c:pt>
                <c:pt idx="1175">
                  <c:v>42030</c:v>
                </c:pt>
                <c:pt idx="1176">
                  <c:v>42031</c:v>
                </c:pt>
                <c:pt idx="1177">
                  <c:v>42032</c:v>
                </c:pt>
                <c:pt idx="1178">
                  <c:v>42033</c:v>
                </c:pt>
                <c:pt idx="1179">
                  <c:v>42034</c:v>
                </c:pt>
                <c:pt idx="1180">
                  <c:v>42037</c:v>
                </c:pt>
                <c:pt idx="1181">
                  <c:v>42038</c:v>
                </c:pt>
                <c:pt idx="1182">
                  <c:v>42039</c:v>
                </c:pt>
                <c:pt idx="1183">
                  <c:v>42040</c:v>
                </c:pt>
                <c:pt idx="1184">
                  <c:v>42041</c:v>
                </c:pt>
                <c:pt idx="1185">
                  <c:v>42044</c:v>
                </c:pt>
                <c:pt idx="1186">
                  <c:v>42045</c:v>
                </c:pt>
                <c:pt idx="1187">
                  <c:v>42046</c:v>
                </c:pt>
                <c:pt idx="1188">
                  <c:v>42047</c:v>
                </c:pt>
                <c:pt idx="1189">
                  <c:v>42048</c:v>
                </c:pt>
                <c:pt idx="1190">
                  <c:v>42051</c:v>
                </c:pt>
                <c:pt idx="1191">
                  <c:v>42052</c:v>
                </c:pt>
                <c:pt idx="1192">
                  <c:v>42053</c:v>
                </c:pt>
                <c:pt idx="1193">
                  <c:v>42054</c:v>
                </c:pt>
                <c:pt idx="1194">
                  <c:v>42055</c:v>
                </c:pt>
                <c:pt idx="1195">
                  <c:v>42058</c:v>
                </c:pt>
                <c:pt idx="1196">
                  <c:v>42059</c:v>
                </c:pt>
                <c:pt idx="1197">
                  <c:v>42060</c:v>
                </c:pt>
                <c:pt idx="1198">
                  <c:v>42061</c:v>
                </c:pt>
                <c:pt idx="1199">
                  <c:v>42062</c:v>
                </c:pt>
                <c:pt idx="1200">
                  <c:v>42065</c:v>
                </c:pt>
                <c:pt idx="1201">
                  <c:v>42066</c:v>
                </c:pt>
                <c:pt idx="1202">
                  <c:v>42067</c:v>
                </c:pt>
                <c:pt idx="1203">
                  <c:v>42068</c:v>
                </c:pt>
                <c:pt idx="1204">
                  <c:v>42069</c:v>
                </c:pt>
                <c:pt idx="1205">
                  <c:v>42072</c:v>
                </c:pt>
                <c:pt idx="1206">
                  <c:v>42073</c:v>
                </c:pt>
                <c:pt idx="1207">
                  <c:v>42074</c:v>
                </c:pt>
                <c:pt idx="1208">
                  <c:v>42075</c:v>
                </c:pt>
                <c:pt idx="1209">
                  <c:v>42076</c:v>
                </c:pt>
                <c:pt idx="1210">
                  <c:v>42079</c:v>
                </c:pt>
                <c:pt idx="1211">
                  <c:v>42080</c:v>
                </c:pt>
                <c:pt idx="1212">
                  <c:v>42081</c:v>
                </c:pt>
                <c:pt idx="1213">
                  <c:v>42082</c:v>
                </c:pt>
                <c:pt idx="1214">
                  <c:v>42083</c:v>
                </c:pt>
                <c:pt idx="1215">
                  <c:v>42086</c:v>
                </c:pt>
                <c:pt idx="1216">
                  <c:v>42087</c:v>
                </c:pt>
                <c:pt idx="1217">
                  <c:v>42088</c:v>
                </c:pt>
                <c:pt idx="1218">
                  <c:v>42089</c:v>
                </c:pt>
                <c:pt idx="1219">
                  <c:v>42090</c:v>
                </c:pt>
                <c:pt idx="1220">
                  <c:v>42093</c:v>
                </c:pt>
                <c:pt idx="1221">
                  <c:v>42094</c:v>
                </c:pt>
                <c:pt idx="1222">
                  <c:v>42095</c:v>
                </c:pt>
                <c:pt idx="1223">
                  <c:v>42096</c:v>
                </c:pt>
                <c:pt idx="1224">
                  <c:v>42097</c:v>
                </c:pt>
                <c:pt idx="1225">
                  <c:v>42100</c:v>
                </c:pt>
                <c:pt idx="1226">
                  <c:v>42101</c:v>
                </c:pt>
                <c:pt idx="1227">
                  <c:v>42102</c:v>
                </c:pt>
                <c:pt idx="1228">
                  <c:v>42103</c:v>
                </c:pt>
                <c:pt idx="1229">
                  <c:v>42104</c:v>
                </c:pt>
                <c:pt idx="1230">
                  <c:v>42107</c:v>
                </c:pt>
                <c:pt idx="1231">
                  <c:v>42108</c:v>
                </c:pt>
                <c:pt idx="1232">
                  <c:v>42109</c:v>
                </c:pt>
                <c:pt idx="1233">
                  <c:v>42110</c:v>
                </c:pt>
                <c:pt idx="1234">
                  <c:v>42111</c:v>
                </c:pt>
                <c:pt idx="1235">
                  <c:v>42114</c:v>
                </c:pt>
                <c:pt idx="1236">
                  <c:v>42115</c:v>
                </c:pt>
                <c:pt idx="1237">
                  <c:v>42116</c:v>
                </c:pt>
                <c:pt idx="1238">
                  <c:v>42117</c:v>
                </c:pt>
                <c:pt idx="1239">
                  <c:v>42118</c:v>
                </c:pt>
                <c:pt idx="1240">
                  <c:v>42121</c:v>
                </c:pt>
                <c:pt idx="1241">
                  <c:v>42122</c:v>
                </c:pt>
                <c:pt idx="1242">
                  <c:v>42123</c:v>
                </c:pt>
                <c:pt idx="1243">
                  <c:v>42124</c:v>
                </c:pt>
                <c:pt idx="1244">
                  <c:v>42125</c:v>
                </c:pt>
                <c:pt idx="1245">
                  <c:v>42128</c:v>
                </c:pt>
                <c:pt idx="1246">
                  <c:v>42129</c:v>
                </c:pt>
                <c:pt idx="1247">
                  <c:v>42130</c:v>
                </c:pt>
                <c:pt idx="1248">
                  <c:v>42131</c:v>
                </c:pt>
                <c:pt idx="1249">
                  <c:v>42132</c:v>
                </c:pt>
                <c:pt idx="1250">
                  <c:v>42135</c:v>
                </c:pt>
                <c:pt idx="1251">
                  <c:v>42136</c:v>
                </c:pt>
                <c:pt idx="1252">
                  <c:v>42137</c:v>
                </c:pt>
                <c:pt idx="1253">
                  <c:v>42138</c:v>
                </c:pt>
                <c:pt idx="1254">
                  <c:v>42139</c:v>
                </c:pt>
                <c:pt idx="1255">
                  <c:v>42142</c:v>
                </c:pt>
                <c:pt idx="1256">
                  <c:v>42143</c:v>
                </c:pt>
                <c:pt idx="1257">
                  <c:v>42144</c:v>
                </c:pt>
                <c:pt idx="1258">
                  <c:v>42145</c:v>
                </c:pt>
                <c:pt idx="1259">
                  <c:v>42146</c:v>
                </c:pt>
                <c:pt idx="1260">
                  <c:v>42149</c:v>
                </c:pt>
                <c:pt idx="1261">
                  <c:v>42150</c:v>
                </c:pt>
                <c:pt idx="1262">
                  <c:v>42151</c:v>
                </c:pt>
                <c:pt idx="1263">
                  <c:v>42152</c:v>
                </c:pt>
                <c:pt idx="1264">
                  <c:v>42153</c:v>
                </c:pt>
                <c:pt idx="1265">
                  <c:v>42156</c:v>
                </c:pt>
                <c:pt idx="1266">
                  <c:v>42157</c:v>
                </c:pt>
                <c:pt idx="1267">
                  <c:v>42158</c:v>
                </c:pt>
                <c:pt idx="1268">
                  <c:v>42159</c:v>
                </c:pt>
                <c:pt idx="1269">
                  <c:v>42160</c:v>
                </c:pt>
                <c:pt idx="1270">
                  <c:v>42163</c:v>
                </c:pt>
                <c:pt idx="1271">
                  <c:v>42164</c:v>
                </c:pt>
                <c:pt idx="1272">
                  <c:v>42165</c:v>
                </c:pt>
                <c:pt idx="1273">
                  <c:v>42166</c:v>
                </c:pt>
                <c:pt idx="1274">
                  <c:v>42167</c:v>
                </c:pt>
                <c:pt idx="1275">
                  <c:v>42170</c:v>
                </c:pt>
                <c:pt idx="1276">
                  <c:v>42171</c:v>
                </c:pt>
                <c:pt idx="1277">
                  <c:v>42172</c:v>
                </c:pt>
                <c:pt idx="1278">
                  <c:v>42173</c:v>
                </c:pt>
                <c:pt idx="1279">
                  <c:v>42174</c:v>
                </c:pt>
                <c:pt idx="1280">
                  <c:v>42177</c:v>
                </c:pt>
                <c:pt idx="1281">
                  <c:v>42178</c:v>
                </c:pt>
                <c:pt idx="1282">
                  <c:v>42179</c:v>
                </c:pt>
                <c:pt idx="1283">
                  <c:v>42180</c:v>
                </c:pt>
                <c:pt idx="1284">
                  <c:v>42181</c:v>
                </c:pt>
                <c:pt idx="1285">
                  <c:v>42184</c:v>
                </c:pt>
                <c:pt idx="1286">
                  <c:v>42185</c:v>
                </c:pt>
                <c:pt idx="1287">
                  <c:v>42186</c:v>
                </c:pt>
                <c:pt idx="1288">
                  <c:v>42187</c:v>
                </c:pt>
                <c:pt idx="1289">
                  <c:v>42188</c:v>
                </c:pt>
                <c:pt idx="1290">
                  <c:v>42191</c:v>
                </c:pt>
                <c:pt idx="1291">
                  <c:v>42192</c:v>
                </c:pt>
                <c:pt idx="1292">
                  <c:v>42193</c:v>
                </c:pt>
                <c:pt idx="1293">
                  <c:v>42194</c:v>
                </c:pt>
                <c:pt idx="1294">
                  <c:v>42195</c:v>
                </c:pt>
                <c:pt idx="1295">
                  <c:v>42198</c:v>
                </c:pt>
                <c:pt idx="1296">
                  <c:v>42199</c:v>
                </c:pt>
                <c:pt idx="1297">
                  <c:v>42200</c:v>
                </c:pt>
                <c:pt idx="1298">
                  <c:v>42201</c:v>
                </c:pt>
                <c:pt idx="1299">
                  <c:v>42202</c:v>
                </c:pt>
                <c:pt idx="1300">
                  <c:v>42205</c:v>
                </c:pt>
                <c:pt idx="1301">
                  <c:v>42206</c:v>
                </c:pt>
                <c:pt idx="1302">
                  <c:v>42207</c:v>
                </c:pt>
                <c:pt idx="1303">
                  <c:v>42208</c:v>
                </c:pt>
                <c:pt idx="1304">
                  <c:v>42209</c:v>
                </c:pt>
                <c:pt idx="1305">
                  <c:v>42212</c:v>
                </c:pt>
                <c:pt idx="1306">
                  <c:v>42213</c:v>
                </c:pt>
                <c:pt idx="1307">
                  <c:v>42214</c:v>
                </c:pt>
                <c:pt idx="1308">
                  <c:v>42215</c:v>
                </c:pt>
                <c:pt idx="1309">
                  <c:v>42216</c:v>
                </c:pt>
                <c:pt idx="1310">
                  <c:v>42219</c:v>
                </c:pt>
                <c:pt idx="1311">
                  <c:v>42220</c:v>
                </c:pt>
                <c:pt idx="1312">
                  <c:v>42221</c:v>
                </c:pt>
                <c:pt idx="1313">
                  <c:v>42222</c:v>
                </c:pt>
                <c:pt idx="1314">
                  <c:v>42223</c:v>
                </c:pt>
                <c:pt idx="1315">
                  <c:v>42226</c:v>
                </c:pt>
                <c:pt idx="1316">
                  <c:v>42227</c:v>
                </c:pt>
                <c:pt idx="1317">
                  <c:v>42228</c:v>
                </c:pt>
                <c:pt idx="1318">
                  <c:v>42229</c:v>
                </c:pt>
                <c:pt idx="1319">
                  <c:v>42230</c:v>
                </c:pt>
                <c:pt idx="1320">
                  <c:v>42233</c:v>
                </c:pt>
                <c:pt idx="1321">
                  <c:v>42234</c:v>
                </c:pt>
                <c:pt idx="1322">
                  <c:v>42235</c:v>
                </c:pt>
                <c:pt idx="1323">
                  <c:v>42236</c:v>
                </c:pt>
                <c:pt idx="1324">
                  <c:v>42237</c:v>
                </c:pt>
                <c:pt idx="1325">
                  <c:v>42240</c:v>
                </c:pt>
                <c:pt idx="1326">
                  <c:v>42241</c:v>
                </c:pt>
                <c:pt idx="1327">
                  <c:v>42242</c:v>
                </c:pt>
                <c:pt idx="1328">
                  <c:v>42243</c:v>
                </c:pt>
                <c:pt idx="1329">
                  <c:v>42244</c:v>
                </c:pt>
                <c:pt idx="1330">
                  <c:v>42247</c:v>
                </c:pt>
                <c:pt idx="1331">
                  <c:v>42248</c:v>
                </c:pt>
                <c:pt idx="1332">
                  <c:v>42249</c:v>
                </c:pt>
                <c:pt idx="1333">
                  <c:v>42250</c:v>
                </c:pt>
                <c:pt idx="1334">
                  <c:v>42251</c:v>
                </c:pt>
                <c:pt idx="1335">
                  <c:v>42254</c:v>
                </c:pt>
                <c:pt idx="1336">
                  <c:v>42255</c:v>
                </c:pt>
                <c:pt idx="1337">
                  <c:v>42256</c:v>
                </c:pt>
                <c:pt idx="1338">
                  <c:v>42257</c:v>
                </c:pt>
                <c:pt idx="1339">
                  <c:v>42258</c:v>
                </c:pt>
                <c:pt idx="1340">
                  <c:v>42261</c:v>
                </c:pt>
                <c:pt idx="1341">
                  <c:v>42262</c:v>
                </c:pt>
                <c:pt idx="1342">
                  <c:v>42263</c:v>
                </c:pt>
                <c:pt idx="1343">
                  <c:v>42264</c:v>
                </c:pt>
                <c:pt idx="1344">
                  <c:v>42265</c:v>
                </c:pt>
                <c:pt idx="1345">
                  <c:v>42268</c:v>
                </c:pt>
                <c:pt idx="1346">
                  <c:v>42269</c:v>
                </c:pt>
                <c:pt idx="1347">
                  <c:v>42270</c:v>
                </c:pt>
                <c:pt idx="1348">
                  <c:v>42271</c:v>
                </c:pt>
                <c:pt idx="1349">
                  <c:v>42272</c:v>
                </c:pt>
                <c:pt idx="1350">
                  <c:v>42275</c:v>
                </c:pt>
                <c:pt idx="1351">
                  <c:v>42276</c:v>
                </c:pt>
                <c:pt idx="1352">
                  <c:v>42277</c:v>
                </c:pt>
                <c:pt idx="1353">
                  <c:v>42278</c:v>
                </c:pt>
                <c:pt idx="1354">
                  <c:v>42279</c:v>
                </c:pt>
                <c:pt idx="1355">
                  <c:v>42282</c:v>
                </c:pt>
                <c:pt idx="1356">
                  <c:v>42283</c:v>
                </c:pt>
                <c:pt idx="1357">
                  <c:v>42284</c:v>
                </c:pt>
                <c:pt idx="1358">
                  <c:v>42285</c:v>
                </c:pt>
                <c:pt idx="1359">
                  <c:v>42286</c:v>
                </c:pt>
                <c:pt idx="1360">
                  <c:v>42289</c:v>
                </c:pt>
                <c:pt idx="1361">
                  <c:v>42290</c:v>
                </c:pt>
                <c:pt idx="1362">
                  <c:v>42291</c:v>
                </c:pt>
                <c:pt idx="1363">
                  <c:v>42292</c:v>
                </c:pt>
                <c:pt idx="1364">
                  <c:v>42293</c:v>
                </c:pt>
                <c:pt idx="1365">
                  <c:v>42296</c:v>
                </c:pt>
                <c:pt idx="1366">
                  <c:v>42297</c:v>
                </c:pt>
                <c:pt idx="1367">
                  <c:v>42298</c:v>
                </c:pt>
                <c:pt idx="1368">
                  <c:v>42299</c:v>
                </c:pt>
                <c:pt idx="1369">
                  <c:v>42300</c:v>
                </c:pt>
                <c:pt idx="1370">
                  <c:v>42303</c:v>
                </c:pt>
                <c:pt idx="1371">
                  <c:v>42304</c:v>
                </c:pt>
                <c:pt idx="1372">
                  <c:v>42305</c:v>
                </c:pt>
                <c:pt idx="1373">
                  <c:v>42306</c:v>
                </c:pt>
                <c:pt idx="1374">
                  <c:v>42307</c:v>
                </c:pt>
                <c:pt idx="1375">
                  <c:v>42310</c:v>
                </c:pt>
                <c:pt idx="1376">
                  <c:v>42311</c:v>
                </c:pt>
                <c:pt idx="1377">
                  <c:v>42312</c:v>
                </c:pt>
                <c:pt idx="1378">
                  <c:v>42313</c:v>
                </c:pt>
                <c:pt idx="1379">
                  <c:v>42314</c:v>
                </c:pt>
                <c:pt idx="1380">
                  <c:v>42317</c:v>
                </c:pt>
                <c:pt idx="1381">
                  <c:v>42318</c:v>
                </c:pt>
                <c:pt idx="1382">
                  <c:v>42319</c:v>
                </c:pt>
                <c:pt idx="1383">
                  <c:v>42320</c:v>
                </c:pt>
                <c:pt idx="1384">
                  <c:v>42321</c:v>
                </c:pt>
                <c:pt idx="1385">
                  <c:v>42324</c:v>
                </c:pt>
                <c:pt idx="1386">
                  <c:v>42325</c:v>
                </c:pt>
                <c:pt idx="1387">
                  <c:v>42326</c:v>
                </c:pt>
                <c:pt idx="1388">
                  <c:v>42327</c:v>
                </c:pt>
                <c:pt idx="1389">
                  <c:v>42328</c:v>
                </c:pt>
                <c:pt idx="1390">
                  <c:v>42331</c:v>
                </c:pt>
                <c:pt idx="1391">
                  <c:v>42332</c:v>
                </c:pt>
                <c:pt idx="1392">
                  <c:v>42333</c:v>
                </c:pt>
                <c:pt idx="1393">
                  <c:v>42334</c:v>
                </c:pt>
                <c:pt idx="1394">
                  <c:v>42335</c:v>
                </c:pt>
                <c:pt idx="1395">
                  <c:v>42338</c:v>
                </c:pt>
                <c:pt idx="1396">
                  <c:v>42339</c:v>
                </c:pt>
                <c:pt idx="1397">
                  <c:v>42340</c:v>
                </c:pt>
                <c:pt idx="1398">
                  <c:v>42341</c:v>
                </c:pt>
                <c:pt idx="1399">
                  <c:v>42342</c:v>
                </c:pt>
                <c:pt idx="1400">
                  <c:v>42345</c:v>
                </c:pt>
                <c:pt idx="1401">
                  <c:v>42346</c:v>
                </c:pt>
                <c:pt idx="1402">
                  <c:v>42347</c:v>
                </c:pt>
                <c:pt idx="1403">
                  <c:v>42348</c:v>
                </c:pt>
                <c:pt idx="1404">
                  <c:v>42349</c:v>
                </c:pt>
                <c:pt idx="1405">
                  <c:v>42352</c:v>
                </c:pt>
                <c:pt idx="1406">
                  <c:v>42353</c:v>
                </c:pt>
                <c:pt idx="1407">
                  <c:v>42354</c:v>
                </c:pt>
                <c:pt idx="1408">
                  <c:v>42355</c:v>
                </c:pt>
                <c:pt idx="1409">
                  <c:v>42356</c:v>
                </c:pt>
                <c:pt idx="1410">
                  <c:v>42359</c:v>
                </c:pt>
                <c:pt idx="1411">
                  <c:v>42360</c:v>
                </c:pt>
                <c:pt idx="1412">
                  <c:v>42361</c:v>
                </c:pt>
                <c:pt idx="1413">
                  <c:v>42362</c:v>
                </c:pt>
                <c:pt idx="1414">
                  <c:v>42363</c:v>
                </c:pt>
                <c:pt idx="1415">
                  <c:v>42366</c:v>
                </c:pt>
                <c:pt idx="1416">
                  <c:v>42367</c:v>
                </c:pt>
                <c:pt idx="1417">
                  <c:v>42368</c:v>
                </c:pt>
                <c:pt idx="1418">
                  <c:v>42369</c:v>
                </c:pt>
                <c:pt idx="1419">
                  <c:v>42370</c:v>
                </c:pt>
                <c:pt idx="1420">
                  <c:v>42373</c:v>
                </c:pt>
                <c:pt idx="1421">
                  <c:v>42374</c:v>
                </c:pt>
                <c:pt idx="1422">
                  <c:v>42375</c:v>
                </c:pt>
                <c:pt idx="1423">
                  <c:v>42376</c:v>
                </c:pt>
                <c:pt idx="1424">
                  <c:v>42377</c:v>
                </c:pt>
                <c:pt idx="1425">
                  <c:v>42380</c:v>
                </c:pt>
                <c:pt idx="1426">
                  <c:v>42381</c:v>
                </c:pt>
                <c:pt idx="1427">
                  <c:v>42382</c:v>
                </c:pt>
                <c:pt idx="1428">
                  <c:v>42383</c:v>
                </c:pt>
                <c:pt idx="1429">
                  <c:v>42384</c:v>
                </c:pt>
                <c:pt idx="1430">
                  <c:v>42387</c:v>
                </c:pt>
                <c:pt idx="1431">
                  <c:v>42388</c:v>
                </c:pt>
                <c:pt idx="1432">
                  <c:v>42389</c:v>
                </c:pt>
                <c:pt idx="1433">
                  <c:v>42390</c:v>
                </c:pt>
                <c:pt idx="1434">
                  <c:v>42391</c:v>
                </c:pt>
                <c:pt idx="1435">
                  <c:v>42394</c:v>
                </c:pt>
                <c:pt idx="1436">
                  <c:v>42395</c:v>
                </c:pt>
                <c:pt idx="1437">
                  <c:v>42396</c:v>
                </c:pt>
                <c:pt idx="1438">
                  <c:v>42397</c:v>
                </c:pt>
                <c:pt idx="1439">
                  <c:v>42398</c:v>
                </c:pt>
                <c:pt idx="1440">
                  <c:v>42401</c:v>
                </c:pt>
                <c:pt idx="1441">
                  <c:v>42402</c:v>
                </c:pt>
                <c:pt idx="1442">
                  <c:v>42403</c:v>
                </c:pt>
                <c:pt idx="1443">
                  <c:v>42404</c:v>
                </c:pt>
                <c:pt idx="1444">
                  <c:v>42405</c:v>
                </c:pt>
                <c:pt idx="1445">
                  <c:v>42408</c:v>
                </c:pt>
                <c:pt idx="1446">
                  <c:v>42409</c:v>
                </c:pt>
                <c:pt idx="1447">
                  <c:v>42410</c:v>
                </c:pt>
                <c:pt idx="1448">
                  <c:v>42411</c:v>
                </c:pt>
                <c:pt idx="1449">
                  <c:v>42412</c:v>
                </c:pt>
                <c:pt idx="1450">
                  <c:v>42415</c:v>
                </c:pt>
                <c:pt idx="1451">
                  <c:v>42416</c:v>
                </c:pt>
                <c:pt idx="1452">
                  <c:v>42417</c:v>
                </c:pt>
                <c:pt idx="1453">
                  <c:v>42418</c:v>
                </c:pt>
                <c:pt idx="1454">
                  <c:v>42419</c:v>
                </c:pt>
                <c:pt idx="1455">
                  <c:v>42422</c:v>
                </c:pt>
                <c:pt idx="1456">
                  <c:v>42423</c:v>
                </c:pt>
                <c:pt idx="1457">
                  <c:v>42424</c:v>
                </c:pt>
                <c:pt idx="1458">
                  <c:v>42425</c:v>
                </c:pt>
                <c:pt idx="1459">
                  <c:v>42426</c:v>
                </c:pt>
                <c:pt idx="1460">
                  <c:v>42429</c:v>
                </c:pt>
                <c:pt idx="1461">
                  <c:v>42430</c:v>
                </c:pt>
                <c:pt idx="1462">
                  <c:v>42431</c:v>
                </c:pt>
                <c:pt idx="1463">
                  <c:v>42432</c:v>
                </c:pt>
                <c:pt idx="1464">
                  <c:v>42433</c:v>
                </c:pt>
                <c:pt idx="1465">
                  <c:v>42436</c:v>
                </c:pt>
                <c:pt idx="1466">
                  <c:v>42437</c:v>
                </c:pt>
                <c:pt idx="1467">
                  <c:v>42438</c:v>
                </c:pt>
                <c:pt idx="1468">
                  <c:v>42439</c:v>
                </c:pt>
                <c:pt idx="1469">
                  <c:v>42440</c:v>
                </c:pt>
                <c:pt idx="1470">
                  <c:v>42443</c:v>
                </c:pt>
                <c:pt idx="1471">
                  <c:v>42444</c:v>
                </c:pt>
                <c:pt idx="1472">
                  <c:v>42445</c:v>
                </c:pt>
                <c:pt idx="1473">
                  <c:v>42446</c:v>
                </c:pt>
                <c:pt idx="1474">
                  <c:v>42447</c:v>
                </c:pt>
                <c:pt idx="1475">
                  <c:v>42450</c:v>
                </c:pt>
                <c:pt idx="1476">
                  <c:v>42451</c:v>
                </c:pt>
                <c:pt idx="1477">
                  <c:v>42452</c:v>
                </c:pt>
                <c:pt idx="1478">
                  <c:v>42453</c:v>
                </c:pt>
                <c:pt idx="1479">
                  <c:v>42454</c:v>
                </c:pt>
                <c:pt idx="1480">
                  <c:v>42457</c:v>
                </c:pt>
                <c:pt idx="1481">
                  <c:v>42458</c:v>
                </c:pt>
                <c:pt idx="1482">
                  <c:v>42459</c:v>
                </c:pt>
                <c:pt idx="1483">
                  <c:v>42460</c:v>
                </c:pt>
                <c:pt idx="1484">
                  <c:v>42461</c:v>
                </c:pt>
                <c:pt idx="1485">
                  <c:v>42464</c:v>
                </c:pt>
                <c:pt idx="1486">
                  <c:v>42465</c:v>
                </c:pt>
                <c:pt idx="1487">
                  <c:v>42466</c:v>
                </c:pt>
                <c:pt idx="1488">
                  <c:v>42467</c:v>
                </c:pt>
                <c:pt idx="1489">
                  <c:v>42468</c:v>
                </c:pt>
                <c:pt idx="1490">
                  <c:v>42471</c:v>
                </c:pt>
                <c:pt idx="1491">
                  <c:v>42472</c:v>
                </c:pt>
                <c:pt idx="1492">
                  <c:v>42473</c:v>
                </c:pt>
                <c:pt idx="1493">
                  <c:v>42474</c:v>
                </c:pt>
                <c:pt idx="1494">
                  <c:v>42475</c:v>
                </c:pt>
                <c:pt idx="1495">
                  <c:v>42478</c:v>
                </c:pt>
                <c:pt idx="1496">
                  <c:v>42479</c:v>
                </c:pt>
                <c:pt idx="1497">
                  <c:v>42480</c:v>
                </c:pt>
                <c:pt idx="1498">
                  <c:v>42481</c:v>
                </c:pt>
                <c:pt idx="1499">
                  <c:v>42482</c:v>
                </c:pt>
                <c:pt idx="1500">
                  <c:v>42485</c:v>
                </c:pt>
                <c:pt idx="1501">
                  <c:v>42486</c:v>
                </c:pt>
                <c:pt idx="1502">
                  <c:v>42487</c:v>
                </c:pt>
                <c:pt idx="1503">
                  <c:v>42488</c:v>
                </c:pt>
                <c:pt idx="1504">
                  <c:v>42489</c:v>
                </c:pt>
                <c:pt idx="1505">
                  <c:v>42492</c:v>
                </c:pt>
                <c:pt idx="1506">
                  <c:v>42493</c:v>
                </c:pt>
                <c:pt idx="1507">
                  <c:v>42494</c:v>
                </c:pt>
                <c:pt idx="1508">
                  <c:v>42495</c:v>
                </c:pt>
                <c:pt idx="1509">
                  <c:v>42496</c:v>
                </c:pt>
                <c:pt idx="1510">
                  <c:v>42499</c:v>
                </c:pt>
                <c:pt idx="1511">
                  <c:v>42500</c:v>
                </c:pt>
                <c:pt idx="1512">
                  <c:v>42501</c:v>
                </c:pt>
                <c:pt idx="1513">
                  <c:v>42502</c:v>
                </c:pt>
                <c:pt idx="1514">
                  <c:v>42503</c:v>
                </c:pt>
                <c:pt idx="1515">
                  <c:v>42506</c:v>
                </c:pt>
                <c:pt idx="1516">
                  <c:v>42507</c:v>
                </c:pt>
                <c:pt idx="1517">
                  <c:v>42508</c:v>
                </c:pt>
                <c:pt idx="1518">
                  <c:v>42509</c:v>
                </c:pt>
                <c:pt idx="1519">
                  <c:v>42510</c:v>
                </c:pt>
                <c:pt idx="1520">
                  <c:v>42513</c:v>
                </c:pt>
                <c:pt idx="1521">
                  <c:v>42514</c:v>
                </c:pt>
                <c:pt idx="1522">
                  <c:v>42515</c:v>
                </c:pt>
                <c:pt idx="1523">
                  <c:v>42516</c:v>
                </c:pt>
                <c:pt idx="1524">
                  <c:v>42517</c:v>
                </c:pt>
                <c:pt idx="1525">
                  <c:v>42520</c:v>
                </c:pt>
                <c:pt idx="1526">
                  <c:v>42521</c:v>
                </c:pt>
                <c:pt idx="1527">
                  <c:v>42522</c:v>
                </c:pt>
                <c:pt idx="1528">
                  <c:v>42523</c:v>
                </c:pt>
                <c:pt idx="1529">
                  <c:v>42524</c:v>
                </c:pt>
                <c:pt idx="1530">
                  <c:v>42527</c:v>
                </c:pt>
                <c:pt idx="1531">
                  <c:v>42528</c:v>
                </c:pt>
                <c:pt idx="1532">
                  <c:v>42529</c:v>
                </c:pt>
                <c:pt idx="1533">
                  <c:v>42530</c:v>
                </c:pt>
                <c:pt idx="1534">
                  <c:v>42531</c:v>
                </c:pt>
                <c:pt idx="1535">
                  <c:v>42534</c:v>
                </c:pt>
                <c:pt idx="1536">
                  <c:v>42535</c:v>
                </c:pt>
                <c:pt idx="1537">
                  <c:v>42536</c:v>
                </c:pt>
                <c:pt idx="1538">
                  <c:v>42537</c:v>
                </c:pt>
                <c:pt idx="1539">
                  <c:v>42538</c:v>
                </c:pt>
                <c:pt idx="1540">
                  <c:v>42541</c:v>
                </c:pt>
                <c:pt idx="1541">
                  <c:v>42542</c:v>
                </c:pt>
                <c:pt idx="1542">
                  <c:v>42543</c:v>
                </c:pt>
                <c:pt idx="1543">
                  <c:v>42544</c:v>
                </c:pt>
                <c:pt idx="1544">
                  <c:v>42545</c:v>
                </c:pt>
                <c:pt idx="1545">
                  <c:v>42548</c:v>
                </c:pt>
                <c:pt idx="1546">
                  <c:v>42549</c:v>
                </c:pt>
                <c:pt idx="1547">
                  <c:v>42550</c:v>
                </c:pt>
                <c:pt idx="1548">
                  <c:v>42551</c:v>
                </c:pt>
                <c:pt idx="1549">
                  <c:v>42552</c:v>
                </c:pt>
                <c:pt idx="1550">
                  <c:v>42555</c:v>
                </c:pt>
                <c:pt idx="1551">
                  <c:v>42556</c:v>
                </c:pt>
                <c:pt idx="1552">
                  <c:v>42557</c:v>
                </c:pt>
                <c:pt idx="1553">
                  <c:v>42558</c:v>
                </c:pt>
                <c:pt idx="1554">
                  <c:v>42559</c:v>
                </c:pt>
                <c:pt idx="1555">
                  <c:v>42562</c:v>
                </c:pt>
                <c:pt idx="1556">
                  <c:v>42563</c:v>
                </c:pt>
                <c:pt idx="1557">
                  <c:v>42564</c:v>
                </c:pt>
                <c:pt idx="1558">
                  <c:v>42565</c:v>
                </c:pt>
                <c:pt idx="1559">
                  <c:v>42566</c:v>
                </c:pt>
                <c:pt idx="1560">
                  <c:v>42569</c:v>
                </c:pt>
                <c:pt idx="1561">
                  <c:v>42570</c:v>
                </c:pt>
                <c:pt idx="1562">
                  <c:v>42571</c:v>
                </c:pt>
                <c:pt idx="1563">
                  <c:v>42572</c:v>
                </c:pt>
                <c:pt idx="1564">
                  <c:v>42573</c:v>
                </c:pt>
                <c:pt idx="1565">
                  <c:v>42576</c:v>
                </c:pt>
                <c:pt idx="1566">
                  <c:v>42577</c:v>
                </c:pt>
                <c:pt idx="1567">
                  <c:v>42578</c:v>
                </c:pt>
                <c:pt idx="1568">
                  <c:v>42579</c:v>
                </c:pt>
                <c:pt idx="1569">
                  <c:v>42580</c:v>
                </c:pt>
                <c:pt idx="1570">
                  <c:v>42583</c:v>
                </c:pt>
                <c:pt idx="1571">
                  <c:v>42584</c:v>
                </c:pt>
                <c:pt idx="1572">
                  <c:v>42585</c:v>
                </c:pt>
                <c:pt idx="1573">
                  <c:v>42586</c:v>
                </c:pt>
                <c:pt idx="1574">
                  <c:v>42587</c:v>
                </c:pt>
                <c:pt idx="1575">
                  <c:v>42590</c:v>
                </c:pt>
                <c:pt idx="1576">
                  <c:v>42591</c:v>
                </c:pt>
                <c:pt idx="1577">
                  <c:v>42592</c:v>
                </c:pt>
                <c:pt idx="1578">
                  <c:v>42593</c:v>
                </c:pt>
                <c:pt idx="1579">
                  <c:v>42594</c:v>
                </c:pt>
                <c:pt idx="1580">
                  <c:v>42597</c:v>
                </c:pt>
                <c:pt idx="1581">
                  <c:v>42598</c:v>
                </c:pt>
                <c:pt idx="1582">
                  <c:v>42599</c:v>
                </c:pt>
                <c:pt idx="1583">
                  <c:v>42600</c:v>
                </c:pt>
                <c:pt idx="1584">
                  <c:v>42601</c:v>
                </c:pt>
                <c:pt idx="1585">
                  <c:v>42604</c:v>
                </c:pt>
                <c:pt idx="1586">
                  <c:v>42605</c:v>
                </c:pt>
                <c:pt idx="1587">
                  <c:v>42606</c:v>
                </c:pt>
                <c:pt idx="1588">
                  <c:v>42607</c:v>
                </c:pt>
                <c:pt idx="1589">
                  <c:v>42608</c:v>
                </c:pt>
                <c:pt idx="1590">
                  <c:v>42611</c:v>
                </c:pt>
                <c:pt idx="1591">
                  <c:v>42612</c:v>
                </c:pt>
                <c:pt idx="1592">
                  <c:v>42613</c:v>
                </c:pt>
                <c:pt idx="1593">
                  <c:v>42614</c:v>
                </c:pt>
                <c:pt idx="1594">
                  <c:v>42615</c:v>
                </c:pt>
                <c:pt idx="1595">
                  <c:v>42618</c:v>
                </c:pt>
                <c:pt idx="1596">
                  <c:v>42619</c:v>
                </c:pt>
                <c:pt idx="1597">
                  <c:v>42620</c:v>
                </c:pt>
                <c:pt idx="1598">
                  <c:v>42621</c:v>
                </c:pt>
                <c:pt idx="1599">
                  <c:v>42622</c:v>
                </c:pt>
                <c:pt idx="1600">
                  <c:v>42625</c:v>
                </c:pt>
                <c:pt idx="1601">
                  <c:v>42626</c:v>
                </c:pt>
                <c:pt idx="1602">
                  <c:v>42627</c:v>
                </c:pt>
                <c:pt idx="1603">
                  <c:v>42628</c:v>
                </c:pt>
                <c:pt idx="1604">
                  <c:v>42629</c:v>
                </c:pt>
                <c:pt idx="1605">
                  <c:v>42632</c:v>
                </c:pt>
                <c:pt idx="1606">
                  <c:v>42633</c:v>
                </c:pt>
                <c:pt idx="1607">
                  <c:v>42634</c:v>
                </c:pt>
                <c:pt idx="1608">
                  <c:v>42635</c:v>
                </c:pt>
                <c:pt idx="1609">
                  <c:v>42636</c:v>
                </c:pt>
                <c:pt idx="1610">
                  <c:v>42639</c:v>
                </c:pt>
                <c:pt idx="1611">
                  <c:v>42640</c:v>
                </c:pt>
                <c:pt idx="1612">
                  <c:v>42641</c:v>
                </c:pt>
                <c:pt idx="1613">
                  <c:v>42642</c:v>
                </c:pt>
                <c:pt idx="1614">
                  <c:v>42643</c:v>
                </c:pt>
                <c:pt idx="1615">
                  <c:v>42646</c:v>
                </c:pt>
                <c:pt idx="1616">
                  <c:v>42647</c:v>
                </c:pt>
                <c:pt idx="1617">
                  <c:v>42648</c:v>
                </c:pt>
                <c:pt idx="1618">
                  <c:v>42649</c:v>
                </c:pt>
                <c:pt idx="1619">
                  <c:v>42650</c:v>
                </c:pt>
                <c:pt idx="1620">
                  <c:v>42653</c:v>
                </c:pt>
                <c:pt idx="1621">
                  <c:v>42654</c:v>
                </c:pt>
                <c:pt idx="1622">
                  <c:v>42655</c:v>
                </c:pt>
                <c:pt idx="1623">
                  <c:v>42656</c:v>
                </c:pt>
                <c:pt idx="1624">
                  <c:v>42657</c:v>
                </c:pt>
                <c:pt idx="1625">
                  <c:v>42660</c:v>
                </c:pt>
                <c:pt idx="1626">
                  <c:v>42661</c:v>
                </c:pt>
                <c:pt idx="1627">
                  <c:v>42662</c:v>
                </c:pt>
                <c:pt idx="1628">
                  <c:v>42663</c:v>
                </c:pt>
                <c:pt idx="1629">
                  <c:v>42664</c:v>
                </c:pt>
                <c:pt idx="1630">
                  <c:v>42667</c:v>
                </c:pt>
                <c:pt idx="1631">
                  <c:v>42668</c:v>
                </c:pt>
                <c:pt idx="1632">
                  <c:v>42669</c:v>
                </c:pt>
                <c:pt idx="1633">
                  <c:v>42670</c:v>
                </c:pt>
                <c:pt idx="1634">
                  <c:v>42671</c:v>
                </c:pt>
                <c:pt idx="1635">
                  <c:v>42674</c:v>
                </c:pt>
                <c:pt idx="1636">
                  <c:v>42675</c:v>
                </c:pt>
                <c:pt idx="1637">
                  <c:v>42676</c:v>
                </c:pt>
                <c:pt idx="1638">
                  <c:v>42677</c:v>
                </c:pt>
                <c:pt idx="1639">
                  <c:v>42678</c:v>
                </c:pt>
                <c:pt idx="1640">
                  <c:v>42681</c:v>
                </c:pt>
                <c:pt idx="1641">
                  <c:v>42682</c:v>
                </c:pt>
                <c:pt idx="1642">
                  <c:v>42683</c:v>
                </c:pt>
                <c:pt idx="1643">
                  <c:v>42684</c:v>
                </c:pt>
                <c:pt idx="1644">
                  <c:v>42685</c:v>
                </c:pt>
                <c:pt idx="1645">
                  <c:v>42688</c:v>
                </c:pt>
                <c:pt idx="1646">
                  <c:v>42689</c:v>
                </c:pt>
                <c:pt idx="1647">
                  <c:v>42690</c:v>
                </c:pt>
                <c:pt idx="1648">
                  <c:v>42691</c:v>
                </c:pt>
                <c:pt idx="1649">
                  <c:v>42692</c:v>
                </c:pt>
                <c:pt idx="1650">
                  <c:v>42695</c:v>
                </c:pt>
                <c:pt idx="1651">
                  <c:v>42696</c:v>
                </c:pt>
                <c:pt idx="1652">
                  <c:v>42697</c:v>
                </c:pt>
                <c:pt idx="1653">
                  <c:v>42698</c:v>
                </c:pt>
                <c:pt idx="1654">
                  <c:v>42699</c:v>
                </c:pt>
                <c:pt idx="1655">
                  <c:v>42702</c:v>
                </c:pt>
                <c:pt idx="1656">
                  <c:v>42703</c:v>
                </c:pt>
                <c:pt idx="1657">
                  <c:v>42704</c:v>
                </c:pt>
                <c:pt idx="1658">
                  <c:v>42705</c:v>
                </c:pt>
                <c:pt idx="1659">
                  <c:v>42706</c:v>
                </c:pt>
                <c:pt idx="1660">
                  <c:v>42709</c:v>
                </c:pt>
                <c:pt idx="1661">
                  <c:v>42710</c:v>
                </c:pt>
                <c:pt idx="1662">
                  <c:v>42711</c:v>
                </c:pt>
                <c:pt idx="1663">
                  <c:v>42712</c:v>
                </c:pt>
                <c:pt idx="1664">
                  <c:v>42713</c:v>
                </c:pt>
                <c:pt idx="1665">
                  <c:v>42716</c:v>
                </c:pt>
                <c:pt idx="1666">
                  <c:v>42717</c:v>
                </c:pt>
                <c:pt idx="1667">
                  <c:v>42718</c:v>
                </c:pt>
                <c:pt idx="1668">
                  <c:v>42719</c:v>
                </c:pt>
                <c:pt idx="1669">
                  <c:v>42720</c:v>
                </c:pt>
                <c:pt idx="1670">
                  <c:v>42723</c:v>
                </c:pt>
                <c:pt idx="1671">
                  <c:v>42724</c:v>
                </c:pt>
                <c:pt idx="1672">
                  <c:v>42725</c:v>
                </c:pt>
                <c:pt idx="1673">
                  <c:v>42726</c:v>
                </c:pt>
                <c:pt idx="1674">
                  <c:v>42727</c:v>
                </c:pt>
                <c:pt idx="1675">
                  <c:v>42730</c:v>
                </c:pt>
                <c:pt idx="1676">
                  <c:v>42731</c:v>
                </c:pt>
                <c:pt idx="1677">
                  <c:v>42732</c:v>
                </c:pt>
                <c:pt idx="1678">
                  <c:v>42733</c:v>
                </c:pt>
                <c:pt idx="1679">
                  <c:v>42734</c:v>
                </c:pt>
                <c:pt idx="1680">
                  <c:v>42737</c:v>
                </c:pt>
                <c:pt idx="1681">
                  <c:v>42738</c:v>
                </c:pt>
                <c:pt idx="1682">
                  <c:v>42739</c:v>
                </c:pt>
                <c:pt idx="1683">
                  <c:v>42740</c:v>
                </c:pt>
                <c:pt idx="1684">
                  <c:v>42741</c:v>
                </c:pt>
                <c:pt idx="1685">
                  <c:v>42744</c:v>
                </c:pt>
                <c:pt idx="1686">
                  <c:v>42745</c:v>
                </c:pt>
                <c:pt idx="1687">
                  <c:v>42746</c:v>
                </c:pt>
                <c:pt idx="1688">
                  <c:v>42747</c:v>
                </c:pt>
                <c:pt idx="1689">
                  <c:v>42748</c:v>
                </c:pt>
                <c:pt idx="1690">
                  <c:v>42751</c:v>
                </c:pt>
                <c:pt idx="1691">
                  <c:v>42752</c:v>
                </c:pt>
                <c:pt idx="1692">
                  <c:v>42753</c:v>
                </c:pt>
                <c:pt idx="1693">
                  <c:v>42754</c:v>
                </c:pt>
                <c:pt idx="1694">
                  <c:v>42755</c:v>
                </c:pt>
                <c:pt idx="1695">
                  <c:v>42758</c:v>
                </c:pt>
                <c:pt idx="1696">
                  <c:v>42759</c:v>
                </c:pt>
                <c:pt idx="1697">
                  <c:v>42760</c:v>
                </c:pt>
                <c:pt idx="1698">
                  <c:v>42761</c:v>
                </c:pt>
                <c:pt idx="1699">
                  <c:v>42762</c:v>
                </c:pt>
                <c:pt idx="1700">
                  <c:v>42765</c:v>
                </c:pt>
                <c:pt idx="1701">
                  <c:v>42766</c:v>
                </c:pt>
                <c:pt idx="1702">
                  <c:v>42767</c:v>
                </c:pt>
                <c:pt idx="1703">
                  <c:v>42768</c:v>
                </c:pt>
                <c:pt idx="1704">
                  <c:v>42769</c:v>
                </c:pt>
                <c:pt idx="1705">
                  <c:v>42772</c:v>
                </c:pt>
                <c:pt idx="1706">
                  <c:v>42773</c:v>
                </c:pt>
                <c:pt idx="1707">
                  <c:v>42774</c:v>
                </c:pt>
                <c:pt idx="1708">
                  <c:v>42775</c:v>
                </c:pt>
                <c:pt idx="1709">
                  <c:v>42776</c:v>
                </c:pt>
                <c:pt idx="1710">
                  <c:v>42779</c:v>
                </c:pt>
                <c:pt idx="1711">
                  <c:v>42780</c:v>
                </c:pt>
                <c:pt idx="1712">
                  <c:v>42781</c:v>
                </c:pt>
                <c:pt idx="1713">
                  <c:v>42782</c:v>
                </c:pt>
                <c:pt idx="1714">
                  <c:v>42783</c:v>
                </c:pt>
                <c:pt idx="1715">
                  <c:v>42786</c:v>
                </c:pt>
                <c:pt idx="1716">
                  <c:v>42787</c:v>
                </c:pt>
                <c:pt idx="1717">
                  <c:v>42788</c:v>
                </c:pt>
                <c:pt idx="1718">
                  <c:v>42789</c:v>
                </c:pt>
                <c:pt idx="1719">
                  <c:v>42790</c:v>
                </c:pt>
                <c:pt idx="1720">
                  <c:v>42793</c:v>
                </c:pt>
                <c:pt idx="1721">
                  <c:v>42794</c:v>
                </c:pt>
                <c:pt idx="1722">
                  <c:v>42795</c:v>
                </c:pt>
                <c:pt idx="1723">
                  <c:v>42796</c:v>
                </c:pt>
                <c:pt idx="1724">
                  <c:v>42797</c:v>
                </c:pt>
                <c:pt idx="1725">
                  <c:v>42800</c:v>
                </c:pt>
                <c:pt idx="1726">
                  <c:v>42801</c:v>
                </c:pt>
                <c:pt idx="1727">
                  <c:v>42802</c:v>
                </c:pt>
                <c:pt idx="1728">
                  <c:v>42803</c:v>
                </c:pt>
                <c:pt idx="1729">
                  <c:v>42804</c:v>
                </c:pt>
                <c:pt idx="1730">
                  <c:v>42807</c:v>
                </c:pt>
                <c:pt idx="1731">
                  <c:v>42808</c:v>
                </c:pt>
                <c:pt idx="1732">
                  <c:v>42809</c:v>
                </c:pt>
                <c:pt idx="1733">
                  <c:v>42810</c:v>
                </c:pt>
                <c:pt idx="1734">
                  <c:v>42811</c:v>
                </c:pt>
                <c:pt idx="1735">
                  <c:v>42814</c:v>
                </c:pt>
                <c:pt idx="1736">
                  <c:v>42815</c:v>
                </c:pt>
                <c:pt idx="1737">
                  <c:v>42816</c:v>
                </c:pt>
                <c:pt idx="1738">
                  <c:v>42817</c:v>
                </c:pt>
                <c:pt idx="1739">
                  <c:v>42818</c:v>
                </c:pt>
                <c:pt idx="1740">
                  <c:v>42821</c:v>
                </c:pt>
                <c:pt idx="1741">
                  <c:v>42822</c:v>
                </c:pt>
                <c:pt idx="1742">
                  <c:v>42823</c:v>
                </c:pt>
                <c:pt idx="1743">
                  <c:v>42824</c:v>
                </c:pt>
                <c:pt idx="1744">
                  <c:v>42825</c:v>
                </c:pt>
                <c:pt idx="1745">
                  <c:v>42828</c:v>
                </c:pt>
                <c:pt idx="1746">
                  <c:v>42829</c:v>
                </c:pt>
                <c:pt idx="1747">
                  <c:v>42830</c:v>
                </c:pt>
                <c:pt idx="1748">
                  <c:v>42831</c:v>
                </c:pt>
                <c:pt idx="1749">
                  <c:v>42832</c:v>
                </c:pt>
                <c:pt idx="1750">
                  <c:v>42835</c:v>
                </c:pt>
                <c:pt idx="1751">
                  <c:v>42836</c:v>
                </c:pt>
                <c:pt idx="1752">
                  <c:v>42837</c:v>
                </c:pt>
                <c:pt idx="1753">
                  <c:v>42838</c:v>
                </c:pt>
                <c:pt idx="1754">
                  <c:v>42839</c:v>
                </c:pt>
                <c:pt idx="1755">
                  <c:v>42842</c:v>
                </c:pt>
                <c:pt idx="1756">
                  <c:v>42843</c:v>
                </c:pt>
                <c:pt idx="1757">
                  <c:v>42844</c:v>
                </c:pt>
                <c:pt idx="1758">
                  <c:v>42845</c:v>
                </c:pt>
                <c:pt idx="1759">
                  <c:v>42846</c:v>
                </c:pt>
                <c:pt idx="1760">
                  <c:v>42849</c:v>
                </c:pt>
                <c:pt idx="1761">
                  <c:v>42850</c:v>
                </c:pt>
                <c:pt idx="1762">
                  <c:v>42851</c:v>
                </c:pt>
                <c:pt idx="1763">
                  <c:v>42852</c:v>
                </c:pt>
                <c:pt idx="1764">
                  <c:v>42853</c:v>
                </c:pt>
                <c:pt idx="1765">
                  <c:v>42856</c:v>
                </c:pt>
                <c:pt idx="1766">
                  <c:v>42857</c:v>
                </c:pt>
                <c:pt idx="1767">
                  <c:v>42858</c:v>
                </c:pt>
                <c:pt idx="1768">
                  <c:v>42859</c:v>
                </c:pt>
                <c:pt idx="1769">
                  <c:v>42860</c:v>
                </c:pt>
                <c:pt idx="1770">
                  <c:v>42863</c:v>
                </c:pt>
                <c:pt idx="1771">
                  <c:v>42864</c:v>
                </c:pt>
                <c:pt idx="1772">
                  <c:v>42865</c:v>
                </c:pt>
                <c:pt idx="1773">
                  <c:v>42866</c:v>
                </c:pt>
                <c:pt idx="1774">
                  <c:v>42867</c:v>
                </c:pt>
                <c:pt idx="1775">
                  <c:v>42870</c:v>
                </c:pt>
                <c:pt idx="1776">
                  <c:v>42871</c:v>
                </c:pt>
                <c:pt idx="1777">
                  <c:v>42872</c:v>
                </c:pt>
                <c:pt idx="1778">
                  <c:v>42873</c:v>
                </c:pt>
                <c:pt idx="1779">
                  <c:v>42874</c:v>
                </c:pt>
                <c:pt idx="1780">
                  <c:v>42877</c:v>
                </c:pt>
                <c:pt idx="1781">
                  <c:v>42878</c:v>
                </c:pt>
                <c:pt idx="1782">
                  <c:v>42879</c:v>
                </c:pt>
                <c:pt idx="1783">
                  <c:v>42880</c:v>
                </c:pt>
                <c:pt idx="1784">
                  <c:v>42881</c:v>
                </c:pt>
                <c:pt idx="1785">
                  <c:v>42884</c:v>
                </c:pt>
                <c:pt idx="1786">
                  <c:v>42885</c:v>
                </c:pt>
                <c:pt idx="1787">
                  <c:v>42886</c:v>
                </c:pt>
                <c:pt idx="1788">
                  <c:v>42887</c:v>
                </c:pt>
                <c:pt idx="1789">
                  <c:v>42888</c:v>
                </c:pt>
                <c:pt idx="1790">
                  <c:v>42891</c:v>
                </c:pt>
                <c:pt idx="1791">
                  <c:v>42892</c:v>
                </c:pt>
                <c:pt idx="1792">
                  <c:v>42893</c:v>
                </c:pt>
                <c:pt idx="1793">
                  <c:v>42894</c:v>
                </c:pt>
                <c:pt idx="1794">
                  <c:v>42895</c:v>
                </c:pt>
                <c:pt idx="1795">
                  <c:v>42898</c:v>
                </c:pt>
                <c:pt idx="1796">
                  <c:v>42899</c:v>
                </c:pt>
                <c:pt idx="1797">
                  <c:v>42900</c:v>
                </c:pt>
                <c:pt idx="1798">
                  <c:v>42901</c:v>
                </c:pt>
                <c:pt idx="1799">
                  <c:v>42902</c:v>
                </c:pt>
                <c:pt idx="1800">
                  <c:v>42905</c:v>
                </c:pt>
                <c:pt idx="1801">
                  <c:v>42906</c:v>
                </c:pt>
                <c:pt idx="1802">
                  <c:v>42907</c:v>
                </c:pt>
                <c:pt idx="1803">
                  <c:v>42908</c:v>
                </c:pt>
                <c:pt idx="1804">
                  <c:v>42909</c:v>
                </c:pt>
                <c:pt idx="1805">
                  <c:v>42912</c:v>
                </c:pt>
                <c:pt idx="1806">
                  <c:v>42913</c:v>
                </c:pt>
                <c:pt idx="1807">
                  <c:v>42914</c:v>
                </c:pt>
                <c:pt idx="1808">
                  <c:v>42915</c:v>
                </c:pt>
                <c:pt idx="1809">
                  <c:v>42916</c:v>
                </c:pt>
                <c:pt idx="1810">
                  <c:v>42919</c:v>
                </c:pt>
                <c:pt idx="1811">
                  <c:v>42920</c:v>
                </c:pt>
                <c:pt idx="1812">
                  <c:v>42921</c:v>
                </c:pt>
                <c:pt idx="1813">
                  <c:v>42922</c:v>
                </c:pt>
                <c:pt idx="1814">
                  <c:v>42923</c:v>
                </c:pt>
                <c:pt idx="1815">
                  <c:v>42926</c:v>
                </c:pt>
                <c:pt idx="1816">
                  <c:v>42927</c:v>
                </c:pt>
                <c:pt idx="1817">
                  <c:v>42928</c:v>
                </c:pt>
                <c:pt idx="1818">
                  <c:v>42929</c:v>
                </c:pt>
                <c:pt idx="1819">
                  <c:v>42930</c:v>
                </c:pt>
                <c:pt idx="1820">
                  <c:v>42933</c:v>
                </c:pt>
                <c:pt idx="1821">
                  <c:v>42934</c:v>
                </c:pt>
                <c:pt idx="1822">
                  <c:v>42935</c:v>
                </c:pt>
                <c:pt idx="1823">
                  <c:v>42936</c:v>
                </c:pt>
                <c:pt idx="1824">
                  <c:v>42937</c:v>
                </c:pt>
                <c:pt idx="1825">
                  <c:v>42940</c:v>
                </c:pt>
                <c:pt idx="1826">
                  <c:v>42941</c:v>
                </c:pt>
                <c:pt idx="1827">
                  <c:v>42942</c:v>
                </c:pt>
                <c:pt idx="1828">
                  <c:v>42943</c:v>
                </c:pt>
                <c:pt idx="1829">
                  <c:v>42944</c:v>
                </c:pt>
                <c:pt idx="1830">
                  <c:v>42947</c:v>
                </c:pt>
                <c:pt idx="1831">
                  <c:v>42948</c:v>
                </c:pt>
                <c:pt idx="1832">
                  <c:v>42949</c:v>
                </c:pt>
                <c:pt idx="1833">
                  <c:v>42950</c:v>
                </c:pt>
                <c:pt idx="1834">
                  <c:v>42951</c:v>
                </c:pt>
                <c:pt idx="1835">
                  <c:v>42954</c:v>
                </c:pt>
                <c:pt idx="1836">
                  <c:v>42955</c:v>
                </c:pt>
                <c:pt idx="1837">
                  <c:v>42956</c:v>
                </c:pt>
                <c:pt idx="1838">
                  <c:v>42957</c:v>
                </c:pt>
                <c:pt idx="1839">
                  <c:v>42958</c:v>
                </c:pt>
                <c:pt idx="1840">
                  <c:v>42961</c:v>
                </c:pt>
                <c:pt idx="1841">
                  <c:v>42962</c:v>
                </c:pt>
                <c:pt idx="1842">
                  <c:v>42963</c:v>
                </c:pt>
                <c:pt idx="1843">
                  <c:v>42964</c:v>
                </c:pt>
                <c:pt idx="1844">
                  <c:v>42965</c:v>
                </c:pt>
                <c:pt idx="1845">
                  <c:v>42968</c:v>
                </c:pt>
                <c:pt idx="1846">
                  <c:v>42969</c:v>
                </c:pt>
                <c:pt idx="1847">
                  <c:v>42970</c:v>
                </c:pt>
                <c:pt idx="1848">
                  <c:v>42971</c:v>
                </c:pt>
                <c:pt idx="1849">
                  <c:v>42972</c:v>
                </c:pt>
                <c:pt idx="1850">
                  <c:v>42975</c:v>
                </c:pt>
                <c:pt idx="1851">
                  <c:v>42976</c:v>
                </c:pt>
                <c:pt idx="1852">
                  <c:v>42977</c:v>
                </c:pt>
                <c:pt idx="1853">
                  <c:v>42978</c:v>
                </c:pt>
                <c:pt idx="1854">
                  <c:v>42979</c:v>
                </c:pt>
                <c:pt idx="1855">
                  <c:v>42982</c:v>
                </c:pt>
                <c:pt idx="1856">
                  <c:v>42983</c:v>
                </c:pt>
                <c:pt idx="1857">
                  <c:v>42984</c:v>
                </c:pt>
                <c:pt idx="1858">
                  <c:v>42985</c:v>
                </c:pt>
                <c:pt idx="1859">
                  <c:v>42986</c:v>
                </c:pt>
                <c:pt idx="1860">
                  <c:v>42989</c:v>
                </c:pt>
                <c:pt idx="1861">
                  <c:v>42990</c:v>
                </c:pt>
                <c:pt idx="1862">
                  <c:v>42991</c:v>
                </c:pt>
                <c:pt idx="1863">
                  <c:v>42992</c:v>
                </c:pt>
                <c:pt idx="1864">
                  <c:v>42993</c:v>
                </c:pt>
                <c:pt idx="1865">
                  <c:v>42996</c:v>
                </c:pt>
                <c:pt idx="1866">
                  <c:v>42997</c:v>
                </c:pt>
                <c:pt idx="1867">
                  <c:v>42998</c:v>
                </c:pt>
                <c:pt idx="1868">
                  <c:v>42999</c:v>
                </c:pt>
                <c:pt idx="1869">
                  <c:v>43000</c:v>
                </c:pt>
                <c:pt idx="1870">
                  <c:v>43003</c:v>
                </c:pt>
                <c:pt idx="1871">
                  <c:v>43004</c:v>
                </c:pt>
                <c:pt idx="1872">
                  <c:v>43005</c:v>
                </c:pt>
                <c:pt idx="1873">
                  <c:v>43006</c:v>
                </c:pt>
                <c:pt idx="1874">
                  <c:v>43007</c:v>
                </c:pt>
                <c:pt idx="1875">
                  <c:v>43010</c:v>
                </c:pt>
                <c:pt idx="1876">
                  <c:v>43011</c:v>
                </c:pt>
                <c:pt idx="1877">
                  <c:v>43012</c:v>
                </c:pt>
                <c:pt idx="1878">
                  <c:v>43013</c:v>
                </c:pt>
                <c:pt idx="1879">
                  <c:v>43014</c:v>
                </c:pt>
                <c:pt idx="1880">
                  <c:v>43017</c:v>
                </c:pt>
                <c:pt idx="1881">
                  <c:v>43018</c:v>
                </c:pt>
                <c:pt idx="1882">
                  <c:v>43019</c:v>
                </c:pt>
                <c:pt idx="1883">
                  <c:v>43020</c:v>
                </c:pt>
                <c:pt idx="1884">
                  <c:v>43021</c:v>
                </c:pt>
                <c:pt idx="1885">
                  <c:v>43024</c:v>
                </c:pt>
                <c:pt idx="1886">
                  <c:v>43025</c:v>
                </c:pt>
                <c:pt idx="1887">
                  <c:v>43026</c:v>
                </c:pt>
                <c:pt idx="1888">
                  <c:v>43027</c:v>
                </c:pt>
                <c:pt idx="1889">
                  <c:v>43028</c:v>
                </c:pt>
                <c:pt idx="1890">
                  <c:v>43031</c:v>
                </c:pt>
                <c:pt idx="1891">
                  <c:v>43032</c:v>
                </c:pt>
                <c:pt idx="1892">
                  <c:v>43033</c:v>
                </c:pt>
                <c:pt idx="1893">
                  <c:v>43034</c:v>
                </c:pt>
                <c:pt idx="1894">
                  <c:v>43035</c:v>
                </c:pt>
                <c:pt idx="1895">
                  <c:v>43038</c:v>
                </c:pt>
                <c:pt idx="1896">
                  <c:v>43039</c:v>
                </c:pt>
                <c:pt idx="1897">
                  <c:v>43040</c:v>
                </c:pt>
                <c:pt idx="1898">
                  <c:v>43041</c:v>
                </c:pt>
                <c:pt idx="1899">
                  <c:v>43042</c:v>
                </c:pt>
                <c:pt idx="1900">
                  <c:v>43045</c:v>
                </c:pt>
                <c:pt idx="1901">
                  <c:v>43046</c:v>
                </c:pt>
                <c:pt idx="1902">
                  <c:v>43047</c:v>
                </c:pt>
                <c:pt idx="1903">
                  <c:v>43048</c:v>
                </c:pt>
                <c:pt idx="1904">
                  <c:v>43049</c:v>
                </c:pt>
                <c:pt idx="1905">
                  <c:v>43052</c:v>
                </c:pt>
                <c:pt idx="1906">
                  <c:v>43053</c:v>
                </c:pt>
                <c:pt idx="1907">
                  <c:v>43054</c:v>
                </c:pt>
                <c:pt idx="1908">
                  <c:v>43055</c:v>
                </c:pt>
                <c:pt idx="1909">
                  <c:v>43056</c:v>
                </c:pt>
                <c:pt idx="1910">
                  <c:v>43059</c:v>
                </c:pt>
                <c:pt idx="1911">
                  <c:v>43060</c:v>
                </c:pt>
                <c:pt idx="1912">
                  <c:v>43061</c:v>
                </c:pt>
                <c:pt idx="1913">
                  <c:v>43062</c:v>
                </c:pt>
                <c:pt idx="1914">
                  <c:v>43063</c:v>
                </c:pt>
                <c:pt idx="1915">
                  <c:v>43066</c:v>
                </c:pt>
                <c:pt idx="1916">
                  <c:v>43067</c:v>
                </c:pt>
                <c:pt idx="1917">
                  <c:v>43068</c:v>
                </c:pt>
                <c:pt idx="1918">
                  <c:v>43069</c:v>
                </c:pt>
                <c:pt idx="1919">
                  <c:v>43070</c:v>
                </c:pt>
                <c:pt idx="1920">
                  <c:v>43073</c:v>
                </c:pt>
                <c:pt idx="1921">
                  <c:v>43074</c:v>
                </c:pt>
                <c:pt idx="1922">
                  <c:v>43075</c:v>
                </c:pt>
                <c:pt idx="1923">
                  <c:v>43076</c:v>
                </c:pt>
                <c:pt idx="1924">
                  <c:v>43077</c:v>
                </c:pt>
                <c:pt idx="1925">
                  <c:v>43080</c:v>
                </c:pt>
                <c:pt idx="1926">
                  <c:v>43081</c:v>
                </c:pt>
                <c:pt idx="1927">
                  <c:v>43082</c:v>
                </c:pt>
                <c:pt idx="1928">
                  <c:v>43083</c:v>
                </c:pt>
                <c:pt idx="1929">
                  <c:v>43084</c:v>
                </c:pt>
                <c:pt idx="1930">
                  <c:v>43087</c:v>
                </c:pt>
                <c:pt idx="1931">
                  <c:v>43088</c:v>
                </c:pt>
                <c:pt idx="1932">
                  <c:v>43089</c:v>
                </c:pt>
                <c:pt idx="1933">
                  <c:v>43090</c:v>
                </c:pt>
                <c:pt idx="1934">
                  <c:v>43091</c:v>
                </c:pt>
                <c:pt idx="1935">
                  <c:v>43094</c:v>
                </c:pt>
                <c:pt idx="1936">
                  <c:v>43095</c:v>
                </c:pt>
                <c:pt idx="1937">
                  <c:v>43096</c:v>
                </c:pt>
                <c:pt idx="1938">
                  <c:v>43097</c:v>
                </c:pt>
                <c:pt idx="1939">
                  <c:v>43098</c:v>
                </c:pt>
                <c:pt idx="1940">
                  <c:v>43101</c:v>
                </c:pt>
                <c:pt idx="1941">
                  <c:v>43102</c:v>
                </c:pt>
                <c:pt idx="1942">
                  <c:v>43103</c:v>
                </c:pt>
                <c:pt idx="1943">
                  <c:v>43104</c:v>
                </c:pt>
                <c:pt idx="1944">
                  <c:v>43105</c:v>
                </c:pt>
                <c:pt idx="1945">
                  <c:v>43108</c:v>
                </c:pt>
                <c:pt idx="1946">
                  <c:v>43109</c:v>
                </c:pt>
                <c:pt idx="1947">
                  <c:v>43110</c:v>
                </c:pt>
                <c:pt idx="1948">
                  <c:v>43111</c:v>
                </c:pt>
                <c:pt idx="1949">
                  <c:v>43112</c:v>
                </c:pt>
                <c:pt idx="1950">
                  <c:v>43115</c:v>
                </c:pt>
                <c:pt idx="1951">
                  <c:v>43116</c:v>
                </c:pt>
                <c:pt idx="1952">
                  <c:v>43117</c:v>
                </c:pt>
                <c:pt idx="1953">
                  <c:v>43118</c:v>
                </c:pt>
                <c:pt idx="1954">
                  <c:v>43119</c:v>
                </c:pt>
                <c:pt idx="1955">
                  <c:v>43122</c:v>
                </c:pt>
                <c:pt idx="1956">
                  <c:v>43123</c:v>
                </c:pt>
                <c:pt idx="1957">
                  <c:v>43124</c:v>
                </c:pt>
                <c:pt idx="1958">
                  <c:v>43125</c:v>
                </c:pt>
                <c:pt idx="1959">
                  <c:v>43126</c:v>
                </c:pt>
                <c:pt idx="1960">
                  <c:v>43129</c:v>
                </c:pt>
                <c:pt idx="1961">
                  <c:v>43130</c:v>
                </c:pt>
                <c:pt idx="1962">
                  <c:v>43131</c:v>
                </c:pt>
                <c:pt idx="1963">
                  <c:v>43132</c:v>
                </c:pt>
                <c:pt idx="1964">
                  <c:v>43133</c:v>
                </c:pt>
                <c:pt idx="1965">
                  <c:v>43136</c:v>
                </c:pt>
                <c:pt idx="1966">
                  <c:v>43137</c:v>
                </c:pt>
                <c:pt idx="1967">
                  <c:v>43138</c:v>
                </c:pt>
                <c:pt idx="1968">
                  <c:v>43139</c:v>
                </c:pt>
                <c:pt idx="1969">
                  <c:v>43140</c:v>
                </c:pt>
                <c:pt idx="1970">
                  <c:v>43143</c:v>
                </c:pt>
                <c:pt idx="1971">
                  <c:v>43144</c:v>
                </c:pt>
                <c:pt idx="1972">
                  <c:v>43145</c:v>
                </c:pt>
                <c:pt idx="1973">
                  <c:v>43146</c:v>
                </c:pt>
                <c:pt idx="1974">
                  <c:v>43147</c:v>
                </c:pt>
                <c:pt idx="1975">
                  <c:v>43150</c:v>
                </c:pt>
                <c:pt idx="1976">
                  <c:v>43151</c:v>
                </c:pt>
                <c:pt idx="1977">
                  <c:v>43152</c:v>
                </c:pt>
                <c:pt idx="1978">
                  <c:v>43153</c:v>
                </c:pt>
                <c:pt idx="1979">
                  <c:v>43154</c:v>
                </c:pt>
                <c:pt idx="1980">
                  <c:v>43157</c:v>
                </c:pt>
                <c:pt idx="1981">
                  <c:v>43158</c:v>
                </c:pt>
                <c:pt idx="1982">
                  <c:v>43159</c:v>
                </c:pt>
                <c:pt idx="1983">
                  <c:v>43160</c:v>
                </c:pt>
                <c:pt idx="1984">
                  <c:v>43161</c:v>
                </c:pt>
                <c:pt idx="1985">
                  <c:v>43164</c:v>
                </c:pt>
                <c:pt idx="1986">
                  <c:v>43165</c:v>
                </c:pt>
                <c:pt idx="1987">
                  <c:v>43166</c:v>
                </c:pt>
                <c:pt idx="1988">
                  <c:v>43167</c:v>
                </c:pt>
                <c:pt idx="1989">
                  <c:v>43168</c:v>
                </c:pt>
                <c:pt idx="1990">
                  <c:v>43171</c:v>
                </c:pt>
                <c:pt idx="1991">
                  <c:v>43172</c:v>
                </c:pt>
                <c:pt idx="1992">
                  <c:v>43173</c:v>
                </c:pt>
                <c:pt idx="1993">
                  <c:v>43174</c:v>
                </c:pt>
                <c:pt idx="1994">
                  <c:v>43175</c:v>
                </c:pt>
                <c:pt idx="1995">
                  <c:v>43178</c:v>
                </c:pt>
                <c:pt idx="1996">
                  <c:v>43179</c:v>
                </c:pt>
                <c:pt idx="1997">
                  <c:v>43180</c:v>
                </c:pt>
                <c:pt idx="1998">
                  <c:v>43181</c:v>
                </c:pt>
                <c:pt idx="1999">
                  <c:v>43182</c:v>
                </c:pt>
                <c:pt idx="2000">
                  <c:v>43185</c:v>
                </c:pt>
                <c:pt idx="2001">
                  <c:v>43186</c:v>
                </c:pt>
                <c:pt idx="2002">
                  <c:v>43187</c:v>
                </c:pt>
                <c:pt idx="2003">
                  <c:v>43188</c:v>
                </c:pt>
                <c:pt idx="2004">
                  <c:v>43189</c:v>
                </c:pt>
                <c:pt idx="2005">
                  <c:v>43192</c:v>
                </c:pt>
                <c:pt idx="2006">
                  <c:v>43193</c:v>
                </c:pt>
                <c:pt idx="2007">
                  <c:v>43194</c:v>
                </c:pt>
                <c:pt idx="2008">
                  <c:v>43195</c:v>
                </c:pt>
                <c:pt idx="2009">
                  <c:v>43196</c:v>
                </c:pt>
                <c:pt idx="2010">
                  <c:v>43199</c:v>
                </c:pt>
                <c:pt idx="2011">
                  <c:v>43200</c:v>
                </c:pt>
                <c:pt idx="2012">
                  <c:v>43201</c:v>
                </c:pt>
                <c:pt idx="2013">
                  <c:v>43202</c:v>
                </c:pt>
                <c:pt idx="2014">
                  <c:v>43203</c:v>
                </c:pt>
                <c:pt idx="2015">
                  <c:v>43206</c:v>
                </c:pt>
                <c:pt idx="2016">
                  <c:v>43207</c:v>
                </c:pt>
                <c:pt idx="2017">
                  <c:v>43208</c:v>
                </c:pt>
                <c:pt idx="2018">
                  <c:v>43209</c:v>
                </c:pt>
                <c:pt idx="2019">
                  <c:v>43210</c:v>
                </c:pt>
                <c:pt idx="2020">
                  <c:v>43213</c:v>
                </c:pt>
                <c:pt idx="2021">
                  <c:v>43214</c:v>
                </c:pt>
                <c:pt idx="2022">
                  <c:v>43215</c:v>
                </c:pt>
                <c:pt idx="2023">
                  <c:v>43216</c:v>
                </c:pt>
                <c:pt idx="2024">
                  <c:v>43217</c:v>
                </c:pt>
                <c:pt idx="2025">
                  <c:v>43220</c:v>
                </c:pt>
                <c:pt idx="2026">
                  <c:v>43221</c:v>
                </c:pt>
                <c:pt idx="2027">
                  <c:v>43222</c:v>
                </c:pt>
                <c:pt idx="2028">
                  <c:v>43223</c:v>
                </c:pt>
                <c:pt idx="2029">
                  <c:v>43224</c:v>
                </c:pt>
                <c:pt idx="2030">
                  <c:v>43227</c:v>
                </c:pt>
                <c:pt idx="2031">
                  <c:v>43228</c:v>
                </c:pt>
                <c:pt idx="2032">
                  <c:v>43229</c:v>
                </c:pt>
                <c:pt idx="2033">
                  <c:v>43230</c:v>
                </c:pt>
                <c:pt idx="2034">
                  <c:v>43231</c:v>
                </c:pt>
                <c:pt idx="2035">
                  <c:v>43234</c:v>
                </c:pt>
                <c:pt idx="2036">
                  <c:v>43235</c:v>
                </c:pt>
                <c:pt idx="2037">
                  <c:v>43236</c:v>
                </c:pt>
                <c:pt idx="2038">
                  <c:v>43237</c:v>
                </c:pt>
                <c:pt idx="2039">
                  <c:v>43238</c:v>
                </c:pt>
                <c:pt idx="2040">
                  <c:v>43241</c:v>
                </c:pt>
                <c:pt idx="2041">
                  <c:v>43242</c:v>
                </c:pt>
                <c:pt idx="2042">
                  <c:v>43243</c:v>
                </c:pt>
                <c:pt idx="2043">
                  <c:v>43244</c:v>
                </c:pt>
                <c:pt idx="2044">
                  <c:v>43245</c:v>
                </c:pt>
                <c:pt idx="2045">
                  <c:v>43248</c:v>
                </c:pt>
                <c:pt idx="2046">
                  <c:v>43249</c:v>
                </c:pt>
                <c:pt idx="2047">
                  <c:v>43250</c:v>
                </c:pt>
                <c:pt idx="2048">
                  <c:v>43251</c:v>
                </c:pt>
                <c:pt idx="2049">
                  <c:v>43252</c:v>
                </c:pt>
                <c:pt idx="2050">
                  <c:v>43255</c:v>
                </c:pt>
                <c:pt idx="2051">
                  <c:v>43256</c:v>
                </c:pt>
                <c:pt idx="2052">
                  <c:v>43257</c:v>
                </c:pt>
                <c:pt idx="2053">
                  <c:v>43258</c:v>
                </c:pt>
                <c:pt idx="2054">
                  <c:v>43259</c:v>
                </c:pt>
                <c:pt idx="2055">
                  <c:v>43262</c:v>
                </c:pt>
                <c:pt idx="2056">
                  <c:v>43263</c:v>
                </c:pt>
                <c:pt idx="2057">
                  <c:v>43264</c:v>
                </c:pt>
                <c:pt idx="2058">
                  <c:v>43265</c:v>
                </c:pt>
                <c:pt idx="2059">
                  <c:v>43266</c:v>
                </c:pt>
                <c:pt idx="2060">
                  <c:v>43269</c:v>
                </c:pt>
                <c:pt idx="2061">
                  <c:v>43270</c:v>
                </c:pt>
                <c:pt idx="2062">
                  <c:v>43271</c:v>
                </c:pt>
                <c:pt idx="2063">
                  <c:v>43272</c:v>
                </c:pt>
                <c:pt idx="2064">
                  <c:v>43273</c:v>
                </c:pt>
                <c:pt idx="2065">
                  <c:v>43276</c:v>
                </c:pt>
                <c:pt idx="2066">
                  <c:v>43277</c:v>
                </c:pt>
                <c:pt idx="2067">
                  <c:v>43278</c:v>
                </c:pt>
                <c:pt idx="2068">
                  <c:v>43279</c:v>
                </c:pt>
                <c:pt idx="2069">
                  <c:v>43280</c:v>
                </c:pt>
                <c:pt idx="2070">
                  <c:v>43283</c:v>
                </c:pt>
                <c:pt idx="2071">
                  <c:v>43284</c:v>
                </c:pt>
                <c:pt idx="2072">
                  <c:v>43285</c:v>
                </c:pt>
                <c:pt idx="2073">
                  <c:v>43286</c:v>
                </c:pt>
                <c:pt idx="2074">
                  <c:v>43287</c:v>
                </c:pt>
                <c:pt idx="2075">
                  <c:v>43290</c:v>
                </c:pt>
                <c:pt idx="2076">
                  <c:v>43291</c:v>
                </c:pt>
                <c:pt idx="2077">
                  <c:v>43292</c:v>
                </c:pt>
                <c:pt idx="2078">
                  <c:v>43293</c:v>
                </c:pt>
                <c:pt idx="2079">
                  <c:v>43294</c:v>
                </c:pt>
                <c:pt idx="2080">
                  <c:v>43297</c:v>
                </c:pt>
                <c:pt idx="2081">
                  <c:v>43298</c:v>
                </c:pt>
                <c:pt idx="2082">
                  <c:v>43299</c:v>
                </c:pt>
                <c:pt idx="2083">
                  <c:v>43300</c:v>
                </c:pt>
                <c:pt idx="2084">
                  <c:v>43301</c:v>
                </c:pt>
                <c:pt idx="2085">
                  <c:v>43304</c:v>
                </c:pt>
                <c:pt idx="2086">
                  <c:v>43305</c:v>
                </c:pt>
                <c:pt idx="2087">
                  <c:v>43306</c:v>
                </c:pt>
                <c:pt idx="2088">
                  <c:v>43307</c:v>
                </c:pt>
                <c:pt idx="2089">
                  <c:v>43308</c:v>
                </c:pt>
                <c:pt idx="2090">
                  <c:v>43311</c:v>
                </c:pt>
                <c:pt idx="2091">
                  <c:v>43312</c:v>
                </c:pt>
                <c:pt idx="2092">
                  <c:v>43313</c:v>
                </c:pt>
                <c:pt idx="2093">
                  <c:v>43314</c:v>
                </c:pt>
                <c:pt idx="2094">
                  <c:v>43315</c:v>
                </c:pt>
                <c:pt idx="2095">
                  <c:v>43318</c:v>
                </c:pt>
                <c:pt idx="2096">
                  <c:v>43319</c:v>
                </c:pt>
                <c:pt idx="2097">
                  <c:v>43320</c:v>
                </c:pt>
                <c:pt idx="2098">
                  <c:v>43321</c:v>
                </c:pt>
                <c:pt idx="2099">
                  <c:v>43322</c:v>
                </c:pt>
                <c:pt idx="2100">
                  <c:v>43325</c:v>
                </c:pt>
                <c:pt idx="2101">
                  <c:v>43326</c:v>
                </c:pt>
                <c:pt idx="2102">
                  <c:v>43327</c:v>
                </c:pt>
                <c:pt idx="2103">
                  <c:v>43328</c:v>
                </c:pt>
                <c:pt idx="2104">
                  <c:v>43329</c:v>
                </c:pt>
                <c:pt idx="2105">
                  <c:v>43332</c:v>
                </c:pt>
                <c:pt idx="2106">
                  <c:v>43333</c:v>
                </c:pt>
                <c:pt idx="2107">
                  <c:v>43334</c:v>
                </c:pt>
                <c:pt idx="2108">
                  <c:v>43335</c:v>
                </c:pt>
                <c:pt idx="2109">
                  <c:v>43336</c:v>
                </c:pt>
                <c:pt idx="2110">
                  <c:v>43339</c:v>
                </c:pt>
                <c:pt idx="2111">
                  <c:v>43340</c:v>
                </c:pt>
                <c:pt idx="2112">
                  <c:v>43341</c:v>
                </c:pt>
                <c:pt idx="2113">
                  <c:v>43342</c:v>
                </c:pt>
                <c:pt idx="2114">
                  <c:v>43343</c:v>
                </c:pt>
                <c:pt idx="2115">
                  <c:v>43346</c:v>
                </c:pt>
                <c:pt idx="2116">
                  <c:v>43347</c:v>
                </c:pt>
                <c:pt idx="2117">
                  <c:v>43348</c:v>
                </c:pt>
                <c:pt idx="2118">
                  <c:v>43349</c:v>
                </c:pt>
                <c:pt idx="2119">
                  <c:v>43350</c:v>
                </c:pt>
                <c:pt idx="2120">
                  <c:v>43353</c:v>
                </c:pt>
                <c:pt idx="2121">
                  <c:v>43354</c:v>
                </c:pt>
                <c:pt idx="2122">
                  <c:v>43355</c:v>
                </c:pt>
              </c:numCache>
            </c:numRef>
          </c:xVal>
          <c:yVal>
            <c:numRef>
              <c:f>Sheet1!$H$8:$H$2130</c:f>
              <c:numCache>
                <c:formatCode>General</c:formatCode>
                <c:ptCount val="2123"/>
                <c:pt idx="0">
                  <c:v>0.18367349519064247</c:v>
                </c:pt>
                <c:pt idx="1">
                  <c:v>0.18915727467677149</c:v>
                </c:pt>
                <c:pt idx="2">
                  <c:v>0.16134014844340369</c:v>
                </c:pt>
                <c:pt idx="3">
                  <c:v>0.11235703225582606</c:v>
                </c:pt>
                <c:pt idx="4">
                  <c:v>9.8590292585813408E-2</c:v>
                </c:pt>
                <c:pt idx="5">
                  <c:v>0.16323860536747353</c:v>
                </c:pt>
                <c:pt idx="6">
                  <c:v>0.16842763740159228</c:v>
                </c:pt>
                <c:pt idx="7">
                  <c:v>0.15644870741807271</c:v>
                </c:pt>
                <c:pt idx="8">
                  <c:v>0.14988103655927551</c:v>
                </c:pt>
                <c:pt idx="9">
                  <c:v>0.15718521330764537</c:v>
                </c:pt>
                <c:pt idx="10">
                  <c:v>7.2915855127106591E-2</c:v>
                </c:pt>
                <c:pt idx="11">
                  <c:v>7.740696263111782E-2</c:v>
                </c:pt>
                <c:pt idx="12">
                  <c:v>0.18427861333894738</c:v>
                </c:pt>
                <c:pt idx="13">
                  <c:v>0.17975960710847566</c:v>
                </c:pt>
                <c:pt idx="14">
                  <c:v>0.17942314290975331</c:v>
                </c:pt>
                <c:pt idx="15">
                  <c:v>0.16178387180849105</c:v>
                </c:pt>
                <c:pt idx="16">
                  <c:v>0.21141616789091611</c:v>
                </c:pt>
                <c:pt idx="17">
                  <c:v>9.8623770529185112E-2</c:v>
                </c:pt>
                <c:pt idx="18">
                  <c:v>0.15084059872221339</c:v>
                </c:pt>
                <c:pt idx="19">
                  <c:v>0.15054550439479977</c:v>
                </c:pt>
                <c:pt idx="20">
                  <c:v>0.15074485067146126</c:v>
                </c:pt>
                <c:pt idx="21">
                  <c:v>0.11284311084330817</c:v>
                </c:pt>
                <c:pt idx="22">
                  <c:v>0.1205539671827118</c:v>
                </c:pt>
                <c:pt idx="23">
                  <c:v>9.3267117122316445E-2</c:v>
                </c:pt>
                <c:pt idx="24">
                  <c:v>0.16932660280648348</c:v>
                </c:pt>
                <c:pt idx="25">
                  <c:v>0.19079519540817008</c:v>
                </c:pt>
                <c:pt idx="26">
                  <c:v>0.16896646150979286</c:v>
                </c:pt>
                <c:pt idx="27">
                  <c:v>0.25613791054970664</c:v>
                </c:pt>
                <c:pt idx="28">
                  <c:v>0.2364027510093521</c:v>
                </c:pt>
                <c:pt idx="29">
                  <c:v>0.23126613728327533</c:v>
                </c:pt>
                <c:pt idx="30">
                  <c:v>0.16997331791805526</c:v>
                </c:pt>
                <c:pt idx="31">
                  <c:v>0.21630226832598221</c:v>
                </c:pt>
                <c:pt idx="32">
                  <c:v>0.13742804546019391</c:v>
                </c:pt>
                <c:pt idx="33">
                  <c:v>0.13111107929693816</c:v>
                </c:pt>
                <c:pt idx="34">
                  <c:v>0.10518385009865515</c:v>
                </c:pt>
                <c:pt idx="35">
                  <c:v>0.12261586583389111</c:v>
                </c:pt>
                <c:pt idx="36">
                  <c:v>6.0227086507126069E-2</c:v>
                </c:pt>
                <c:pt idx="37">
                  <c:v>6.0286667736812891E-2</c:v>
                </c:pt>
                <c:pt idx="38">
                  <c:v>6.8368590473515289E-2</c:v>
                </c:pt>
                <c:pt idx="39">
                  <c:v>6.9659464568200186E-2</c:v>
                </c:pt>
                <c:pt idx="40">
                  <c:v>9.4237397394672934E-2</c:v>
                </c:pt>
                <c:pt idx="41">
                  <c:v>9.9252068795347911E-2</c:v>
                </c:pt>
                <c:pt idx="42">
                  <c:v>0.11186764866820079</c:v>
                </c:pt>
                <c:pt idx="43">
                  <c:v>0.12944102983407546</c:v>
                </c:pt>
                <c:pt idx="44">
                  <c:v>0.18695181417912871</c:v>
                </c:pt>
                <c:pt idx="45">
                  <c:v>0.17081287737478665</c:v>
                </c:pt>
                <c:pt idx="46">
                  <c:v>0.17189595660481652</c:v>
                </c:pt>
                <c:pt idx="47">
                  <c:v>0.16831097780882565</c:v>
                </c:pt>
                <c:pt idx="48">
                  <c:v>0.15483518437766985</c:v>
                </c:pt>
                <c:pt idx="49">
                  <c:v>6.7933898986499874E-2</c:v>
                </c:pt>
                <c:pt idx="50">
                  <c:v>7.8267952001138424E-2</c:v>
                </c:pt>
                <c:pt idx="51">
                  <c:v>0.15992270896372671</c:v>
                </c:pt>
                <c:pt idx="52">
                  <c:v>0.15740311610185334</c:v>
                </c:pt>
                <c:pt idx="53">
                  <c:v>0.15497730463693932</c:v>
                </c:pt>
                <c:pt idx="54">
                  <c:v>0.15617460138818437</c:v>
                </c:pt>
                <c:pt idx="55">
                  <c:v>0.13282564402768798</c:v>
                </c:pt>
                <c:pt idx="56">
                  <c:v>4.682200377815772E-2</c:v>
                </c:pt>
                <c:pt idx="57">
                  <c:v>5.3805042486134075E-2</c:v>
                </c:pt>
                <c:pt idx="58">
                  <c:v>6.3460404559135611E-2</c:v>
                </c:pt>
                <c:pt idx="59">
                  <c:v>5.7364492672891683E-2</c:v>
                </c:pt>
                <c:pt idx="60">
                  <c:v>6.3842114236287884E-2</c:v>
                </c:pt>
                <c:pt idx="61">
                  <c:v>0.13807360679673186</c:v>
                </c:pt>
                <c:pt idx="62">
                  <c:v>0.14899019618188661</c:v>
                </c:pt>
                <c:pt idx="63">
                  <c:v>0.14619804656034094</c:v>
                </c:pt>
                <c:pt idx="64">
                  <c:v>0.14632940038347605</c:v>
                </c:pt>
                <c:pt idx="65">
                  <c:v>0.13903967651560725</c:v>
                </c:pt>
                <c:pt idx="66">
                  <c:v>5.8302468332480824E-2</c:v>
                </c:pt>
                <c:pt idx="67">
                  <c:v>3.0344424485513527E-2</c:v>
                </c:pt>
                <c:pt idx="68">
                  <c:v>2.9456272444645007E-2</c:v>
                </c:pt>
                <c:pt idx="69">
                  <c:v>2.6054334809972223E-2</c:v>
                </c:pt>
                <c:pt idx="70">
                  <c:v>2.1885431824064803E-2</c:v>
                </c:pt>
                <c:pt idx="71">
                  <c:v>5.5531819001006524E-2</c:v>
                </c:pt>
                <c:pt idx="72">
                  <c:v>4.6066014447179005E-2</c:v>
                </c:pt>
                <c:pt idx="73">
                  <c:v>0.11219275189821834</c:v>
                </c:pt>
                <c:pt idx="74">
                  <c:v>0.10203588494731204</c:v>
                </c:pt>
                <c:pt idx="75">
                  <c:v>0.11275460535614308</c:v>
                </c:pt>
                <c:pt idx="76">
                  <c:v>0.14445458224176025</c:v>
                </c:pt>
                <c:pt idx="77">
                  <c:v>0.14461501038581911</c:v>
                </c:pt>
                <c:pt idx="78">
                  <c:v>7.6486534098268416E-2</c:v>
                </c:pt>
                <c:pt idx="79">
                  <c:v>8.792031053415815E-2</c:v>
                </c:pt>
                <c:pt idx="80">
                  <c:v>8.9291910669319796E-2</c:v>
                </c:pt>
                <c:pt idx="81">
                  <c:v>0.11836975865633204</c:v>
                </c:pt>
                <c:pt idx="82">
                  <c:v>0.10188408259251518</c:v>
                </c:pt>
                <c:pt idx="83">
                  <c:v>0.17528398710843784</c:v>
                </c:pt>
                <c:pt idx="84">
                  <c:v>0.16078949302753864</c:v>
                </c:pt>
                <c:pt idx="85">
                  <c:v>0.16095404067749966</c:v>
                </c:pt>
                <c:pt idx="86">
                  <c:v>0.1510200835375152</c:v>
                </c:pt>
                <c:pt idx="87">
                  <c:v>0.1766836190146964</c:v>
                </c:pt>
                <c:pt idx="88">
                  <c:v>0.14894284485783743</c:v>
                </c:pt>
                <c:pt idx="89">
                  <c:v>0.15484434949750925</c:v>
                </c:pt>
                <c:pt idx="90">
                  <c:v>0.15485936283478755</c:v>
                </c:pt>
                <c:pt idx="91">
                  <c:v>0.12666490630778732</c:v>
                </c:pt>
                <c:pt idx="92">
                  <c:v>0.16661432772393481</c:v>
                </c:pt>
                <c:pt idx="93">
                  <c:v>0.18086143288456649</c:v>
                </c:pt>
                <c:pt idx="94">
                  <c:v>0.1587562647048007</c:v>
                </c:pt>
                <c:pt idx="95">
                  <c:v>0.15856956308726958</c:v>
                </c:pt>
                <c:pt idx="96">
                  <c:v>0.13736929814185805</c:v>
                </c:pt>
                <c:pt idx="97">
                  <c:v>7.7576136564332723E-2</c:v>
                </c:pt>
                <c:pt idx="98">
                  <c:v>3.162072153220525E-2</c:v>
                </c:pt>
                <c:pt idx="99">
                  <c:v>4.1463529434744892E-2</c:v>
                </c:pt>
                <c:pt idx="100">
                  <c:v>3.5564396404605278E-2</c:v>
                </c:pt>
                <c:pt idx="101">
                  <c:v>3.4327598178238522E-2</c:v>
                </c:pt>
                <c:pt idx="102">
                  <c:v>6.0324426904244804E-2</c:v>
                </c:pt>
                <c:pt idx="103">
                  <c:v>6.7113019799596732E-2</c:v>
                </c:pt>
                <c:pt idx="104">
                  <c:v>5.7277960478576674E-2</c:v>
                </c:pt>
                <c:pt idx="105">
                  <c:v>5.8339553641952452E-2</c:v>
                </c:pt>
                <c:pt idx="106">
                  <c:v>6.6220790208769933E-2</c:v>
                </c:pt>
                <c:pt idx="107">
                  <c:v>3.2748760073109159E-2</c:v>
                </c:pt>
                <c:pt idx="108">
                  <c:v>4.0821405406116978E-2</c:v>
                </c:pt>
                <c:pt idx="109">
                  <c:v>4.2583348661031042E-2</c:v>
                </c:pt>
                <c:pt idx="110">
                  <c:v>4.3237900181009981E-2</c:v>
                </c:pt>
                <c:pt idx="111">
                  <c:v>2.5871815938182132E-2</c:v>
                </c:pt>
                <c:pt idx="112">
                  <c:v>1.5289926112065729E-2</c:v>
                </c:pt>
                <c:pt idx="113">
                  <c:v>1.4476520782343169E-2</c:v>
                </c:pt>
                <c:pt idx="114">
                  <c:v>1.464553600978E-2</c:v>
                </c:pt>
                <c:pt idx="115">
                  <c:v>7.312236457645982E-2</c:v>
                </c:pt>
                <c:pt idx="116">
                  <c:v>7.6434245021920783E-2</c:v>
                </c:pt>
                <c:pt idx="117">
                  <c:v>7.8413509781829413E-2</c:v>
                </c:pt>
                <c:pt idx="118">
                  <c:v>8.0157234613721956E-2</c:v>
                </c:pt>
                <c:pt idx="119">
                  <c:v>8.3638346546938483E-2</c:v>
                </c:pt>
                <c:pt idx="120">
                  <c:v>4.281188592806412E-2</c:v>
                </c:pt>
                <c:pt idx="121">
                  <c:v>4.8609318224843982E-2</c:v>
                </c:pt>
                <c:pt idx="122">
                  <c:v>6.89353870758979E-2</c:v>
                </c:pt>
                <c:pt idx="123">
                  <c:v>6.7861813564166804E-2</c:v>
                </c:pt>
                <c:pt idx="124">
                  <c:v>6.980650621180752E-2</c:v>
                </c:pt>
                <c:pt idx="125">
                  <c:v>6.5425754315761725E-2</c:v>
                </c:pt>
                <c:pt idx="126">
                  <c:v>6.7022516715320779E-2</c:v>
                </c:pt>
                <c:pt idx="127">
                  <c:v>9.0425833519832591E-2</c:v>
                </c:pt>
                <c:pt idx="128">
                  <c:v>9.021508131899425E-2</c:v>
                </c:pt>
                <c:pt idx="129">
                  <c:v>7.1758744873115107E-2</c:v>
                </c:pt>
                <c:pt idx="130">
                  <c:v>8.6269002647416076E-2</c:v>
                </c:pt>
                <c:pt idx="131">
                  <c:v>8.5408658233549498E-2</c:v>
                </c:pt>
                <c:pt idx="132">
                  <c:v>4.1104926102762861E-2</c:v>
                </c:pt>
                <c:pt idx="133">
                  <c:v>3.0153876251406236E-2</c:v>
                </c:pt>
                <c:pt idx="134">
                  <c:v>0.13832929501399888</c:v>
                </c:pt>
                <c:pt idx="135">
                  <c:v>0.143348107703759</c:v>
                </c:pt>
                <c:pt idx="136">
                  <c:v>0.18175255814801974</c:v>
                </c:pt>
                <c:pt idx="137">
                  <c:v>0.18386074371855116</c:v>
                </c:pt>
                <c:pt idx="138">
                  <c:v>0.18389565961274418</c:v>
                </c:pt>
                <c:pt idx="139">
                  <c:v>0.10376008987285082</c:v>
                </c:pt>
                <c:pt idx="140">
                  <c:v>0.102552313290041</c:v>
                </c:pt>
                <c:pt idx="141">
                  <c:v>4.742543237222533E-2</c:v>
                </c:pt>
                <c:pt idx="142">
                  <c:v>4.778768795499521E-2</c:v>
                </c:pt>
                <c:pt idx="143">
                  <c:v>4.9231599548787551E-2</c:v>
                </c:pt>
                <c:pt idx="144">
                  <c:v>5.3579327200499231E-2</c:v>
                </c:pt>
                <c:pt idx="145">
                  <c:v>4.6051308465259504E-2</c:v>
                </c:pt>
                <c:pt idx="146">
                  <c:v>5.2155164920798608E-2</c:v>
                </c:pt>
                <c:pt idx="147">
                  <c:v>5.4761621947449712E-2</c:v>
                </c:pt>
                <c:pt idx="148">
                  <c:v>5.3345698180597936E-2</c:v>
                </c:pt>
                <c:pt idx="149">
                  <c:v>4.8798012311046864E-2</c:v>
                </c:pt>
                <c:pt idx="150">
                  <c:v>5.0379347584254455E-2</c:v>
                </c:pt>
                <c:pt idx="151">
                  <c:v>0.15386221925586982</c:v>
                </c:pt>
                <c:pt idx="152">
                  <c:v>0.1401635152594895</c:v>
                </c:pt>
                <c:pt idx="153">
                  <c:v>0.13127092815711225</c:v>
                </c:pt>
                <c:pt idx="154">
                  <c:v>0.16263053564765123</c:v>
                </c:pt>
                <c:pt idx="155">
                  <c:v>0.17224658542868229</c:v>
                </c:pt>
                <c:pt idx="156">
                  <c:v>0.1466194613676482</c:v>
                </c:pt>
                <c:pt idx="157">
                  <c:v>0.14212447942373227</c:v>
                </c:pt>
                <c:pt idx="158">
                  <c:v>0.17717536978823412</c:v>
                </c:pt>
                <c:pt idx="159">
                  <c:v>0.17941560580103671</c:v>
                </c:pt>
                <c:pt idx="160">
                  <c:v>0.18026603538193786</c:v>
                </c:pt>
                <c:pt idx="161">
                  <c:v>0.15485435079104259</c:v>
                </c:pt>
                <c:pt idx="162">
                  <c:v>0.15673142119577449</c:v>
                </c:pt>
                <c:pt idx="163">
                  <c:v>0.14631996321032484</c:v>
                </c:pt>
                <c:pt idx="164">
                  <c:v>0.16454697267800442</c:v>
                </c:pt>
                <c:pt idx="165">
                  <c:v>0.16101561433528894</c:v>
                </c:pt>
                <c:pt idx="166">
                  <c:v>0.14106248673830421</c:v>
                </c:pt>
                <c:pt idx="167">
                  <c:v>0.15705774055126981</c:v>
                </c:pt>
                <c:pt idx="168">
                  <c:v>0.19195269103317153</c:v>
                </c:pt>
                <c:pt idx="169">
                  <c:v>0.18503185390804305</c:v>
                </c:pt>
                <c:pt idx="170">
                  <c:v>0.21789058051657173</c:v>
                </c:pt>
                <c:pt idx="171">
                  <c:v>0.20200090303669924</c:v>
                </c:pt>
                <c:pt idx="172">
                  <c:v>0.10954687854824802</c:v>
                </c:pt>
                <c:pt idx="173">
                  <c:v>9.9109773272917687E-2</c:v>
                </c:pt>
                <c:pt idx="174">
                  <c:v>0.1001200711410808</c:v>
                </c:pt>
                <c:pt idx="175">
                  <c:v>7.4453905484634014E-2</c:v>
                </c:pt>
                <c:pt idx="176">
                  <c:v>6.57376970091441E-2</c:v>
                </c:pt>
                <c:pt idx="177">
                  <c:v>6.7124621789244984E-2</c:v>
                </c:pt>
                <c:pt idx="178">
                  <c:v>6.5705598142252686E-2</c:v>
                </c:pt>
                <c:pt idx="179">
                  <c:v>6.7654210697792427E-2</c:v>
                </c:pt>
                <c:pt idx="180">
                  <c:v>5.666275238150819E-2</c:v>
                </c:pt>
                <c:pt idx="181">
                  <c:v>5.1800052615986365E-2</c:v>
                </c:pt>
                <c:pt idx="182">
                  <c:v>3.6967754116536085E-2</c:v>
                </c:pt>
                <c:pt idx="183">
                  <c:v>3.5750105421245307E-2</c:v>
                </c:pt>
                <c:pt idx="184">
                  <c:v>3.2952774273751095E-2</c:v>
                </c:pt>
                <c:pt idx="185">
                  <c:v>3.4260970545721262E-2</c:v>
                </c:pt>
                <c:pt idx="186">
                  <c:v>5.1985437152551835E-2</c:v>
                </c:pt>
                <c:pt idx="187">
                  <c:v>4.3062183158640001E-2</c:v>
                </c:pt>
                <c:pt idx="188">
                  <c:v>4.7249740089635908E-2</c:v>
                </c:pt>
                <c:pt idx="189">
                  <c:v>6.2234150527987989E-2</c:v>
                </c:pt>
                <c:pt idx="190">
                  <c:v>8.9168098044277042E-2</c:v>
                </c:pt>
                <c:pt idx="191">
                  <c:v>9.3254963641745126E-2</c:v>
                </c:pt>
                <c:pt idx="192">
                  <c:v>0.1281238660426974</c:v>
                </c:pt>
                <c:pt idx="193">
                  <c:v>0.12759299942601998</c:v>
                </c:pt>
                <c:pt idx="194">
                  <c:v>0.12930028506014896</c:v>
                </c:pt>
                <c:pt idx="195">
                  <c:v>8.4217558909519971E-2</c:v>
                </c:pt>
                <c:pt idx="196">
                  <c:v>8.8860357991608879E-2</c:v>
                </c:pt>
                <c:pt idx="197">
                  <c:v>6.306762748615434E-2</c:v>
                </c:pt>
                <c:pt idx="198">
                  <c:v>6.1935459449202049E-2</c:v>
                </c:pt>
                <c:pt idx="199">
                  <c:v>5.6996879074948076E-2</c:v>
                </c:pt>
                <c:pt idx="200">
                  <c:v>5.7786432243550429E-2</c:v>
                </c:pt>
                <c:pt idx="201">
                  <c:v>5.6051273586579936E-2</c:v>
                </c:pt>
                <c:pt idx="202">
                  <c:v>6.064583499608394E-2</c:v>
                </c:pt>
                <c:pt idx="203">
                  <c:v>6.3565208272451712E-2</c:v>
                </c:pt>
                <c:pt idx="204">
                  <c:v>7.1211183019310523E-2</c:v>
                </c:pt>
                <c:pt idx="205">
                  <c:v>8.8235713352352252E-2</c:v>
                </c:pt>
                <c:pt idx="206">
                  <c:v>0.10830733233778882</c:v>
                </c:pt>
                <c:pt idx="207">
                  <c:v>0.12462460710573697</c:v>
                </c:pt>
                <c:pt idx="208">
                  <c:v>0.10783603651902247</c:v>
                </c:pt>
                <c:pt idx="209">
                  <c:v>0.12344989189407377</c:v>
                </c:pt>
                <c:pt idx="210">
                  <c:v>0.12076012772749717</c:v>
                </c:pt>
                <c:pt idx="211">
                  <c:v>9.1768158977967723E-2</c:v>
                </c:pt>
                <c:pt idx="212">
                  <c:v>0.10223472985484093</c:v>
                </c:pt>
                <c:pt idx="213">
                  <c:v>9.6667734113914452E-2</c:v>
                </c:pt>
                <c:pt idx="214">
                  <c:v>9.5206109411896847E-2</c:v>
                </c:pt>
                <c:pt idx="215">
                  <c:v>0.11701504832449133</c:v>
                </c:pt>
                <c:pt idx="216">
                  <c:v>0.11675937547374951</c:v>
                </c:pt>
                <c:pt idx="217">
                  <c:v>9.3897791961712038E-2</c:v>
                </c:pt>
                <c:pt idx="218">
                  <c:v>9.942668035462543E-2</c:v>
                </c:pt>
                <c:pt idx="219">
                  <c:v>9.7485296007584835E-2</c:v>
                </c:pt>
                <c:pt idx="220">
                  <c:v>3.3064949024382839E-2</c:v>
                </c:pt>
                <c:pt idx="221">
                  <c:v>5.4768626895918049E-2</c:v>
                </c:pt>
                <c:pt idx="222">
                  <c:v>0.18490189495290163</c:v>
                </c:pt>
                <c:pt idx="223">
                  <c:v>0.18089982786227357</c:v>
                </c:pt>
                <c:pt idx="224">
                  <c:v>0.17907928739975845</c:v>
                </c:pt>
                <c:pt idx="225">
                  <c:v>0.1779162590275612</c:v>
                </c:pt>
                <c:pt idx="226">
                  <c:v>0.12899536310757406</c:v>
                </c:pt>
                <c:pt idx="227">
                  <c:v>6.6678603659179811E-2</c:v>
                </c:pt>
                <c:pt idx="228">
                  <c:v>0.10533072963432136</c:v>
                </c:pt>
                <c:pt idx="229">
                  <c:v>0.12050683404501793</c:v>
                </c:pt>
                <c:pt idx="230">
                  <c:v>0.11202199693948138</c:v>
                </c:pt>
                <c:pt idx="231">
                  <c:v>0.14745266193677709</c:v>
                </c:pt>
                <c:pt idx="232">
                  <c:v>0.18817494834000353</c:v>
                </c:pt>
                <c:pt idx="233">
                  <c:v>0.17669887496729703</c:v>
                </c:pt>
                <c:pt idx="234">
                  <c:v>0.15630704001670465</c:v>
                </c:pt>
                <c:pt idx="235">
                  <c:v>0.16006198553670389</c:v>
                </c:pt>
                <c:pt idx="236">
                  <c:v>0.16305407092688193</c:v>
                </c:pt>
                <c:pt idx="237">
                  <c:v>0.10181341526221929</c:v>
                </c:pt>
                <c:pt idx="238">
                  <c:v>0.10952464999836443</c:v>
                </c:pt>
                <c:pt idx="239">
                  <c:v>0.14193893133965374</c:v>
                </c:pt>
                <c:pt idx="240">
                  <c:v>0.15159379978724319</c:v>
                </c:pt>
                <c:pt idx="241">
                  <c:v>0.14953169031127841</c:v>
                </c:pt>
                <c:pt idx="242">
                  <c:v>0.14560110151702016</c:v>
                </c:pt>
                <c:pt idx="243">
                  <c:v>0.14195448867287905</c:v>
                </c:pt>
                <c:pt idx="244">
                  <c:v>3.6576231417717119E-2</c:v>
                </c:pt>
                <c:pt idx="245">
                  <c:v>8.007663172371049E-2</c:v>
                </c:pt>
                <c:pt idx="246">
                  <c:v>9.584235686886329E-2</c:v>
                </c:pt>
                <c:pt idx="247">
                  <c:v>9.9281474157508279E-2</c:v>
                </c:pt>
                <c:pt idx="248">
                  <c:v>0.10019479902118893</c:v>
                </c:pt>
                <c:pt idx="249">
                  <c:v>8.9721940692176955E-2</c:v>
                </c:pt>
                <c:pt idx="250">
                  <c:v>0.15097834413109901</c:v>
                </c:pt>
                <c:pt idx="251">
                  <c:v>0.15049907350081565</c:v>
                </c:pt>
                <c:pt idx="252">
                  <c:v>0.15436197218730383</c:v>
                </c:pt>
                <c:pt idx="253">
                  <c:v>0.10942332591435992</c:v>
                </c:pt>
                <c:pt idx="254">
                  <c:v>0.13402800325847941</c:v>
                </c:pt>
                <c:pt idx="255">
                  <c:v>8.7221435854150403E-2</c:v>
                </c:pt>
                <c:pt idx="256">
                  <c:v>0.14182180811665743</c:v>
                </c:pt>
                <c:pt idx="257">
                  <c:v>0.14235100421843222</c:v>
                </c:pt>
                <c:pt idx="258">
                  <c:v>0.14314570678403907</c:v>
                </c:pt>
                <c:pt idx="259">
                  <c:v>0.14573129623880593</c:v>
                </c:pt>
                <c:pt idx="260">
                  <c:v>0.13527642846340368</c:v>
                </c:pt>
                <c:pt idx="261">
                  <c:v>0.10787768806472682</c:v>
                </c:pt>
                <c:pt idx="262">
                  <c:v>0.17508189717400396</c:v>
                </c:pt>
                <c:pt idx="263">
                  <c:v>0.11699780686611223</c:v>
                </c:pt>
                <c:pt idx="264">
                  <c:v>0.10156975757901786</c:v>
                </c:pt>
                <c:pt idx="265">
                  <c:v>0.1037930966777097</c:v>
                </c:pt>
                <c:pt idx="266">
                  <c:v>0.14886527447459866</c:v>
                </c:pt>
                <c:pt idx="267">
                  <c:v>0.16338976932408952</c:v>
                </c:pt>
                <c:pt idx="268">
                  <c:v>0.30794547924820997</c:v>
                </c:pt>
                <c:pt idx="269">
                  <c:v>0.31943648146110776</c:v>
                </c:pt>
                <c:pt idx="270">
                  <c:v>0.44964796455066358</c:v>
                </c:pt>
                <c:pt idx="271">
                  <c:v>0.65543828334742849</c:v>
                </c:pt>
                <c:pt idx="272">
                  <c:v>0.66172271636418722</c:v>
                </c:pt>
                <c:pt idx="273">
                  <c:v>0.74492680577257941</c:v>
                </c:pt>
                <c:pt idx="274">
                  <c:v>0.74746532822782952</c:v>
                </c:pt>
                <c:pt idx="275">
                  <c:v>0.53689539025262178</c:v>
                </c:pt>
                <c:pt idx="276">
                  <c:v>0.48519552438562563</c:v>
                </c:pt>
                <c:pt idx="277">
                  <c:v>0.30611323534869989</c:v>
                </c:pt>
                <c:pt idx="278">
                  <c:v>0.3582061048896521</c:v>
                </c:pt>
                <c:pt idx="279">
                  <c:v>0.35049101151214429</c:v>
                </c:pt>
                <c:pt idx="280">
                  <c:v>0.27142918394205962</c:v>
                </c:pt>
                <c:pt idx="281">
                  <c:v>0.41104612173230537</c:v>
                </c:pt>
                <c:pt idx="282">
                  <c:v>0.42715271680075356</c:v>
                </c:pt>
                <c:pt idx="283">
                  <c:v>0.29692549147427394</c:v>
                </c:pt>
                <c:pt idx="284">
                  <c:v>0.2622510175619614</c:v>
                </c:pt>
                <c:pt idx="285">
                  <c:v>0.27303930072758015</c:v>
                </c:pt>
                <c:pt idx="286">
                  <c:v>0.23274629233100466</c:v>
                </c:pt>
                <c:pt idx="287">
                  <c:v>0.23047889636432559</c:v>
                </c:pt>
                <c:pt idx="288">
                  <c:v>0.21228820661598682</c:v>
                </c:pt>
                <c:pt idx="289">
                  <c:v>0.28609617880256805</c:v>
                </c:pt>
                <c:pt idx="290">
                  <c:v>0.18126317401565978</c:v>
                </c:pt>
                <c:pt idx="291">
                  <c:v>0.16846802250544665</c:v>
                </c:pt>
                <c:pt idx="292">
                  <c:v>0.28525698810730088</c:v>
                </c:pt>
                <c:pt idx="293">
                  <c:v>0.28341143002738356</c:v>
                </c:pt>
                <c:pt idx="294">
                  <c:v>0.28942122964569927</c:v>
                </c:pt>
                <c:pt idx="295">
                  <c:v>0.29687022086278575</c:v>
                </c:pt>
                <c:pt idx="296">
                  <c:v>0.30013829740009368</c:v>
                </c:pt>
                <c:pt idx="297">
                  <c:v>0.24136561516365426</c:v>
                </c:pt>
                <c:pt idx="298">
                  <c:v>0.25328643731865919</c:v>
                </c:pt>
                <c:pt idx="299">
                  <c:v>6.7367070348904518E-2</c:v>
                </c:pt>
                <c:pt idx="300">
                  <c:v>0.14837659809694048</c:v>
                </c:pt>
                <c:pt idx="301">
                  <c:v>0.15659444382004628</c:v>
                </c:pt>
                <c:pt idx="302">
                  <c:v>0.25183408083304043</c:v>
                </c:pt>
                <c:pt idx="303">
                  <c:v>0.24172060301959944</c:v>
                </c:pt>
                <c:pt idx="304">
                  <c:v>0.24324710885324269</c:v>
                </c:pt>
                <c:pt idx="305">
                  <c:v>0.34023272900496465</c:v>
                </c:pt>
                <c:pt idx="306">
                  <c:v>0.35855138951855048</c:v>
                </c:pt>
                <c:pt idx="307">
                  <c:v>0.32976904490000347</c:v>
                </c:pt>
                <c:pt idx="308">
                  <c:v>0.23022504145783604</c:v>
                </c:pt>
                <c:pt idx="309">
                  <c:v>0.30158310391075893</c:v>
                </c:pt>
                <c:pt idx="310">
                  <c:v>0.27223621021622063</c:v>
                </c:pt>
                <c:pt idx="311">
                  <c:v>0.32487092460751643</c:v>
                </c:pt>
                <c:pt idx="312">
                  <c:v>0.34536132344810766</c:v>
                </c:pt>
                <c:pt idx="313">
                  <c:v>0.36461973507185219</c:v>
                </c:pt>
                <c:pt idx="314">
                  <c:v>0.31527866877019212</c:v>
                </c:pt>
                <c:pt idx="315">
                  <c:v>0.21868748940508331</c:v>
                </c:pt>
                <c:pt idx="316">
                  <c:v>0.2339778749047014</c:v>
                </c:pt>
                <c:pt idx="317">
                  <c:v>0.23017498116770313</c:v>
                </c:pt>
                <c:pt idx="318">
                  <c:v>0.23510921692122813</c:v>
                </c:pt>
                <c:pt idx="319">
                  <c:v>0.20844514536348638</c:v>
                </c:pt>
                <c:pt idx="320">
                  <c:v>0.19928331708239269</c:v>
                </c:pt>
                <c:pt idx="321">
                  <c:v>0.23364446896675589</c:v>
                </c:pt>
                <c:pt idx="322">
                  <c:v>0.25329802477369362</c:v>
                </c:pt>
                <c:pt idx="323">
                  <c:v>0.25268455596704203</c:v>
                </c:pt>
                <c:pt idx="324">
                  <c:v>0.2571345899261116</c:v>
                </c:pt>
                <c:pt idx="325">
                  <c:v>0.19222005447282406</c:v>
                </c:pt>
                <c:pt idx="326">
                  <c:v>0.2370416351318306</c:v>
                </c:pt>
                <c:pt idx="327">
                  <c:v>0.21590684392120293</c:v>
                </c:pt>
                <c:pt idx="328">
                  <c:v>0.28154228192516584</c:v>
                </c:pt>
                <c:pt idx="329">
                  <c:v>0.28067772226837129</c:v>
                </c:pt>
                <c:pt idx="330">
                  <c:v>0.34130930595827913</c:v>
                </c:pt>
                <c:pt idx="331">
                  <c:v>0.36845371790461001</c:v>
                </c:pt>
                <c:pt idx="332">
                  <c:v>0.37927735661672807</c:v>
                </c:pt>
                <c:pt idx="333">
                  <c:v>0.31651972414682866</c:v>
                </c:pt>
                <c:pt idx="334">
                  <c:v>0.31501080669771203</c:v>
                </c:pt>
                <c:pt idx="335">
                  <c:v>0.27436313143101843</c:v>
                </c:pt>
                <c:pt idx="336">
                  <c:v>0.14090391934395149</c:v>
                </c:pt>
                <c:pt idx="337">
                  <c:v>0.31526996005242958</c:v>
                </c:pt>
                <c:pt idx="338">
                  <c:v>0.28810608631177848</c:v>
                </c:pt>
                <c:pt idx="339">
                  <c:v>0.31980141267735179</c:v>
                </c:pt>
                <c:pt idx="340">
                  <c:v>0.32424102261184412</c:v>
                </c:pt>
                <c:pt idx="341">
                  <c:v>0.31280476924033684</c:v>
                </c:pt>
                <c:pt idx="342">
                  <c:v>0.20630058657048389</c:v>
                </c:pt>
                <c:pt idx="343">
                  <c:v>0.22383006092013552</c:v>
                </c:pt>
                <c:pt idx="344">
                  <c:v>0.13935559489464008</c:v>
                </c:pt>
                <c:pt idx="345">
                  <c:v>0.15686225060931969</c:v>
                </c:pt>
                <c:pt idx="346">
                  <c:v>0.1212388861529478</c:v>
                </c:pt>
                <c:pt idx="347">
                  <c:v>0.1379023987729239</c:v>
                </c:pt>
                <c:pt idx="348">
                  <c:v>0.15200215344997819</c:v>
                </c:pt>
                <c:pt idx="349">
                  <c:v>0.1458502163663305</c:v>
                </c:pt>
                <c:pt idx="350">
                  <c:v>0.26280907119329061</c:v>
                </c:pt>
                <c:pt idx="351">
                  <c:v>0.26090985073742257</c:v>
                </c:pt>
                <c:pt idx="352">
                  <c:v>0.28918883199074186</c:v>
                </c:pt>
                <c:pt idx="353">
                  <c:v>0.29417059814591157</c:v>
                </c:pt>
                <c:pt idx="354">
                  <c:v>0.28752683654247696</c:v>
                </c:pt>
                <c:pt idx="355">
                  <c:v>0.26297371704594807</c:v>
                </c:pt>
                <c:pt idx="356">
                  <c:v>0.26484857948432045</c:v>
                </c:pt>
                <c:pt idx="357">
                  <c:v>6.7232842714004398E-2</c:v>
                </c:pt>
                <c:pt idx="358">
                  <c:v>0.16794924726946575</c:v>
                </c:pt>
                <c:pt idx="359">
                  <c:v>0.20595448404564146</c:v>
                </c:pt>
                <c:pt idx="360">
                  <c:v>0.21582545448126592</c:v>
                </c:pt>
                <c:pt idx="361">
                  <c:v>0.21470840447336056</c:v>
                </c:pt>
                <c:pt idx="362">
                  <c:v>0.20850527028692023</c:v>
                </c:pt>
                <c:pt idx="363">
                  <c:v>0.18579356928611168</c:v>
                </c:pt>
                <c:pt idx="364">
                  <c:v>0.12120407364847265</c:v>
                </c:pt>
                <c:pt idx="365">
                  <c:v>0.10982481464680013</c:v>
                </c:pt>
                <c:pt idx="366">
                  <c:v>0.2392794209696619</c:v>
                </c:pt>
                <c:pt idx="367">
                  <c:v>0.21341028187547106</c:v>
                </c:pt>
                <c:pt idx="368">
                  <c:v>0.21345634306560188</c:v>
                </c:pt>
                <c:pt idx="369">
                  <c:v>0.2125270104370553</c:v>
                </c:pt>
                <c:pt idx="370">
                  <c:v>0.16671070077302133</c:v>
                </c:pt>
                <c:pt idx="371">
                  <c:v>6.3215297446513399E-2</c:v>
                </c:pt>
                <c:pt idx="372">
                  <c:v>0.12406805616743867</c:v>
                </c:pt>
                <c:pt idx="373">
                  <c:v>0.1320150310326603</c:v>
                </c:pt>
                <c:pt idx="374">
                  <c:v>0.11993202529891106</c:v>
                </c:pt>
                <c:pt idx="375">
                  <c:v>0.11993202529891106</c:v>
                </c:pt>
                <c:pt idx="376">
                  <c:v>0.1610107694131277</c:v>
                </c:pt>
                <c:pt idx="377">
                  <c:v>0.11768676136968484</c:v>
                </c:pt>
                <c:pt idx="378">
                  <c:v>0.1065053627113359</c:v>
                </c:pt>
                <c:pt idx="379">
                  <c:v>0.10096737293581307</c:v>
                </c:pt>
                <c:pt idx="380">
                  <c:v>9.8327387811125516E-2</c:v>
                </c:pt>
                <c:pt idx="381">
                  <c:v>6.0237544203300103E-2</c:v>
                </c:pt>
                <c:pt idx="382">
                  <c:v>6.0020719596187537E-2</c:v>
                </c:pt>
                <c:pt idx="383">
                  <c:v>5.9848469717500428E-2</c:v>
                </c:pt>
                <c:pt idx="384">
                  <c:v>7.0718836657550702E-2</c:v>
                </c:pt>
                <c:pt idx="385">
                  <c:v>7.1371251217434289E-2</c:v>
                </c:pt>
                <c:pt idx="386">
                  <c:v>4.6513661397905484E-2</c:v>
                </c:pt>
                <c:pt idx="387">
                  <c:v>8.3287661502791391E-2</c:v>
                </c:pt>
                <c:pt idx="388">
                  <c:v>8.4825385036635281E-2</c:v>
                </c:pt>
                <c:pt idx="389">
                  <c:v>6.2993222941702259E-2</c:v>
                </c:pt>
                <c:pt idx="390">
                  <c:v>6.1507111395462187E-2</c:v>
                </c:pt>
                <c:pt idx="391">
                  <c:v>7.0067225676548675E-2</c:v>
                </c:pt>
                <c:pt idx="392">
                  <c:v>5.6747353341696428E-2</c:v>
                </c:pt>
                <c:pt idx="393">
                  <c:v>7.4113062638594684E-2</c:v>
                </c:pt>
                <c:pt idx="394">
                  <c:v>7.5399491515888706E-2</c:v>
                </c:pt>
                <c:pt idx="395">
                  <c:v>7.714627577505917E-2</c:v>
                </c:pt>
                <c:pt idx="396">
                  <c:v>7.701680806000856E-2</c:v>
                </c:pt>
                <c:pt idx="397">
                  <c:v>7.8362743185049086E-2</c:v>
                </c:pt>
                <c:pt idx="398">
                  <c:v>6.5079072747540476E-2</c:v>
                </c:pt>
                <c:pt idx="399">
                  <c:v>0.10208024723621287</c:v>
                </c:pt>
                <c:pt idx="400">
                  <c:v>9.5596846433011279E-2</c:v>
                </c:pt>
                <c:pt idx="401">
                  <c:v>8.989983912876176E-2</c:v>
                </c:pt>
                <c:pt idx="402">
                  <c:v>8.6136812739992713E-2</c:v>
                </c:pt>
                <c:pt idx="403">
                  <c:v>8.5546684236664394E-2</c:v>
                </c:pt>
                <c:pt idx="404">
                  <c:v>5.4516990715444288E-2</c:v>
                </c:pt>
                <c:pt idx="405">
                  <c:v>7.0876091364311639E-2</c:v>
                </c:pt>
                <c:pt idx="406">
                  <c:v>7.1442828866921049E-2</c:v>
                </c:pt>
                <c:pt idx="407">
                  <c:v>7.8514051420835465E-2</c:v>
                </c:pt>
                <c:pt idx="408">
                  <c:v>0.11061048684162132</c:v>
                </c:pt>
                <c:pt idx="409">
                  <c:v>9.1419416546806326E-2</c:v>
                </c:pt>
                <c:pt idx="410">
                  <c:v>8.6300589191077512E-2</c:v>
                </c:pt>
                <c:pt idx="411">
                  <c:v>8.4645987260036859E-2</c:v>
                </c:pt>
                <c:pt idx="412">
                  <c:v>7.6456381913264038E-2</c:v>
                </c:pt>
                <c:pt idx="413">
                  <c:v>4.0534456143711046E-2</c:v>
                </c:pt>
                <c:pt idx="414">
                  <c:v>3.9432228797981708E-2</c:v>
                </c:pt>
                <c:pt idx="415">
                  <c:v>3.9221439241631663E-2</c:v>
                </c:pt>
                <c:pt idx="416">
                  <c:v>4.1979556986641693E-2</c:v>
                </c:pt>
                <c:pt idx="417">
                  <c:v>5.0251258690100067E-2</c:v>
                </c:pt>
                <c:pt idx="418">
                  <c:v>5.7089592675521314E-2</c:v>
                </c:pt>
                <c:pt idx="419">
                  <c:v>6.4719091479655932E-2</c:v>
                </c:pt>
                <c:pt idx="420">
                  <c:v>6.9883030317239136E-2</c:v>
                </c:pt>
                <c:pt idx="421">
                  <c:v>0.10966475500246299</c:v>
                </c:pt>
                <c:pt idx="422">
                  <c:v>0.13017028718543705</c:v>
                </c:pt>
                <c:pt idx="423">
                  <c:v>0.14306275296907126</c:v>
                </c:pt>
                <c:pt idx="424">
                  <c:v>0.14475239840054988</c:v>
                </c:pt>
                <c:pt idx="425">
                  <c:v>0.14124704660977849</c:v>
                </c:pt>
                <c:pt idx="426">
                  <c:v>9.6836407956921305E-2</c:v>
                </c:pt>
                <c:pt idx="427">
                  <c:v>0.1126879239189074</c:v>
                </c:pt>
                <c:pt idx="428">
                  <c:v>0.10885980110153155</c:v>
                </c:pt>
                <c:pt idx="429">
                  <c:v>0.11196091561243277</c:v>
                </c:pt>
                <c:pt idx="430">
                  <c:v>0.10641969887967948</c:v>
                </c:pt>
                <c:pt idx="431">
                  <c:v>5.2237401896103798E-2</c:v>
                </c:pt>
                <c:pt idx="432">
                  <c:v>5.4075124239775119E-2</c:v>
                </c:pt>
                <c:pt idx="433">
                  <c:v>6.0543886158269569E-2</c:v>
                </c:pt>
                <c:pt idx="434">
                  <c:v>6.583451549471496E-2</c:v>
                </c:pt>
                <c:pt idx="435">
                  <c:v>0.1151368750249033</c:v>
                </c:pt>
                <c:pt idx="436">
                  <c:v>0.11481905444825487</c:v>
                </c:pt>
                <c:pt idx="437">
                  <c:v>0.1202973981322662</c:v>
                </c:pt>
                <c:pt idx="438">
                  <c:v>0.10678488026420939</c:v>
                </c:pt>
                <c:pt idx="439">
                  <c:v>0.10730460993891619</c:v>
                </c:pt>
                <c:pt idx="440">
                  <c:v>7.2820430612256876E-2</c:v>
                </c:pt>
                <c:pt idx="441">
                  <c:v>7.5765001975993992E-2</c:v>
                </c:pt>
                <c:pt idx="442">
                  <c:v>9.8139145145493864E-2</c:v>
                </c:pt>
                <c:pt idx="443">
                  <c:v>9.7997093694220216E-2</c:v>
                </c:pt>
                <c:pt idx="444">
                  <c:v>9.2140060456385356E-2</c:v>
                </c:pt>
                <c:pt idx="445">
                  <c:v>7.6130667497268073E-2</c:v>
                </c:pt>
                <c:pt idx="446">
                  <c:v>0.1059882186615648</c:v>
                </c:pt>
                <c:pt idx="447">
                  <c:v>0.14049900127204532</c:v>
                </c:pt>
                <c:pt idx="448">
                  <c:v>0.18324436371947897</c:v>
                </c:pt>
                <c:pt idx="449">
                  <c:v>0.19513012929397211</c:v>
                </c:pt>
                <c:pt idx="450">
                  <c:v>0.18626487644835438</c:v>
                </c:pt>
                <c:pt idx="451">
                  <c:v>0.16391068373831752</c:v>
                </c:pt>
                <c:pt idx="452">
                  <c:v>0.17042533336841165</c:v>
                </c:pt>
                <c:pt idx="453">
                  <c:v>0.14878937918014021</c:v>
                </c:pt>
                <c:pt idx="454">
                  <c:v>0.12002923770056811</c:v>
                </c:pt>
                <c:pt idx="455">
                  <c:v>0.135503661319576</c:v>
                </c:pt>
                <c:pt idx="456">
                  <c:v>7.1769159529710636E-2</c:v>
                </c:pt>
                <c:pt idx="457">
                  <c:v>0.12411250437102106</c:v>
                </c:pt>
                <c:pt idx="458">
                  <c:v>0.114922751547425</c:v>
                </c:pt>
                <c:pt idx="459">
                  <c:v>0.11400572915670652</c:v>
                </c:pt>
                <c:pt idx="460">
                  <c:v>9.09114541114803E-2</c:v>
                </c:pt>
                <c:pt idx="461">
                  <c:v>9.0889440878382244E-2</c:v>
                </c:pt>
                <c:pt idx="462">
                  <c:v>6.75699131916353E-2</c:v>
                </c:pt>
                <c:pt idx="463">
                  <c:v>7.5202769309439088E-2</c:v>
                </c:pt>
                <c:pt idx="464">
                  <c:v>0.11407744340749781</c:v>
                </c:pt>
                <c:pt idx="465">
                  <c:v>0.11917584604884347</c:v>
                </c:pt>
                <c:pt idx="466">
                  <c:v>9.1451339309954624E-2</c:v>
                </c:pt>
                <c:pt idx="467">
                  <c:v>8.6881620470404153E-2</c:v>
                </c:pt>
                <c:pt idx="468">
                  <c:v>0.10489015658513613</c:v>
                </c:pt>
                <c:pt idx="469">
                  <c:v>5.2927197274306413E-2</c:v>
                </c:pt>
                <c:pt idx="470">
                  <c:v>7.1382616849731281E-2</c:v>
                </c:pt>
                <c:pt idx="471">
                  <c:v>7.1660605515044398E-2</c:v>
                </c:pt>
                <c:pt idx="472">
                  <c:v>7.0177899649757194E-2</c:v>
                </c:pt>
                <c:pt idx="473">
                  <c:v>7.1599682696954658E-2</c:v>
                </c:pt>
                <c:pt idx="474">
                  <c:v>6.248156764689277E-2</c:v>
                </c:pt>
                <c:pt idx="475">
                  <c:v>0.16502467265676735</c:v>
                </c:pt>
                <c:pt idx="476">
                  <c:v>0.16523053113399461</c:v>
                </c:pt>
                <c:pt idx="477">
                  <c:v>0.16551054664844847</c:v>
                </c:pt>
                <c:pt idx="478">
                  <c:v>0.12035530302792939</c:v>
                </c:pt>
                <c:pt idx="479">
                  <c:v>0.10173498405291276</c:v>
                </c:pt>
                <c:pt idx="480">
                  <c:v>2.1796599103993917E-2</c:v>
                </c:pt>
                <c:pt idx="481">
                  <c:v>7.2279341217805396E-2</c:v>
                </c:pt>
                <c:pt idx="482">
                  <c:v>0.13030424588562334</c:v>
                </c:pt>
                <c:pt idx="483">
                  <c:v>0.12921494261337754</c:v>
                </c:pt>
                <c:pt idx="484">
                  <c:v>0.19809445734003883</c:v>
                </c:pt>
                <c:pt idx="485">
                  <c:v>0.19825594317449505</c:v>
                </c:pt>
                <c:pt idx="486">
                  <c:v>0.17658779191506704</c:v>
                </c:pt>
                <c:pt idx="487">
                  <c:v>0.24520165170559841</c:v>
                </c:pt>
                <c:pt idx="488">
                  <c:v>0.24443869987831487</c:v>
                </c:pt>
                <c:pt idx="489">
                  <c:v>0.13354239079666233</c:v>
                </c:pt>
                <c:pt idx="490">
                  <c:v>0.1842273942636701</c:v>
                </c:pt>
                <c:pt idx="491">
                  <c:v>0.18952466731143477</c:v>
                </c:pt>
                <c:pt idx="492">
                  <c:v>0.14468456867852034</c:v>
                </c:pt>
                <c:pt idx="493">
                  <c:v>0.16022626062409909</c:v>
                </c:pt>
                <c:pt idx="494">
                  <c:v>0.16494554642703996</c:v>
                </c:pt>
                <c:pt idx="495">
                  <c:v>0.11546025771837191</c:v>
                </c:pt>
                <c:pt idx="496">
                  <c:v>0.11100112580484894</c:v>
                </c:pt>
                <c:pt idx="497">
                  <c:v>8.2969523335131731E-2</c:v>
                </c:pt>
                <c:pt idx="498">
                  <c:v>0.19049066487861466</c:v>
                </c:pt>
                <c:pt idx="499">
                  <c:v>0.1822780770652789</c:v>
                </c:pt>
                <c:pt idx="500">
                  <c:v>0.20270630571102646</c:v>
                </c:pt>
                <c:pt idx="501">
                  <c:v>0.18638078073871445</c:v>
                </c:pt>
                <c:pt idx="502">
                  <c:v>0.20898406172398212</c:v>
                </c:pt>
                <c:pt idx="503">
                  <c:v>0.14557163544856791</c:v>
                </c:pt>
                <c:pt idx="504">
                  <c:v>0.21313310988961606</c:v>
                </c:pt>
                <c:pt idx="505">
                  <c:v>0.1463667436950829</c:v>
                </c:pt>
                <c:pt idx="506">
                  <c:v>0.14515244795007443</c:v>
                </c:pt>
                <c:pt idx="507">
                  <c:v>0.15327389973238154</c:v>
                </c:pt>
                <c:pt idx="508">
                  <c:v>0.16114342728876316</c:v>
                </c:pt>
                <c:pt idx="509">
                  <c:v>8.7598803960988028E-2</c:v>
                </c:pt>
                <c:pt idx="510">
                  <c:v>8.2895809934817766E-2</c:v>
                </c:pt>
                <c:pt idx="511">
                  <c:v>5.8104138159390611E-2</c:v>
                </c:pt>
                <c:pt idx="512">
                  <c:v>5.8041434501878333E-2</c:v>
                </c:pt>
                <c:pt idx="513">
                  <c:v>5.8046925177713267E-2</c:v>
                </c:pt>
                <c:pt idx="514">
                  <c:v>0.13578432158019904</c:v>
                </c:pt>
                <c:pt idx="515">
                  <c:v>0.13634771482665334</c:v>
                </c:pt>
                <c:pt idx="516">
                  <c:v>0.12342943573447948</c:v>
                </c:pt>
                <c:pt idx="517">
                  <c:v>0.12168456344662618</c:v>
                </c:pt>
                <c:pt idx="518">
                  <c:v>9.8328035388776491E-2</c:v>
                </c:pt>
                <c:pt idx="519">
                  <c:v>0.10351083105640055</c:v>
                </c:pt>
                <c:pt idx="520">
                  <c:v>0.12108435961498693</c:v>
                </c:pt>
                <c:pt idx="521">
                  <c:v>0.11202071115441482</c:v>
                </c:pt>
                <c:pt idx="522">
                  <c:v>8.4420862494280963E-2</c:v>
                </c:pt>
                <c:pt idx="523">
                  <c:v>0.16048811852833905</c:v>
                </c:pt>
                <c:pt idx="524">
                  <c:v>0.19315094616724945</c:v>
                </c:pt>
                <c:pt idx="525">
                  <c:v>0.17197319199136321</c:v>
                </c:pt>
                <c:pt idx="526">
                  <c:v>0.15370380541988685</c:v>
                </c:pt>
                <c:pt idx="527">
                  <c:v>0.16027986971981162</c:v>
                </c:pt>
                <c:pt idx="528">
                  <c:v>0.14937496346883006</c:v>
                </c:pt>
                <c:pt idx="529">
                  <c:v>0.14912959366700029</c:v>
                </c:pt>
                <c:pt idx="530">
                  <c:v>0.14905020624246126</c:v>
                </c:pt>
                <c:pt idx="531">
                  <c:v>0.14298568203704828</c:v>
                </c:pt>
                <c:pt idx="532">
                  <c:v>0.13666286305437414</c:v>
                </c:pt>
                <c:pt idx="533">
                  <c:v>0.11027284383980951</c:v>
                </c:pt>
                <c:pt idx="534">
                  <c:v>2.6768521139594534E-2</c:v>
                </c:pt>
                <c:pt idx="535">
                  <c:v>3.4158351436447666E-2</c:v>
                </c:pt>
                <c:pt idx="536">
                  <c:v>1.7845231515945418E-2</c:v>
                </c:pt>
                <c:pt idx="537">
                  <c:v>1.8514319056127729E-2</c:v>
                </c:pt>
                <c:pt idx="538">
                  <c:v>4.597932897961865E-2</c:v>
                </c:pt>
                <c:pt idx="539">
                  <c:v>4.5889636549507104E-2</c:v>
                </c:pt>
                <c:pt idx="540">
                  <c:v>4.2328629512717618E-2</c:v>
                </c:pt>
                <c:pt idx="541">
                  <c:v>5.4634069033756054E-2</c:v>
                </c:pt>
                <c:pt idx="542">
                  <c:v>5.5090497243998081E-2</c:v>
                </c:pt>
                <c:pt idx="543">
                  <c:v>5.683639524256525E-2</c:v>
                </c:pt>
                <c:pt idx="544">
                  <c:v>7.6408235200733934E-2</c:v>
                </c:pt>
                <c:pt idx="545">
                  <c:v>7.6159656681911478E-2</c:v>
                </c:pt>
                <c:pt idx="546">
                  <c:v>7.370639620738062E-2</c:v>
                </c:pt>
                <c:pt idx="547">
                  <c:v>7.414182911486987E-2</c:v>
                </c:pt>
                <c:pt idx="548">
                  <c:v>7.2729491301356627E-2</c:v>
                </c:pt>
                <c:pt idx="549">
                  <c:v>6.6431792437491699E-2</c:v>
                </c:pt>
                <c:pt idx="550">
                  <c:v>6.6564299236255287E-2</c:v>
                </c:pt>
                <c:pt idx="551">
                  <c:v>6.6676350869537132E-2</c:v>
                </c:pt>
                <c:pt idx="552">
                  <c:v>6.5646610502645364E-2</c:v>
                </c:pt>
                <c:pt idx="553">
                  <c:v>0.12999344356824272</c:v>
                </c:pt>
                <c:pt idx="554">
                  <c:v>0.12997666749208187</c:v>
                </c:pt>
                <c:pt idx="555">
                  <c:v>0.1456630371861754</c:v>
                </c:pt>
                <c:pt idx="556">
                  <c:v>0.14166161835300764</c:v>
                </c:pt>
                <c:pt idx="557">
                  <c:v>0.13721757535257081</c:v>
                </c:pt>
                <c:pt idx="558">
                  <c:v>0.11425965764447918</c:v>
                </c:pt>
                <c:pt idx="559">
                  <c:v>0.11425355782100895</c:v>
                </c:pt>
                <c:pt idx="560">
                  <c:v>0.10164271821954339</c:v>
                </c:pt>
                <c:pt idx="561">
                  <c:v>0.10824238284600117</c:v>
                </c:pt>
                <c:pt idx="562">
                  <c:v>0.10901729797089355</c:v>
                </c:pt>
                <c:pt idx="563">
                  <c:v>3.8281380128883297E-2</c:v>
                </c:pt>
                <c:pt idx="564">
                  <c:v>2.2790354028014104E-2</c:v>
                </c:pt>
                <c:pt idx="565">
                  <c:v>1.8347453329004813E-2</c:v>
                </c:pt>
                <c:pt idx="566">
                  <c:v>6.7095523263868112E-2</c:v>
                </c:pt>
                <c:pt idx="567">
                  <c:v>6.2427572653018064E-2</c:v>
                </c:pt>
                <c:pt idx="568">
                  <c:v>0.10724135962512876</c:v>
                </c:pt>
                <c:pt idx="569">
                  <c:v>0.1073182358182203</c:v>
                </c:pt>
                <c:pt idx="570">
                  <c:v>0.11275970119654166</c:v>
                </c:pt>
                <c:pt idx="571">
                  <c:v>8.79188678974136E-2</c:v>
                </c:pt>
                <c:pt idx="572">
                  <c:v>7.2543567496027875E-2</c:v>
                </c:pt>
                <c:pt idx="573">
                  <c:v>6.0976216350339195E-2</c:v>
                </c:pt>
                <c:pt idx="574">
                  <c:v>4.1065469902035946E-2</c:v>
                </c:pt>
                <c:pt idx="575">
                  <c:v>5.74476462304645E-2</c:v>
                </c:pt>
                <c:pt idx="576">
                  <c:v>9.4024452498344041E-2</c:v>
                </c:pt>
                <c:pt idx="577">
                  <c:v>9.252365517696369E-2</c:v>
                </c:pt>
                <c:pt idx="578">
                  <c:v>6.0413461306239598E-2</c:v>
                </c:pt>
                <c:pt idx="579">
                  <c:v>5.4373444437583435E-2</c:v>
                </c:pt>
                <c:pt idx="580">
                  <c:v>9.7727162448702859E-2</c:v>
                </c:pt>
                <c:pt idx="581">
                  <c:v>0.10081672575516926</c:v>
                </c:pt>
                <c:pt idx="582">
                  <c:v>7.7597369043333475E-2</c:v>
                </c:pt>
                <c:pt idx="583">
                  <c:v>8.5496944294466415E-2</c:v>
                </c:pt>
                <c:pt idx="584">
                  <c:v>0.15468329846022705</c:v>
                </c:pt>
                <c:pt idx="585">
                  <c:v>0.14333290162693155</c:v>
                </c:pt>
                <c:pt idx="586">
                  <c:v>0.1324406776901241</c:v>
                </c:pt>
                <c:pt idx="587">
                  <c:v>0.11115772401406555</c:v>
                </c:pt>
                <c:pt idx="588">
                  <c:v>0.12743028197582798</c:v>
                </c:pt>
                <c:pt idx="589">
                  <c:v>9.7467384563613646E-2</c:v>
                </c:pt>
                <c:pt idx="590">
                  <c:v>9.6716824476869218E-2</c:v>
                </c:pt>
                <c:pt idx="591">
                  <c:v>3.1038733319346711E-2</c:v>
                </c:pt>
                <c:pt idx="592">
                  <c:v>2.0615886213198167E-2</c:v>
                </c:pt>
                <c:pt idx="593">
                  <c:v>7.0501775457096683E-2</c:v>
                </c:pt>
                <c:pt idx="594">
                  <c:v>0.10260229903007842</c:v>
                </c:pt>
                <c:pt idx="595">
                  <c:v>0.10318585044955346</c:v>
                </c:pt>
                <c:pt idx="596">
                  <c:v>0.11199908095014179</c:v>
                </c:pt>
                <c:pt idx="597">
                  <c:v>0.20409310627711771</c:v>
                </c:pt>
                <c:pt idx="598">
                  <c:v>0.17867369092564422</c:v>
                </c:pt>
                <c:pt idx="599">
                  <c:v>0.18542407943544109</c:v>
                </c:pt>
                <c:pt idx="600">
                  <c:v>0.18188963048024212</c:v>
                </c:pt>
                <c:pt idx="601">
                  <c:v>0.15144521181323847</c:v>
                </c:pt>
                <c:pt idx="602">
                  <c:v>0.10174036254736006</c:v>
                </c:pt>
                <c:pt idx="603">
                  <c:v>8.8402277624423098E-2</c:v>
                </c:pt>
                <c:pt idx="604">
                  <c:v>9.9438840871349021E-2</c:v>
                </c:pt>
                <c:pt idx="605">
                  <c:v>0.17757050213922501</c:v>
                </c:pt>
                <c:pt idx="606">
                  <c:v>0.173344189259237</c:v>
                </c:pt>
                <c:pt idx="607">
                  <c:v>0.12045564671371513</c:v>
                </c:pt>
                <c:pt idx="608">
                  <c:v>0.11624064987497926</c:v>
                </c:pt>
                <c:pt idx="609">
                  <c:v>0.12508389190118155</c:v>
                </c:pt>
                <c:pt idx="610">
                  <c:v>8.414949799846054E-2</c:v>
                </c:pt>
                <c:pt idx="611">
                  <c:v>9.8876683653182612E-2</c:v>
                </c:pt>
                <c:pt idx="612">
                  <c:v>0.10685846224332918</c:v>
                </c:pt>
                <c:pt idx="613">
                  <c:v>0.10481592735147585</c:v>
                </c:pt>
                <c:pt idx="614">
                  <c:v>7.3542318700630049E-2</c:v>
                </c:pt>
                <c:pt idx="615">
                  <c:v>8.0948557171781843E-2</c:v>
                </c:pt>
                <c:pt idx="616">
                  <c:v>7.0798733305675127E-2</c:v>
                </c:pt>
                <c:pt idx="617">
                  <c:v>4.853922058224143E-2</c:v>
                </c:pt>
                <c:pt idx="618">
                  <c:v>4.4358034602587831E-2</c:v>
                </c:pt>
                <c:pt idx="619">
                  <c:v>4.9016138258837896E-2</c:v>
                </c:pt>
                <c:pt idx="620">
                  <c:v>2.9175660510075401E-2</c:v>
                </c:pt>
                <c:pt idx="621">
                  <c:v>3.3197674372402931E-2</c:v>
                </c:pt>
                <c:pt idx="622">
                  <c:v>3.6208203413700686E-2</c:v>
                </c:pt>
                <c:pt idx="623">
                  <c:v>6.7228316138265784E-2</c:v>
                </c:pt>
                <c:pt idx="624">
                  <c:v>7.0804714657920542E-2</c:v>
                </c:pt>
                <c:pt idx="625">
                  <c:v>0.1072890848326051</c:v>
                </c:pt>
                <c:pt idx="626">
                  <c:v>0.12214135214171298</c:v>
                </c:pt>
                <c:pt idx="627">
                  <c:v>0.13919050964576282</c:v>
                </c:pt>
                <c:pt idx="628">
                  <c:v>0.12725349879178249</c:v>
                </c:pt>
                <c:pt idx="629">
                  <c:v>0.14623739045398484</c:v>
                </c:pt>
                <c:pt idx="630">
                  <c:v>0.12611358763211242</c:v>
                </c:pt>
                <c:pt idx="631">
                  <c:v>8.5545741333560035E-2</c:v>
                </c:pt>
                <c:pt idx="632">
                  <c:v>7.9104223369901805E-2</c:v>
                </c:pt>
                <c:pt idx="633">
                  <c:v>5.3110457397490457E-2</c:v>
                </c:pt>
                <c:pt idx="634">
                  <c:v>6.2800498369257968E-2</c:v>
                </c:pt>
                <c:pt idx="635">
                  <c:v>0.14812280346078388</c:v>
                </c:pt>
                <c:pt idx="636">
                  <c:v>0.14812280346078388</c:v>
                </c:pt>
                <c:pt idx="637">
                  <c:v>0.20964686880584113</c:v>
                </c:pt>
                <c:pt idx="638">
                  <c:v>0.21122094171374514</c:v>
                </c:pt>
                <c:pt idx="639">
                  <c:v>0.16606112186229344</c:v>
                </c:pt>
                <c:pt idx="640">
                  <c:v>0.1666811115991467</c:v>
                </c:pt>
                <c:pt idx="641">
                  <c:v>0.17277414162586469</c:v>
                </c:pt>
                <c:pt idx="642">
                  <c:v>5.3008796307990901E-2</c:v>
                </c:pt>
                <c:pt idx="643">
                  <c:v>6.8896620975787179E-2</c:v>
                </c:pt>
                <c:pt idx="644">
                  <c:v>6.4577538937547252E-2</c:v>
                </c:pt>
                <c:pt idx="645">
                  <c:v>5.9127157511575608E-2</c:v>
                </c:pt>
                <c:pt idx="646">
                  <c:v>4.788102579748809E-2</c:v>
                </c:pt>
                <c:pt idx="647">
                  <c:v>4.8925993651778861E-2</c:v>
                </c:pt>
                <c:pt idx="648">
                  <c:v>3.690702334517941E-2</c:v>
                </c:pt>
                <c:pt idx="649">
                  <c:v>3.75477421088177E-2</c:v>
                </c:pt>
                <c:pt idx="650">
                  <c:v>3.4320170532254946E-2</c:v>
                </c:pt>
                <c:pt idx="651">
                  <c:v>3.6103609641305004E-2</c:v>
                </c:pt>
                <c:pt idx="652">
                  <c:v>3.2177397971717002E-2</c:v>
                </c:pt>
                <c:pt idx="653">
                  <c:v>2.8501244267672914E-2</c:v>
                </c:pt>
                <c:pt idx="654">
                  <c:v>3.6036795514684854E-2</c:v>
                </c:pt>
                <c:pt idx="655">
                  <c:v>4.3216030538529758E-2</c:v>
                </c:pt>
                <c:pt idx="656">
                  <c:v>4.5380442209379875E-2</c:v>
                </c:pt>
                <c:pt idx="657">
                  <c:v>5.9566524864833055E-2</c:v>
                </c:pt>
                <c:pt idx="658">
                  <c:v>6.3773698611735138E-2</c:v>
                </c:pt>
                <c:pt idx="659">
                  <c:v>8.513082599128878E-2</c:v>
                </c:pt>
                <c:pt idx="660">
                  <c:v>0.11966014817893995</c:v>
                </c:pt>
                <c:pt idx="661">
                  <c:v>0.13605049305622935</c:v>
                </c:pt>
                <c:pt idx="662">
                  <c:v>0.13166699000088072</c:v>
                </c:pt>
                <c:pt idx="663">
                  <c:v>0.13060023844960231</c:v>
                </c:pt>
                <c:pt idx="664">
                  <c:v>0.11853543373348575</c:v>
                </c:pt>
                <c:pt idx="665">
                  <c:v>7.2533783022006637E-2</c:v>
                </c:pt>
                <c:pt idx="666">
                  <c:v>4.0734956637539697E-2</c:v>
                </c:pt>
                <c:pt idx="667">
                  <c:v>4.0707530830801031E-2</c:v>
                </c:pt>
                <c:pt idx="668">
                  <c:v>3.4283894540626046E-2</c:v>
                </c:pt>
                <c:pt idx="669">
                  <c:v>1.5198103102027176E-2</c:v>
                </c:pt>
                <c:pt idx="670">
                  <c:v>1.3904727972286137E-2</c:v>
                </c:pt>
                <c:pt idx="671">
                  <c:v>4.7350864648081074E-2</c:v>
                </c:pt>
                <c:pt idx="672">
                  <c:v>0.10217132359567123</c:v>
                </c:pt>
                <c:pt idx="673">
                  <c:v>0.1056464906834185</c:v>
                </c:pt>
                <c:pt idx="674">
                  <c:v>0.12853974503967339</c:v>
                </c:pt>
                <c:pt idx="675">
                  <c:v>0.17150583428690044</c:v>
                </c:pt>
                <c:pt idx="676">
                  <c:v>0.16744539758320573</c:v>
                </c:pt>
                <c:pt idx="677">
                  <c:v>0.18253857694826778</c:v>
                </c:pt>
                <c:pt idx="678">
                  <c:v>0.17526648082392307</c:v>
                </c:pt>
                <c:pt idx="679">
                  <c:v>0.1665719504227888</c:v>
                </c:pt>
                <c:pt idx="680">
                  <c:v>7.1900308338662663E-2</c:v>
                </c:pt>
                <c:pt idx="681">
                  <c:v>7.7753577134870827E-2</c:v>
                </c:pt>
                <c:pt idx="682">
                  <c:v>5.694878646622123E-2</c:v>
                </c:pt>
                <c:pt idx="683">
                  <c:v>4.8878672834621835E-2</c:v>
                </c:pt>
                <c:pt idx="684">
                  <c:v>4.7312632967231136E-2</c:v>
                </c:pt>
                <c:pt idx="685">
                  <c:v>4.7662903084744017E-2</c:v>
                </c:pt>
                <c:pt idx="686">
                  <c:v>3.7312572571317551E-2</c:v>
                </c:pt>
                <c:pt idx="687">
                  <c:v>3.7166346590507812E-2</c:v>
                </c:pt>
                <c:pt idx="688">
                  <c:v>4.4844810339212553E-2</c:v>
                </c:pt>
                <c:pt idx="689">
                  <c:v>4.7581338073045848E-2</c:v>
                </c:pt>
                <c:pt idx="690">
                  <c:v>5.9955235633412346E-2</c:v>
                </c:pt>
                <c:pt idx="691">
                  <c:v>5.9986171405669732E-2</c:v>
                </c:pt>
                <c:pt idx="692">
                  <c:v>7.6037307945978086E-2</c:v>
                </c:pt>
                <c:pt idx="693">
                  <c:v>8.0677293579691695E-2</c:v>
                </c:pt>
                <c:pt idx="694">
                  <c:v>0.10100857993708458</c:v>
                </c:pt>
                <c:pt idx="695">
                  <c:v>9.6315413737205605E-2</c:v>
                </c:pt>
                <c:pt idx="696">
                  <c:v>0.10507827436630574</c:v>
                </c:pt>
                <c:pt idx="697">
                  <c:v>9.8579222435642003E-2</c:v>
                </c:pt>
                <c:pt idx="698">
                  <c:v>6.9262133670831852E-2</c:v>
                </c:pt>
                <c:pt idx="699">
                  <c:v>6.2127517341703728E-2</c:v>
                </c:pt>
                <c:pt idx="700">
                  <c:v>6.6960850093734509E-2</c:v>
                </c:pt>
                <c:pt idx="701">
                  <c:v>5.5333289450512586E-2</c:v>
                </c:pt>
                <c:pt idx="702">
                  <c:v>9.2729187170870253E-2</c:v>
                </c:pt>
                <c:pt idx="703">
                  <c:v>9.2705548711632002E-2</c:v>
                </c:pt>
                <c:pt idx="704">
                  <c:v>9.398567007248837E-2</c:v>
                </c:pt>
                <c:pt idx="705">
                  <c:v>0.10429390578850882</c:v>
                </c:pt>
                <c:pt idx="706">
                  <c:v>0.10074973683617121</c:v>
                </c:pt>
                <c:pt idx="707">
                  <c:v>8.4404157040387534E-2</c:v>
                </c:pt>
                <c:pt idx="708">
                  <c:v>8.4550974123877881E-2</c:v>
                </c:pt>
                <c:pt idx="709">
                  <c:v>7.7210983625684168E-2</c:v>
                </c:pt>
                <c:pt idx="710">
                  <c:v>0.19033158730609176</c:v>
                </c:pt>
                <c:pt idx="711">
                  <c:v>0.21497750624417819</c:v>
                </c:pt>
                <c:pt idx="712">
                  <c:v>0.21027670692602973</c:v>
                </c:pt>
                <c:pt idx="713">
                  <c:v>0.20009452590234333</c:v>
                </c:pt>
                <c:pt idx="714">
                  <c:v>0.22371354280951483</c:v>
                </c:pt>
                <c:pt idx="715">
                  <c:v>0.16687528209945343</c:v>
                </c:pt>
                <c:pt idx="716">
                  <c:v>0.15295188795400563</c:v>
                </c:pt>
                <c:pt idx="717">
                  <c:v>9.9298625206958452E-2</c:v>
                </c:pt>
                <c:pt idx="718">
                  <c:v>5.8745427936682242E-2</c:v>
                </c:pt>
                <c:pt idx="719">
                  <c:v>6.7552886559322456E-2</c:v>
                </c:pt>
                <c:pt idx="720">
                  <c:v>7.1624006504236948E-2</c:v>
                </c:pt>
                <c:pt idx="721">
                  <c:v>5.0013899060025714E-2</c:v>
                </c:pt>
                <c:pt idx="722">
                  <c:v>9.1250947596371187E-2</c:v>
                </c:pt>
                <c:pt idx="723">
                  <c:v>0.10682624641533567</c:v>
                </c:pt>
                <c:pt idx="724">
                  <c:v>0.11544119940616238</c:v>
                </c:pt>
                <c:pt idx="725">
                  <c:v>0.11302085676130987</c:v>
                </c:pt>
                <c:pt idx="726">
                  <c:v>0.1137586420369866</c:v>
                </c:pt>
                <c:pt idx="727">
                  <c:v>5.1503192000133646E-2</c:v>
                </c:pt>
                <c:pt idx="728">
                  <c:v>7.3627520439259728E-2</c:v>
                </c:pt>
                <c:pt idx="729">
                  <c:v>5.1479262411097189E-2</c:v>
                </c:pt>
                <c:pt idx="730">
                  <c:v>5.3672583131870837E-2</c:v>
                </c:pt>
                <c:pt idx="731">
                  <c:v>7.3814748635834829E-2</c:v>
                </c:pt>
                <c:pt idx="732">
                  <c:v>7.4841703888297501E-2</c:v>
                </c:pt>
                <c:pt idx="733">
                  <c:v>8.1261001968226193E-2</c:v>
                </c:pt>
                <c:pt idx="734">
                  <c:v>9.4299999875737464E-2</c:v>
                </c:pt>
                <c:pt idx="735">
                  <c:v>9.6049782351955146E-2</c:v>
                </c:pt>
                <c:pt idx="736">
                  <c:v>8.2668332040141526E-2</c:v>
                </c:pt>
                <c:pt idx="737">
                  <c:v>0.1014641335811034</c:v>
                </c:pt>
                <c:pt idx="738">
                  <c:v>9.7414288361031262E-2</c:v>
                </c:pt>
                <c:pt idx="739">
                  <c:v>5.4455713103981701E-2</c:v>
                </c:pt>
                <c:pt idx="740">
                  <c:v>5.5590970796264412E-2</c:v>
                </c:pt>
                <c:pt idx="741">
                  <c:v>7.5536761459950849E-2</c:v>
                </c:pt>
                <c:pt idx="742">
                  <c:v>6.9707273836077568E-2</c:v>
                </c:pt>
                <c:pt idx="743">
                  <c:v>7.2333814867171206E-2</c:v>
                </c:pt>
                <c:pt idx="744">
                  <c:v>0.12048089740780293</c:v>
                </c:pt>
                <c:pt idx="745">
                  <c:v>0.13165523179160002</c:v>
                </c:pt>
                <c:pt idx="746">
                  <c:v>0.11862789254206386</c:v>
                </c:pt>
                <c:pt idx="747">
                  <c:v>0.13583023279057879</c:v>
                </c:pt>
                <c:pt idx="748">
                  <c:v>0.15344268522285853</c:v>
                </c:pt>
                <c:pt idx="749">
                  <c:v>0.15649525375221043</c:v>
                </c:pt>
                <c:pt idx="750">
                  <c:v>0.15263344865407191</c:v>
                </c:pt>
                <c:pt idx="751">
                  <c:v>0.16421544863205337</c:v>
                </c:pt>
                <c:pt idx="752">
                  <c:v>0.14423845438103922</c:v>
                </c:pt>
                <c:pt idx="753">
                  <c:v>0.16572286423548716</c:v>
                </c:pt>
                <c:pt idx="754">
                  <c:v>0.14361087731248923</c:v>
                </c:pt>
                <c:pt idx="755">
                  <c:v>0.15658980646241</c:v>
                </c:pt>
                <c:pt idx="756">
                  <c:v>0.14082042408161469</c:v>
                </c:pt>
                <c:pt idx="757">
                  <c:v>0.16615812344233249</c:v>
                </c:pt>
                <c:pt idx="758">
                  <c:v>0.20317725699945788</c:v>
                </c:pt>
                <c:pt idx="759">
                  <c:v>0.21057239000256481</c:v>
                </c:pt>
                <c:pt idx="760">
                  <c:v>0.19101186032887765</c:v>
                </c:pt>
                <c:pt idx="761">
                  <c:v>0.19838944348073922</c:v>
                </c:pt>
                <c:pt idx="762">
                  <c:v>0.21754234344040346</c:v>
                </c:pt>
                <c:pt idx="763">
                  <c:v>0.12899049380666713</c:v>
                </c:pt>
                <c:pt idx="764">
                  <c:v>0.13763628741259407</c:v>
                </c:pt>
                <c:pt idx="765">
                  <c:v>8.0850148488662746E-2</c:v>
                </c:pt>
                <c:pt idx="766">
                  <c:v>7.9580428803121911E-2</c:v>
                </c:pt>
                <c:pt idx="767">
                  <c:v>6.1970613886823463E-2</c:v>
                </c:pt>
                <c:pt idx="768">
                  <c:v>4.9541440189385187E-2</c:v>
                </c:pt>
                <c:pt idx="769">
                  <c:v>6.5062244087676413E-2</c:v>
                </c:pt>
                <c:pt idx="770">
                  <c:v>6.4804780069607035E-2</c:v>
                </c:pt>
                <c:pt idx="771">
                  <c:v>6.1173054718715258E-2</c:v>
                </c:pt>
                <c:pt idx="772">
                  <c:v>6.3338277325153958E-2</c:v>
                </c:pt>
                <c:pt idx="773">
                  <c:v>7.1780453504848823E-2</c:v>
                </c:pt>
                <c:pt idx="774">
                  <c:v>7.1400369553631562E-2</c:v>
                </c:pt>
                <c:pt idx="775">
                  <c:v>7.7084125697592959E-2</c:v>
                </c:pt>
                <c:pt idx="776">
                  <c:v>9.1760404203558465E-2</c:v>
                </c:pt>
                <c:pt idx="777">
                  <c:v>8.9340227123326094E-2</c:v>
                </c:pt>
                <c:pt idx="778">
                  <c:v>4.7109065988317059E-2</c:v>
                </c:pt>
                <c:pt idx="779">
                  <c:v>4.5837770709929358E-2</c:v>
                </c:pt>
                <c:pt idx="780">
                  <c:v>4.6002098908906025E-2</c:v>
                </c:pt>
                <c:pt idx="781">
                  <c:v>3.5481147116883563E-2</c:v>
                </c:pt>
                <c:pt idx="782">
                  <c:v>4.9553447248224677E-2</c:v>
                </c:pt>
                <c:pt idx="783">
                  <c:v>3.9885950484389414E-2</c:v>
                </c:pt>
                <c:pt idx="784">
                  <c:v>3.8677244111970335E-2</c:v>
                </c:pt>
                <c:pt idx="785">
                  <c:v>4.036582732560276E-2</c:v>
                </c:pt>
                <c:pt idx="786">
                  <c:v>4.1047043229752236E-2</c:v>
                </c:pt>
                <c:pt idx="787">
                  <c:v>3.301269991474045E-2</c:v>
                </c:pt>
                <c:pt idx="788">
                  <c:v>8.776146123698772E-2</c:v>
                </c:pt>
                <c:pt idx="789">
                  <c:v>8.7381383430633355E-2</c:v>
                </c:pt>
                <c:pt idx="790">
                  <c:v>8.0570988030324517E-2</c:v>
                </c:pt>
                <c:pt idx="791">
                  <c:v>9.6886051125709582E-2</c:v>
                </c:pt>
                <c:pt idx="792">
                  <c:v>0.10244762208018382</c:v>
                </c:pt>
                <c:pt idx="793">
                  <c:v>5.5919446925881362E-2</c:v>
                </c:pt>
                <c:pt idx="794">
                  <c:v>5.270582156970758E-2</c:v>
                </c:pt>
                <c:pt idx="795">
                  <c:v>5.2957509173622533E-2</c:v>
                </c:pt>
                <c:pt idx="796">
                  <c:v>5.0833780296250936E-2</c:v>
                </c:pt>
                <c:pt idx="797">
                  <c:v>5.6069491438621923E-2</c:v>
                </c:pt>
                <c:pt idx="798">
                  <c:v>9.1155806977785636E-2</c:v>
                </c:pt>
                <c:pt idx="799">
                  <c:v>9.1280373366495901E-2</c:v>
                </c:pt>
                <c:pt idx="800">
                  <c:v>8.804487689601681E-2</c:v>
                </c:pt>
                <c:pt idx="801">
                  <c:v>9.2972955570791563E-2</c:v>
                </c:pt>
                <c:pt idx="802">
                  <c:v>9.3117495929337241E-2</c:v>
                </c:pt>
                <c:pt idx="803">
                  <c:v>9.2121722813831741E-2</c:v>
                </c:pt>
                <c:pt idx="804">
                  <c:v>9.2582971004275885E-2</c:v>
                </c:pt>
                <c:pt idx="805">
                  <c:v>8.6076839835213373E-2</c:v>
                </c:pt>
                <c:pt idx="806">
                  <c:v>0.1354430555640343</c:v>
                </c:pt>
                <c:pt idx="807">
                  <c:v>0.1363549427461366</c:v>
                </c:pt>
                <c:pt idx="808">
                  <c:v>0.11806337941650011</c:v>
                </c:pt>
                <c:pt idx="809">
                  <c:v>0.10719152989280314</c:v>
                </c:pt>
                <c:pt idx="810">
                  <c:v>0.10962136875316103</c:v>
                </c:pt>
                <c:pt idx="811">
                  <c:v>4.0584928865817216E-2</c:v>
                </c:pt>
                <c:pt idx="812">
                  <c:v>6.0715671024112496E-2</c:v>
                </c:pt>
                <c:pt idx="813">
                  <c:v>6.1058380321884244E-2</c:v>
                </c:pt>
                <c:pt idx="814">
                  <c:v>4.9281298156529693E-2</c:v>
                </c:pt>
                <c:pt idx="815">
                  <c:v>6.1020302983457085E-2</c:v>
                </c:pt>
                <c:pt idx="816">
                  <c:v>6.2924799121522088E-2</c:v>
                </c:pt>
                <c:pt idx="817">
                  <c:v>5.979522857775401E-2</c:v>
                </c:pt>
                <c:pt idx="818">
                  <c:v>7.6763697155325314E-2</c:v>
                </c:pt>
                <c:pt idx="819">
                  <c:v>7.2630696528056718E-2</c:v>
                </c:pt>
                <c:pt idx="820">
                  <c:v>5.8307145541122159E-2</c:v>
                </c:pt>
                <c:pt idx="821">
                  <c:v>4.9473810785450843E-2</c:v>
                </c:pt>
                <c:pt idx="822">
                  <c:v>7.9652958957369804E-2</c:v>
                </c:pt>
                <c:pt idx="823">
                  <c:v>7.2379691477992045E-2</c:v>
                </c:pt>
                <c:pt idx="824">
                  <c:v>0.10568925836852426</c:v>
                </c:pt>
                <c:pt idx="825">
                  <c:v>0.11091634892614241</c:v>
                </c:pt>
                <c:pt idx="826">
                  <c:v>0.10778440062622301</c:v>
                </c:pt>
                <c:pt idx="827">
                  <c:v>3.1206335194038606E-2</c:v>
                </c:pt>
                <c:pt idx="828">
                  <c:v>5.6654882363311294E-2</c:v>
                </c:pt>
                <c:pt idx="829">
                  <c:v>4.6631151035261831E-2</c:v>
                </c:pt>
                <c:pt idx="830">
                  <c:v>5.0929229089006954E-2</c:v>
                </c:pt>
                <c:pt idx="831">
                  <c:v>8.3260917839204321E-2</c:v>
                </c:pt>
                <c:pt idx="832">
                  <c:v>8.1164860141572745E-2</c:v>
                </c:pt>
                <c:pt idx="833">
                  <c:v>9.3229659882249266E-2</c:v>
                </c:pt>
                <c:pt idx="834">
                  <c:v>0.10857248602937736</c:v>
                </c:pt>
                <c:pt idx="835">
                  <c:v>0.116376821807595</c:v>
                </c:pt>
                <c:pt idx="836">
                  <c:v>0.11216236740196697</c:v>
                </c:pt>
                <c:pt idx="837">
                  <c:v>0.11470100139324413</c:v>
                </c:pt>
                <c:pt idx="838">
                  <c:v>0.19287851607481485</c:v>
                </c:pt>
                <c:pt idx="839">
                  <c:v>0.19185359287620746</c:v>
                </c:pt>
                <c:pt idx="840">
                  <c:v>0.17430519529177443</c:v>
                </c:pt>
                <c:pt idx="841">
                  <c:v>0.15040931255028983</c:v>
                </c:pt>
                <c:pt idx="842">
                  <c:v>0.15373957084322129</c:v>
                </c:pt>
                <c:pt idx="843">
                  <c:v>0.10771529888940547</c:v>
                </c:pt>
                <c:pt idx="844">
                  <c:v>0.10791651347774313</c:v>
                </c:pt>
                <c:pt idx="845">
                  <c:v>0.11218128265775153</c:v>
                </c:pt>
                <c:pt idx="846">
                  <c:v>6.9245658762719195E-2</c:v>
                </c:pt>
                <c:pt idx="847">
                  <c:v>7.2090994689956722E-2</c:v>
                </c:pt>
                <c:pt idx="848">
                  <c:v>6.5754871539363019E-2</c:v>
                </c:pt>
                <c:pt idx="849">
                  <c:v>5.9658443491500283E-2</c:v>
                </c:pt>
                <c:pt idx="850">
                  <c:v>5.8422593748104247E-2</c:v>
                </c:pt>
                <c:pt idx="851">
                  <c:v>5.7932232513630874E-2</c:v>
                </c:pt>
                <c:pt idx="852">
                  <c:v>5.8830443691622131E-2</c:v>
                </c:pt>
                <c:pt idx="853">
                  <c:v>6.75220052591336E-2</c:v>
                </c:pt>
                <c:pt idx="854">
                  <c:v>6.3733061546096731E-2</c:v>
                </c:pt>
                <c:pt idx="855">
                  <c:v>6.7233324685509493E-2</c:v>
                </c:pt>
                <c:pt idx="856">
                  <c:v>5.6470825266619597E-2</c:v>
                </c:pt>
                <c:pt idx="857">
                  <c:v>5.4674840299443646E-2</c:v>
                </c:pt>
                <c:pt idx="858">
                  <c:v>0.10531571343899805</c:v>
                </c:pt>
                <c:pt idx="859">
                  <c:v>0.14059154554398012</c:v>
                </c:pt>
                <c:pt idx="860">
                  <c:v>0.13912871056502607</c:v>
                </c:pt>
                <c:pt idx="861">
                  <c:v>0.1386348276383802</c:v>
                </c:pt>
                <c:pt idx="862">
                  <c:v>0.14579308579926722</c:v>
                </c:pt>
                <c:pt idx="863">
                  <c:v>8.7917932444876792E-2</c:v>
                </c:pt>
                <c:pt idx="864">
                  <c:v>5.733287141093299E-2</c:v>
                </c:pt>
                <c:pt idx="865">
                  <c:v>7.1806374371691503E-2</c:v>
                </c:pt>
                <c:pt idx="866">
                  <c:v>7.0762513707220476E-2</c:v>
                </c:pt>
                <c:pt idx="867">
                  <c:v>6.0675712971184861E-2</c:v>
                </c:pt>
                <c:pt idx="868">
                  <c:v>7.5835481057375906E-2</c:v>
                </c:pt>
                <c:pt idx="869">
                  <c:v>7.7753735291525766E-2</c:v>
                </c:pt>
                <c:pt idx="870">
                  <c:v>7.2002763115022086E-2</c:v>
                </c:pt>
                <c:pt idx="871">
                  <c:v>6.8192988791682771E-2</c:v>
                </c:pt>
                <c:pt idx="872">
                  <c:v>5.35708950679325E-2</c:v>
                </c:pt>
                <c:pt idx="873">
                  <c:v>3.5199799071379316E-2</c:v>
                </c:pt>
                <c:pt idx="874">
                  <c:v>2.0612667237373771E-2</c:v>
                </c:pt>
                <c:pt idx="875">
                  <c:v>2.6777955238390282E-2</c:v>
                </c:pt>
                <c:pt idx="876">
                  <c:v>3.2608007763950841E-2</c:v>
                </c:pt>
                <c:pt idx="877">
                  <c:v>1.9060838128924597E-2</c:v>
                </c:pt>
                <c:pt idx="878">
                  <c:v>2.0597574277706861E-2</c:v>
                </c:pt>
                <c:pt idx="879">
                  <c:v>9.1206180947049367E-2</c:v>
                </c:pt>
                <c:pt idx="880">
                  <c:v>8.9081073694289845E-2</c:v>
                </c:pt>
                <c:pt idx="881">
                  <c:v>8.9050612974695492E-2</c:v>
                </c:pt>
                <c:pt idx="882">
                  <c:v>0.1194464353774056</c:v>
                </c:pt>
                <c:pt idx="883">
                  <c:v>0.11872821006657511</c:v>
                </c:pt>
                <c:pt idx="884">
                  <c:v>7.2105691908479083E-2</c:v>
                </c:pt>
                <c:pt idx="885">
                  <c:v>9.1496799709832752E-2</c:v>
                </c:pt>
                <c:pt idx="886">
                  <c:v>9.1464931522891688E-2</c:v>
                </c:pt>
                <c:pt idx="887">
                  <c:v>0.12080098311480507</c:v>
                </c:pt>
                <c:pt idx="888">
                  <c:v>0.112896215402982</c:v>
                </c:pt>
                <c:pt idx="889">
                  <c:v>0.10850295826798874</c:v>
                </c:pt>
                <c:pt idx="890">
                  <c:v>0.10797956155475147</c:v>
                </c:pt>
                <c:pt idx="891">
                  <c:v>9.1734163760878368E-2</c:v>
                </c:pt>
                <c:pt idx="892">
                  <c:v>3.8518069907050076E-2</c:v>
                </c:pt>
                <c:pt idx="893">
                  <c:v>3.1185753655062542E-2</c:v>
                </c:pt>
                <c:pt idx="894">
                  <c:v>3.7325646434936854E-2</c:v>
                </c:pt>
                <c:pt idx="895">
                  <c:v>3.2623553501915668E-2</c:v>
                </c:pt>
                <c:pt idx="896">
                  <c:v>3.5582081981625935E-2</c:v>
                </c:pt>
                <c:pt idx="897">
                  <c:v>3.5582081981625935E-2</c:v>
                </c:pt>
                <c:pt idx="898">
                  <c:v>6.7380933139853175E-2</c:v>
                </c:pt>
                <c:pt idx="899">
                  <c:v>6.7383006907061629E-2</c:v>
                </c:pt>
                <c:pt idx="900">
                  <c:v>6.7420379886196841E-2</c:v>
                </c:pt>
                <c:pt idx="901">
                  <c:v>7.6905265038766865E-2</c:v>
                </c:pt>
                <c:pt idx="902">
                  <c:v>7.6757022617037832E-2</c:v>
                </c:pt>
                <c:pt idx="903">
                  <c:v>4.5794334490060512E-2</c:v>
                </c:pt>
                <c:pt idx="904">
                  <c:v>4.5945382010406682E-2</c:v>
                </c:pt>
                <c:pt idx="905">
                  <c:v>0.10073295778267378</c:v>
                </c:pt>
                <c:pt idx="906">
                  <c:v>0.11978942883772938</c:v>
                </c:pt>
                <c:pt idx="907">
                  <c:v>0.12388801176669209</c:v>
                </c:pt>
                <c:pt idx="908">
                  <c:v>0.12493942556606516</c:v>
                </c:pt>
                <c:pt idx="909">
                  <c:v>0.12750057292188874</c:v>
                </c:pt>
                <c:pt idx="910">
                  <c:v>8.3478296180238748E-2</c:v>
                </c:pt>
                <c:pt idx="911">
                  <c:v>5.0419255119307609E-2</c:v>
                </c:pt>
                <c:pt idx="912">
                  <c:v>3.5221327245051622E-2</c:v>
                </c:pt>
                <c:pt idx="913">
                  <c:v>6.5826800967296123E-2</c:v>
                </c:pt>
                <c:pt idx="914">
                  <c:v>0.1411076074370507</c:v>
                </c:pt>
                <c:pt idx="915">
                  <c:v>0.13500229395104732</c:v>
                </c:pt>
                <c:pt idx="916">
                  <c:v>0.14761392629050371</c:v>
                </c:pt>
                <c:pt idx="917">
                  <c:v>0.14038466472893243</c:v>
                </c:pt>
                <c:pt idx="918">
                  <c:v>0.18425296444758926</c:v>
                </c:pt>
                <c:pt idx="919">
                  <c:v>0.12984086883922649</c:v>
                </c:pt>
                <c:pt idx="920">
                  <c:v>0.19458513217288417</c:v>
                </c:pt>
                <c:pt idx="921">
                  <c:v>0.19891969490970968</c:v>
                </c:pt>
                <c:pt idx="922">
                  <c:v>0.19299965737361813</c:v>
                </c:pt>
                <c:pt idx="923">
                  <c:v>0.19730873929520618</c:v>
                </c:pt>
                <c:pt idx="924">
                  <c:v>0.21542743525049113</c:v>
                </c:pt>
                <c:pt idx="925">
                  <c:v>9.5217722043451525E-2</c:v>
                </c:pt>
                <c:pt idx="926">
                  <c:v>9.9518075549960075E-2</c:v>
                </c:pt>
                <c:pt idx="927">
                  <c:v>9.14779453107923E-2</c:v>
                </c:pt>
                <c:pt idx="928">
                  <c:v>8.3192505653434543E-2</c:v>
                </c:pt>
                <c:pt idx="929">
                  <c:v>6.1986950923217925E-2</c:v>
                </c:pt>
                <c:pt idx="930">
                  <c:v>6.6514228243598428E-2</c:v>
                </c:pt>
                <c:pt idx="931">
                  <c:v>4.0168177631932339E-2</c:v>
                </c:pt>
                <c:pt idx="932">
                  <c:v>6.9735610269761952E-2</c:v>
                </c:pt>
                <c:pt idx="933">
                  <c:v>7.0510442582137206E-2</c:v>
                </c:pt>
                <c:pt idx="934">
                  <c:v>6.5335988764070985E-2</c:v>
                </c:pt>
                <c:pt idx="935">
                  <c:v>7.7354334684373582E-2</c:v>
                </c:pt>
                <c:pt idx="936">
                  <c:v>7.869639249383488E-2</c:v>
                </c:pt>
                <c:pt idx="937">
                  <c:v>5.7017293688238629E-2</c:v>
                </c:pt>
                <c:pt idx="938">
                  <c:v>5.3233708892865612E-2</c:v>
                </c:pt>
                <c:pt idx="939">
                  <c:v>4.5399897808284254E-2</c:v>
                </c:pt>
                <c:pt idx="940">
                  <c:v>6.7199289631926673E-2</c:v>
                </c:pt>
                <c:pt idx="941">
                  <c:v>0.11703686132423136</c:v>
                </c:pt>
                <c:pt idx="942">
                  <c:v>0.11713835194416083</c:v>
                </c:pt>
                <c:pt idx="943">
                  <c:v>0.11634136310872097</c:v>
                </c:pt>
                <c:pt idx="944">
                  <c:v>0.11688556252460813</c:v>
                </c:pt>
                <c:pt idx="945">
                  <c:v>9.4738879365418735E-2</c:v>
                </c:pt>
                <c:pt idx="946">
                  <c:v>3.7218335767797803E-2</c:v>
                </c:pt>
                <c:pt idx="947">
                  <c:v>3.759054351660341E-2</c:v>
                </c:pt>
                <c:pt idx="948">
                  <c:v>7.5150868133366314E-2</c:v>
                </c:pt>
                <c:pt idx="949">
                  <c:v>6.923505360515278E-2</c:v>
                </c:pt>
                <c:pt idx="950">
                  <c:v>0.11174363417612795</c:v>
                </c:pt>
                <c:pt idx="951">
                  <c:v>0.12133769014176869</c:v>
                </c:pt>
                <c:pt idx="952">
                  <c:v>0.12863767905286039</c:v>
                </c:pt>
                <c:pt idx="953">
                  <c:v>9.7721314425455175E-2</c:v>
                </c:pt>
                <c:pt idx="954">
                  <c:v>9.8047598570426997E-2</c:v>
                </c:pt>
                <c:pt idx="955">
                  <c:v>8.9806402629002233E-2</c:v>
                </c:pt>
                <c:pt idx="956">
                  <c:v>7.9297713761773775E-2</c:v>
                </c:pt>
                <c:pt idx="957">
                  <c:v>8.2490146088109284E-2</c:v>
                </c:pt>
                <c:pt idx="958">
                  <c:v>6.1514956736639231E-2</c:v>
                </c:pt>
                <c:pt idx="959">
                  <c:v>7.5887807691148973E-2</c:v>
                </c:pt>
                <c:pt idx="960">
                  <c:v>8.5470529849320506E-2</c:v>
                </c:pt>
                <c:pt idx="961">
                  <c:v>9.1283986896192756E-2</c:v>
                </c:pt>
                <c:pt idx="962">
                  <c:v>5.5661233282409399E-2</c:v>
                </c:pt>
                <c:pt idx="963">
                  <c:v>5.1464419089820454E-2</c:v>
                </c:pt>
                <c:pt idx="964">
                  <c:v>0.11882422244309114</c:v>
                </c:pt>
                <c:pt idx="965">
                  <c:v>0.12191640298345384</c:v>
                </c:pt>
                <c:pt idx="966">
                  <c:v>0.10945133005211927</c:v>
                </c:pt>
                <c:pt idx="967">
                  <c:v>0.14092360704081872</c:v>
                </c:pt>
                <c:pt idx="968">
                  <c:v>0.18543651385508911</c:v>
                </c:pt>
                <c:pt idx="969">
                  <c:v>0.18080015229442203</c:v>
                </c:pt>
                <c:pt idx="970">
                  <c:v>0.19200942637026849</c:v>
                </c:pt>
                <c:pt idx="971">
                  <c:v>0.19711368188933265</c:v>
                </c:pt>
                <c:pt idx="972">
                  <c:v>0.19582671341784952</c:v>
                </c:pt>
                <c:pt idx="973">
                  <c:v>0.11400782889011674</c:v>
                </c:pt>
                <c:pt idx="974">
                  <c:v>6.3998832593620839E-2</c:v>
                </c:pt>
                <c:pt idx="975">
                  <c:v>6.0099436041511016E-2</c:v>
                </c:pt>
                <c:pt idx="976">
                  <c:v>5.7302651670268448E-2</c:v>
                </c:pt>
                <c:pt idx="977">
                  <c:v>3.7684171399811998E-2</c:v>
                </c:pt>
                <c:pt idx="978">
                  <c:v>3.7733846101425897E-2</c:v>
                </c:pt>
                <c:pt idx="979">
                  <c:v>7.3070822686235853E-2</c:v>
                </c:pt>
                <c:pt idx="980">
                  <c:v>7.1666800629391847E-2</c:v>
                </c:pt>
                <c:pt idx="981">
                  <c:v>7.3819945269503834E-2</c:v>
                </c:pt>
                <c:pt idx="982">
                  <c:v>7.3803522984925804E-2</c:v>
                </c:pt>
                <c:pt idx="983">
                  <c:v>7.3724905774695842E-2</c:v>
                </c:pt>
                <c:pt idx="984">
                  <c:v>3.6278696325873598E-2</c:v>
                </c:pt>
                <c:pt idx="985">
                  <c:v>3.4731509219292231E-2</c:v>
                </c:pt>
                <c:pt idx="986">
                  <c:v>6.7510765478125165E-2</c:v>
                </c:pt>
                <c:pt idx="987">
                  <c:v>7.7036508106810259E-2</c:v>
                </c:pt>
                <c:pt idx="988">
                  <c:v>7.7057327386399865E-2</c:v>
                </c:pt>
                <c:pt idx="989">
                  <c:v>7.8289263718023666E-2</c:v>
                </c:pt>
                <c:pt idx="990">
                  <c:v>0.10142512754952358</c:v>
                </c:pt>
                <c:pt idx="991">
                  <c:v>6.3283413576212866E-2</c:v>
                </c:pt>
                <c:pt idx="992">
                  <c:v>7.5993698971313223E-2</c:v>
                </c:pt>
                <c:pt idx="993">
                  <c:v>0.10212990469716758</c:v>
                </c:pt>
                <c:pt idx="994">
                  <c:v>0.10531666664592219</c:v>
                </c:pt>
                <c:pt idx="995">
                  <c:v>8.2072831092202023E-2</c:v>
                </c:pt>
                <c:pt idx="996">
                  <c:v>8.6814388187112235E-2</c:v>
                </c:pt>
                <c:pt idx="997">
                  <c:v>0.10712490880020462</c:v>
                </c:pt>
                <c:pt idx="998">
                  <c:v>7.6806952073747506E-2</c:v>
                </c:pt>
                <c:pt idx="999">
                  <c:v>7.7348757638013424E-2</c:v>
                </c:pt>
                <c:pt idx="1000">
                  <c:v>7.7595149590929294E-2</c:v>
                </c:pt>
                <c:pt idx="1001">
                  <c:v>4.4722483277886346E-2</c:v>
                </c:pt>
                <c:pt idx="1002">
                  <c:v>4.1753181639354327E-2</c:v>
                </c:pt>
                <c:pt idx="1003">
                  <c:v>4.6150265948352288E-2</c:v>
                </c:pt>
                <c:pt idx="1004">
                  <c:v>4.510262694301527E-2</c:v>
                </c:pt>
                <c:pt idx="1005">
                  <c:v>4.3324322232981029E-2</c:v>
                </c:pt>
                <c:pt idx="1006">
                  <c:v>3.6200836330476611E-2</c:v>
                </c:pt>
                <c:pt idx="1007">
                  <c:v>3.0711422705516397E-2</c:v>
                </c:pt>
                <c:pt idx="1008">
                  <c:v>3.747445127460685E-2</c:v>
                </c:pt>
                <c:pt idx="1009">
                  <c:v>4.0506103192495771E-2</c:v>
                </c:pt>
                <c:pt idx="1010">
                  <c:v>4.0009524031896351E-2</c:v>
                </c:pt>
                <c:pt idx="1011">
                  <c:v>3.9489697143696809E-2</c:v>
                </c:pt>
                <c:pt idx="1012">
                  <c:v>5.6879889625660672E-2</c:v>
                </c:pt>
                <c:pt idx="1013">
                  <c:v>6.3756535952748952E-2</c:v>
                </c:pt>
                <c:pt idx="1014">
                  <c:v>5.7379224139271774E-2</c:v>
                </c:pt>
                <c:pt idx="1015">
                  <c:v>5.7173680391916705E-2</c:v>
                </c:pt>
                <c:pt idx="1016">
                  <c:v>6.154962268068008E-2</c:v>
                </c:pt>
                <c:pt idx="1017">
                  <c:v>7.6892615531955685E-2</c:v>
                </c:pt>
                <c:pt idx="1018">
                  <c:v>3.9338522786301733E-2</c:v>
                </c:pt>
                <c:pt idx="1019">
                  <c:v>4.0149767481382326E-2</c:v>
                </c:pt>
                <c:pt idx="1020">
                  <c:v>4.2877020807674027E-2</c:v>
                </c:pt>
                <c:pt idx="1021">
                  <c:v>7.2149445941275661E-2</c:v>
                </c:pt>
                <c:pt idx="1022">
                  <c:v>5.968367099786983E-2</c:v>
                </c:pt>
                <c:pt idx="1023">
                  <c:v>5.9612809281254779E-2</c:v>
                </c:pt>
                <c:pt idx="1024">
                  <c:v>5.9925694647711907E-2</c:v>
                </c:pt>
                <c:pt idx="1025">
                  <c:v>5.9932575298086113E-2</c:v>
                </c:pt>
                <c:pt idx="1026">
                  <c:v>4.7919944245528603E-2</c:v>
                </c:pt>
                <c:pt idx="1027">
                  <c:v>4.4100960789928E-2</c:v>
                </c:pt>
                <c:pt idx="1028">
                  <c:v>4.3667291195873509E-2</c:v>
                </c:pt>
                <c:pt idx="1029">
                  <c:v>4.7342375601551495E-2</c:v>
                </c:pt>
                <c:pt idx="1030">
                  <c:v>6.159525229562586E-2</c:v>
                </c:pt>
                <c:pt idx="1031">
                  <c:v>6.8132906368170418E-2</c:v>
                </c:pt>
                <c:pt idx="1032">
                  <c:v>7.713378413456512E-2</c:v>
                </c:pt>
                <c:pt idx="1033">
                  <c:v>6.4669219917312115E-2</c:v>
                </c:pt>
                <c:pt idx="1034">
                  <c:v>6.7715929613775108E-2</c:v>
                </c:pt>
                <c:pt idx="1035">
                  <c:v>7.6295039808159229E-2</c:v>
                </c:pt>
                <c:pt idx="1036">
                  <c:v>5.674046694130748E-2</c:v>
                </c:pt>
                <c:pt idx="1037">
                  <c:v>5.5341327288831281E-2</c:v>
                </c:pt>
                <c:pt idx="1038">
                  <c:v>9.7476255121354397E-2</c:v>
                </c:pt>
                <c:pt idx="1039">
                  <c:v>0.12052997998008906</c:v>
                </c:pt>
                <c:pt idx="1040">
                  <c:v>0.11780387320715384</c:v>
                </c:pt>
                <c:pt idx="1041">
                  <c:v>0.12133225392563632</c:v>
                </c:pt>
                <c:pt idx="1042">
                  <c:v>0.11907558606462178</c:v>
                </c:pt>
                <c:pt idx="1043">
                  <c:v>6.8584402469062777E-2</c:v>
                </c:pt>
                <c:pt idx="1044">
                  <c:v>5.4091802046763456E-2</c:v>
                </c:pt>
                <c:pt idx="1045">
                  <c:v>5.08151688361572E-2</c:v>
                </c:pt>
                <c:pt idx="1046">
                  <c:v>4.4125195760115886E-2</c:v>
                </c:pt>
                <c:pt idx="1047">
                  <c:v>3.9040826495848217E-2</c:v>
                </c:pt>
                <c:pt idx="1048">
                  <c:v>0.11977472489985173</c:v>
                </c:pt>
                <c:pt idx="1049">
                  <c:v>0.12128657924217347</c:v>
                </c:pt>
                <c:pt idx="1050">
                  <c:v>0.14374832937038434</c:v>
                </c:pt>
                <c:pt idx="1051">
                  <c:v>0.14835584004514965</c:v>
                </c:pt>
                <c:pt idx="1052">
                  <c:v>0.14827551917297088</c:v>
                </c:pt>
                <c:pt idx="1053">
                  <c:v>9.0651939456565023E-2</c:v>
                </c:pt>
                <c:pt idx="1054">
                  <c:v>0.12498756714454941</c:v>
                </c:pt>
                <c:pt idx="1055">
                  <c:v>0.11616493059719853</c:v>
                </c:pt>
                <c:pt idx="1056">
                  <c:v>9.1149293962147243E-2</c:v>
                </c:pt>
                <c:pt idx="1057">
                  <c:v>9.5799480387621053E-2</c:v>
                </c:pt>
                <c:pt idx="1058">
                  <c:v>6.9161595694741465E-2</c:v>
                </c:pt>
                <c:pt idx="1059">
                  <c:v>4.7691468062201668E-2</c:v>
                </c:pt>
                <c:pt idx="1060">
                  <c:v>6.1788598538144064E-2</c:v>
                </c:pt>
                <c:pt idx="1061">
                  <c:v>4.5757165249070419E-2</c:v>
                </c:pt>
                <c:pt idx="1062">
                  <c:v>4.5228243516926871E-2</c:v>
                </c:pt>
                <c:pt idx="1063">
                  <c:v>4.5644511153487645E-2</c:v>
                </c:pt>
                <c:pt idx="1064">
                  <c:v>5.4691069448670027E-2</c:v>
                </c:pt>
                <c:pt idx="1065">
                  <c:v>4.01943025787408E-2</c:v>
                </c:pt>
                <c:pt idx="1066">
                  <c:v>3.6114749120129859E-2</c:v>
                </c:pt>
                <c:pt idx="1067">
                  <c:v>3.7279608621047663E-2</c:v>
                </c:pt>
                <c:pt idx="1068">
                  <c:v>3.8983639203759073E-2</c:v>
                </c:pt>
                <c:pt idx="1069">
                  <c:v>3.6774840579535145E-2</c:v>
                </c:pt>
                <c:pt idx="1070">
                  <c:v>2.6211278610275349E-2</c:v>
                </c:pt>
                <c:pt idx="1071">
                  <c:v>2.6618310440774024E-2</c:v>
                </c:pt>
                <c:pt idx="1072">
                  <c:v>2.7413147859244303E-2</c:v>
                </c:pt>
                <c:pt idx="1073">
                  <c:v>2.691943704815055E-2</c:v>
                </c:pt>
                <c:pt idx="1074">
                  <c:v>3.7489829275533008E-2</c:v>
                </c:pt>
                <c:pt idx="1075">
                  <c:v>4.3907590266218717E-2</c:v>
                </c:pt>
                <c:pt idx="1076">
                  <c:v>6.0246301425681395E-2</c:v>
                </c:pt>
                <c:pt idx="1077">
                  <c:v>6.8558326149323612E-2</c:v>
                </c:pt>
                <c:pt idx="1078">
                  <c:v>6.8440776321487706E-2</c:v>
                </c:pt>
                <c:pt idx="1079">
                  <c:v>6.2958576283716483E-2</c:v>
                </c:pt>
                <c:pt idx="1080">
                  <c:v>6.3130722690197955E-2</c:v>
                </c:pt>
                <c:pt idx="1081">
                  <c:v>7.1522399617936383E-2</c:v>
                </c:pt>
                <c:pt idx="1082">
                  <c:v>6.8718446433521568E-2</c:v>
                </c:pt>
                <c:pt idx="1083">
                  <c:v>7.4120192854658373E-2</c:v>
                </c:pt>
                <c:pt idx="1084">
                  <c:v>5.0925528915867074E-2</c:v>
                </c:pt>
                <c:pt idx="1085">
                  <c:v>8.4747278556293229E-2</c:v>
                </c:pt>
                <c:pt idx="1086">
                  <c:v>7.5153431267438314E-2</c:v>
                </c:pt>
                <c:pt idx="1087">
                  <c:v>9.6518797594910388E-2</c:v>
                </c:pt>
                <c:pt idx="1088">
                  <c:v>0.12795008040606998</c:v>
                </c:pt>
                <c:pt idx="1089">
                  <c:v>0.15312033068622502</c:v>
                </c:pt>
                <c:pt idx="1090">
                  <c:v>0.14736025930706809</c:v>
                </c:pt>
                <c:pt idx="1091">
                  <c:v>0.14428115424715462</c:v>
                </c:pt>
                <c:pt idx="1092">
                  <c:v>0.14121299299223308</c:v>
                </c:pt>
                <c:pt idx="1093">
                  <c:v>0.11167823371887284</c:v>
                </c:pt>
                <c:pt idx="1094">
                  <c:v>0.12451500241642711</c:v>
                </c:pt>
                <c:pt idx="1095">
                  <c:v>0.12425566962539607</c:v>
                </c:pt>
                <c:pt idx="1096">
                  <c:v>0.15374054147880684</c:v>
                </c:pt>
                <c:pt idx="1097">
                  <c:v>0.17935559904126711</c:v>
                </c:pt>
                <c:pt idx="1098">
                  <c:v>0.23430114147053469</c:v>
                </c:pt>
                <c:pt idx="1099">
                  <c:v>0.214187674677257</c:v>
                </c:pt>
                <c:pt idx="1100">
                  <c:v>0.21845444528801747</c:v>
                </c:pt>
                <c:pt idx="1101">
                  <c:v>0.22185281962536771</c:v>
                </c:pt>
                <c:pt idx="1102">
                  <c:v>0.12278443565941244</c:v>
                </c:pt>
                <c:pt idx="1103">
                  <c:v>0.11029469231078833</c:v>
                </c:pt>
                <c:pt idx="1104">
                  <c:v>0.1576637980100776</c:v>
                </c:pt>
                <c:pt idx="1105">
                  <c:v>0.11677402471095757</c:v>
                </c:pt>
                <c:pt idx="1106">
                  <c:v>0.15431169056299851</c:v>
                </c:pt>
                <c:pt idx="1107">
                  <c:v>0.15040153307560059</c:v>
                </c:pt>
                <c:pt idx="1108">
                  <c:v>0.14264977140399415</c:v>
                </c:pt>
                <c:pt idx="1109">
                  <c:v>0.14003663938303273</c:v>
                </c:pt>
                <c:pt idx="1110">
                  <c:v>0.15197764346869175</c:v>
                </c:pt>
                <c:pt idx="1111">
                  <c:v>0.12292683414575771</c:v>
                </c:pt>
                <c:pt idx="1112">
                  <c:v>9.7006272691048001E-2</c:v>
                </c:pt>
                <c:pt idx="1113">
                  <c:v>8.2754075756299755E-2</c:v>
                </c:pt>
                <c:pt idx="1114">
                  <c:v>9.4585694810504051E-2</c:v>
                </c:pt>
                <c:pt idx="1115">
                  <c:v>8.9746474979736049E-2</c:v>
                </c:pt>
                <c:pt idx="1116">
                  <c:v>8.6858732985515552E-2</c:v>
                </c:pt>
                <c:pt idx="1117">
                  <c:v>8.1437665691727071E-2</c:v>
                </c:pt>
                <c:pt idx="1118">
                  <c:v>7.9717496550681971E-2</c:v>
                </c:pt>
                <c:pt idx="1119">
                  <c:v>4.8063522397040266E-2</c:v>
                </c:pt>
                <c:pt idx="1120">
                  <c:v>4.7389181727430466E-2</c:v>
                </c:pt>
                <c:pt idx="1121">
                  <c:v>3.1742663736073255E-2</c:v>
                </c:pt>
                <c:pt idx="1122">
                  <c:v>2.7245731392456941E-2</c:v>
                </c:pt>
                <c:pt idx="1123">
                  <c:v>2.0074332328839223E-2</c:v>
                </c:pt>
                <c:pt idx="1124">
                  <c:v>2.021045252990842E-2</c:v>
                </c:pt>
                <c:pt idx="1125">
                  <c:v>8.4663670543837655E-3</c:v>
                </c:pt>
                <c:pt idx="1126">
                  <c:v>3.2391825360076593E-2</c:v>
                </c:pt>
                <c:pt idx="1127">
                  <c:v>3.5064152483422026E-2</c:v>
                </c:pt>
                <c:pt idx="1128">
                  <c:v>3.5229061772298509E-2</c:v>
                </c:pt>
                <c:pt idx="1129">
                  <c:v>4.1346277375943645E-2</c:v>
                </c:pt>
                <c:pt idx="1130">
                  <c:v>3.9404763288855296E-2</c:v>
                </c:pt>
                <c:pt idx="1131">
                  <c:v>4.0376535808047141E-2</c:v>
                </c:pt>
                <c:pt idx="1132">
                  <c:v>3.2821520217303606E-2</c:v>
                </c:pt>
                <c:pt idx="1133">
                  <c:v>3.619303422806653E-2</c:v>
                </c:pt>
                <c:pt idx="1134">
                  <c:v>3.4295720080275302E-2</c:v>
                </c:pt>
                <c:pt idx="1135">
                  <c:v>5.0805809056524154E-2</c:v>
                </c:pt>
                <c:pt idx="1136">
                  <c:v>7.2048071894524418E-2</c:v>
                </c:pt>
                <c:pt idx="1137">
                  <c:v>7.4201334023952473E-2</c:v>
                </c:pt>
                <c:pt idx="1138">
                  <c:v>7.4686880115077972E-2</c:v>
                </c:pt>
                <c:pt idx="1139">
                  <c:v>7.2427716960231356E-2</c:v>
                </c:pt>
                <c:pt idx="1140">
                  <c:v>7.4747334871227963E-2</c:v>
                </c:pt>
                <c:pt idx="1141">
                  <c:v>5.9411338079121995E-2</c:v>
                </c:pt>
                <c:pt idx="1142">
                  <c:v>0.10556415509854036</c:v>
                </c:pt>
                <c:pt idx="1143">
                  <c:v>0.1204857263383682</c:v>
                </c:pt>
                <c:pt idx="1144">
                  <c:v>0.13471548660134455</c:v>
                </c:pt>
                <c:pt idx="1145">
                  <c:v>0.13480278111703206</c:v>
                </c:pt>
                <c:pt idx="1146">
                  <c:v>0.12358571187059908</c:v>
                </c:pt>
                <c:pt idx="1147">
                  <c:v>0.20176109408516424</c:v>
                </c:pt>
                <c:pt idx="1148">
                  <c:v>0.25921680563239979</c:v>
                </c:pt>
                <c:pt idx="1149">
                  <c:v>0.21160143396775594</c:v>
                </c:pt>
                <c:pt idx="1150">
                  <c:v>0.18824432807374311</c:v>
                </c:pt>
                <c:pt idx="1151">
                  <c:v>0.14713760322328548</c:v>
                </c:pt>
                <c:pt idx="1152">
                  <c:v>0.1381754614254545</c:v>
                </c:pt>
                <c:pt idx="1153">
                  <c:v>3.0670538012016722E-2</c:v>
                </c:pt>
                <c:pt idx="1154">
                  <c:v>2.6007119550720659E-2</c:v>
                </c:pt>
                <c:pt idx="1155">
                  <c:v>2.0276856073279958E-2</c:v>
                </c:pt>
                <c:pt idx="1156">
                  <c:v>4.2574593146165039E-2</c:v>
                </c:pt>
                <c:pt idx="1157">
                  <c:v>7.7724687263059866E-2</c:v>
                </c:pt>
                <c:pt idx="1158">
                  <c:v>7.7724687263059866E-2</c:v>
                </c:pt>
                <c:pt idx="1159">
                  <c:v>6.7303000464426235E-2</c:v>
                </c:pt>
                <c:pt idx="1160">
                  <c:v>0.11062069210258045</c:v>
                </c:pt>
                <c:pt idx="1161">
                  <c:v>0.11006757480665949</c:v>
                </c:pt>
                <c:pt idx="1162">
                  <c:v>0.15995845027274763</c:v>
                </c:pt>
                <c:pt idx="1163">
                  <c:v>0.21037316501557396</c:v>
                </c:pt>
                <c:pt idx="1164">
                  <c:v>0.21788543091047161</c:v>
                </c:pt>
                <c:pt idx="1165">
                  <c:v>0.18377872881440427</c:v>
                </c:pt>
                <c:pt idx="1166">
                  <c:v>0.17070916983464626</c:v>
                </c:pt>
                <c:pt idx="1167">
                  <c:v>0.15675000309559553</c:v>
                </c:pt>
                <c:pt idx="1168">
                  <c:v>3.8702956790113902E-2</c:v>
                </c:pt>
                <c:pt idx="1169">
                  <c:v>0.13160679834405878</c:v>
                </c:pt>
                <c:pt idx="1170">
                  <c:v>0.12389505155758704</c:v>
                </c:pt>
                <c:pt idx="1171">
                  <c:v>0.12379971321367766</c:v>
                </c:pt>
                <c:pt idx="1172">
                  <c:v>0.11681195407206621</c:v>
                </c:pt>
                <c:pt idx="1173">
                  <c:v>9.8573716159678221E-2</c:v>
                </c:pt>
                <c:pt idx="1174">
                  <c:v>0.10924076698932564</c:v>
                </c:pt>
                <c:pt idx="1175">
                  <c:v>0.10662595132057111</c:v>
                </c:pt>
                <c:pt idx="1176">
                  <c:v>0.15451221492317113</c:v>
                </c:pt>
                <c:pt idx="1177">
                  <c:v>0.17327647130984056</c:v>
                </c:pt>
                <c:pt idx="1178">
                  <c:v>0.14443406698229688</c:v>
                </c:pt>
                <c:pt idx="1179">
                  <c:v>0.15582990407229899</c:v>
                </c:pt>
                <c:pt idx="1180">
                  <c:v>0.19295533952350902</c:v>
                </c:pt>
                <c:pt idx="1181">
                  <c:v>0.20160092028317128</c:v>
                </c:pt>
                <c:pt idx="1182">
                  <c:v>0.17110299645517296</c:v>
                </c:pt>
                <c:pt idx="1183">
                  <c:v>0.17241487357466839</c:v>
                </c:pt>
                <c:pt idx="1184">
                  <c:v>0.12912213836515743</c:v>
                </c:pt>
                <c:pt idx="1185">
                  <c:v>0.12877034319322975</c:v>
                </c:pt>
                <c:pt idx="1186">
                  <c:v>0.11258410579313927</c:v>
                </c:pt>
                <c:pt idx="1187">
                  <c:v>0.10419113155973234</c:v>
                </c:pt>
                <c:pt idx="1188">
                  <c:v>0.1018598449791725</c:v>
                </c:pt>
                <c:pt idx="1189">
                  <c:v>9.0206837311894314E-2</c:v>
                </c:pt>
                <c:pt idx="1190">
                  <c:v>7.2747374391469471E-2</c:v>
                </c:pt>
                <c:pt idx="1191">
                  <c:v>5.7491713372167068E-2</c:v>
                </c:pt>
                <c:pt idx="1192">
                  <c:v>5.8293285244665941E-2</c:v>
                </c:pt>
                <c:pt idx="1193">
                  <c:v>2.9130054138041473E-2</c:v>
                </c:pt>
                <c:pt idx="1194">
                  <c:v>4.1070747595591289E-2</c:v>
                </c:pt>
                <c:pt idx="1195">
                  <c:v>4.1589790584595228E-2</c:v>
                </c:pt>
                <c:pt idx="1196">
                  <c:v>4.2787330401665005E-2</c:v>
                </c:pt>
                <c:pt idx="1197">
                  <c:v>4.3815120276379647E-2</c:v>
                </c:pt>
                <c:pt idx="1198">
                  <c:v>4.5039939672301431E-2</c:v>
                </c:pt>
                <c:pt idx="1199">
                  <c:v>3.0045839635270837E-2</c:v>
                </c:pt>
                <c:pt idx="1200">
                  <c:v>5.2349838407997625E-2</c:v>
                </c:pt>
                <c:pt idx="1201">
                  <c:v>5.839160370497929E-2</c:v>
                </c:pt>
                <c:pt idx="1202">
                  <c:v>6.2939980137071097E-2</c:v>
                </c:pt>
                <c:pt idx="1203">
                  <c:v>6.5169076286390459E-2</c:v>
                </c:pt>
                <c:pt idx="1204">
                  <c:v>0.10873827628471779</c:v>
                </c:pt>
                <c:pt idx="1205">
                  <c:v>9.980032561789548E-2</c:v>
                </c:pt>
                <c:pt idx="1206">
                  <c:v>0.1326147898771633</c:v>
                </c:pt>
                <c:pt idx="1207">
                  <c:v>0.13518547431305478</c:v>
                </c:pt>
                <c:pt idx="1208">
                  <c:v>0.17720220991998936</c:v>
                </c:pt>
                <c:pt idx="1209">
                  <c:v>0.15820693343564043</c:v>
                </c:pt>
                <c:pt idx="1210">
                  <c:v>0.18496760294078063</c:v>
                </c:pt>
                <c:pt idx="1211">
                  <c:v>0.13295555059408137</c:v>
                </c:pt>
                <c:pt idx="1212">
                  <c:v>0.13696134291175432</c:v>
                </c:pt>
                <c:pt idx="1213">
                  <c:v>0.1380364960249239</c:v>
                </c:pt>
                <c:pt idx="1214">
                  <c:v>0.1245046458520534</c:v>
                </c:pt>
                <c:pt idx="1215">
                  <c:v>0.11060739373848018</c:v>
                </c:pt>
                <c:pt idx="1216">
                  <c:v>0.1190113455623284</c:v>
                </c:pt>
                <c:pt idx="1217">
                  <c:v>0.12205379361413046</c:v>
                </c:pt>
                <c:pt idx="1218">
                  <c:v>0.12185893473806006</c:v>
                </c:pt>
                <c:pt idx="1219">
                  <c:v>9.1817925857143559E-2</c:v>
                </c:pt>
                <c:pt idx="1220">
                  <c:v>0.14231803628273509</c:v>
                </c:pt>
                <c:pt idx="1221">
                  <c:v>0.14749255063612829</c:v>
                </c:pt>
                <c:pt idx="1222">
                  <c:v>0.11357716792885257</c:v>
                </c:pt>
                <c:pt idx="1223">
                  <c:v>0.11387695799364525</c:v>
                </c:pt>
                <c:pt idx="1224">
                  <c:v>0.11348353067085629</c:v>
                </c:pt>
                <c:pt idx="1225">
                  <c:v>8.6933711220048407E-2</c:v>
                </c:pt>
                <c:pt idx="1226">
                  <c:v>6.082055947136919E-2</c:v>
                </c:pt>
                <c:pt idx="1227">
                  <c:v>4.7496380070412521E-2</c:v>
                </c:pt>
                <c:pt idx="1228">
                  <c:v>4.9200333439149868E-2</c:v>
                </c:pt>
                <c:pt idx="1229">
                  <c:v>4.7813477728704729E-2</c:v>
                </c:pt>
                <c:pt idx="1230">
                  <c:v>6.0942722411653792E-2</c:v>
                </c:pt>
                <c:pt idx="1231">
                  <c:v>5.5376591716406978E-2</c:v>
                </c:pt>
                <c:pt idx="1232">
                  <c:v>5.928938970712086E-2</c:v>
                </c:pt>
                <c:pt idx="1233">
                  <c:v>5.931050336542263E-2</c:v>
                </c:pt>
                <c:pt idx="1234">
                  <c:v>9.0385255421588678E-2</c:v>
                </c:pt>
                <c:pt idx="1235">
                  <c:v>0.11078412000622696</c:v>
                </c:pt>
                <c:pt idx="1236">
                  <c:v>0.11132121606351091</c:v>
                </c:pt>
                <c:pt idx="1237">
                  <c:v>0.11118338142517033</c:v>
                </c:pt>
                <c:pt idx="1238">
                  <c:v>0.11168317609951411</c:v>
                </c:pt>
                <c:pt idx="1239">
                  <c:v>5.6492070260321305E-2</c:v>
                </c:pt>
                <c:pt idx="1240">
                  <c:v>5.1745091387794179E-2</c:v>
                </c:pt>
                <c:pt idx="1241">
                  <c:v>4.9202216754800646E-2</c:v>
                </c:pt>
                <c:pt idx="1242">
                  <c:v>5.0227077927244193E-2</c:v>
                </c:pt>
                <c:pt idx="1243">
                  <c:v>7.6080263600047687E-2</c:v>
                </c:pt>
                <c:pt idx="1244">
                  <c:v>0.11440066071710435</c:v>
                </c:pt>
                <c:pt idx="1245">
                  <c:v>0.113048071689302</c:v>
                </c:pt>
                <c:pt idx="1246">
                  <c:v>0.13496328412362626</c:v>
                </c:pt>
                <c:pt idx="1247">
                  <c:v>0.13540431222007082</c:v>
                </c:pt>
                <c:pt idx="1248">
                  <c:v>0.12416423748558933</c:v>
                </c:pt>
                <c:pt idx="1249">
                  <c:v>0.13559775302656019</c:v>
                </c:pt>
                <c:pt idx="1250">
                  <c:v>0.13864353822480302</c:v>
                </c:pt>
                <c:pt idx="1251">
                  <c:v>0.11140239887913905</c:v>
                </c:pt>
                <c:pt idx="1252">
                  <c:v>0.10406780047946357</c:v>
                </c:pt>
                <c:pt idx="1253">
                  <c:v>0.11929349230547083</c:v>
                </c:pt>
                <c:pt idx="1254">
                  <c:v>8.7008195417248607E-2</c:v>
                </c:pt>
                <c:pt idx="1255">
                  <c:v>7.4285161837672906E-2</c:v>
                </c:pt>
                <c:pt idx="1256">
                  <c:v>6.7145843775436392E-2</c:v>
                </c:pt>
                <c:pt idx="1257">
                  <c:v>6.8684138556932728E-2</c:v>
                </c:pt>
                <c:pt idx="1258">
                  <c:v>2.5152743821894016E-2</c:v>
                </c:pt>
                <c:pt idx="1259">
                  <c:v>3.2338724639363006E-2</c:v>
                </c:pt>
                <c:pt idx="1260">
                  <c:v>2.4005949796047771E-2</c:v>
                </c:pt>
                <c:pt idx="1261">
                  <c:v>6.8941456423049052E-2</c:v>
                </c:pt>
                <c:pt idx="1262">
                  <c:v>0.1010485203092996</c:v>
                </c:pt>
                <c:pt idx="1263">
                  <c:v>9.8996319473611247E-2</c:v>
                </c:pt>
                <c:pt idx="1264">
                  <c:v>0.10501288024399236</c:v>
                </c:pt>
                <c:pt idx="1265">
                  <c:v>0.10756657869844392</c:v>
                </c:pt>
                <c:pt idx="1266">
                  <c:v>8.108295037790092E-2</c:v>
                </c:pt>
                <c:pt idx="1267">
                  <c:v>4.9254537650240966E-2</c:v>
                </c:pt>
                <c:pt idx="1268">
                  <c:v>7.0299613461259833E-2</c:v>
                </c:pt>
                <c:pt idx="1269">
                  <c:v>6.2742584818004946E-2</c:v>
                </c:pt>
                <c:pt idx="1270">
                  <c:v>6.2584113722330512E-2</c:v>
                </c:pt>
                <c:pt idx="1271">
                  <c:v>6.560435776699497E-2</c:v>
                </c:pt>
                <c:pt idx="1272">
                  <c:v>0.11497357684330774</c:v>
                </c:pt>
                <c:pt idx="1273">
                  <c:v>9.6626224694585011E-2</c:v>
                </c:pt>
                <c:pt idx="1274">
                  <c:v>0.11014163245627338</c:v>
                </c:pt>
                <c:pt idx="1275">
                  <c:v>0.10495512334472247</c:v>
                </c:pt>
                <c:pt idx="1276">
                  <c:v>0.11000661307051202</c:v>
                </c:pt>
                <c:pt idx="1277">
                  <c:v>7.449908861558939E-2</c:v>
                </c:pt>
                <c:pt idx="1278">
                  <c:v>0.10025555112154076</c:v>
                </c:pt>
                <c:pt idx="1279">
                  <c:v>9.3531515633098236E-2</c:v>
                </c:pt>
                <c:pt idx="1280">
                  <c:v>8.1951177878974851E-2</c:v>
                </c:pt>
                <c:pt idx="1281">
                  <c:v>8.1933355855962675E-2</c:v>
                </c:pt>
                <c:pt idx="1282">
                  <c:v>0.10451492819059462</c:v>
                </c:pt>
                <c:pt idx="1283">
                  <c:v>7.5871579097923789E-2</c:v>
                </c:pt>
                <c:pt idx="1284">
                  <c:v>7.0537573249376762E-2</c:v>
                </c:pt>
                <c:pt idx="1285">
                  <c:v>0.12652010712511616</c:v>
                </c:pt>
                <c:pt idx="1286">
                  <c:v>0.13262626998598315</c:v>
                </c:pt>
                <c:pt idx="1287">
                  <c:v>0.15386008767375303</c:v>
                </c:pt>
                <c:pt idx="1288">
                  <c:v>0.15480197112218821</c:v>
                </c:pt>
                <c:pt idx="1289">
                  <c:v>0.15508569876039593</c:v>
                </c:pt>
                <c:pt idx="1290">
                  <c:v>5.7168303403542807E-2</c:v>
                </c:pt>
                <c:pt idx="1291">
                  <c:v>6.5498855220740074E-2</c:v>
                </c:pt>
                <c:pt idx="1292">
                  <c:v>0.12148298581066123</c:v>
                </c:pt>
                <c:pt idx="1293">
                  <c:v>0.12540866164540065</c:v>
                </c:pt>
                <c:pt idx="1294">
                  <c:v>0.15795528381185228</c:v>
                </c:pt>
                <c:pt idx="1295">
                  <c:v>0.16771970842976366</c:v>
                </c:pt>
                <c:pt idx="1296">
                  <c:v>0.16650640310322365</c:v>
                </c:pt>
                <c:pt idx="1297">
                  <c:v>8.0142457477449608E-2</c:v>
                </c:pt>
                <c:pt idx="1298">
                  <c:v>7.526557934003518E-2</c:v>
                </c:pt>
                <c:pt idx="1299">
                  <c:v>6.8884731083485293E-2</c:v>
                </c:pt>
                <c:pt idx="1300">
                  <c:v>4.9994727318680127E-2</c:v>
                </c:pt>
                <c:pt idx="1301">
                  <c:v>6.3718591628937934E-2</c:v>
                </c:pt>
                <c:pt idx="1302">
                  <c:v>6.6782280982995434E-2</c:v>
                </c:pt>
                <c:pt idx="1303">
                  <c:v>4.2978427623050479E-2</c:v>
                </c:pt>
                <c:pt idx="1304">
                  <c:v>6.0975139991799106E-2</c:v>
                </c:pt>
                <c:pt idx="1305">
                  <c:v>4.4360085252772706E-2</c:v>
                </c:pt>
                <c:pt idx="1306">
                  <c:v>0.12545620246079955</c:v>
                </c:pt>
                <c:pt idx="1307">
                  <c:v>0.14013581955196627</c:v>
                </c:pt>
                <c:pt idx="1308">
                  <c:v>0.13401583663037331</c:v>
                </c:pt>
                <c:pt idx="1309">
                  <c:v>0.1051223411318231</c:v>
                </c:pt>
                <c:pt idx="1310">
                  <c:v>9.4444853995857767E-2</c:v>
                </c:pt>
                <c:pt idx="1311">
                  <c:v>6.0192286991404331E-2</c:v>
                </c:pt>
                <c:pt idx="1312">
                  <c:v>3.5055036707775128E-2</c:v>
                </c:pt>
                <c:pt idx="1313">
                  <c:v>5.5088282440521177E-2</c:v>
                </c:pt>
                <c:pt idx="1314">
                  <c:v>5.5157691515540203E-2</c:v>
                </c:pt>
                <c:pt idx="1315">
                  <c:v>0.1115244404744056</c:v>
                </c:pt>
                <c:pt idx="1316">
                  <c:v>0.12949624445136487</c:v>
                </c:pt>
                <c:pt idx="1317">
                  <c:v>0.12680411695705784</c:v>
                </c:pt>
                <c:pt idx="1318">
                  <c:v>0.11625653251352051</c:v>
                </c:pt>
                <c:pt idx="1319">
                  <c:v>0.11581112677658396</c:v>
                </c:pt>
                <c:pt idx="1320">
                  <c:v>8.3550095169006522E-2</c:v>
                </c:pt>
                <c:pt idx="1321">
                  <c:v>4.7449562156154229E-2</c:v>
                </c:pt>
                <c:pt idx="1322">
                  <c:v>7.7444371953831873E-2</c:v>
                </c:pt>
                <c:pt idx="1323">
                  <c:v>0.15409095597581549</c:v>
                </c:pt>
                <c:pt idx="1324">
                  <c:v>0.21414354605399455</c:v>
                </c:pt>
                <c:pt idx="1325">
                  <c:v>0.22554899629164779</c:v>
                </c:pt>
                <c:pt idx="1326">
                  <c:v>0.18775115600081643</c:v>
                </c:pt>
                <c:pt idx="1327">
                  <c:v>0.44095331245428748</c:v>
                </c:pt>
                <c:pt idx="1328">
                  <c:v>0.49366013082941268</c:v>
                </c:pt>
                <c:pt idx="1329">
                  <c:v>0.44188954609031555</c:v>
                </c:pt>
                <c:pt idx="1330">
                  <c:v>0.31659196755146612</c:v>
                </c:pt>
                <c:pt idx="1331">
                  <c:v>0.3842912208857352</c:v>
                </c:pt>
                <c:pt idx="1332">
                  <c:v>0.30915179366105733</c:v>
                </c:pt>
                <c:pt idx="1333">
                  <c:v>0.25085584267939176</c:v>
                </c:pt>
                <c:pt idx="1334">
                  <c:v>0.25763360455532996</c:v>
                </c:pt>
                <c:pt idx="1335">
                  <c:v>0.26072619342655956</c:v>
                </c:pt>
                <c:pt idx="1336">
                  <c:v>0.22791800153332117</c:v>
                </c:pt>
                <c:pt idx="1337">
                  <c:v>0.2310933082765767</c:v>
                </c:pt>
                <c:pt idx="1338">
                  <c:v>0.23424343813206072</c:v>
                </c:pt>
                <c:pt idx="1339">
                  <c:v>0.19856965786483582</c:v>
                </c:pt>
                <c:pt idx="1340">
                  <c:v>0.20452515104157423</c:v>
                </c:pt>
                <c:pt idx="1341">
                  <c:v>0.14619820151824217</c:v>
                </c:pt>
                <c:pt idx="1342">
                  <c:v>8.9133059637525672E-2</c:v>
                </c:pt>
                <c:pt idx="1343">
                  <c:v>0.10277768099993063</c:v>
                </c:pt>
                <c:pt idx="1344">
                  <c:v>0.16380934828550653</c:v>
                </c:pt>
                <c:pt idx="1345">
                  <c:v>0.162922149842052</c:v>
                </c:pt>
                <c:pt idx="1346">
                  <c:v>0.15260381360147654</c:v>
                </c:pt>
                <c:pt idx="1347">
                  <c:v>0.12064870676551914</c:v>
                </c:pt>
                <c:pt idx="1348">
                  <c:v>0.11967090623507111</c:v>
                </c:pt>
                <c:pt idx="1349">
                  <c:v>8.8185148136666017E-2</c:v>
                </c:pt>
                <c:pt idx="1350">
                  <c:v>0.152046990768335</c:v>
                </c:pt>
                <c:pt idx="1351">
                  <c:v>0.16054949048592129</c:v>
                </c:pt>
                <c:pt idx="1352">
                  <c:v>0.22889953460865889</c:v>
                </c:pt>
                <c:pt idx="1353">
                  <c:v>0.2297418325020448</c:v>
                </c:pt>
                <c:pt idx="1354">
                  <c:v>0.24936644986173628</c:v>
                </c:pt>
                <c:pt idx="1355">
                  <c:v>0.12375208227662809</c:v>
                </c:pt>
                <c:pt idx="1356">
                  <c:v>0.14497894700315997</c:v>
                </c:pt>
                <c:pt idx="1357">
                  <c:v>0.12605448630137872</c:v>
                </c:pt>
                <c:pt idx="1358">
                  <c:v>0.11735717195672103</c:v>
                </c:pt>
                <c:pt idx="1359">
                  <c:v>0.11902867130437969</c:v>
                </c:pt>
                <c:pt idx="1360">
                  <c:v>7.4926034849759737E-2</c:v>
                </c:pt>
                <c:pt idx="1361">
                  <c:v>9.0814987038759995E-2</c:v>
                </c:pt>
                <c:pt idx="1362">
                  <c:v>8.6985413794151228E-2</c:v>
                </c:pt>
                <c:pt idx="1363">
                  <c:v>0.12023045475831472</c:v>
                </c:pt>
                <c:pt idx="1364">
                  <c:v>0.12220799979590675</c:v>
                </c:pt>
                <c:pt idx="1365">
                  <c:v>0.12259603489237549</c:v>
                </c:pt>
                <c:pt idx="1366">
                  <c:v>0.1074938397067538</c:v>
                </c:pt>
                <c:pt idx="1367">
                  <c:v>0.1115733810963946</c:v>
                </c:pt>
                <c:pt idx="1368">
                  <c:v>0.12149904137103185</c:v>
                </c:pt>
                <c:pt idx="1369">
                  <c:v>0.13259600762452081</c:v>
                </c:pt>
                <c:pt idx="1370">
                  <c:v>0.13648713951070812</c:v>
                </c:pt>
                <c:pt idx="1371">
                  <c:v>0.13881422164995311</c:v>
                </c:pt>
                <c:pt idx="1372">
                  <c:v>0.12356962346821045</c:v>
                </c:pt>
                <c:pt idx="1373">
                  <c:v>0.10244757559874469</c:v>
                </c:pt>
                <c:pt idx="1374">
                  <c:v>9.3489346651342842E-2</c:v>
                </c:pt>
                <c:pt idx="1375">
                  <c:v>0.11477048679782442</c:v>
                </c:pt>
                <c:pt idx="1376">
                  <c:v>0.10600075868913322</c:v>
                </c:pt>
                <c:pt idx="1377">
                  <c:v>9.4824799476917673E-2</c:v>
                </c:pt>
                <c:pt idx="1378">
                  <c:v>9.5507014009048985E-2</c:v>
                </c:pt>
                <c:pt idx="1379">
                  <c:v>8.5320564366849233E-2</c:v>
                </c:pt>
                <c:pt idx="1380">
                  <c:v>6.7454571838132985E-2</c:v>
                </c:pt>
                <c:pt idx="1381">
                  <c:v>6.3015175946087867E-2</c:v>
                </c:pt>
                <c:pt idx="1382">
                  <c:v>6.2822789486870659E-2</c:v>
                </c:pt>
                <c:pt idx="1383">
                  <c:v>9.4003688367460245E-2</c:v>
                </c:pt>
                <c:pt idx="1384">
                  <c:v>9.1056580790109698E-2</c:v>
                </c:pt>
                <c:pt idx="1385">
                  <c:v>0.16392622543863558</c:v>
                </c:pt>
                <c:pt idx="1386">
                  <c:v>0.16139972641512101</c:v>
                </c:pt>
                <c:pt idx="1387">
                  <c:v>0.20196846722714382</c:v>
                </c:pt>
                <c:pt idx="1388">
                  <c:v>0.16711039066378144</c:v>
                </c:pt>
                <c:pt idx="1389">
                  <c:v>0.12087869017041122</c:v>
                </c:pt>
                <c:pt idx="1390">
                  <c:v>0.10689120307184871</c:v>
                </c:pt>
                <c:pt idx="1391">
                  <c:v>0.10246958339171998</c:v>
                </c:pt>
                <c:pt idx="1392">
                  <c:v>2.9853243500007693E-2</c:v>
                </c:pt>
                <c:pt idx="1393">
                  <c:v>2.7492044377297783E-2</c:v>
                </c:pt>
                <c:pt idx="1394">
                  <c:v>1.3065214246769619E-2</c:v>
                </c:pt>
                <c:pt idx="1395">
                  <c:v>3.3297219236562904E-2</c:v>
                </c:pt>
                <c:pt idx="1396">
                  <c:v>8.0349816725001244E-2</c:v>
                </c:pt>
                <c:pt idx="1397">
                  <c:v>0.11360815183803795</c:v>
                </c:pt>
                <c:pt idx="1398">
                  <c:v>0.14188889626111573</c:v>
                </c:pt>
                <c:pt idx="1399">
                  <c:v>0.21173701099636846</c:v>
                </c:pt>
                <c:pt idx="1400">
                  <c:v>0.21498273796474529</c:v>
                </c:pt>
                <c:pt idx="1401">
                  <c:v>0.19765355702938128</c:v>
                </c:pt>
                <c:pt idx="1402">
                  <c:v>0.19250239342659159</c:v>
                </c:pt>
                <c:pt idx="1403">
                  <c:v>0.17042474541905192</c:v>
                </c:pt>
                <c:pt idx="1404">
                  <c:v>0.11127895240571394</c:v>
                </c:pt>
                <c:pt idx="1405">
                  <c:v>0.13742218673338008</c:v>
                </c:pt>
                <c:pt idx="1406">
                  <c:v>0.16973184054848528</c:v>
                </c:pt>
                <c:pt idx="1407">
                  <c:v>0.18907751965764485</c:v>
                </c:pt>
                <c:pt idx="1408">
                  <c:v>0.22023050579680944</c:v>
                </c:pt>
                <c:pt idx="1409">
                  <c:v>0.21323776683644119</c:v>
                </c:pt>
                <c:pt idx="1410">
                  <c:v>0.21794555042589336</c:v>
                </c:pt>
                <c:pt idx="1411">
                  <c:v>0.21376029161821417</c:v>
                </c:pt>
                <c:pt idx="1412">
                  <c:v>0.20672455919867178</c:v>
                </c:pt>
                <c:pt idx="1413">
                  <c:v>0.17450537360755933</c:v>
                </c:pt>
                <c:pt idx="1414">
                  <c:v>8.5475386130013889E-2</c:v>
                </c:pt>
                <c:pt idx="1415">
                  <c:v>9.4891985910886115E-2</c:v>
                </c:pt>
                <c:pt idx="1416">
                  <c:v>0.10054132175373047</c:v>
                </c:pt>
                <c:pt idx="1417">
                  <c:v>9.3534627830004005E-2</c:v>
                </c:pt>
                <c:pt idx="1418">
                  <c:v>0.11170036719535496</c:v>
                </c:pt>
                <c:pt idx="1419">
                  <c:v>0.11170036719535496</c:v>
                </c:pt>
                <c:pt idx="1420">
                  <c:v>0.14259034886670047</c:v>
                </c:pt>
                <c:pt idx="1421">
                  <c:v>0.1016067327842002</c:v>
                </c:pt>
                <c:pt idx="1422">
                  <c:v>0.11186948412562457</c:v>
                </c:pt>
                <c:pt idx="1423">
                  <c:v>0.15636783168423052</c:v>
                </c:pt>
                <c:pt idx="1424">
                  <c:v>0.13434029987648727</c:v>
                </c:pt>
                <c:pt idx="1425">
                  <c:v>0.15385234713917012</c:v>
                </c:pt>
                <c:pt idx="1426">
                  <c:v>0.17754629309110778</c:v>
                </c:pt>
                <c:pt idx="1427">
                  <c:v>0.20980876283326502</c:v>
                </c:pt>
                <c:pt idx="1428">
                  <c:v>0.2335018258018795</c:v>
                </c:pt>
                <c:pt idx="1429">
                  <c:v>0.26288633636009007</c:v>
                </c:pt>
                <c:pt idx="1430">
                  <c:v>0.26207453551818866</c:v>
                </c:pt>
                <c:pt idx="1431">
                  <c:v>0.24842640404588784</c:v>
                </c:pt>
                <c:pt idx="1432">
                  <c:v>0.20637476889801304</c:v>
                </c:pt>
                <c:pt idx="1433">
                  <c:v>0.15756288580838262</c:v>
                </c:pt>
                <c:pt idx="1434">
                  <c:v>0.1643080978185274</c:v>
                </c:pt>
                <c:pt idx="1435">
                  <c:v>0.20406994657613159</c:v>
                </c:pt>
                <c:pt idx="1436">
                  <c:v>0.22428778557609907</c:v>
                </c:pt>
                <c:pt idx="1437">
                  <c:v>0.22163983637225945</c:v>
                </c:pt>
                <c:pt idx="1438">
                  <c:v>0.22185245092522682</c:v>
                </c:pt>
                <c:pt idx="1439">
                  <c:v>0.24043821857845088</c:v>
                </c:pt>
                <c:pt idx="1440">
                  <c:v>0.19323858915675296</c:v>
                </c:pt>
                <c:pt idx="1441">
                  <c:v>0.23751151401335649</c:v>
                </c:pt>
                <c:pt idx="1442">
                  <c:v>0.22161756613605466</c:v>
                </c:pt>
                <c:pt idx="1443">
                  <c:v>0.22088147718861806</c:v>
                </c:pt>
                <c:pt idx="1444">
                  <c:v>0.16513324715085564</c:v>
                </c:pt>
                <c:pt idx="1445">
                  <c:v>0.16369951290578777</c:v>
                </c:pt>
                <c:pt idx="1446">
                  <c:v>0.14846888301442679</c:v>
                </c:pt>
                <c:pt idx="1447">
                  <c:v>0.1328672197264637</c:v>
                </c:pt>
                <c:pt idx="1448">
                  <c:v>0.11930494857317112</c:v>
                </c:pt>
                <c:pt idx="1449">
                  <c:v>0.19125546069179977</c:v>
                </c:pt>
                <c:pt idx="1450">
                  <c:v>0.16283143862753202</c:v>
                </c:pt>
                <c:pt idx="1451">
                  <c:v>0.18733230373394597</c:v>
                </c:pt>
                <c:pt idx="1452">
                  <c:v>0.19524976724074045</c:v>
                </c:pt>
                <c:pt idx="1453">
                  <c:v>0.15679961667076348</c:v>
                </c:pt>
                <c:pt idx="1454">
                  <c:v>0.14289060072253429</c:v>
                </c:pt>
                <c:pt idx="1455">
                  <c:v>0.14358174282631</c:v>
                </c:pt>
                <c:pt idx="1456">
                  <c:v>0.17722171269603529</c:v>
                </c:pt>
                <c:pt idx="1457">
                  <c:v>0.14354591857780807</c:v>
                </c:pt>
                <c:pt idx="1458">
                  <c:v>0.15126983145569745</c:v>
                </c:pt>
                <c:pt idx="1459">
                  <c:v>0.1539015626267328</c:v>
                </c:pt>
                <c:pt idx="1460">
                  <c:v>0.13637190397898347</c:v>
                </c:pt>
                <c:pt idx="1461">
                  <c:v>0.17521147590024116</c:v>
                </c:pt>
                <c:pt idx="1462">
                  <c:v>0.17536790169154109</c:v>
                </c:pt>
                <c:pt idx="1463">
                  <c:v>0.16988659239603709</c:v>
                </c:pt>
                <c:pt idx="1464">
                  <c:v>0.16350746233673291</c:v>
                </c:pt>
                <c:pt idx="1465">
                  <c:v>0.13303541711466318</c:v>
                </c:pt>
                <c:pt idx="1466">
                  <c:v>9.2646509744844799E-2</c:v>
                </c:pt>
                <c:pt idx="1467">
                  <c:v>9.4915831424634917E-2</c:v>
                </c:pt>
                <c:pt idx="1468">
                  <c:v>9.1492070028446656E-2</c:v>
                </c:pt>
                <c:pt idx="1469">
                  <c:v>0.14176751882176933</c:v>
                </c:pt>
                <c:pt idx="1470">
                  <c:v>0.14344227626187028</c:v>
                </c:pt>
                <c:pt idx="1471">
                  <c:v>0.10770675786948232</c:v>
                </c:pt>
                <c:pt idx="1472">
                  <c:v>0.1081153908346042</c:v>
                </c:pt>
                <c:pt idx="1473">
                  <c:v>0.10486474679951631</c:v>
                </c:pt>
                <c:pt idx="1474">
                  <c:v>5.6456816250758331E-2</c:v>
                </c:pt>
                <c:pt idx="1475">
                  <c:v>4.9874760866865236E-2</c:v>
                </c:pt>
                <c:pt idx="1476">
                  <c:v>4.5135162458984253E-2</c:v>
                </c:pt>
                <c:pt idx="1477">
                  <c:v>7.1755278088325686E-2</c:v>
                </c:pt>
                <c:pt idx="1478">
                  <c:v>5.5872155317698624E-2</c:v>
                </c:pt>
                <c:pt idx="1479">
                  <c:v>4.1647114339449287E-2</c:v>
                </c:pt>
                <c:pt idx="1480">
                  <c:v>4.0475050344785532E-2</c:v>
                </c:pt>
                <c:pt idx="1481">
                  <c:v>7.7328161125957209E-2</c:v>
                </c:pt>
                <c:pt idx="1482">
                  <c:v>5.5792138388803113E-2</c:v>
                </c:pt>
                <c:pt idx="1483">
                  <c:v>6.1161991247120774E-2</c:v>
                </c:pt>
                <c:pt idx="1484">
                  <c:v>6.2205304355520137E-2</c:v>
                </c:pt>
                <c:pt idx="1485">
                  <c:v>7.4912382852896045E-2</c:v>
                </c:pt>
                <c:pt idx="1486">
                  <c:v>9.3801821307319164E-2</c:v>
                </c:pt>
                <c:pt idx="1487">
                  <c:v>0.11673717824079789</c:v>
                </c:pt>
                <c:pt idx="1488">
                  <c:v>0.14164935788329225</c:v>
                </c:pt>
                <c:pt idx="1489">
                  <c:v>0.13294924693557805</c:v>
                </c:pt>
                <c:pt idx="1490">
                  <c:v>0.13284448641164692</c:v>
                </c:pt>
                <c:pt idx="1491">
                  <c:v>0.13344380769164682</c:v>
                </c:pt>
                <c:pt idx="1492">
                  <c:v>0.13190403367919884</c:v>
                </c:pt>
                <c:pt idx="1493">
                  <c:v>8.1115947079474227E-2</c:v>
                </c:pt>
                <c:pt idx="1494">
                  <c:v>8.7250712309378115E-2</c:v>
                </c:pt>
                <c:pt idx="1495">
                  <c:v>7.4083325865816924E-2</c:v>
                </c:pt>
                <c:pt idx="1496">
                  <c:v>6.47758170096564E-2</c:v>
                </c:pt>
                <c:pt idx="1497">
                  <c:v>4.2450424789415055E-2</c:v>
                </c:pt>
                <c:pt idx="1498">
                  <c:v>6.2740756581158755E-2</c:v>
                </c:pt>
                <c:pt idx="1499">
                  <c:v>6.1549849805183944E-2</c:v>
                </c:pt>
                <c:pt idx="1500">
                  <c:v>4.4318846413962554E-2</c:v>
                </c:pt>
                <c:pt idx="1501">
                  <c:v>3.9583221059085925E-2</c:v>
                </c:pt>
                <c:pt idx="1502">
                  <c:v>4.178862909581503E-2</c:v>
                </c:pt>
                <c:pt idx="1503">
                  <c:v>6.5529580419109654E-2</c:v>
                </c:pt>
                <c:pt idx="1504">
                  <c:v>6.7484644661032281E-2</c:v>
                </c:pt>
                <c:pt idx="1505">
                  <c:v>9.4915255217174324E-2</c:v>
                </c:pt>
                <c:pt idx="1506">
                  <c:v>0.10441123343888277</c:v>
                </c:pt>
                <c:pt idx="1507">
                  <c:v>9.9332825089307811E-2</c:v>
                </c:pt>
                <c:pt idx="1508">
                  <c:v>9.255170561730551E-2</c:v>
                </c:pt>
                <c:pt idx="1509">
                  <c:v>9.5517320421738078E-2</c:v>
                </c:pt>
                <c:pt idx="1510">
                  <c:v>7.0673640759955969E-2</c:v>
                </c:pt>
                <c:pt idx="1511">
                  <c:v>9.5679128565024807E-2</c:v>
                </c:pt>
                <c:pt idx="1512">
                  <c:v>0.11257421172714097</c:v>
                </c:pt>
                <c:pt idx="1513">
                  <c:v>0.11252681730945169</c:v>
                </c:pt>
                <c:pt idx="1514">
                  <c:v>0.12655589072169277</c:v>
                </c:pt>
                <c:pt idx="1515">
                  <c:v>0.14474464773824397</c:v>
                </c:pt>
                <c:pt idx="1516">
                  <c:v>0.12045481791664371</c:v>
                </c:pt>
                <c:pt idx="1517">
                  <c:v>0.11146610404775194</c:v>
                </c:pt>
                <c:pt idx="1518">
                  <c:v>0.11138506522305593</c:v>
                </c:pt>
                <c:pt idx="1519">
                  <c:v>0.10895182303811769</c:v>
                </c:pt>
                <c:pt idx="1520">
                  <c:v>8.0555770403194671E-2</c:v>
                </c:pt>
                <c:pt idx="1521">
                  <c:v>0.10091751797107197</c:v>
                </c:pt>
                <c:pt idx="1522">
                  <c:v>0.10127312672458662</c:v>
                </c:pt>
                <c:pt idx="1523">
                  <c:v>8.9150919125680947E-2</c:v>
                </c:pt>
                <c:pt idx="1524">
                  <c:v>8.8692737851180495E-2</c:v>
                </c:pt>
                <c:pt idx="1525">
                  <c:v>8.1490270130363737E-2</c:v>
                </c:pt>
                <c:pt idx="1526">
                  <c:v>4.9264334491948759E-2</c:v>
                </c:pt>
                <c:pt idx="1527">
                  <c:v>2.9531298128925316E-2</c:v>
                </c:pt>
                <c:pt idx="1528">
                  <c:v>3.0371716783008783E-2</c:v>
                </c:pt>
                <c:pt idx="1529">
                  <c:v>3.0912718362554641E-2</c:v>
                </c:pt>
                <c:pt idx="1530">
                  <c:v>4.3886417066860556E-2</c:v>
                </c:pt>
                <c:pt idx="1531">
                  <c:v>4.0943884405543134E-2</c:v>
                </c:pt>
                <c:pt idx="1532">
                  <c:v>4.2427494873695092E-2</c:v>
                </c:pt>
                <c:pt idx="1533">
                  <c:v>4.6944431915105819E-2</c:v>
                </c:pt>
                <c:pt idx="1534">
                  <c:v>7.9503319170762365E-2</c:v>
                </c:pt>
                <c:pt idx="1535">
                  <c:v>7.9806798923297617E-2</c:v>
                </c:pt>
                <c:pt idx="1536">
                  <c:v>7.3750551763357361E-2</c:v>
                </c:pt>
                <c:pt idx="1537">
                  <c:v>5.4217689819313554E-2</c:v>
                </c:pt>
                <c:pt idx="1538">
                  <c:v>7.2771113725397046E-2</c:v>
                </c:pt>
                <c:pt idx="1539">
                  <c:v>5.7583673792801562E-2</c:v>
                </c:pt>
                <c:pt idx="1540">
                  <c:v>5.5224723623659065E-2</c:v>
                </c:pt>
                <c:pt idx="1541">
                  <c:v>5.3534966576270021E-2</c:v>
                </c:pt>
                <c:pt idx="1542">
                  <c:v>5.297788268461083E-2</c:v>
                </c:pt>
                <c:pt idx="1543">
                  <c:v>9.410717736480266E-2</c:v>
                </c:pt>
                <c:pt idx="1544">
                  <c:v>0.27693870444540325</c:v>
                </c:pt>
                <c:pt idx="1545">
                  <c:v>0.27931341554407135</c:v>
                </c:pt>
                <c:pt idx="1546">
                  <c:v>0.32174147479859599</c:v>
                </c:pt>
                <c:pt idx="1547">
                  <c:v>0.35228500657151524</c:v>
                </c:pt>
                <c:pt idx="1548">
                  <c:v>0.35270871930481246</c:v>
                </c:pt>
                <c:pt idx="1549">
                  <c:v>0.21588560230572723</c:v>
                </c:pt>
                <c:pt idx="1550">
                  <c:v>0.12000093233853623</c:v>
                </c:pt>
                <c:pt idx="1551">
                  <c:v>0.14073601401162109</c:v>
                </c:pt>
                <c:pt idx="1552">
                  <c:v>0.1065176427958225</c:v>
                </c:pt>
                <c:pt idx="1553">
                  <c:v>6.3963422078108359E-2</c:v>
                </c:pt>
                <c:pt idx="1554">
                  <c:v>0.11804071249586487</c:v>
                </c:pt>
                <c:pt idx="1555">
                  <c:v>0.11628449554323136</c:v>
                </c:pt>
                <c:pt idx="1556">
                  <c:v>8.416055047046743E-2</c:v>
                </c:pt>
                <c:pt idx="1557">
                  <c:v>9.2402113607230996E-2</c:v>
                </c:pt>
                <c:pt idx="1558">
                  <c:v>8.017133302839069E-2</c:v>
                </c:pt>
                <c:pt idx="1559">
                  <c:v>4.7760917386750742E-2</c:v>
                </c:pt>
                <c:pt idx="1560">
                  <c:v>4.7732709605650306E-2</c:v>
                </c:pt>
                <c:pt idx="1561">
                  <c:v>3.9311534981754631E-2</c:v>
                </c:pt>
                <c:pt idx="1562">
                  <c:v>4.2927560744331045E-2</c:v>
                </c:pt>
                <c:pt idx="1563">
                  <c:v>4.502943821172091E-2</c:v>
                </c:pt>
                <c:pt idx="1564">
                  <c:v>5.1552679260255675E-2</c:v>
                </c:pt>
                <c:pt idx="1565">
                  <c:v>5.6661221358877557E-2</c:v>
                </c:pt>
                <c:pt idx="1566">
                  <c:v>5.5251417864931554E-2</c:v>
                </c:pt>
                <c:pt idx="1567">
                  <c:v>4.6621223551621523E-2</c:v>
                </c:pt>
                <c:pt idx="1568">
                  <c:v>4.0925329850236593E-2</c:v>
                </c:pt>
                <c:pt idx="1569">
                  <c:v>2.8373013076307983E-2</c:v>
                </c:pt>
                <c:pt idx="1570">
                  <c:v>2.0391126365689499E-2</c:v>
                </c:pt>
                <c:pt idx="1571">
                  <c:v>4.6668119411054448E-2</c:v>
                </c:pt>
                <c:pt idx="1572">
                  <c:v>5.3932961444050714E-2</c:v>
                </c:pt>
                <c:pt idx="1573">
                  <c:v>5.2185512140260161E-2</c:v>
                </c:pt>
                <c:pt idx="1574">
                  <c:v>7.8861677965492663E-2</c:v>
                </c:pt>
                <c:pt idx="1575">
                  <c:v>7.8396169406217284E-2</c:v>
                </c:pt>
                <c:pt idx="1576">
                  <c:v>5.4504746675369496E-2</c:v>
                </c:pt>
                <c:pt idx="1577">
                  <c:v>6.2593251135444186E-2</c:v>
                </c:pt>
                <c:pt idx="1578">
                  <c:v>6.5951992665229997E-2</c:v>
                </c:pt>
                <c:pt idx="1579">
                  <c:v>4.0455785502022737E-2</c:v>
                </c:pt>
                <c:pt idx="1580">
                  <c:v>4.2558995472663709E-2</c:v>
                </c:pt>
                <c:pt idx="1581">
                  <c:v>5.9147588443872738E-2</c:v>
                </c:pt>
                <c:pt idx="1582">
                  <c:v>5.6451672989433807E-2</c:v>
                </c:pt>
                <c:pt idx="1583">
                  <c:v>4.8879976527557628E-2</c:v>
                </c:pt>
                <c:pt idx="1584">
                  <c:v>4.9659029952997626E-2</c:v>
                </c:pt>
                <c:pt idx="1585">
                  <c:v>4.4330618124498906E-2</c:v>
                </c:pt>
                <c:pt idx="1586">
                  <c:v>2.4000769923434157E-2</c:v>
                </c:pt>
                <c:pt idx="1587">
                  <c:v>4.3259096947492311E-2</c:v>
                </c:pt>
                <c:pt idx="1588">
                  <c:v>3.6940682308818737E-2</c:v>
                </c:pt>
                <c:pt idx="1589">
                  <c:v>3.6971666582782219E-2</c:v>
                </c:pt>
                <c:pt idx="1590">
                  <c:v>5.6569283542694228E-2</c:v>
                </c:pt>
                <c:pt idx="1591">
                  <c:v>5.4434561324738291E-2</c:v>
                </c:pt>
                <c:pt idx="1592">
                  <c:v>4.5269543836516164E-2</c:v>
                </c:pt>
                <c:pt idx="1593">
                  <c:v>4.4633685032167053E-2</c:v>
                </c:pt>
                <c:pt idx="1594">
                  <c:v>5.0086023546451537E-2</c:v>
                </c:pt>
                <c:pt idx="1595">
                  <c:v>3.7144307416667743E-2</c:v>
                </c:pt>
                <c:pt idx="1596">
                  <c:v>3.7509420594178465E-2</c:v>
                </c:pt>
                <c:pt idx="1597">
                  <c:v>2.919578848671469E-2</c:v>
                </c:pt>
                <c:pt idx="1598">
                  <c:v>3.6977434858114375E-2</c:v>
                </c:pt>
                <c:pt idx="1599">
                  <c:v>0.16173567866458533</c:v>
                </c:pt>
                <c:pt idx="1600">
                  <c:v>0.20498756781458555</c:v>
                </c:pt>
                <c:pt idx="1601">
                  <c:v>0.2148266442740312</c:v>
                </c:pt>
                <c:pt idx="1602">
                  <c:v>0.21428186564594442</c:v>
                </c:pt>
                <c:pt idx="1603">
                  <c:v>0.23728591449851288</c:v>
                </c:pt>
                <c:pt idx="1604">
                  <c:v>0.16682456458840239</c:v>
                </c:pt>
                <c:pt idx="1605">
                  <c:v>0.12812360367499523</c:v>
                </c:pt>
                <c:pt idx="1606">
                  <c:v>7.4476798746187775E-2</c:v>
                </c:pt>
                <c:pt idx="1607">
                  <c:v>9.3867932432604398E-2</c:v>
                </c:pt>
                <c:pt idx="1608">
                  <c:v>8.3266352322547546E-2</c:v>
                </c:pt>
                <c:pt idx="1609">
                  <c:v>9.1708315943481014E-2</c:v>
                </c:pt>
                <c:pt idx="1610">
                  <c:v>0.11632575849180325</c:v>
                </c:pt>
                <c:pt idx="1611">
                  <c:v>0.12182731009155222</c:v>
                </c:pt>
                <c:pt idx="1612">
                  <c:v>0.10489245983844241</c:v>
                </c:pt>
                <c:pt idx="1613">
                  <c:v>0.10956486895605332</c:v>
                </c:pt>
                <c:pt idx="1614">
                  <c:v>0.1223873058150229</c:v>
                </c:pt>
                <c:pt idx="1615">
                  <c:v>0.10609064968891768</c:v>
                </c:pt>
                <c:pt idx="1616">
                  <c:v>0.10351458207238941</c:v>
                </c:pt>
                <c:pt idx="1617">
                  <c:v>0.10065105312135449</c:v>
                </c:pt>
                <c:pt idx="1618">
                  <c:v>7.5896887701490279E-2</c:v>
                </c:pt>
                <c:pt idx="1619">
                  <c:v>5.3221097063653404E-2</c:v>
                </c:pt>
                <c:pt idx="1620">
                  <c:v>6.1752731048901811E-2</c:v>
                </c:pt>
                <c:pt idx="1621">
                  <c:v>0.10073622414124205</c:v>
                </c:pt>
                <c:pt idx="1622">
                  <c:v>9.3622646840556698E-2</c:v>
                </c:pt>
                <c:pt idx="1623">
                  <c:v>9.1729751157034453E-2</c:v>
                </c:pt>
                <c:pt idx="1624">
                  <c:v>9.3170263626936908E-2</c:v>
                </c:pt>
                <c:pt idx="1625">
                  <c:v>7.7276104417544164E-2</c:v>
                </c:pt>
                <c:pt idx="1626">
                  <c:v>5.4201637527075887E-2</c:v>
                </c:pt>
                <c:pt idx="1627">
                  <c:v>5.5458706103794879E-2</c:v>
                </c:pt>
                <c:pt idx="1628">
                  <c:v>5.065959182368391E-2</c:v>
                </c:pt>
                <c:pt idx="1629">
                  <c:v>5.0870631299731531E-2</c:v>
                </c:pt>
                <c:pt idx="1630">
                  <c:v>4.5118251797569106E-2</c:v>
                </c:pt>
                <c:pt idx="1631">
                  <c:v>4.6870076892004696E-2</c:v>
                </c:pt>
                <c:pt idx="1632">
                  <c:v>4.5636819064946703E-2</c:v>
                </c:pt>
                <c:pt idx="1633">
                  <c:v>4.8384502977693575E-2</c:v>
                </c:pt>
                <c:pt idx="1634">
                  <c:v>5.0013940602360897E-2</c:v>
                </c:pt>
                <c:pt idx="1635">
                  <c:v>2.0750163742955699E-2</c:v>
                </c:pt>
                <c:pt idx="1636">
                  <c:v>3.5264160027349091E-2</c:v>
                </c:pt>
                <c:pt idx="1637">
                  <c:v>3.9882927704767673E-2</c:v>
                </c:pt>
                <c:pt idx="1638">
                  <c:v>3.9234737319977647E-2</c:v>
                </c:pt>
                <c:pt idx="1639">
                  <c:v>4.2256769193546768E-2</c:v>
                </c:pt>
                <c:pt idx="1640">
                  <c:v>0.17398239593659784</c:v>
                </c:pt>
                <c:pt idx="1641">
                  <c:v>0.16414234963568305</c:v>
                </c:pt>
                <c:pt idx="1642">
                  <c:v>0.15200986202129688</c:v>
                </c:pt>
                <c:pt idx="1643">
                  <c:v>0.1337577148869655</c:v>
                </c:pt>
                <c:pt idx="1644">
                  <c:v>0.13283598440969865</c:v>
                </c:pt>
                <c:pt idx="1645">
                  <c:v>6.9604576313559527E-2</c:v>
                </c:pt>
                <c:pt idx="1646">
                  <c:v>7.5307973915621468E-2</c:v>
                </c:pt>
                <c:pt idx="1647">
                  <c:v>5.3381933512117195E-2</c:v>
                </c:pt>
                <c:pt idx="1648">
                  <c:v>5.7804620467413366E-2</c:v>
                </c:pt>
                <c:pt idx="1649">
                  <c:v>6.0869211271175991E-2</c:v>
                </c:pt>
                <c:pt idx="1650">
                  <c:v>6.8590893606464629E-2</c:v>
                </c:pt>
                <c:pt idx="1651">
                  <c:v>5.9213199750363842E-2</c:v>
                </c:pt>
                <c:pt idx="1652">
                  <c:v>5.3398050606481666E-2</c:v>
                </c:pt>
                <c:pt idx="1653">
                  <c:v>5.221221313447838E-2</c:v>
                </c:pt>
                <c:pt idx="1654">
                  <c:v>4.2183688584045878E-2</c:v>
                </c:pt>
                <c:pt idx="1655">
                  <c:v>4.9390076134621423E-2</c:v>
                </c:pt>
                <c:pt idx="1656">
                  <c:v>4.8080836514897057E-2</c:v>
                </c:pt>
                <c:pt idx="1657">
                  <c:v>5.0707595929115681E-2</c:v>
                </c:pt>
                <c:pt idx="1658">
                  <c:v>5.3707015250180436E-2</c:v>
                </c:pt>
                <c:pt idx="1659">
                  <c:v>3.9295440634845809E-2</c:v>
                </c:pt>
                <c:pt idx="1660">
                  <c:v>5.2828954319472467E-2</c:v>
                </c:pt>
                <c:pt idx="1661">
                  <c:v>5.6483139662047745E-2</c:v>
                </c:pt>
                <c:pt idx="1662">
                  <c:v>8.9031905117268773E-2</c:v>
                </c:pt>
                <c:pt idx="1663">
                  <c:v>7.0587737444584742E-2</c:v>
                </c:pt>
                <c:pt idx="1664">
                  <c:v>6.0431695544858867E-2</c:v>
                </c:pt>
                <c:pt idx="1665">
                  <c:v>7.6214780387108896E-2</c:v>
                </c:pt>
                <c:pt idx="1666">
                  <c:v>7.6143658568893074E-2</c:v>
                </c:pt>
                <c:pt idx="1667">
                  <c:v>8.5784291729010198E-2</c:v>
                </c:pt>
                <c:pt idx="1668">
                  <c:v>8.7586941111703648E-2</c:v>
                </c:pt>
                <c:pt idx="1669">
                  <c:v>8.0865801502043699E-2</c:v>
                </c:pt>
                <c:pt idx="1670">
                  <c:v>8.1327005718309878E-2</c:v>
                </c:pt>
                <c:pt idx="1671">
                  <c:v>7.1969265726503986E-2</c:v>
                </c:pt>
                <c:pt idx="1672">
                  <c:v>4.2653369142343821E-2</c:v>
                </c:pt>
                <c:pt idx="1673">
                  <c:v>3.8875179465123484E-2</c:v>
                </c:pt>
                <c:pt idx="1674">
                  <c:v>3.703381446125241E-2</c:v>
                </c:pt>
                <c:pt idx="1675">
                  <c:v>3.5143422133976657E-2</c:v>
                </c:pt>
                <c:pt idx="1676">
                  <c:v>2.8567690173043357E-2</c:v>
                </c:pt>
                <c:pt idx="1677">
                  <c:v>6.0330346181786239E-2</c:v>
                </c:pt>
                <c:pt idx="1678">
                  <c:v>6.0483869724076954E-2</c:v>
                </c:pt>
                <c:pt idx="1679">
                  <c:v>6.0835797197282972E-2</c:v>
                </c:pt>
                <c:pt idx="1680">
                  <c:v>6.0835797197282972E-2</c:v>
                </c:pt>
                <c:pt idx="1681">
                  <c:v>8.9981160896739298E-2</c:v>
                </c:pt>
                <c:pt idx="1682">
                  <c:v>7.444831105685662E-2</c:v>
                </c:pt>
                <c:pt idx="1683">
                  <c:v>7.5205931627559217E-2</c:v>
                </c:pt>
                <c:pt idx="1684">
                  <c:v>5.5222678464770601E-2</c:v>
                </c:pt>
                <c:pt idx="1685">
                  <c:v>6.9213211603363023E-2</c:v>
                </c:pt>
                <c:pt idx="1686">
                  <c:v>5.2152636866756696E-2</c:v>
                </c:pt>
                <c:pt idx="1687">
                  <c:v>4.085783200550485E-2</c:v>
                </c:pt>
                <c:pt idx="1688">
                  <c:v>4.3718142554958372E-2</c:v>
                </c:pt>
                <c:pt idx="1689">
                  <c:v>3.8081314115916073E-2</c:v>
                </c:pt>
                <c:pt idx="1690">
                  <c:v>2.7410952027554638E-2</c:v>
                </c:pt>
                <c:pt idx="1691">
                  <c:v>3.5565452114560449E-2</c:v>
                </c:pt>
                <c:pt idx="1692">
                  <c:v>3.154212998186149E-2</c:v>
                </c:pt>
                <c:pt idx="1693">
                  <c:v>3.6869919002577946E-2</c:v>
                </c:pt>
                <c:pt idx="1694">
                  <c:v>4.2774694555480886E-2</c:v>
                </c:pt>
                <c:pt idx="1695">
                  <c:v>4.5224046539620547E-2</c:v>
                </c:pt>
                <c:pt idx="1696">
                  <c:v>6.0514116975886503E-2</c:v>
                </c:pt>
                <c:pt idx="1697">
                  <c:v>7.5403281851572815E-2</c:v>
                </c:pt>
                <c:pt idx="1698">
                  <c:v>6.5428913096708202E-2</c:v>
                </c:pt>
                <c:pt idx="1699">
                  <c:v>6.9345240589161389E-2</c:v>
                </c:pt>
                <c:pt idx="1700">
                  <c:v>8.2914483199451355E-2</c:v>
                </c:pt>
                <c:pt idx="1701">
                  <c:v>7.2219245852970931E-2</c:v>
                </c:pt>
                <c:pt idx="1702">
                  <c:v>3.5697349253012156E-2</c:v>
                </c:pt>
                <c:pt idx="1703">
                  <c:v>3.8274019488036916E-2</c:v>
                </c:pt>
                <c:pt idx="1704">
                  <c:v>6.7619072759948301E-2</c:v>
                </c:pt>
                <c:pt idx="1705">
                  <c:v>5.1935583407559278E-2</c:v>
                </c:pt>
                <c:pt idx="1706">
                  <c:v>5.0304618160632059E-2</c:v>
                </c:pt>
                <c:pt idx="1707">
                  <c:v>4.9988635025827254E-2</c:v>
                </c:pt>
                <c:pt idx="1708">
                  <c:v>5.6492252397661508E-2</c:v>
                </c:pt>
                <c:pt idx="1709">
                  <c:v>4.371693453496954E-2</c:v>
                </c:pt>
                <c:pt idx="1710">
                  <c:v>3.6241313766455063E-2</c:v>
                </c:pt>
                <c:pt idx="1711">
                  <c:v>2.8151547112767891E-2</c:v>
                </c:pt>
                <c:pt idx="1712">
                  <c:v>1.2826863850831375E-2</c:v>
                </c:pt>
                <c:pt idx="1713">
                  <c:v>3.5291753118790355E-2</c:v>
                </c:pt>
                <c:pt idx="1714">
                  <c:v>3.6821830296099985E-2</c:v>
                </c:pt>
                <c:pt idx="1715">
                  <c:v>3.5833968733149785E-2</c:v>
                </c:pt>
                <c:pt idx="1716">
                  <c:v>4.3301381993725296E-2</c:v>
                </c:pt>
                <c:pt idx="1717">
                  <c:v>4.1920403450497024E-2</c:v>
                </c:pt>
                <c:pt idx="1718">
                  <c:v>3.9503943489381577E-2</c:v>
                </c:pt>
                <c:pt idx="1719">
                  <c:v>3.9457458119975294E-2</c:v>
                </c:pt>
                <c:pt idx="1720">
                  <c:v>3.8167747875084868E-2</c:v>
                </c:pt>
                <c:pt idx="1721">
                  <c:v>2.3864371552987304E-2</c:v>
                </c:pt>
                <c:pt idx="1722">
                  <c:v>8.9125566202283998E-2</c:v>
                </c:pt>
                <c:pt idx="1723">
                  <c:v>0.10526424156481606</c:v>
                </c:pt>
                <c:pt idx="1724">
                  <c:v>0.10546981135594079</c:v>
                </c:pt>
                <c:pt idx="1725">
                  <c:v>0.10961209296126578</c:v>
                </c:pt>
                <c:pt idx="1726">
                  <c:v>0.11010868949463991</c:v>
                </c:pt>
                <c:pt idx="1727">
                  <c:v>3.2639457318372547E-2</c:v>
                </c:pt>
                <c:pt idx="1728">
                  <c:v>2.7740340417763316E-2</c:v>
                </c:pt>
                <c:pt idx="1729">
                  <c:v>4.032939747180516E-2</c:v>
                </c:pt>
                <c:pt idx="1730">
                  <c:v>3.5739162837551984E-2</c:v>
                </c:pt>
                <c:pt idx="1731">
                  <c:v>3.7654177816556063E-2</c:v>
                </c:pt>
                <c:pt idx="1732">
                  <c:v>6.1771738195484038E-2</c:v>
                </c:pt>
                <c:pt idx="1733">
                  <c:v>6.5749083534797428E-2</c:v>
                </c:pt>
                <c:pt idx="1734">
                  <c:v>6.56050989974446E-2</c:v>
                </c:pt>
                <c:pt idx="1735">
                  <c:v>6.7537507349148804E-2</c:v>
                </c:pt>
                <c:pt idx="1736">
                  <c:v>0.10527407376311113</c:v>
                </c:pt>
                <c:pt idx="1737">
                  <c:v>7.8069526770535205E-2</c:v>
                </c:pt>
                <c:pt idx="1738">
                  <c:v>7.8700302009008682E-2</c:v>
                </c:pt>
                <c:pt idx="1739">
                  <c:v>7.9268915272008203E-2</c:v>
                </c:pt>
                <c:pt idx="1740">
                  <c:v>8.0086353993861908E-2</c:v>
                </c:pt>
                <c:pt idx="1741">
                  <c:v>5.0995385265090037E-2</c:v>
                </c:pt>
                <c:pt idx="1742">
                  <c:v>5.0730231801478641E-2</c:v>
                </c:pt>
                <c:pt idx="1743">
                  <c:v>4.8510069700829758E-2</c:v>
                </c:pt>
                <c:pt idx="1744">
                  <c:v>5.3167034516482754E-2</c:v>
                </c:pt>
                <c:pt idx="1745">
                  <c:v>5.4851792770374247E-2</c:v>
                </c:pt>
                <c:pt idx="1746">
                  <c:v>3.0117800390161757E-2</c:v>
                </c:pt>
                <c:pt idx="1747">
                  <c:v>3.4731122698299435E-2</c:v>
                </c:pt>
                <c:pt idx="1748">
                  <c:v>2.9604472218232512E-2</c:v>
                </c:pt>
                <c:pt idx="1749">
                  <c:v>2.7587510892663796E-2</c:v>
                </c:pt>
                <c:pt idx="1750">
                  <c:v>2.7142592205410255E-2</c:v>
                </c:pt>
                <c:pt idx="1751">
                  <c:v>2.749934376782209E-2</c:v>
                </c:pt>
                <c:pt idx="1752">
                  <c:v>3.0957115107154841E-2</c:v>
                </c:pt>
                <c:pt idx="1753">
                  <c:v>4.1943391773592513E-2</c:v>
                </c:pt>
                <c:pt idx="1754">
                  <c:v>4.3851455248328598E-2</c:v>
                </c:pt>
                <c:pt idx="1755">
                  <c:v>8.2718615222155276E-2</c:v>
                </c:pt>
                <c:pt idx="1756">
                  <c:v>8.3918645132361025E-2</c:v>
                </c:pt>
                <c:pt idx="1757">
                  <c:v>8.1441069319696802E-2</c:v>
                </c:pt>
                <c:pt idx="1758">
                  <c:v>7.6678271743335552E-2</c:v>
                </c:pt>
                <c:pt idx="1759">
                  <c:v>8.3476747170362423E-2</c:v>
                </c:pt>
                <c:pt idx="1760">
                  <c:v>9.3361038360075352E-2</c:v>
                </c:pt>
                <c:pt idx="1761">
                  <c:v>8.5982277016351749E-2</c:v>
                </c:pt>
                <c:pt idx="1762">
                  <c:v>8.2132489311901313E-2</c:v>
                </c:pt>
                <c:pt idx="1763">
                  <c:v>7.9638930884103551E-2</c:v>
                </c:pt>
                <c:pt idx="1764">
                  <c:v>7.5675546220220713E-2</c:v>
                </c:pt>
                <c:pt idx="1765">
                  <c:v>4.3429367702634232E-2</c:v>
                </c:pt>
                <c:pt idx="1766">
                  <c:v>2.0681560010729294E-2</c:v>
                </c:pt>
                <c:pt idx="1767">
                  <c:v>2.256338974910959E-2</c:v>
                </c:pt>
                <c:pt idx="1768">
                  <c:v>2.2596784756018028E-2</c:v>
                </c:pt>
                <c:pt idx="1769">
                  <c:v>2.7707210432949565E-2</c:v>
                </c:pt>
                <c:pt idx="1770">
                  <c:v>2.8349278911855198E-2</c:v>
                </c:pt>
                <c:pt idx="1771">
                  <c:v>3.0721550828600824E-2</c:v>
                </c:pt>
                <c:pt idx="1772">
                  <c:v>2.738326875697647E-2</c:v>
                </c:pt>
                <c:pt idx="1773">
                  <c:v>3.4116011636206728E-2</c:v>
                </c:pt>
                <c:pt idx="1774">
                  <c:v>1.8558471964531951E-2</c:v>
                </c:pt>
                <c:pt idx="1775">
                  <c:v>4.015240409224527E-2</c:v>
                </c:pt>
                <c:pt idx="1776">
                  <c:v>3.9660995952843101E-2</c:v>
                </c:pt>
                <c:pt idx="1777">
                  <c:v>0.12419586142718667</c:v>
                </c:pt>
                <c:pt idx="1778">
                  <c:v>0.13290452389605681</c:v>
                </c:pt>
                <c:pt idx="1779">
                  <c:v>0.14562497288560455</c:v>
                </c:pt>
                <c:pt idx="1780">
                  <c:v>0.14638327728611053</c:v>
                </c:pt>
                <c:pt idx="1781">
                  <c:v>0.1472723917263867</c:v>
                </c:pt>
                <c:pt idx="1782">
                  <c:v>2.8496637861073652E-2</c:v>
                </c:pt>
                <c:pt idx="1783">
                  <c:v>2.8499433548124356E-2</c:v>
                </c:pt>
                <c:pt idx="1784">
                  <c:v>2.8013440790157156E-2</c:v>
                </c:pt>
                <c:pt idx="1785">
                  <c:v>2.5607140602537885E-2</c:v>
                </c:pt>
                <c:pt idx="1786">
                  <c:v>3.203031346090867E-2</c:v>
                </c:pt>
                <c:pt idx="1787">
                  <c:v>3.1543842866102748E-2</c:v>
                </c:pt>
                <c:pt idx="1788">
                  <c:v>5.0997034400099783E-2</c:v>
                </c:pt>
                <c:pt idx="1789">
                  <c:v>5.2431791341752652E-2</c:v>
                </c:pt>
                <c:pt idx="1790">
                  <c:v>5.5206265086829187E-2</c:v>
                </c:pt>
                <c:pt idx="1791">
                  <c:v>6.0102153591721254E-2</c:v>
                </c:pt>
                <c:pt idx="1792">
                  <c:v>5.8346591488075243E-2</c:v>
                </c:pt>
                <c:pt idx="1793">
                  <c:v>3.5694431376682184E-2</c:v>
                </c:pt>
                <c:pt idx="1794">
                  <c:v>2.3304231659342714E-2</c:v>
                </c:pt>
                <c:pt idx="1795">
                  <c:v>2.3028665135275822E-2</c:v>
                </c:pt>
                <c:pt idx="1796">
                  <c:v>3.2207769213578367E-2</c:v>
                </c:pt>
                <c:pt idx="1797">
                  <c:v>3.3650626758455697E-2</c:v>
                </c:pt>
                <c:pt idx="1798">
                  <c:v>3.7700804189471304E-2</c:v>
                </c:pt>
                <c:pt idx="1799">
                  <c:v>3.7283460681569361E-2</c:v>
                </c:pt>
                <c:pt idx="1800">
                  <c:v>6.2265691266462177E-2</c:v>
                </c:pt>
                <c:pt idx="1801">
                  <c:v>7.8222458335112502E-2</c:v>
                </c:pt>
                <c:pt idx="1802">
                  <c:v>7.8071746030722783E-2</c:v>
                </c:pt>
                <c:pt idx="1803">
                  <c:v>7.649450715749162E-2</c:v>
                </c:pt>
                <c:pt idx="1804">
                  <c:v>7.7025569238254238E-2</c:v>
                </c:pt>
                <c:pt idx="1805">
                  <c:v>4.5898129069228584E-2</c:v>
                </c:pt>
                <c:pt idx="1806">
                  <c:v>5.4486837016487023E-2</c:v>
                </c:pt>
                <c:pt idx="1807">
                  <c:v>8.5838328051348167E-2</c:v>
                </c:pt>
                <c:pt idx="1808">
                  <c:v>0.10405435888374642</c:v>
                </c:pt>
                <c:pt idx="1809">
                  <c:v>0.10401689859841888</c:v>
                </c:pt>
                <c:pt idx="1810">
                  <c:v>0.10627608918682219</c:v>
                </c:pt>
                <c:pt idx="1811">
                  <c:v>8.9203253596275775E-2</c:v>
                </c:pt>
                <c:pt idx="1812">
                  <c:v>6.4726582584622883E-2</c:v>
                </c:pt>
                <c:pt idx="1813">
                  <c:v>6.9603048885185675E-2</c:v>
                </c:pt>
                <c:pt idx="1814">
                  <c:v>8.3488511756720313E-2</c:v>
                </c:pt>
                <c:pt idx="1815">
                  <c:v>8.2119472020107165E-2</c:v>
                </c:pt>
                <c:pt idx="1816">
                  <c:v>8.2208452229185464E-2</c:v>
                </c:pt>
                <c:pt idx="1817">
                  <c:v>9.5796695644177379E-2</c:v>
                </c:pt>
                <c:pt idx="1818">
                  <c:v>5.026416579915087E-2</c:v>
                </c:pt>
                <c:pt idx="1819">
                  <c:v>4.5579857862776504E-2</c:v>
                </c:pt>
                <c:pt idx="1820">
                  <c:v>4.7990930846253263E-2</c:v>
                </c:pt>
                <c:pt idx="1821">
                  <c:v>4.3647367144996466E-2</c:v>
                </c:pt>
                <c:pt idx="1822">
                  <c:v>3.4527615583119391E-2</c:v>
                </c:pt>
                <c:pt idx="1823">
                  <c:v>3.8558921115848341E-2</c:v>
                </c:pt>
                <c:pt idx="1824">
                  <c:v>3.4573713803555228E-2</c:v>
                </c:pt>
                <c:pt idx="1825">
                  <c:v>3.6790763280483564E-2</c:v>
                </c:pt>
                <c:pt idx="1826">
                  <c:v>3.8832538369626537E-2</c:v>
                </c:pt>
                <c:pt idx="1827">
                  <c:v>2.1859663240231798E-2</c:v>
                </c:pt>
                <c:pt idx="1828">
                  <c:v>2.3347236192634319E-2</c:v>
                </c:pt>
                <c:pt idx="1829">
                  <c:v>2.5222825073156464E-2</c:v>
                </c:pt>
                <c:pt idx="1830">
                  <c:v>2.4608005736473464E-2</c:v>
                </c:pt>
                <c:pt idx="1831">
                  <c:v>2.1804264421570921E-2</c:v>
                </c:pt>
                <c:pt idx="1832">
                  <c:v>2.2014227107541202E-2</c:v>
                </c:pt>
                <c:pt idx="1833">
                  <c:v>2.5737821886812857E-2</c:v>
                </c:pt>
                <c:pt idx="1834">
                  <c:v>2.7067808802803933E-2</c:v>
                </c:pt>
                <c:pt idx="1835">
                  <c:v>2.6337834589324392E-2</c:v>
                </c:pt>
                <c:pt idx="1836">
                  <c:v>2.9504326437476251E-2</c:v>
                </c:pt>
                <c:pt idx="1837">
                  <c:v>2.9108615699987867E-2</c:v>
                </c:pt>
                <c:pt idx="1838">
                  <c:v>9.7549261675845905E-2</c:v>
                </c:pt>
                <c:pt idx="1839">
                  <c:v>9.6127306306684313E-2</c:v>
                </c:pt>
                <c:pt idx="1840">
                  <c:v>0.12627028376883442</c:v>
                </c:pt>
                <c:pt idx="1841">
                  <c:v>0.12593556806131467</c:v>
                </c:pt>
                <c:pt idx="1842">
                  <c:v>0.12678773488017625</c:v>
                </c:pt>
                <c:pt idx="1843">
                  <c:v>0.13236142099016643</c:v>
                </c:pt>
                <c:pt idx="1844">
                  <c:v>0.13151491028237097</c:v>
                </c:pt>
                <c:pt idx="1845">
                  <c:v>0.10152998601518896</c:v>
                </c:pt>
                <c:pt idx="1846">
                  <c:v>0.13202385549341486</c:v>
                </c:pt>
                <c:pt idx="1847">
                  <c:v>0.13116935797590054</c:v>
                </c:pt>
                <c:pt idx="1848">
                  <c:v>7.6963015718203798E-2</c:v>
                </c:pt>
                <c:pt idx="1849">
                  <c:v>7.4193583588628223E-2</c:v>
                </c:pt>
                <c:pt idx="1850">
                  <c:v>7.4446401469448947E-2</c:v>
                </c:pt>
                <c:pt idx="1851">
                  <c:v>3.0911693002810124E-2</c:v>
                </c:pt>
                <c:pt idx="1852">
                  <c:v>3.4353802891926043E-2</c:v>
                </c:pt>
                <c:pt idx="1853">
                  <c:v>3.3537664188025278E-2</c:v>
                </c:pt>
                <c:pt idx="1854">
                  <c:v>3.3127681416501367E-2</c:v>
                </c:pt>
                <c:pt idx="1855">
                  <c:v>3.490311849278771E-2</c:v>
                </c:pt>
                <c:pt idx="1856">
                  <c:v>7.5130841861578784E-2</c:v>
                </c:pt>
                <c:pt idx="1857">
                  <c:v>7.1978908806901387E-2</c:v>
                </c:pt>
                <c:pt idx="1858">
                  <c:v>5.9643993927314266E-2</c:v>
                </c:pt>
                <c:pt idx="1859">
                  <c:v>5.6212633529071306E-2</c:v>
                </c:pt>
                <c:pt idx="1860">
                  <c:v>9.6170724069606764E-2</c:v>
                </c:pt>
                <c:pt idx="1861">
                  <c:v>6.8078952824461025E-2</c:v>
                </c:pt>
                <c:pt idx="1862">
                  <c:v>6.9729215929600519E-2</c:v>
                </c:pt>
                <c:pt idx="1863">
                  <c:v>7.1852183426906566E-2</c:v>
                </c:pt>
                <c:pt idx="1864">
                  <c:v>6.5364397335014451E-2</c:v>
                </c:pt>
                <c:pt idx="1865">
                  <c:v>2.3264979810521308E-2</c:v>
                </c:pt>
                <c:pt idx="1866">
                  <c:v>1.6337875619088491E-2</c:v>
                </c:pt>
                <c:pt idx="1867">
                  <c:v>1.6378177687138909E-2</c:v>
                </c:pt>
                <c:pt idx="1868">
                  <c:v>2.8267167201595226E-2</c:v>
                </c:pt>
                <c:pt idx="1869">
                  <c:v>2.6092091459094784E-2</c:v>
                </c:pt>
                <c:pt idx="1870">
                  <c:v>2.7328778925044941E-2</c:v>
                </c:pt>
                <c:pt idx="1871">
                  <c:v>2.474488840012834E-2</c:v>
                </c:pt>
                <c:pt idx="1872">
                  <c:v>3.9924405102418625E-2</c:v>
                </c:pt>
                <c:pt idx="1873">
                  <c:v>3.2406220492133153E-2</c:v>
                </c:pt>
                <c:pt idx="1874">
                  <c:v>3.7368293208718921E-2</c:v>
                </c:pt>
                <c:pt idx="1875">
                  <c:v>2.6072920789478572E-2</c:v>
                </c:pt>
                <c:pt idx="1876">
                  <c:v>1.7975224672092439E-2</c:v>
                </c:pt>
                <c:pt idx="1877">
                  <c:v>1.8418776390828805E-2</c:v>
                </c:pt>
                <c:pt idx="1878">
                  <c:v>2.4151460284317382E-2</c:v>
                </c:pt>
                <c:pt idx="1879">
                  <c:v>3.6445324933584225E-2</c:v>
                </c:pt>
                <c:pt idx="1880">
                  <c:v>4.2100068120756534E-2</c:v>
                </c:pt>
                <c:pt idx="1881">
                  <c:v>4.2295605562019521E-2</c:v>
                </c:pt>
                <c:pt idx="1882">
                  <c:v>4.2432821632511865E-2</c:v>
                </c:pt>
                <c:pt idx="1883">
                  <c:v>2.8434643030523784E-2</c:v>
                </c:pt>
                <c:pt idx="1884">
                  <c:v>2.7710956553207367E-2</c:v>
                </c:pt>
                <c:pt idx="1885">
                  <c:v>2.279274016247447E-2</c:v>
                </c:pt>
                <c:pt idx="1886">
                  <c:v>2.0260866190899236E-2</c:v>
                </c:pt>
                <c:pt idx="1887">
                  <c:v>1.8312239200022382E-2</c:v>
                </c:pt>
                <c:pt idx="1888">
                  <c:v>7.5657235984363637E-3</c:v>
                </c:pt>
                <c:pt idx="1889">
                  <c:v>2.8064301803133077E-2</c:v>
                </c:pt>
                <c:pt idx="1890">
                  <c:v>4.5928098079328475E-2</c:v>
                </c:pt>
                <c:pt idx="1891">
                  <c:v>4.6425480805547349E-2</c:v>
                </c:pt>
                <c:pt idx="1892">
                  <c:v>5.7992636542547119E-2</c:v>
                </c:pt>
                <c:pt idx="1893">
                  <c:v>5.8836651973953026E-2</c:v>
                </c:pt>
                <c:pt idx="1894">
                  <c:v>7.3363507199899106E-2</c:v>
                </c:pt>
                <c:pt idx="1895">
                  <c:v>7.108503543105503E-2</c:v>
                </c:pt>
                <c:pt idx="1896">
                  <c:v>7.0728766913108781E-2</c:v>
                </c:pt>
                <c:pt idx="1897">
                  <c:v>5.7555048433933394E-2</c:v>
                </c:pt>
                <c:pt idx="1898">
                  <c:v>5.8402150051862577E-2</c:v>
                </c:pt>
                <c:pt idx="1899">
                  <c:v>3.3398983568175722E-2</c:v>
                </c:pt>
                <c:pt idx="1900">
                  <c:v>1.5296015467429961E-2</c:v>
                </c:pt>
                <c:pt idx="1901">
                  <c:v>1.8468466528635121E-2</c:v>
                </c:pt>
                <c:pt idx="1902">
                  <c:v>1.832854024071701E-2</c:v>
                </c:pt>
                <c:pt idx="1903">
                  <c:v>3.6981889212325494E-2</c:v>
                </c:pt>
                <c:pt idx="1904">
                  <c:v>3.0150812252809866E-2</c:v>
                </c:pt>
                <c:pt idx="1905">
                  <c:v>2.9370623393767087E-2</c:v>
                </c:pt>
                <c:pt idx="1906">
                  <c:v>3.13407251834616E-2</c:v>
                </c:pt>
                <c:pt idx="1907">
                  <c:v>3.5996375052138617E-2</c:v>
                </c:pt>
                <c:pt idx="1908">
                  <c:v>7.2976016796793317E-2</c:v>
                </c:pt>
                <c:pt idx="1909">
                  <c:v>7.4969023680966501E-2</c:v>
                </c:pt>
                <c:pt idx="1910">
                  <c:v>7.5239952751388076E-2</c:v>
                </c:pt>
                <c:pt idx="1911">
                  <c:v>8.3360061938993799E-2</c:v>
                </c:pt>
                <c:pt idx="1912">
                  <c:v>6.6458555740251404E-2</c:v>
                </c:pt>
                <c:pt idx="1913">
                  <c:v>4.932903828102915E-2</c:v>
                </c:pt>
                <c:pt idx="1914">
                  <c:v>4.0624642740408591E-2</c:v>
                </c:pt>
                <c:pt idx="1915">
                  <c:v>4.3068322272875596E-2</c:v>
                </c:pt>
                <c:pt idx="1916">
                  <c:v>6.3069168462932507E-2</c:v>
                </c:pt>
                <c:pt idx="1917">
                  <c:v>6.2218090226393304E-2</c:v>
                </c:pt>
                <c:pt idx="1918">
                  <c:v>6.88393449658352E-2</c:v>
                </c:pt>
                <c:pt idx="1919">
                  <c:v>7.8526590204062205E-2</c:v>
                </c:pt>
                <c:pt idx="1920">
                  <c:v>8.0111147414145614E-2</c:v>
                </c:pt>
                <c:pt idx="1921">
                  <c:v>6.6129813828107176E-2</c:v>
                </c:pt>
                <c:pt idx="1922">
                  <c:v>6.6039265020095009E-2</c:v>
                </c:pt>
                <c:pt idx="1923">
                  <c:v>3.5433864255338336E-2</c:v>
                </c:pt>
                <c:pt idx="1924">
                  <c:v>5.1212262476605784E-2</c:v>
                </c:pt>
                <c:pt idx="1925">
                  <c:v>5.0982842184438514E-2</c:v>
                </c:pt>
                <c:pt idx="1926">
                  <c:v>2.970014980389726E-2</c:v>
                </c:pt>
                <c:pt idx="1927">
                  <c:v>3.1418104348401026E-2</c:v>
                </c:pt>
                <c:pt idx="1928">
                  <c:v>5.2074189872972361E-2</c:v>
                </c:pt>
                <c:pt idx="1929">
                  <c:v>6.8736334433763285E-2</c:v>
                </c:pt>
                <c:pt idx="1930">
                  <c:v>7.2212108199088271E-2</c:v>
                </c:pt>
                <c:pt idx="1931">
                  <c:v>8.0582047418668853E-2</c:v>
                </c:pt>
                <c:pt idx="1932">
                  <c:v>8.1011194041831186E-2</c:v>
                </c:pt>
                <c:pt idx="1933">
                  <c:v>6.9141656982892957E-2</c:v>
                </c:pt>
                <c:pt idx="1934">
                  <c:v>4.6461528257512326E-2</c:v>
                </c:pt>
                <c:pt idx="1935">
                  <c:v>2.6731116680731103E-2</c:v>
                </c:pt>
                <c:pt idx="1936">
                  <c:v>1.7384802507182662E-2</c:v>
                </c:pt>
                <c:pt idx="1937">
                  <c:v>1.6862385374401809E-2</c:v>
                </c:pt>
                <c:pt idx="1938">
                  <c:v>1.6079135400997847E-2</c:v>
                </c:pt>
                <c:pt idx="1939">
                  <c:v>3.876807952947111E-2</c:v>
                </c:pt>
                <c:pt idx="1940">
                  <c:v>3.876807952947111E-2</c:v>
                </c:pt>
                <c:pt idx="1941">
                  <c:v>6.8824360338233442E-2</c:v>
                </c:pt>
                <c:pt idx="1942">
                  <c:v>7.6237186419082628E-2</c:v>
                </c:pt>
                <c:pt idx="1943">
                  <c:v>7.6894533686033439E-2</c:v>
                </c:pt>
                <c:pt idx="1944">
                  <c:v>4.6551714316587972E-2</c:v>
                </c:pt>
                <c:pt idx="1945">
                  <c:v>3.7544498446237792E-2</c:v>
                </c:pt>
                <c:pt idx="1946">
                  <c:v>3.7405724203579703E-2</c:v>
                </c:pt>
                <c:pt idx="1947">
                  <c:v>4.391109548277846E-2</c:v>
                </c:pt>
                <c:pt idx="1948">
                  <c:v>5.227710003474504E-2</c:v>
                </c:pt>
                <c:pt idx="1949">
                  <c:v>5.1241893897452373E-2</c:v>
                </c:pt>
                <c:pt idx="1950">
                  <c:v>5.463520381551782E-2</c:v>
                </c:pt>
                <c:pt idx="1951">
                  <c:v>6.8329544255814847E-2</c:v>
                </c:pt>
                <c:pt idx="1952">
                  <c:v>7.7579997080435406E-2</c:v>
                </c:pt>
                <c:pt idx="1953">
                  <c:v>7.9578372843205986E-2</c:v>
                </c:pt>
                <c:pt idx="1954">
                  <c:v>7.396046835659828E-2</c:v>
                </c:pt>
                <c:pt idx="1955">
                  <c:v>8.1820461234367467E-2</c:v>
                </c:pt>
                <c:pt idx="1956">
                  <c:v>6.3504007585909378E-2</c:v>
                </c:pt>
                <c:pt idx="1957">
                  <c:v>5.5580937284299851E-2</c:v>
                </c:pt>
                <c:pt idx="1958">
                  <c:v>4.8602632392218868E-2</c:v>
                </c:pt>
                <c:pt idx="1959">
                  <c:v>7.542167255098027E-2</c:v>
                </c:pt>
                <c:pt idx="1960">
                  <c:v>9.558129604972572E-2</c:v>
                </c:pt>
                <c:pt idx="1961">
                  <c:v>0.12328093500518303</c:v>
                </c:pt>
                <c:pt idx="1962">
                  <c:v>0.12373113392405793</c:v>
                </c:pt>
                <c:pt idx="1963">
                  <c:v>0.12317711712719645</c:v>
                </c:pt>
                <c:pt idx="1964">
                  <c:v>0.12712147229043144</c:v>
                </c:pt>
                <c:pt idx="1965">
                  <c:v>0.24985707680841718</c:v>
                </c:pt>
                <c:pt idx="1966">
                  <c:v>0.32601419713406671</c:v>
                </c:pt>
                <c:pt idx="1967">
                  <c:v>0.31947739604261083</c:v>
                </c:pt>
                <c:pt idx="1968">
                  <c:v>0.3501964598239618</c:v>
                </c:pt>
                <c:pt idx="1969">
                  <c:v>0.40377006984270258</c:v>
                </c:pt>
                <c:pt idx="1970">
                  <c:v>0.33474962003571912</c:v>
                </c:pt>
                <c:pt idx="1971">
                  <c:v>0.30944486939073962</c:v>
                </c:pt>
                <c:pt idx="1972">
                  <c:v>0.32339018850703455</c:v>
                </c:pt>
                <c:pt idx="1973">
                  <c:v>7.0997660283244154E-2</c:v>
                </c:pt>
                <c:pt idx="1974">
                  <c:v>9.1564914448422935E-2</c:v>
                </c:pt>
                <c:pt idx="1975">
                  <c:v>9.2569016131592574E-2</c:v>
                </c:pt>
                <c:pt idx="1976">
                  <c:v>0.11886279798855462</c:v>
                </c:pt>
                <c:pt idx="1977">
                  <c:v>0.10313484032107934</c:v>
                </c:pt>
                <c:pt idx="1978">
                  <c:v>4.8273392434350602E-2</c:v>
                </c:pt>
                <c:pt idx="1979">
                  <c:v>0.12623140499128704</c:v>
                </c:pt>
                <c:pt idx="1980">
                  <c:v>0.14211263579715691</c:v>
                </c:pt>
                <c:pt idx="1981">
                  <c:v>0.16948969359732827</c:v>
                </c:pt>
                <c:pt idx="1982">
                  <c:v>0.18542844600415032</c:v>
                </c:pt>
                <c:pt idx="1983">
                  <c:v>0.20677452137897023</c:v>
                </c:pt>
                <c:pt idx="1984">
                  <c:v>0.166749312122139</c:v>
                </c:pt>
                <c:pt idx="1985">
                  <c:v>0.16331051911818764</c:v>
                </c:pt>
                <c:pt idx="1986">
                  <c:v>0.15155425934504838</c:v>
                </c:pt>
                <c:pt idx="1987">
                  <c:v>0.12944190671178527</c:v>
                </c:pt>
                <c:pt idx="1988">
                  <c:v>5.9966670830004842E-2</c:v>
                </c:pt>
                <c:pt idx="1989">
                  <c:v>0.10148765910565624</c:v>
                </c:pt>
                <c:pt idx="1990">
                  <c:v>0.10681318681202928</c:v>
                </c:pt>
                <c:pt idx="1991">
                  <c:v>0.12827449138418351</c:v>
                </c:pt>
                <c:pt idx="1992">
                  <c:v>0.13890088553465701</c:v>
                </c:pt>
                <c:pt idx="1993">
                  <c:v>0.13754406307070355</c:v>
                </c:pt>
                <c:pt idx="1994">
                  <c:v>4.9320982485613209E-2</c:v>
                </c:pt>
                <c:pt idx="1995">
                  <c:v>8.7964345962308732E-2</c:v>
                </c:pt>
                <c:pt idx="1996">
                  <c:v>9.6089190386754078E-2</c:v>
                </c:pt>
                <c:pt idx="1997">
                  <c:v>9.4728403359773158E-2</c:v>
                </c:pt>
                <c:pt idx="1998">
                  <c:v>0.17003462250906878</c:v>
                </c:pt>
                <c:pt idx="1999">
                  <c:v>0.16840604680455382</c:v>
                </c:pt>
                <c:pt idx="2000">
                  <c:v>0.2979004452015358</c:v>
                </c:pt>
                <c:pt idx="2001">
                  <c:v>0.30441197120775315</c:v>
                </c:pt>
                <c:pt idx="2002">
                  <c:v>0.30340972594405785</c:v>
                </c:pt>
                <c:pt idx="2003">
                  <c:v>0.29149129481867797</c:v>
                </c:pt>
                <c:pt idx="2004">
                  <c:v>0.2407263372941601</c:v>
                </c:pt>
                <c:pt idx="2005">
                  <c:v>0.20677340940512479</c:v>
                </c:pt>
                <c:pt idx="2006">
                  <c:v>0.20978590608494685</c:v>
                </c:pt>
                <c:pt idx="2007">
                  <c:v>0.21907227910407939</c:v>
                </c:pt>
                <c:pt idx="2008">
                  <c:v>0.20608760157890613</c:v>
                </c:pt>
                <c:pt idx="2009">
                  <c:v>0.25741172663935752</c:v>
                </c:pt>
                <c:pt idx="2010">
                  <c:v>0.20318772271841137</c:v>
                </c:pt>
                <c:pt idx="2011">
                  <c:v>0.21480607808204547</c:v>
                </c:pt>
                <c:pt idx="2012">
                  <c:v>0.20879552610932117</c:v>
                </c:pt>
                <c:pt idx="2013">
                  <c:v>0.21133041159826127</c:v>
                </c:pt>
                <c:pt idx="2014">
                  <c:v>0.12678598518932749</c:v>
                </c:pt>
                <c:pt idx="2015">
                  <c:v>0.12922141799070824</c:v>
                </c:pt>
                <c:pt idx="2016">
                  <c:v>0.10497248343456823</c:v>
                </c:pt>
                <c:pt idx="2017">
                  <c:v>8.1696806808243885E-2</c:v>
                </c:pt>
                <c:pt idx="2018">
                  <c:v>9.999270007018797E-2</c:v>
                </c:pt>
                <c:pt idx="2019">
                  <c:v>0.11938411304378808</c:v>
                </c:pt>
                <c:pt idx="2020">
                  <c:v>0.10545283805397145</c:v>
                </c:pt>
                <c:pt idx="2021">
                  <c:v>8.5673104363723343E-2</c:v>
                </c:pt>
                <c:pt idx="2022">
                  <c:v>8.9539658808332173E-2</c:v>
                </c:pt>
                <c:pt idx="2023">
                  <c:v>0.13302696382847007</c:v>
                </c:pt>
                <c:pt idx="2024">
                  <c:v>0.12241279158782675</c:v>
                </c:pt>
                <c:pt idx="2025">
                  <c:v>0.13311031670316992</c:v>
                </c:pt>
                <c:pt idx="2026">
                  <c:v>9.4394060283293946E-2</c:v>
                </c:pt>
                <c:pt idx="2027">
                  <c:v>0.10946584026972678</c:v>
                </c:pt>
                <c:pt idx="2028">
                  <c:v>6.8949414226784383E-2</c:v>
                </c:pt>
                <c:pt idx="2029">
                  <c:v>0.12210067408074962</c:v>
                </c:pt>
                <c:pt idx="2030">
                  <c:v>0.10610812611887267</c:v>
                </c:pt>
                <c:pt idx="2031">
                  <c:v>0.10668316645457178</c:v>
                </c:pt>
                <c:pt idx="2032">
                  <c:v>9.1297207417386603E-2</c:v>
                </c:pt>
                <c:pt idx="2033">
                  <c:v>7.509305692076676E-2</c:v>
                </c:pt>
                <c:pt idx="2034">
                  <c:v>6.424218131020043E-2</c:v>
                </c:pt>
                <c:pt idx="2035">
                  <c:v>6.8861563384442673E-2</c:v>
                </c:pt>
                <c:pt idx="2036">
                  <c:v>9.7795663239069228E-2</c:v>
                </c:pt>
                <c:pt idx="2037">
                  <c:v>8.3792452978554838E-2</c:v>
                </c:pt>
                <c:pt idx="2038">
                  <c:v>5.878122447290815E-2</c:v>
                </c:pt>
                <c:pt idx="2039">
                  <c:v>5.8078314774607655E-2</c:v>
                </c:pt>
                <c:pt idx="2040">
                  <c:v>7.990113676134776E-2</c:v>
                </c:pt>
                <c:pt idx="2041">
                  <c:v>6.5280747365580621E-2</c:v>
                </c:pt>
                <c:pt idx="2042">
                  <c:v>6.3503606499015014E-2</c:v>
                </c:pt>
                <c:pt idx="2043">
                  <c:v>6.5461787816732855E-2</c:v>
                </c:pt>
                <c:pt idx="2044">
                  <c:v>6.4795698887089678E-2</c:v>
                </c:pt>
                <c:pt idx="2045">
                  <c:v>3.6682460877911528E-2</c:v>
                </c:pt>
                <c:pt idx="2046">
                  <c:v>7.9153679258669798E-2</c:v>
                </c:pt>
                <c:pt idx="2047">
                  <c:v>0.12406637610073507</c:v>
                </c:pt>
                <c:pt idx="2048">
                  <c:v>0.13050894908154517</c:v>
                </c:pt>
                <c:pt idx="2049">
                  <c:v>0.15213167231983393</c:v>
                </c:pt>
                <c:pt idx="2050">
                  <c:v>0.15334573156601594</c:v>
                </c:pt>
                <c:pt idx="2051">
                  <c:v>0.11286274994631293</c:v>
                </c:pt>
                <c:pt idx="2052">
                  <c:v>9.9842087669057944E-2</c:v>
                </c:pt>
                <c:pt idx="2053">
                  <c:v>7.0374016269798348E-2</c:v>
                </c:pt>
                <c:pt idx="2054">
                  <c:v>5.129668519406954E-2</c:v>
                </c:pt>
                <c:pt idx="2055">
                  <c:v>5.1676995924953034E-2</c:v>
                </c:pt>
                <c:pt idx="2056">
                  <c:v>5.0195526912944037E-2</c:v>
                </c:pt>
                <c:pt idx="2057">
                  <c:v>3.9388939799536303E-2</c:v>
                </c:pt>
                <c:pt idx="2058">
                  <c:v>4.0695250536264618E-2</c:v>
                </c:pt>
                <c:pt idx="2059">
                  <c:v>3.7496257912155072E-2</c:v>
                </c:pt>
                <c:pt idx="2060">
                  <c:v>3.8592458944253602E-2</c:v>
                </c:pt>
                <c:pt idx="2061">
                  <c:v>3.8390057712565637E-2</c:v>
                </c:pt>
                <c:pt idx="2062">
                  <c:v>3.8484794609975961E-2</c:v>
                </c:pt>
                <c:pt idx="2063">
                  <c:v>4.3595378469056471E-2</c:v>
                </c:pt>
                <c:pt idx="2064">
                  <c:v>5.13266409116198E-2</c:v>
                </c:pt>
                <c:pt idx="2065">
                  <c:v>9.2810261581176612E-2</c:v>
                </c:pt>
                <c:pt idx="2066">
                  <c:v>0.1012980606702657</c:v>
                </c:pt>
                <c:pt idx="2067">
                  <c:v>9.8912652720586941E-2</c:v>
                </c:pt>
                <c:pt idx="2068">
                  <c:v>0.11991504887375007</c:v>
                </c:pt>
                <c:pt idx="2069">
                  <c:v>0.11808837318674989</c:v>
                </c:pt>
                <c:pt idx="2070">
                  <c:v>7.9816824694077554E-2</c:v>
                </c:pt>
                <c:pt idx="2071">
                  <c:v>8.5861316939185375E-2</c:v>
                </c:pt>
                <c:pt idx="2072">
                  <c:v>5.8653069330079438E-2</c:v>
                </c:pt>
                <c:pt idx="2073">
                  <c:v>7.038962584251153E-2</c:v>
                </c:pt>
                <c:pt idx="2074">
                  <c:v>8.2417449691297065E-2</c:v>
                </c:pt>
                <c:pt idx="2075">
                  <c:v>9.0274300202544649E-2</c:v>
                </c:pt>
                <c:pt idx="2076">
                  <c:v>5.6557656939933962E-2</c:v>
                </c:pt>
                <c:pt idx="2077">
                  <c:v>9.7567690468640139E-2</c:v>
                </c:pt>
                <c:pt idx="2078">
                  <c:v>9.7846657294720585E-2</c:v>
                </c:pt>
                <c:pt idx="2079">
                  <c:v>9.3764023226997312E-2</c:v>
                </c:pt>
                <c:pt idx="2080">
                  <c:v>8.315735414741221E-2</c:v>
                </c:pt>
                <c:pt idx="2081">
                  <c:v>8.396222189656162E-2</c:v>
                </c:pt>
                <c:pt idx="2082">
                  <c:v>5.2563774286743699E-2</c:v>
                </c:pt>
                <c:pt idx="2083">
                  <c:v>4.3623997981022025E-2</c:v>
                </c:pt>
                <c:pt idx="2084">
                  <c:v>4.4036911989087615E-2</c:v>
                </c:pt>
                <c:pt idx="2085">
                  <c:v>4.4302434141666937E-2</c:v>
                </c:pt>
                <c:pt idx="2086">
                  <c:v>4.7583336663290773E-2</c:v>
                </c:pt>
                <c:pt idx="2087">
                  <c:v>7.2004115657919227E-2</c:v>
                </c:pt>
                <c:pt idx="2088">
                  <c:v>6.8142608005749949E-2</c:v>
                </c:pt>
                <c:pt idx="2089">
                  <c:v>8.8470600603744343E-2</c:v>
                </c:pt>
                <c:pt idx="2090">
                  <c:v>9.849564540916185E-2</c:v>
                </c:pt>
                <c:pt idx="2091">
                  <c:v>9.8769323653444471E-2</c:v>
                </c:pt>
                <c:pt idx="2092">
                  <c:v>6.5442730440678859E-2</c:v>
                </c:pt>
                <c:pt idx="2093">
                  <c:v>7.9210367057383893E-2</c:v>
                </c:pt>
                <c:pt idx="2094">
                  <c:v>6.8561738232585323E-2</c:v>
                </c:pt>
                <c:pt idx="2095">
                  <c:v>3.6218791406827412E-2</c:v>
                </c:pt>
                <c:pt idx="2096">
                  <c:v>3.4229224370738151E-2</c:v>
                </c:pt>
                <c:pt idx="2097">
                  <c:v>2.9626451136590803E-2</c:v>
                </c:pt>
                <c:pt idx="2098">
                  <c:v>3.698554780963851E-2</c:v>
                </c:pt>
                <c:pt idx="2099">
                  <c:v>6.0725886005626152E-2</c:v>
                </c:pt>
                <c:pt idx="2100">
                  <c:v>5.3931815539452706E-2</c:v>
                </c:pt>
                <c:pt idx="2101">
                  <c:v>7.19026772235557E-2</c:v>
                </c:pt>
                <c:pt idx="2102">
                  <c:v>8.1284256631801666E-2</c:v>
                </c:pt>
                <c:pt idx="2103">
                  <c:v>0.10688468454536483</c:v>
                </c:pt>
                <c:pt idx="2104">
                  <c:v>9.6107596108083462E-2</c:v>
                </c:pt>
                <c:pt idx="2105">
                  <c:v>8.6678013434172724E-2</c:v>
                </c:pt>
                <c:pt idx="2106">
                  <c:v>8.0987147591818645E-2</c:v>
                </c:pt>
                <c:pt idx="2107">
                  <c:v>4.328002191567077E-2</c:v>
                </c:pt>
                <c:pt idx="2108">
                  <c:v>2.9995517518837209E-2</c:v>
                </c:pt>
                <c:pt idx="2109">
                  <c:v>4.3227423373253547E-2</c:v>
                </c:pt>
                <c:pt idx="2110">
                  <c:v>5.7930043002649222E-2</c:v>
                </c:pt>
                <c:pt idx="2111">
                  <c:v>6.0122190731704279E-2</c:v>
                </c:pt>
                <c:pt idx="2112">
                  <c:v>5.8209774188851371E-2</c:v>
                </c:pt>
                <c:pt idx="2113">
                  <c:v>7.2001440290389213E-2</c:v>
                </c:pt>
                <c:pt idx="2114">
                  <c:v>6.8963226295128827E-2</c:v>
                </c:pt>
                <c:pt idx="2115">
                  <c:v>5.129088150287512E-2</c:v>
                </c:pt>
                <c:pt idx="2116">
                  <c:v>5.2856526619371784E-2</c:v>
                </c:pt>
                <c:pt idx="2117">
                  <c:v>2.7637035963649404E-2</c:v>
                </c:pt>
                <c:pt idx="2118">
                  <c:v>2.3971985464146531E-2</c:v>
                </c:pt>
                <c:pt idx="2119">
                  <c:v>1.9617419798268278E-2</c:v>
                </c:pt>
                <c:pt idx="2120">
                  <c:v>3.0518299889509704E-2</c:v>
                </c:pt>
                <c:pt idx="2121">
                  <c:v>4.6194990837068788E-2</c:v>
                </c:pt>
                <c:pt idx="2122">
                  <c:v>4.3345822425150921E-2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3551216"/>
        <c:axId val="-1393550672"/>
      </c:scatterChart>
      <c:valAx>
        <c:axId val="-139355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550672"/>
        <c:crosses val="autoZero"/>
        <c:crossBetween val="midCat"/>
      </c:valAx>
      <c:valAx>
        <c:axId val="-13935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55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17</xdr:row>
      <xdr:rowOff>147355</xdr:rowOff>
    </xdr:from>
    <xdr:to>
      <xdr:col>32</xdr:col>
      <xdr:colOff>89648</xdr:colOff>
      <xdr:row>42</xdr:row>
      <xdr:rowOff>57714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30"/>
  <sheetViews>
    <sheetView tabSelected="1" topLeftCell="B1" zoomScale="85" zoomScaleNormal="85" workbookViewId="0">
      <selection activeCell="L12" sqref="L12"/>
    </sheetView>
  </sheetViews>
  <sheetFormatPr defaultRowHeight="15" x14ac:dyDescent="0.25"/>
  <cols>
    <col min="1" max="1" width="12" bestFit="1" customWidth="1"/>
    <col min="6" max="7" width="9.140625" customWidth="1"/>
    <col min="11" max="11" width="8.42578125" customWidth="1"/>
    <col min="12" max="13" width="9.28515625" bestFit="1" customWidth="1"/>
    <col min="14" max="14" width="9.28515625" customWidth="1"/>
    <col min="15" max="16" width="14.85546875" bestFit="1" customWidth="1"/>
    <col min="17" max="17" width="12.28515625" bestFit="1" customWidth="1"/>
    <col min="18" max="18" width="9.28515625" bestFit="1" customWidth="1"/>
    <col min="20" max="20" width="10.7109375" bestFit="1" customWidth="1"/>
  </cols>
  <sheetData>
    <row r="2" spans="1:23" x14ac:dyDescent="0.25">
      <c r="A2" t="str">
        <f>CONCATENATE(B2,"_DATE")</f>
        <v>S&amp;P500_DATE</v>
      </c>
      <c r="B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K2" t="s">
        <v>5</v>
      </c>
      <c r="L2" t="s">
        <v>6</v>
      </c>
      <c r="S2" t="s">
        <v>5</v>
      </c>
      <c r="T2" t="s">
        <v>6</v>
      </c>
    </row>
    <row r="3" spans="1:23" x14ac:dyDescent="0.25">
      <c r="A3" s="1">
        <v>40378</v>
      </c>
      <c r="B3">
        <v>1071.25</v>
      </c>
      <c r="F3">
        <v>5</v>
      </c>
      <c r="K3">
        <f t="array" ref="K3:M8">LINEST(H9:H2130,H8:I2129,0,1)</f>
        <v>3.4840989425657964E-4</v>
      </c>
      <c r="L3">
        <v>0.94592291674478057</v>
      </c>
      <c r="M3">
        <v>0</v>
      </c>
      <c r="S3">
        <f t="array" ref="S3:U7">LINEST(Q8:Q2129,H8:I2129,0,1)</f>
        <v>1.103706973015211E-3</v>
      </c>
      <c r="T3">
        <v>0.93124233079133023</v>
      </c>
      <c r="U3">
        <v>0</v>
      </c>
    </row>
    <row r="4" spans="1:23" x14ac:dyDescent="0.25">
      <c r="A4" s="1">
        <v>40379</v>
      </c>
      <c r="B4">
        <v>1083.48</v>
      </c>
      <c r="E4">
        <f t="shared" ref="E4:E67" si="0">LN(B4/B3)</f>
        <v>1.1351892195398526E-2</v>
      </c>
      <c r="K4">
        <v>4.2968386269468037E-5</v>
      </c>
      <c r="L4">
        <v>5.9959700929086528E-3</v>
      </c>
      <c r="M4" t="e">
        <v>#N/A</v>
      </c>
      <c r="S4">
        <v>1.0517694985778517E-4</v>
      </c>
      <c r="T4">
        <v>1.4676786832433219E-2</v>
      </c>
      <c r="U4" t="e">
        <v>#N/A</v>
      </c>
    </row>
    <row r="5" spans="1:23" x14ac:dyDescent="0.25">
      <c r="A5" s="1">
        <v>40380</v>
      </c>
      <c r="B5">
        <v>1069.5899999999999</v>
      </c>
      <c r="E5">
        <f t="shared" si="0"/>
        <v>-1.2902685652813713E-2</v>
      </c>
      <c r="K5">
        <v>0.93851116968992221</v>
      </c>
      <c r="L5">
        <v>3.1630240819558807E-2</v>
      </c>
      <c r="M5" t="e">
        <v>#N/A</v>
      </c>
      <c r="S5">
        <v>0.73430802082249458</v>
      </c>
      <c r="T5">
        <v>7.7423718726721297E-2</v>
      </c>
      <c r="U5" t="e">
        <v>#N/A</v>
      </c>
    </row>
    <row r="6" spans="1:23" x14ac:dyDescent="0.25">
      <c r="A6" s="1">
        <v>40381</v>
      </c>
      <c r="B6">
        <v>1093.67</v>
      </c>
      <c r="E6">
        <f t="shared" si="0"/>
        <v>2.2263615685037746E-2</v>
      </c>
      <c r="K6">
        <v>16178.90330413831</v>
      </c>
      <c r="L6">
        <v>2120</v>
      </c>
      <c r="M6" t="e">
        <v>#N/A</v>
      </c>
      <c r="S6">
        <v>2929.5822345913843</v>
      </c>
      <c r="T6">
        <v>2120</v>
      </c>
      <c r="U6" t="e">
        <v>#N/A</v>
      </c>
    </row>
    <row r="7" spans="1:23" x14ac:dyDescent="0.25">
      <c r="A7" s="1">
        <v>40382</v>
      </c>
      <c r="B7">
        <v>1102.6600000000001</v>
      </c>
      <c r="E7">
        <f t="shared" si="0"/>
        <v>8.186429368369252E-3</v>
      </c>
      <c r="K7">
        <v>32.373083838755427</v>
      </c>
      <c r="L7">
        <v>2.1210009247229626</v>
      </c>
      <c r="M7" t="e">
        <v>#N/A</v>
      </c>
      <c r="Q7" t="s">
        <v>12</v>
      </c>
      <c r="S7">
        <v>35.122364284987455</v>
      </c>
      <c r="T7">
        <v>12.708196309525842</v>
      </c>
      <c r="U7" t="e">
        <v>#N/A</v>
      </c>
    </row>
    <row r="8" spans="1:23" x14ac:dyDescent="0.25">
      <c r="A8" s="1">
        <v>40385</v>
      </c>
      <c r="B8">
        <v>1115.01</v>
      </c>
      <c r="E8">
        <f t="shared" si="0"/>
        <v>1.1137930955885434E-2</v>
      </c>
      <c r="F8">
        <f>_xlfn.VAR.P(E4:E8)</f>
        <v>1.3229785425704688E-4</v>
      </c>
      <c r="G8">
        <f>F8*255</f>
        <v>3.3735952835546958E-2</v>
      </c>
      <c r="H8">
        <f>SQRT(G8)</f>
        <v>0.18367349519064247</v>
      </c>
      <c r="I8">
        <f>1/H8</f>
        <v>5.4444436795960014</v>
      </c>
      <c r="K8" t="e">
        <v>#N/A</v>
      </c>
      <c r="L8" t="e">
        <v>#N/A</v>
      </c>
      <c r="M8" t="e">
        <v>#N/A</v>
      </c>
      <c r="Q8">
        <f>G9/H8</f>
        <v>0.19480477858825257</v>
      </c>
    </row>
    <row r="9" spans="1:23" x14ac:dyDescent="0.25">
      <c r="A9" s="1">
        <v>40386</v>
      </c>
      <c r="B9">
        <v>1113.8399999999999</v>
      </c>
      <c r="E9">
        <f t="shared" si="0"/>
        <v>-1.0498688628368148E-3</v>
      </c>
      <c r="F9">
        <f t="shared" ref="F9:F72" si="1">_xlfn.VAR.P(E5:E9)</f>
        <v>1.4031558652213169E-4</v>
      </c>
      <c r="G9">
        <f t="shared" ref="G9:G72" si="2">F9*255</f>
        <v>3.578047456314358E-2</v>
      </c>
      <c r="H9">
        <f t="shared" ref="H9:H72" si="3">SQRT(G9)</f>
        <v>0.18915727467677149</v>
      </c>
      <c r="I9">
        <f t="shared" ref="I9:I72" si="4">1/H9</f>
        <v>5.2866060885513484</v>
      </c>
      <c r="O9" t="s">
        <v>11</v>
      </c>
      <c r="Q9">
        <f t="shared" ref="Q9:Q72" si="5">G10/H9</f>
        <v>0.13761375841463264</v>
      </c>
      <c r="W9" t="s">
        <v>11</v>
      </c>
    </row>
    <row r="10" spans="1:23" x14ac:dyDescent="0.25">
      <c r="A10" s="1">
        <v>40387</v>
      </c>
      <c r="B10">
        <v>1106.1300000000001</v>
      </c>
      <c r="E10">
        <f t="shared" si="0"/>
        <v>-6.9460677389541889E-3</v>
      </c>
      <c r="F10">
        <f t="shared" si="1"/>
        <v>1.0208095490093938E-4</v>
      </c>
      <c r="G10">
        <f t="shared" si="2"/>
        <v>2.6030643499739541E-2</v>
      </c>
      <c r="H10">
        <f t="shared" si="3"/>
        <v>0.16134014844340369</v>
      </c>
      <c r="I10">
        <f t="shared" si="4"/>
        <v>6.1980852853298867</v>
      </c>
      <c r="K10" t="s">
        <v>7</v>
      </c>
      <c r="L10">
        <f>2*(1-L3)*255</f>
        <v>27.579312460161908</v>
      </c>
      <c r="O10">
        <f>L12^2/2/L11</f>
        <v>32.513362290500176</v>
      </c>
      <c r="Q10">
        <f t="shared" si="5"/>
        <v>7.8245265168856173E-2</v>
      </c>
      <c r="S10" t="s">
        <v>7</v>
      </c>
      <c r="T10">
        <f>(1-T3)*255</f>
        <v>17.533205648210792</v>
      </c>
      <c r="W10" t="b">
        <f>2*T10*T11/T12^2 &gt; 1</f>
        <v>0</v>
      </c>
    </row>
    <row r="11" spans="1:23" x14ac:dyDescent="0.25">
      <c r="A11" s="1">
        <v>40388</v>
      </c>
      <c r="B11">
        <v>1101.53</v>
      </c>
      <c r="E11">
        <f t="shared" si="0"/>
        <v>-4.1673144027251485E-3</v>
      </c>
      <c r="F11">
        <f t="shared" si="1"/>
        <v>4.9506285087595055E-5</v>
      </c>
      <c r="G11">
        <f t="shared" si="2"/>
        <v>1.2624102697336739E-2</v>
      </c>
      <c r="H11">
        <f t="shared" si="3"/>
        <v>0.11235703225582606</v>
      </c>
      <c r="I11">
        <f t="shared" si="4"/>
        <v>8.9001994794869361</v>
      </c>
      <c r="K11" t="s">
        <v>8</v>
      </c>
      <c r="L11">
        <f>(K3*255+1/8*L12^2)*2/L10</f>
        <v>1.5693264324242416E-2</v>
      </c>
      <c r="M11">
        <f>SQRT(L11)</f>
        <v>0.1252727597055418</v>
      </c>
      <c r="O11" t="b">
        <f>2*L10*L11/L12^2 &gt; 1</f>
        <v>0</v>
      </c>
      <c r="Q11">
        <f t="shared" si="5"/>
        <v>8.6510346499938648E-2</v>
      </c>
      <c r="S11" t="s">
        <v>8</v>
      </c>
      <c r="T11">
        <f>S3/(1-T3)</f>
        <v>1.6052128958380148E-2</v>
      </c>
    </row>
    <row r="12" spans="1:23" x14ac:dyDescent="0.25">
      <c r="A12" s="1">
        <v>40389</v>
      </c>
      <c r="B12">
        <v>1101.5999999999999</v>
      </c>
      <c r="E12">
        <f t="shared" si="0"/>
        <v>6.3545955094315853E-5</v>
      </c>
      <c r="F12">
        <f t="shared" si="1"/>
        <v>3.8117826635907038E-5</v>
      </c>
      <c r="G12">
        <f t="shared" si="2"/>
        <v>9.7200457921562955E-3</v>
      </c>
      <c r="H12">
        <f t="shared" si="3"/>
        <v>9.8590292585813408E-2</v>
      </c>
      <c r="I12">
        <f t="shared" si="4"/>
        <v>10.142986431748296</v>
      </c>
      <c r="K12" t="s">
        <v>10</v>
      </c>
      <c r="L12">
        <f>2*SQRT(L7/L6*255)</f>
        <v>1.0101888818381195</v>
      </c>
      <c r="Q12">
        <f t="shared" si="5"/>
        <v>0.27027855971848586</v>
      </c>
      <c r="S12" t="s">
        <v>10</v>
      </c>
      <c r="T12" s="2">
        <f>SQRT(T7/T6*255)</f>
        <v>1.2363576410068351</v>
      </c>
    </row>
    <row r="13" spans="1:23" x14ac:dyDescent="0.25">
      <c r="A13" s="1">
        <v>40392</v>
      </c>
      <c r="B13">
        <v>1125.8599999999999</v>
      </c>
      <c r="E13">
        <f t="shared" si="0"/>
        <v>2.1783519629687675E-2</v>
      </c>
      <c r="F13">
        <f t="shared" si="1"/>
        <v>1.0449742071497162E-4</v>
      </c>
      <c r="G13">
        <f t="shared" si="2"/>
        <v>2.6646842282317763E-2</v>
      </c>
      <c r="H13">
        <f t="shared" si="3"/>
        <v>0.16323860536747353</v>
      </c>
      <c r="I13">
        <f t="shared" si="4"/>
        <v>6.1260018593570829</v>
      </c>
      <c r="K13" t="s">
        <v>9</v>
      </c>
      <c r="Q13">
        <f t="shared" si="5"/>
        <v>0.17378161848921767</v>
      </c>
    </row>
    <row r="14" spans="1:23" x14ac:dyDescent="0.25">
      <c r="A14" s="1">
        <v>40393</v>
      </c>
      <c r="B14">
        <v>1120.46</v>
      </c>
      <c r="E14">
        <f t="shared" si="0"/>
        <v>-4.8078727893035213E-3</v>
      </c>
      <c r="F14">
        <f t="shared" si="1"/>
        <v>1.1124654525757742E-4</v>
      </c>
      <c r="G14">
        <f t="shared" si="2"/>
        <v>2.8367869040682243E-2</v>
      </c>
      <c r="H14">
        <f t="shared" si="3"/>
        <v>0.16842763740159228</v>
      </c>
      <c r="I14">
        <f t="shared" si="4"/>
        <v>5.9372678702108672</v>
      </c>
      <c r="Q14">
        <f t="shared" si="5"/>
        <v>0.14532174428372241</v>
      </c>
    </row>
    <row r="15" spans="1:23" x14ac:dyDescent="0.25">
      <c r="A15" s="1">
        <v>40394</v>
      </c>
      <c r="B15">
        <v>1127.24</v>
      </c>
      <c r="E15">
        <f t="shared" si="0"/>
        <v>6.0328518604199043E-3</v>
      </c>
      <c r="F15">
        <f t="shared" si="1"/>
        <v>9.5985090403081231E-5</v>
      </c>
      <c r="G15">
        <f t="shared" si="2"/>
        <v>2.4476198052785714E-2</v>
      </c>
      <c r="H15">
        <f t="shared" si="3"/>
        <v>0.15644870741807271</v>
      </c>
      <c r="I15">
        <f t="shared" si="4"/>
        <v>6.3918712816701841</v>
      </c>
      <c r="Q15">
        <f t="shared" si="5"/>
        <v>0.14358907459715986</v>
      </c>
    </row>
    <row r="16" spans="1:23" x14ac:dyDescent="0.25">
      <c r="A16" s="1">
        <v>40395</v>
      </c>
      <c r="B16">
        <v>1125.82</v>
      </c>
      <c r="E16">
        <f t="shared" si="0"/>
        <v>-1.2605080983352098E-3</v>
      </c>
      <c r="F16">
        <f t="shared" si="1"/>
        <v>8.8095392627775997E-5</v>
      </c>
      <c r="G16">
        <f t="shared" si="2"/>
        <v>2.2464325120082878E-2</v>
      </c>
      <c r="H16">
        <f t="shared" si="3"/>
        <v>0.14988103655927551</v>
      </c>
      <c r="I16">
        <f t="shared" si="4"/>
        <v>6.6719581273012896</v>
      </c>
      <c r="K16" t="s">
        <v>7</v>
      </c>
      <c r="L16">
        <f>2*(1-L3)</f>
        <v>0.10815416651043885</v>
      </c>
      <c r="O16" t="b">
        <f>2*L16*L17/L18^2 &gt; 1</f>
        <v>0</v>
      </c>
      <c r="Q16">
        <f t="shared" si="5"/>
        <v>0.16484534568053033</v>
      </c>
    </row>
    <row r="17" spans="1:17" x14ac:dyDescent="0.25">
      <c r="A17" s="1">
        <v>40396</v>
      </c>
      <c r="B17">
        <v>1121.6400000000001</v>
      </c>
      <c r="E17">
        <f t="shared" si="0"/>
        <v>-3.7197590344213191E-3</v>
      </c>
      <c r="F17">
        <f t="shared" si="1"/>
        <v>9.6890946206156778E-5</v>
      </c>
      <c r="G17">
        <f t="shared" si="2"/>
        <v>2.4707191282569978E-2</v>
      </c>
      <c r="H17">
        <f t="shared" si="3"/>
        <v>0.15718521330764537</v>
      </c>
      <c r="I17">
        <f t="shared" si="4"/>
        <v>6.3619215761904035</v>
      </c>
      <c r="K17" t="s">
        <v>8</v>
      </c>
      <c r="L17">
        <f>(K3+1/8*L18^2)*2/L16</f>
        <v>1.5693264324242409E-2</v>
      </c>
      <c r="Q17">
        <f t="shared" si="5"/>
        <v>3.3824567954182969E-2</v>
      </c>
    </row>
    <row r="18" spans="1:17" x14ac:dyDescent="0.25">
      <c r="A18" s="1">
        <v>40399</v>
      </c>
      <c r="B18">
        <v>1127.79</v>
      </c>
      <c r="E18">
        <f t="shared" si="0"/>
        <v>5.4680655309205847E-3</v>
      </c>
      <c r="F18">
        <f t="shared" si="1"/>
        <v>2.0849889917322335E-5</v>
      </c>
      <c r="G18">
        <f t="shared" si="2"/>
        <v>5.3167219289171957E-3</v>
      </c>
      <c r="H18">
        <f t="shared" si="3"/>
        <v>7.2915855127106591E-2</v>
      </c>
      <c r="I18">
        <f t="shared" si="4"/>
        <v>13.714438351669942</v>
      </c>
      <c r="K18" t="s">
        <v>10</v>
      </c>
      <c r="L18">
        <f>2*SQRT(L7/L6)</f>
        <v>6.3260481639117613E-2</v>
      </c>
      <c r="Q18">
        <f t="shared" si="5"/>
        <v>8.2174690995947652E-2</v>
      </c>
    </row>
    <row r="19" spans="1:17" x14ac:dyDescent="0.25">
      <c r="A19" s="1">
        <v>40400</v>
      </c>
      <c r="B19">
        <v>1121.06</v>
      </c>
      <c r="E19">
        <f t="shared" si="0"/>
        <v>-5.9852992339845916E-3</v>
      </c>
      <c r="F19">
        <f t="shared" si="1"/>
        <v>2.3497403387353999E-5</v>
      </c>
      <c r="G19">
        <f t="shared" si="2"/>
        <v>5.9918378637752699E-3</v>
      </c>
      <c r="H19">
        <f t="shared" si="3"/>
        <v>7.740696263111782E-2</v>
      </c>
      <c r="I19">
        <f t="shared" si="4"/>
        <v>12.918734517016137</v>
      </c>
      <c r="K19" t="s">
        <v>9</v>
      </c>
      <c r="Q19">
        <f t="shared" si="5"/>
        <v>0.43870223271716147</v>
      </c>
    </row>
    <row r="20" spans="1:17" x14ac:dyDescent="0.25">
      <c r="A20" s="1">
        <v>40401</v>
      </c>
      <c r="B20">
        <v>1089.47</v>
      </c>
      <c r="E20">
        <f t="shared" si="0"/>
        <v>-2.858332684063827E-2</v>
      </c>
      <c r="F20">
        <f t="shared" si="1"/>
        <v>1.3317100915343242E-4</v>
      </c>
      <c r="G20">
        <f t="shared" si="2"/>
        <v>3.3958607334125271E-2</v>
      </c>
      <c r="H20">
        <f t="shared" si="3"/>
        <v>0.18427861333894738</v>
      </c>
      <c r="I20">
        <f t="shared" si="4"/>
        <v>5.4265656870375931</v>
      </c>
      <c r="Q20">
        <f t="shared" si="5"/>
        <v>0.17535141904046475</v>
      </c>
    </row>
    <row r="21" spans="1:17" x14ac:dyDescent="0.25">
      <c r="A21" s="1">
        <v>40402</v>
      </c>
      <c r="B21">
        <v>1083.6099999999999</v>
      </c>
      <c r="E21">
        <f t="shared" si="0"/>
        <v>-5.3932797728319772E-3</v>
      </c>
      <c r="F21">
        <f t="shared" si="1"/>
        <v>1.2671967195213151E-4</v>
      </c>
      <c r="G21">
        <f t="shared" si="2"/>
        <v>3.2313516347793537E-2</v>
      </c>
      <c r="H21">
        <f t="shared" si="3"/>
        <v>0.17975960710847566</v>
      </c>
      <c r="I21">
        <f t="shared" si="4"/>
        <v>5.5629850114022084</v>
      </c>
      <c r="Q21">
        <f t="shared" si="5"/>
        <v>0.17908730848631163</v>
      </c>
    </row>
    <row r="22" spans="1:17" x14ac:dyDescent="0.25">
      <c r="A22" s="1">
        <v>40403</v>
      </c>
      <c r="B22">
        <v>1079.25</v>
      </c>
      <c r="E22">
        <f t="shared" si="0"/>
        <v>-4.0317042303712894E-3</v>
      </c>
      <c r="F22">
        <f t="shared" si="1"/>
        <v>1.2624574200632846E-4</v>
      </c>
      <c r="G22">
        <f t="shared" si="2"/>
        <v>3.2192664211613757E-2</v>
      </c>
      <c r="H22">
        <f t="shared" si="3"/>
        <v>0.17942314290975331</v>
      </c>
      <c r="I22">
        <f t="shared" si="4"/>
        <v>5.5734170284988398</v>
      </c>
      <c r="Q22">
        <f t="shared" si="5"/>
        <v>0.14587873533411091</v>
      </c>
    </row>
    <row r="23" spans="1:17" x14ac:dyDescent="0.25">
      <c r="A23" s="1">
        <v>40406</v>
      </c>
      <c r="B23">
        <v>1079.3800000000001</v>
      </c>
      <c r="E23">
        <f t="shared" si="0"/>
        <v>1.2044676499190631E-4</v>
      </c>
      <c r="F23">
        <f t="shared" si="1"/>
        <v>1.0264322030331868E-4</v>
      </c>
      <c r="G23">
        <f t="shared" si="2"/>
        <v>2.6174021177346261E-2</v>
      </c>
      <c r="H23">
        <f t="shared" si="3"/>
        <v>0.16178387180849105</v>
      </c>
      <c r="I23">
        <f t="shared" si="4"/>
        <v>6.1810858450942083</v>
      </c>
      <c r="Q23">
        <f t="shared" si="5"/>
        <v>0.27627473335901559</v>
      </c>
    </row>
    <row r="24" spans="1:17" x14ac:dyDescent="0.25">
      <c r="A24" s="1">
        <v>40407</v>
      </c>
      <c r="B24">
        <v>1092.54</v>
      </c>
      <c r="E24">
        <f t="shared" si="0"/>
        <v>1.2118458371228052E-2</v>
      </c>
      <c r="F24">
        <f t="shared" si="1"/>
        <v>1.7528155312031382E-4</v>
      </c>
      <c r="G24">
        <f t="shared" si="2"/>
        <v>4.4696796045680026E-2</v>
      </c>
      <c r="H24">
        <f t="shared" si="3"/>
        <v>0.21141616789091611</v>
      </c>
      <c r="I24">
        <f t="shared" si="4"/>
        <v>4.7300072174043359</v>
      </c>
      <c r="K24" t="s">
        <v>13</v>
      </c>
      <c r="Q24">
        <f t="shared" si="5"/>
        <v>4.6007115777502869E-2</v>
      </c>
    </row>
    <row r="25" spans="1:17" x14ac:dyDescent="0.25">
      <c r="A25" s="1">
        <v>40408</v>
      </c>
      <c r="B25">
        <v>1094.1600000000001</v>
      </c>
      <c r="E25">
        <f t="shared" si="0"/>
        <v>1.4816850014889339E-3</v>
      </c>
      <c r="F25">
        <f t="shared" si="1"/>
        <v>3.814371809173867E-5</v>
      </c>
      <c r="G25">
        <f t="shared" si="2"/>
        <v>9.7266481133933616E-3</v>
      </c>
      <c r="H25">
        <f t="shared" si="3"/>
        <v>9.8623770529185112E-2</v>
      </c>
      <c r="I25">
        <f t="shared" si="4"/>
        <v>10.13954338426025</v>
      </c>
      <c r="K25">
        <f>CORREL(E8:E2130,H8:H2130)</f>
        <v>2.9210124328360121E-2</v>
      </c>
      <c r="Q25">
        <f t="shared" si="5"/>
        <v>0.23070387697398656</v>
      </c>
    </row>
    <row r="26" spans="1:17" x14ac:dyDescent="0.25">
      <c r="A26" s="1">
        <v>40409</v>
      </c>
      <c r="B26">
        <v>1075.6300000000001</v>
      </c>
      <c r="E26">
        <f t="shared" si="0"/>
        <v>-1.708040915809832E-2</v>
      </c>
      <c r="F26">
        <f t="shared" si="1"/>
        <v>8.9227004795591392E-5</v>
      </c>
      <c r="G26">
        <f t="shared" si="2"/>
        <v>2.2752886222875805E-2</v>
      </c>
      <c r="H26">
        <f t="shared" si="3"/>
        <v>0.15084059872221339</v>
      </c>
      <c r="I26">
        <f t="shared" si="4"/>
        <v>6.629514921520502</v>
      </c>
      <c r="Q26">
        <f t="shared" si="5"/>
        <v>0.15025098736993475</v>
      </c>
    </row>
    <row r="27" spans="1:17" x14ac:dyDescent="0.25">
      <c r="A27" s="1">
        <v>40410</v>
      </c>
      <c r="B27">
        <v>1071.69</v>
      </c>
      <c r="E27">
        <f t="shared" si="0"/>
        <v>-3.6696947092675234E-3</v>
      </c>
      <c r="F27">
        <f t="shared" si="1"/>
        <v>8.8878230954841892E-5</v>
      </c>
      <c r="G27">
        <f t="shared" si="2"/>
        <v>2.2663948893484682E-2</v>
      </c>
      <c r="H27">
        <f t="shared" si="3"/>
        <v>0.15054550439479977</v>
      </c>
      <c r="I27">
        <f t="shared" si="4"/>
        <v>6.6425098777944154</v>
      </c>
      <c r="Q27">
        <f t="shared" si="5"/>
        <v>0.15094446091441108</v>
      </c>
    </row>
    <row r="28" spans="1:17" x14ac:dyDescent="0.25">
      <c r="A28" s="1">
        <v>40413</v>
      </c>
      <c r="B28">
        <v>1067.3599999999999</v>
      </c>
      <c r="E28">
        <f t="shared" si="0"/>
        <v>-4.0485317447247786E-3</v>
      </c>
      <c r="F28">
        <f t="shared" si="1"/>
        <v>8.9113764721416303E-5</v>
      </c>
      <c r="G28">
        <f t="shared" si="2"/>
        <v>2.2724010003961157E-2</v>
      </c>
      <c r="H28">
        <f t="shared" si="3"/>
        <v>0.15074485067146126</v>
      </c>
      <c r="I28">
        <f t="shared" si="4"/>
        <v>6.6337257660590732</v>
      </c>
      <c r="Q28">
        <f t="shared" si="5"/>
        <v>8.447099591180815E-2</v>
      </c>
    </row>
    <row r="29" spans="1:17" x14ac:dyDescent="0.25">
      <c r="A29" s="1">
        <v>40414</v>
      </c>
      <c r="B29">
        <v>1051.8699999999999</v>
      </c>
      <c r="E29">
        <f t="shared" si="0"/>
        <v>-1.4618777443950457E-2</v>
      </c>
      <c r="F29">
        <f t="shared" si="1"/>
        <v>4.993555946978484E-5</v>
      </c>
      <c r="G29">
        <f t="shared" si="2"/>
        <v>1.2733567664795133E-2</v>
      </c>
      <c r="H29">
        <f t="shared" si="3"/>
        <v>0.11284311084330817</v>
      </c>
      <c r="I29">
        <f t="shared" si="4"/>
        <v>8.8618613269939122</v>
      </c>
      <c r="Q29">
        <f t="shared" si="5"/>
        <v>0.12879172591821725</v>
      </c>
    </row>
    <row r="30" spans="1:17" x14ac:dyDescent="0.25">
      <c r="A30" s="1">
        <v>40415</v>
      </c>
      <c r="B30">
        <v>1055.33</v>
      </c>
      <c r="E30">
        <f t="shared" si="0"/>
        <v>3.2839816909079997E-3</v>
      </c>
      <c r="F30">
        <f t="shared" si="1"/>
        <v>5.6993172562707275E-5</v>
      </c>
      <c r="G30">
        <f t="shared" si="2"/>
        <v>1.4533259003490355E-2</v>
      </c>
      <c r="H30">
        <f t="shared" si="3"/>
        <v>0.1205539671827118</v>
      </c>
      <c r="I30">
        <f t="shared" si="4"/>
        <v>8.2950401664044637</v>
      </c>
      <c r="Q30">
        <f t="shared" si="5"/>
        <v>7.2156523253391128E-2</v>
      </c>
    </row>
    <row r="31" spans="1:17" x14ac:dyDescent="0.25">
      <c r="A31" s="1">
        <v>40416</v>
      </c>
      <c r="B31">
        <v>1047.22</v>
      </c>
      <c r="E31">
        <f t="shared" si="0"/>
        <v>-7.7144802463370923E-3</v>
      </c>
      <c r="F31">
        <f t="shared" si="1"/>
        <v>3.4112765240423113E-5</v>
      </c>
      <c r="G31">
        <f t="shared" si="2"/>
        <v>8.6987551363078945E-3</v>
      </c>
      <c r="H31">
        <f t="shared" si="3"/>
        <v>9.3267117122316445E-2</v>
      </c>
      <c r="I31">
        <f t="shared" si="4"/>
        <v>10.721892461718703</v>
      </c>
      <c r="Q31">
        <f t="shared" si="5"/>
        <v>0.30741272275396897</v>
      </c>
    </row>
    <row r="32" spans="1:17" x14ac:dyDescent="0.25">
      <c r="A32" s="1">
        <v>40417</v>
      </c>
      <c r="B32">
        <v>1064.5899999999999</v>
      </c>
      <c r="E32">
        <f t="shared" si="0"/>
        <v>1.6450714533391333E-2</v>
      </c>
      <c r="F32">
        <f t="shared" si="1"/>
        <v>1.124372486979789E-4</v>
      </c>
      <c r="G32">
        <f t="shared" si="2"/>
        <v>2.8671498417984619E-2</v>
      </c>
      <c r="H32">
        <f t="shared" si="3"/>
        <v>0.16932660280648348</v>
      </c>
      <c r="I32">
        <f t="shared" si="4"/>
        <v>5.9057465479471025</v>
      </c>
      <c r="Q32">
        <f t="shared" si="5"/>
        <v>0.21498574935945006</v>
      </c>
    </row>
    <row r="33" spans="1:17" x14ac:dyDescent="0.25">
      <c r="A33" s="1">
        <v>40420</v>
      </c>
      <c r="B33">
        <v>1048.92</v>
      </c>
      <c r="E33">
        <f t="shared" si="0"/>
        <v>-1.4828685114819894E-2</v>
      </c>
      <c r="F33">
        <f t="shared" si="1"/>
        <v>1.4275610427781101E-4</v>
      </c>
      <c r="G33">
        <f t="shared" si="2"/>
        <v>3.6402806590841809E-2</v>
      </c>
      <c r="H33">
        <f t="shared" si="3"/>
        <v>0.19079519540817008</v>
      </c>
      <c r="I33">
        <f t="shared" si="4"/>
        <v>5.241222127531513</v>
      </c>
      <c r="Q33">
        <f t="shared" si="5"/>
        <v>0.14963513653508792</v>
      </c>
    </row>
    <row r="34" spans="1:17" x14ac:dyDescent="0.25">
      <c r="A34" s="1">
        <v>40421</v>
      </c>
      <c r="B34">
        <v>1049.33</v>
      </c>
      <c r="E34">
        <f t="shared" si="0"/>
        <v>3.9080186366549391E-4</v>
      </c>
      <c r="F34">
        <f t="shared" si="1"/>
        <v>1.1195947103976591E-4</v>
      </c>
      <c r="G34">
        <f t="shared" si="2"/>
        <v>2.8549665115140309E-2</v>
      </c>
      <c r="H34">
        <f t="shared" si="3"/>
        <v>0.16896646150979286</v>
      </c>
      <c r="I34">
        <f t="shared" si="4"/>
        <v>5.9183342721658558</v>
      </c>
      <c r="Q34">
        <f t="shared" si="5"/>
        <v>0.38828196219855821</v>
      </c>
    </row>
    <row r="35" spans="1:17" x14ac:dyDescent="0.25">
      <c r="A35" s="1">
        <v>40422</v>
      </c>
      <c r="B35">
        <v>1080.29</v>
      </c>
      <c r="E35">
        <f t="shared" si="0"/>
        <v>2.9077658348076421E-2</v>
      </c>
      <c r="F35">
        <f t="shared" si="1"/>
        <v>2.5728089890497853E-4</v>
      </c>
      <c r="G35">
        <f t="shared" si="2"/>
        <v>6.5606629220769527E-2</v>
      </c>
      <c r="H35">
        <f t="shared" si="3"/>
        <v>0.25613791054970664</v>
      </c>
      <c r="I35">
        <f t="shared" si="4"/>
        <v>3.9041467850419509</v>
      </c>
      <c r="Q35">
        <f t="shared" si="5"/>
        <v>0.2181881649805382</v>
      </c>
    </row>
    <row r="36" spans="1:17" x14ac:dyDescent="0.25">
      <c r="A36" s="1">
        <v>40423</v>
      </c>
      <c r="B36">
        <v>1090.0999999999999</v>
      </c>
      <c r="E36">
        <f t="shared" si="0"/>
        <v>9.0399115421741037E-3</v>
      </c>
      <c r="F36">
        <f t="shared" si="1"/>
        <v>2.1916180660701853E-4</v>
      </c>
      <c r="G36">
        <f t="shared" si="2"/>
        <v>5.5886260684789725E-2</v>
      </c>
      <c r="H36">
        <f t="shared" si="3"/>
        <v>0.2364027510093521</v>
      </c>
      <c r="I36">
        <f t="shared" si="4"/>
        <v>4.2300692175973875</v>
      </c>
      <c r="Q36">
        <f t="shared" si="5"/>
        <v>0.22624113308990607</v>
      </c>
    </row>
    <row r="37" spans="1:17" x14ac:dyDescent="0.25">
      <c r="A37" s="1">
        <v>40424</v>
      </c>
      <c r="B37">
        <v>1104.51</v>
      </c>
      <c r="E37">
        <f t="shared" si="0"/>
        <v>1.3132362555402658E-2</v>
      </c>
      <c r="F37">
        <f t="shared" si="1"/>
        <v>2.0974127942716372E-4</v>
      </c>
      <c r="G37">
        <f t="shared" si="2"/>
        <v>5.3484026253926752E-2</v>
      </c>
      <c r="H37">
        <f t="shared" si="3"/>
        <v>0.23126613728327533</v>
      </c>
      <c r="I37">
        <f t="shared" si="4"/>
        <v>4.3240225817198263</v>
      </c>
      <c r="Q37">
        <f t="shared" si="5"/>
        <v>0.12492502855566835</v>
      </c>
    </row>
    <row r="38" spans="1:17" x14ac:dyDescent="0.25">
      <c r="A38" s="1">
        <v>40427</v>
      </c>
      <c r="B38">
        <v>1104.51</v>
      </c>
      <c r="E38">
        <f t="shared" si="0"/>
        <v>0</v>
      </c>
      <c r="F38">
        <f t="shared" si="1"/>
        <v>1.1329776001596975E-4</v>
      </c>
      <c r="G38">
        <f t="shared" si="2"/>
        <v>2.8890928804072288E-2</v>
      </c>
      <c r="H38">
        <f t="shared" si="3"/>
        <v>0.16997331791805526</v>
      </c>
      <c r="I38">
        <f t="shared" si="4"/>
        <v>5.8832763415379326</v>
      </c>
      <c r="Q38">
        <f t="shared" si="5"/>
        <v>0.27525891625838139</v>
      </c>
    </row>
    <row r="39" spans="1:17" x14ac:dyDescent="0.25">
      <c r="A39" s="1">
        <v>40428</v>
      </c>
      <c r="B39">
        <v>1091.8399999999999</v>
      </c>
      <c r="E39">
        <f t="shared" si="0"/>
        <v>-1.1537451266510625E-2</v>
      </c>
      <c r="F39">
        <f t="shared" si="1"/>
        <v>1.8347714228613806E-4</v>
      </c>
      <c r="G39">
        <f t="shared" si="2"/>
        <v>4.6786671282965209E-2</v>
      </c>
      <c r="H39">
        <f t="shared" si="3"/>
        <v>0.21630226832598221</v>
      </c>
      <c r="I39">
        <f t="shared" si="4"/>
        <v>4.6231600238834858</v>
      </c>
      <c r="Q39">
        <f t="shared" si="5"/>
        <v>8.7315162365962512E-2</v>
      </c>
    </row>
    <row r="40" spans="1:17" x14ac:dyDescent="0.25">
      <c r="A40" s="1">
        <v>40429</v>
      </c>
      <c r="B40">
        <v>1098.8699999999999</v>
      </c>
      <c r="E40">
        <f t="shared" si="0"/>
        <v>6.4180326297209487E-3</v>
      </c>
      <c r="F40">
        <f t="shared" si="1"/>
        <v>7.4064579133369124E-5</v>
      </c>
      <c r="G40">
        <f t="shared" si="2"/>
        <v>1.8886467679009127E-2</v>
      </c>
      <c r="H40">
        <f t="shared" si="3"/>
        <v>0.13742804546019391</v>
      </c>
      <c r="I40">
        <f t="shared" si="4"/>
        <v>7.2765351253551112</v>
      </c>
      <c r="Q40">
        <f t="shared" si="5"/>
        <v>0.12508447643888762</v>
      </c>
    </row>
    <row r="41" spans="1:17" x14ac:dyDescent="0.25">
      <c r="A41" s="1">
        <v>40430</v>
      </c>
      <c r="B41">
        <v>1104.18</v>
      </c>
      <c r="E41">
        <f t="shared" si="0"/>
        <v>4.8205989722323915E-3</v>
      </c>
      <c r="F41">
        <f t="shared" si="1"/>
        <v>6.741221613493334E-5</v>
      </c>
      <c r="G41">
        <f t="shared" si="2"/>
        <v>1.7190115114408003E-2</v>
      </c>
      <c r="H41">
        <f t="shared" si="3"/>
        <v>0.13111107929693816</v>
      </c>
      <c r="I41">
        <f t="shared" si="4"/>
        <v>7.627120494792182</v>
      </c>
      <c r="Q41">
        <f t="shared" si="5"/>
        <v>8.4383733097945196E-2</v>
      </c>
    </row>
    <row r="42" spans="1:17" x14ac:dyDescent="0.25">
      <c r="A42" s="1">
        <v>40431</v>
      </c>
      <c r="B42">
        <v>1109.55</v>
      </c>
      <c r="E42">
        <f t="shared" si="0"/>
        <v>4.8515496768282177E-3</v>
      </c>
      <c r="F42">
        <f t="shared" si="1"/>
        <v>4.3386832633632778E-5</v>
      </c>
      <c r="G42">
        <f t="shared" si="2"/>
        <v>1.1063642321576358E-2</v>
      </c>
      <c r="H42">
        <f t="shared" si="3"/>
        <v>0.10518385009865515</v>
      </c>
      <c r="I42">
        <f t="shared" si="4"/>
        <v>9.507162925316667</v>
      </c>
      <c r="Q42">
        <f t="shared" si="5"/>
        <v>0.14293687234393235</v>
      </c>
    </row>
    <row r="43" spans="1:17" x14ac:dyDescent="0.25">
      <c r="A43" s="1">
        <v>40434</v>
      </c>
      <c r="B43">
        <v>1121.9000000000001</v>
      </c>
      <c r="E43">
        <f t="shared" si="0"/>
        <v>1.1069148848932673E-2</v>
      </c>
      <c r="F43">
        <f t="shared" si="1"/>
        <v>5.8959413938018772E-5</v>
      </c>
      <c r="G43">
        <f t="shared" si="2"/>
        <v>1.5034650554194787E-2</v>
      </c>
      <c r="H43">
        <f t="shared" si="3"/>
        <v>0.12261586583389111</v>
      </c>
      <c r="I43">
        <f t="shared" si="4"/>
        <v>8.1555514304707479</v>
      </c>
      <c r="Q43">
        <f t="shared" si="5"/>
        <v>2.9582647600032347E-2</v>
      </c>
    </row>
    <row r="44" spans="1:17" x14ac:dyDescent="0.25">
      <c r="A44" s="1">
        <v>40435</v>
      </c>
      <c r="B44">
        <v>1121.0999999999999</v>
      </c>
      <c r="E44">
        <f t="shared" si="0"/>
        <v>-7.1333039137130773E-4</v>
      </c>
      <c r="F44">
        <f t="shared" si="1"/>
        <v>1.4224713526026851E-5</v>
      </c>
      <c r="G44">
        <f t="shared" si="2"/>
        <v>3.6273019491368471E-3</v>
      </c>
      <c r="H44">
        <f t="shared" si="3"/>
        <v>6.0227086507126069E-2</v>
      </c>
      <c r="I44">
        <f t="shared" si="4"/>
        <v>16.603824923220884</v>
      </c>
      <c r="Q44">
        <f t="shared" si="5"/>
        <v>6.0346307908798552E-2</v>
      </c>
    </row>
    <row r="45" spans="1:17" x14ac:dyDescent="0.25">
      <c r="A45" s="1">
        <v>40436</v>
      </c>
      <c r="B45">
        <v>1125.07</v>
      </c>
      <c r="E45">
        <f t="shared" si="0"/>
        <v>3.5349097654727201E-3</v>
      </c>
      <c r="F45">
        <f t="shared" si="1"/>
        <v>1.425287179140736E-5</v>
      </c>
      <c r="G45">
        <f t="shared" si="2"/>
        <v>3.6344823068088766E-3</v>
      </c>
      <c r="H45">
        <f t="shared" si="3"/>
        <v>6.0286667736812891E-2</v>
      </c>
      <c r="I45">
        <f t="shared" si="4"/>
        <v>16.587415386194404</v>
      </c>
      <c r="Q45">
        <f t="shared" si="5"/>
        <v>7.753396130204418E-2</v>
      </c>
    </row>
    <row r="46" spans="1:17" x14ac:dyDescent="0.25">
      <c r="A46" s="1">
        <v>40437</v>
      </c>
      <c r="B46">
        <v>1124.6600000000001</v>
      </c>
      <c r="E46">
        <f t="shared" si="0"/>
        <v>-3.6448818706146468E-4</v>
      </c>
      <c r="F46">
        <f t="shared" si="1"/>
        <v>1.8330447699353907E-5</v>
      </c>
      <c r="G46">
        <f t="shared" si="2"/>
        <v>4.6742641633352464E-3</v>
      </c>
      <c r="H46">
        <f t="shared" si="3"/>
        <v>6.8368590473515289E-2</v>
      </c>
      <c r="I46">
        <f t="shared" si="4"/>
        <v>14.626599628193025</v>
      </c>
      <c r="Q46">
        <f t="shared" si="5"/>
        <v>7.0974711783886812E-2</v>
      </c>
    </row>
    <row r="47" spans="1:17" x14ac:dyDescent="0.25">
      <c r="A47" s="1">
        <v>40438</v>
      </c>
      <c r="B47">
        <v>1125.5899999999999</v>
      </c>
      <c r="E47">
        <f t="shared" si="0"/>
        <v>8.2657487208078753E-4</v>
      </c>
      <c r="F47">
        <f t="shared" si="1"/>
        <v>1.9029180407562109E-5</v>
      </c>
      <c r="G47">
        <f t="shared" si="2"/>
        <v>4.8524410039283376E-3</v>
      </c>
      <c r="H47">
        <f t="shared" si="3"/>
        <v>6.9659464568200186E-2</v>
      </c>
      <c r="I47">
        <f t="shared" si="4"/>
        <v>14.355551053955471</v>
      </c>
      <c r="Q47">
        <f t="shared" si="5"/>
        <v>0.12748715659487822</v>
      </c>
    </row>
    <row r="48" spans="1:17" x14ac:dyDescent="0.25">
      <c r="A48" s="1">
        <v>40441</v>
      </c>
      <c r="B48">
        <v>1142.71</v>
      </c>
      <c r="E48">
        <f t="shared" si="0"/>
        <v>1.5095291707627323E-2</v>
      </c>
      <c r="F48">
        <f t="shared" si="1"/>
        <v>3.4826223794986308E-5</v>
      </c>
      <c r="G48">
        <f t="shared" si="2"/>
        <v>8.8806870677215089E-3</v>
      </c>
      <c r="H48">
        <f t="shared" si="3"/>
        <v>9.4237397394672934E-2</v>
      </c>
      <c r="I48">
        <f t="shared" si="4"/>
        <v>10.611498488354139</v>
      </c>
      <c r="Q48">
        <f t="shared" si="5"/>
        <v>0.1045335867978176</v>
      </c>
    </row>
    <row r="49" spans="1:17" x14ac:dyDescent="0.25">
      <c r="A49" s="1">
        <v>40442</v>
      </c>
      <c r="B49">
        <v>1139.78</v>
      </c>
      <c r="E49">
        <f t="shared" si="0"/>
        <v>-2.5673730087764227E-3</v>
      </c>
      <c r="F49">
        <f t="shared" si="1"/>
        <v>3.8631267294731267E-5</v>
      </c>
      <c r="G49">
        <f t="shared" si="2"/>
        <v>9.8509731601564739E-3</v>
      </c>
      <c r="H49">
        <f t="shared" si="3"/>
        <v>9.9252068795347911E-2</v>
      </c>
      <c r="I49">
        <f t="shared" si="4"/>
        <v>10.075356737016161</v>
      </c>
      <c r="Q49">
        <f t="shared" si="5"/>
        <v>0.12608675033621639</v>
      </c>
    </row>
    <row r="50" spans="1:17" x14ac:dyDescent="0.25">
      <c r="A50" s="1">
        <v>40443</v>
      </c>
      <c r="B50">
        <v>1134.28</v>
      </c>
      <c r="E50">
        <f t="shared" si="0"/>
        <v>-4.8371729190874102E-3</v>
      </c>
      <c r="F50">
        <f t="shared" si="1"/>
        <v>4.9075963994321583E-5</v>
      </c>
      <c r="G50">
        <f t="shared" si="2"/>
        <v>1.2514370818552004E-2</v>
      </c>
      <c r="H50">
        <f t="shared" si="3"/>
        <v>0.11186764866820079</v>
      </c>
      <c r="I50">
        <f t="shared" si="4"/>
        <v>8.9391348786278506</v>
      </c>
      <c r="Q50">
        <f t="shared" si="5"/>
        <v>0.14977502793681891</v>
      </c>
    </row>
    <row r="51" spans="1:17" x14ac:dyDescent="0.25">
      <c r="A51" s="1">
        <v>40444</v>
      </c>
      <c r="B51">
        <v>1124.83</v>
      </c>
      <c r="E51">
        <f t="shared" si="0"/>
        <v>-8.3661752808279772E-3</v>
      </c>
      <c r="F51">
        <f t="shared" si="1"/>
        <v>6.5705804723553007E-5</v>
      </c>
      <c r="G51">
        <f t="shared" si="2"/>
        <v>1.6754980204506015E-2</v>
      </c>
      <c r="H51">
        <f t="shared" si="3"/>
        <v>0.12944102983407546</v>
      </c>
      <c r="I51">
        <f t="shared" si="4"/>
        <v>7.7255256797775349</v>
      </c>
      <c r="Q51">
        <f t="shared" si="5"/>
        <v>0.27001469989592586</v>
      </c>
    </row>
    <row r="52" spans="1:17" x14ac:dyDescent="0.25">
      <c r="A52" s="1">
        <v>40445</v>
      </c>
      <c r="B52">
        <v>1148.67</v>
      </c>
      <c r="E52">
        <f t="shared" si="0"/>
        <v>2.0972838221843829E-2</v>
      </c>
      <c r="F52">
        <f t="shared" si="1"/>
        <v>1.3706266990144107E-4</v>
      </c>
      <c r="G52">
        <f t="shared" si="2"/>
        <v>3.4950980824867472E-2</v>
      </c>
      <c r="H52">
        <f t="shared" si="3"/>
        <v>0.18695181417912871</v>
      </c>
      <c r="I52">
        <f t="shared" si="4"/>
        <v>5.3489718962654491</v>
      </c>
      <c r="Q52">
        <f t="shared" si="5"/>
        <v>0.15606716203940013</v>
      </c>
    </row>
    <row r="53" spans="1:17" x14ac:dyDescent="0.25">
      <c r="A53" s="1">
        <v>40448</v>
      </c>
      <c r="B53">
        <v>1142.1600000000001</v>
      </c>
      <c r="E53">
        <f t="shared" si="0"/>
        <v>-5.6835448498540912E-3</v>
      </c>
      <c r="F53">
        <f t="shared" si="1"/>
        <v>1.144197610864859E-4</v>
      </c>
      <c r="G53">
        <f t="shared" si="2"/>
        <v>2.9177039077053903E-2</v>
      </c>
      <c r="H53">
        <f t="shared" si="3"/>
        <v>0.17081287737478665</v>
      </c>
      <c r="I53">
        <f t="shared" si="4"/>
        <v>5.854359550456282</v>
      </c>
      <c r="Q53">
        <f t="shared" si="5"/>
        <v>0.17298590335348171</v>
      </c>
    </row>
    <row r="54" spans="1:17" x14ac:dyDescent="0.25">
      <c r="A54" s="1">
        <v>40449</v>
      </c>
      <c r="B54">
        <v>1147.7</v>
      </c>
      <c r="E54">
        <f t="shared" si="0"/>
        <v>4.8387332056579321E-3</v>
      </c>
      <c r="F54">
        <f t="shared" si="1"/>
        <v>1.1587537214543124E-4</v>
      </c>
      <c r="G54">
        <f t="shared" si="2"/>
        <v>2.9548219897084966E-2</v>
      </c>
      <c r="H54">
        <f t="shared" si="3"/>
        <v>0.17189595660481652</v>
      </c>
      <c r="I54">
        <f t="shared" si="4"/>
        <v>5.8174724976165031</v>
      </c>
      <c r="Q54">
        <f t="shared" si="5"/>
        <v>0.16480076559386175</v>
      </c>
    </row>
    <row r="55" spans="1:17" x14ac:dyDescent="0.25">
      <c r="A55" s="1">
        <v>40450</v>
      </c>
      <c r="B55">
        <v>1144.73</v>
      </c>
      <c r="E55">
        <f t="shared" si="0"/>
        <v>-2.5911383655897063E-3</v>
      </c>
      <c r="F55">
        <f t="shared" si="1"/>
        <v>1.1109249118024704E-4</v>
      </c>
      <c r="G55">
        <f t="shared" si="2"/>
        <v>2.8328585250962997E-2</v>
      </c>
      <c r="H55">
        <f t="shared" si="3"/>
        <v>0.16831097780882565</v>
      </c>
      <c r="I55">
        <f t="shared" si="4"/>
        <v>5.9413831053601269</v>
      </c>
      <c r="Q55">
        <f t="shared" si="5"/>
        <v>0.14243832834538916</v>
      </c>
    </row>
    <row r="56" spans="1:17" x14ac:dyDescent="0.25">
      <c r="A56" s="1">
        <v>40451</v>
      </c>
      <c r="B56">
        <v>1141.2</v>
      </c>
      <c r="E56">
        <f t="shared" si="0"/>
        <v>-3.0884609816881144E-3</v>
      </c>
      <c r="F56">
        <f t="shared" si="1"/>
        <v>9.4015428710851053E-5</v>
      </c>
      <c r="G56">
        <f t="shared" si="2"/>
        <v>2.3973934321267019E-2</v>
      </c>
      <c r="H56">
        <f t="shared" si="3"/>
        <v>0.15483518437766985</v>
      </c>
      <c r="I56">
        <f t="shared" si="4"/>
        <v>6.4584803771785273</v>
      </c>
      <c r="Q56">
        <f t="shared" si="5"/>
        <v>2.9805981437986007E-2</v>
      </c>
    </row>
    <row r="57" spans="1:17" x14ac:dyDescent="0.25">
      <c r="A57" s="1">
        <v>40452</v>
      </c>
      <c r="B57">
        <v>1146.24</v>
      </c>
      <c r="E57">
        <f t="shared" si="0"/>
        <v>4.4066800929473959E-3</v>
      </c>
      <c r="F57">
        <f t="shared" si="1"/>
        <v>1.8098096594148897E-5</v>
      </c>
      <c r="G57">
        <f t="shared" si="2"/>
        <v>4.6150146315079689E-3</v>
      </c>
      <c r="H57">
        <f t="shared" si="3"/>
        <v>6.7933898986499874E-2</v>
      </c>
      <c r="I57">
        <f t="shared" si="4"/>
        <v>14.720191464333947</v>
      </c>
      <c r="Q57">
        <f t="shared" si="5"/>
        <v>9.0174013295922686E-2</v>
      </c>
    </row>
    <row r="58" spans="1:17" x14ac:dyDescent="0.25">
      <c r="A58" s="1">
        <v>40455</v>
      </c>
      <c r="B58">
        <v>1137.03</v>
      </c>
      <c r="E58">
        <f t="shared" si="0"/>
        <v>-8.0674208055657153E-3</v>
      </c>
      <c r="F58">
        <f t="shared" si="1"/>
        <v>2.4023028668441211E-5</v>
      </c>
      <c r="G58">
        <f t="shared" si="2"/>
        <v>6.1258723104525084E-3</v>
      </c>
      <c r="H58">
        <f t="shared" si="3"/>
        <v>7.8267952001138424E-2</v>
      </c>
      <c r="I58">
        <f t="shared" si="4"/>
        <v>12.776621521736697</v>
      </c>
      <c r="Q58">
        <f t="shared" si="5"/>
        <v>0.32676558142117779</v>
      </c>
    </row>
    <row r="59" spans="1:17" x14ac:dyDescent="0.25">
      <c r="A59" s="1">
        <v>40456</v>
      </c>
      <c r="B59">
        <v>1160.75</v>
      </c>
      <c r="E59">
        <f t="shared" si="0"/>
        <v>2.0646748273304517E-2</v>
      </c>
      <c r="F59">
        <f t="shared" si="1"/>
        <v>1.0029518761685032E-4</v>
      </c>
      <c r="G59">
        <f t="shared" si="2"/>
        <v>2.5575272842296833E-2</v>
      </c>
      <c r="H59">
        <f t="shared" si="3"/>
        <v>0.15992270896372671</v>
      </c>
      <c r="I59">
        <f t="shared" si="4"/>
        <v>6.2530206402820356</v>
      </c>
      <c r="Q59">
        <f t="shared" si="5"/>
        <v>0.15492321959224126</v>
      </c>
    </row>
    <row r="60" spans="1:17" x14ac:dyDescent="0.25">
      <c r="A60" s="1">
        <v>40457</v>
      </c>
      <c r="B60">
        <v>1159.97</v>
      </c>
      <c r="E60">
        <f t="shared" si="0"/>
        <v>-6.7220520301533246E-4</v>
      </c>
      <c r="F60">
        <f t="shared" si="1"/>
        <v>9.715976846499419E-5</v>
      </c>
      <c r="G60">
        <f t="shared" si="2"/>
        <v>2.477574095857352E-2</v>
      </c>
      <c r="H60">
        <f t="shared" si="3"/>
        <v>0.15740311610185334</v>
      </c>
      <c r="I60">
        <f t="shared" si="4"/>
        <v>6.3531143776906811</v>
      </c>
      <c r="Q60">
        <f t="shared" si="5"/>
        <v>0.15258887846279362</v>
      </c>
    </row>
    <row r="61" spans="1:17" x14ac:dyDescent="0.25">
      <c r="A61" s="1">
        <v>40458</v>
      </c>
      <c r="B61">
        <v>1158.06</v>
      </c>
      <c r="E61">
        <f t="shared" si="0"/>
        <v>-1.6479514348442339E-3</v>
      </c>
      <c r="F61">
        <f t="shared" si="1"/>
        <v>9.4188097853061537E-5</v>
      </c>
      <c r="G61">
        <f t="shared" si="2"/>
        <v>2.4017964952530692E-2</v>
      </c>
      <c r="H61">
        <f t="shared" si="3"/>
        <v>0.15497730463693932</v>
      </c>
      <c r="I61">
        <f t="shared" si="4"/>
        <v>6.4525576976749592</v>
      </c>
      <c r="Q61">
        <f t="shared" si="5"/>
        <v>0.15738114800678193</v>
      </c>
    </row>
    <row r="62" spans="1:17" x14ac:dyDescent="0.25">
      <c r="A62" s="1">
        <v>40459</v>
      </c>
      <c r="B62">
        <v>1165.1500000000001</v>
      </c>
      <c r="E62">
        <f t="shared" si="0"/>
        <v>6.1036428141756846E-3</v>
      </c>
      <c r="F62">
        <f t="shared" si="1"/>
        <v>9.564904360297364E-5</v>
      </c>
      <c r="G62">
        <f t="shared" si="2"/>
        <v>2.4390506118758277E-2</v>
      </c>
      <c r="H62">
        <f t="shared" si="3"/>
        <v>0.15617460138818437</v>
      </c>
      <c r="I62">
        <f t="shared" si="4"/>
        <v>6.4030898181351565</v>
      </c>
      <c r="Q62">
        <f t="shared" si="5"/>
        <v>0.11296748353797857</v>
      </c>
    </row>
    <row r="63" spans="1:17" x14ac:dyDescent="0.25">
      <c r="A63" s="1">
        <v>40462</v>
      </c>
      <c r="B63">
        <v>1165.32</v>
      </c>
      <c r="E63">
        <f t="shared" si="0"/>
        <v>1.4589331791565788E-4</v>
      </c>
      <c r="F63">
        <f t="shared" si="1"/>
        <v>6.9186869456353266E-5</v>
      </c>
      <c r="G63">
        <f t="shared" si="2"/>
        <v>1.7642651711370083E-2</v>
      </c>
      <c r="H63">
        <f t="shared" si="3"/>
        <v>0.13282564402768798</v>
      </c>
      <c r="I63">
        <f t="shared" si="4"/>
        <v>7.5286666766813974</v>
      </c>
      <c r="Q63">
        <f t="shared" si="5"/>
        <v>1.65050962398859E-2</v>
      </c>
    </row>
    <row r="64" spans="1:17" x14ac:dyDescent="0.25">
      <c r="A64" s="1">
        <v>40463</v>
      </c>
      <c r="B64">
        <v>1169.77</v>
      </c>
      <c r="E64">
        <f t="shared" si="0"/>
        <v>3.8114208763416549E-3</v>
      </c>
      <c r="F64">
        <f t="shared" si="1"/>
        <v>8.597255050203199E-6</v>
      </c>
      <c r="G64">
        <f t="shared" si="2"/>
        <v>2.1923000378018158E-3</v>
      </c>
      <c r="H64">
        <f t="shared" si="3"/>
        <v>4.682200377815772E-2</v>
      </c>
      <c r="I64">
        <f t="shared" si="4"/>
        <v>21.357479802402136</v>
      </c>
      <c r="Q64">
        <f t="shared" si="5"/>
        <v>6.1829532342338379E-2</v>
      </c>
    </row>
    <row r="65" spans="1:17" x14ac:dyDescent="0.25">
      <c r="A65" s="1">
        <v>40464</v>
      </c>
      <c r="B65">
        <v>1178.0999999999999</v>
      </c>
      <c r="E65">
        <f t="shared" si="0"/>
        <v>7.0958229814690804E-3</v>
      </c>
      <c r="F65">
        <f t="shared" si="1"/>
        <v>1.1352872929155657E-5</v>
      </c>
      <c r="G65">
        <f t="shared" si="2"/>
        <v>2.8949825969346926E-3</v>
      </c>
      <c r="H65">
        <f t="shared" si="3"/>
        <v>5.3805042486134075E-2</v>
      </c>
      <c r="I65">
        <f t="shared" si="4"/>
        <v>18.585618629661091</v>
      </c>
      <c r="Q65">
        <f t="shared" si="5"/>
        <v>7.4848429826014945E-2</v>
      </c>
    </row>
    <row r="66" spans="1:17" x14ac:dyDescent="0.25">
      <c r="A66" s="1">
        <v>40465</v>
      </c>
      <c r="B66">
        <v>1173.81</v>
      </c>
      <c r="E66">
        <f t="shared" si="0"/>
        <v>-3.648102825229549E-3</v>
      </c>
      <c r="F66">
        <f t="shared" si="1"/>
        <v>1.5793031163957488E-5</v>
      </c>
      <c r="G66">
        <f t="shared" si="2"/>
        <v>4.0272229468091593E-3</v>
      </c>
      <c r="H66">
        <f t="shared" si="3"/>
        <v>6.3460404559135611E-2</v>
      </c>
      <c r="I66">
        <f t="shared" si="4"/>
        <v>15.757857311926676</v>
      </c>
      <c r="Q66">
        <f t="shared" si="5"/>
        <v>5.1854144997638914E-2</v>
      </c>
    </row>
    <row r="67" spans="1:17" x14ac:dyDescent="0.25">
      <c r="A67" s="1">
        <v>40466</v>
      </c>
      <c r="B67">
        <v>1176.19</v>
      </c>
      <c r="E67">
        <f t="shared" si="0"/>
        <v>2.0255326074200258E-3</v>
      </c>
      <c r="F67">
        <f t="shared" si="1"/>
        <v>1.2904647135757818E-5</v>
      </c>
      <c r="G67">
        <f t="shared" si="2"/>
        <v>3.2906850196182435E-3</v>
      </c>
      <c r="H67">
        <f t="shared" si="3"/>
        <v>5.7364492672891683E-2</v>
      </c>
      <c r="I67">
        <f t="shared" si="4"/>
        <v>17.432386366637608</v>
      </c>
      <c r="Q67">
        <f t="shared" si="5"/>
        <v>7.1051191429525373E-2</v>
      </c>
    </row>
    <row r="68" spans="1:17" x14ac:dyDescent="0.25">
      <c r="A68" s="1">
        <v>40469</v>
      </c>
      <c r="B68">
        <v>1184.71</v>
      </c>
      <c r="E68">
        <f t="shared" ref="E68:E131" si="6">LN(B68/B67)</f>
        <v>7.2176178463409565E-3</v>
      </c>
      <c r="F68">
        <f t="shared" si="1"/>
        <v>1.5983590392781304E-5</v>
      </c>
      <c r="G68">
        <f t="shared" si="2"/>
        <v>4.0758155501592324E-3</v>
      </c>
      <c r="H68">
        <f t="shared" si="3"/>
        <v>6.3842114236287884E-2</v>
      </c>
      <c r="I68">
        <f t="shared" si="4"/>
        <v>15.663641656648013</v>
      </c>
      <c r="Q68">
        <f t="shared" si="5"/>
        <v>0.29861669090874737</v>
      </c>
    </row>
    <row r="69" spans="1:17" x14ac:dyDescent="0.25">
      <c r="A69" s="1">
        <v>40470</v>
      </c>
      <c r="B69">
        <v>1165.9000000000001</v>
      </c>
      <c r="E69">
        <f t="shared" si="6"/>
        <v>-1.600469794135919E-2</v>
      </c>
      <c r="F69">
        <f t="shared" si="1"/>
        <v>7.4762042721013793E-5</v>
      </c>
      <c r="G69">
        <f t="shared" si="2"/>
        <v>1.9064320893858518E-2</v>
      </c>
      <c r="H69">
        <f t="shared" si="3"/>
        <v>0.13807360679673186</v>
      </c>
      <c r="I69">
        <f t="shared" si="4"/>
        <v>7.2425137808717652</v>
      </c>
      <c r="Q69">
        <f t="shared" si="5"/>
        <v>0.16076988986748539</v>
      </c>
    </row>
    <row r="70" spans="1:17" x14ac:dyDescent="0.25">
      <c r="A70" s="1">
        <v>40471</v>
      </c>
      <c r="B70">
        <v>1178.17</v>
      </c>
      <c r="E70">
        <f t="shared" si="6"/>
        <v>1.0469066254142375E-2</v>
      </c>
      <c r="F70">
        <f t="shared" si="1"/>
        <v>8.7051288463988485E-5</v>
      </c>
      <c r="G70">
        <f t="shared" si="2"/>
        <v>2.2198078558317062E-2</v>
      </c>
      <c r="H70">
        <f t="shared" si="3"/>
        <v>0.14899019618188661</v>
      </c>
      <c r="I70">
        <f t="shared" si="4"/>
        <v>6.71185101856772</v>
      </c>
      <c r="Q70">
        <f t="shared" si="5"/>
        <v>0.14345822319722623</v>
      </c>
    </row>
    <row r="71" spans="1:17" x14ac:dyDescent="0.25">
      <c r="A71" s="1">
        <v>40472</v>
      </c>
      <c r="B71">
        <v>1180.27</v>
      </c>
      <c r="E71">
        <f t="shared" si="6"/>
        <v>1.780838651814381E-3</v>
      </c>
      <c r="F71">
        <f t="shared" si="1"/>
        <v>8.3819093404155346E-5</v>
      </c>
      <c r="G71">
        <f t="shared" si="2"/>
        <v>2.1373868818059614E-2</v>
      </c>
      <c r="H71">
        <f t="shared" si="3"/>
        <v>0.14619804656034094</v>
      </c>
      <c r="I71">
        <f t="shared" si="4"/>
        <v>6.8400366730431363</v>
      </c>
      <c r="Q71">
        <f t="shared" si="5"/>
        <v>0.14646087222341961</v>
      </c>
    </row>
    <row r="72" spans="1:17" x14ac:dyDescent="0.25">
      <c r="A72" s="1">
        <v>40473</v>
      </c>
      <c r="B72">
        <v>1183.08</v>
      </c>
      <c r="E72">
        <f t="shared" si="6"/>
        <v>2.3779815297476931E-3</v>
      </c>
      <c r="F72">
        <f t="shared" si="1"/>
        <v>8.3969778104265273E-5</v>
      </c>
      <c r="G72">
        <f t="shared" si="2"/>
        <v>2.1412293416587645E-2</v>
      </c>
      <c r="H72">
        <f t="shared" si="3"/>
        <v>0.14632940038347605</v>
      </c>
      <c r="I72">
        <f t="shared" si="4"/>
        <v>6.833896656306691</v>
      </c>
      <c r="Q72">
        <f t="shared" si="5"/>
        <v>0.13211310642223978</v>
      </c>
    </row>
    <row r="73" spans="1:17" x14ac:dyDescent="0.25">
      <c r="A73" s="1">
        <v>40476</v>
      </c>
      <c r="B73">
        <v>1185.6199999999999</v>
      </c>
      <c r="E73">
        <f t="shared" si="6"/>
        <v>2.1446371204069184E-3</v>
      </c>
      <c r="F73">
        <f t="shared" ref="F73:F136" si="7">_xlfn.VAR.P(E69:E73)</f>
        <v>7.5811888806136095E-5</v>
      </c>
      <c r="G73">
        <f t="shared" ref="G73:G136" si="8">F73*255</f>
        <v>1.9332031645564705E-2</v>
      </c>
      <c r="H73">
        <f t="shared" ref="H73:H136" si="9">SQRT(G73)</f>
        <v>0.13903967651560725</v>
      </c>
      <c r="I73">
        <f t="shared" ref="I73:I136" si="10">1/H73</f>
        <v>7.1921916467329359</v>
      </c>
      <c r="Q73">
        <f t="shared" ref="Q73:Q136" si="11">G74/H73</f>
        <v>2.4447538277164865E-2</v>
      </c>
    </row>
    <row r="74" spans="1:17" x14ac:dyDescent="0.25">
      <c r="A74" s="1">
        <v>40477</v>
      </c>
      <c r="B74">
        <v>1185.6400000000001</v>
      </c>
      <c r="E74">
        <f t="shared" si="6"/>
        <v>1.6868668978158766E-5</v>
      </c>
      <c r="F74">
        <f t="shared" si="7"/>
        <v>1.3330109073176192E-5</v>
      </c>
      <c r="G74">
        <f t="shared" si="8"/>
        <v>3.3991778136599291E-3</v>
      </c>
      <c r="H74">
        <f t="shared" si="9"/>
        <v>5.8302468332480824E-2</v>
      </c>
      <c r="I74">
        <f t="shared" si="10"/>
        <v>17.151932475608259</v>
      </c>
      <c r="Q74">
        <f t="shared" si="11"/>
        <v>1.579322666248173E-2</v>
      </c>
    </row>
    <row r="75" spans="1:17" x14ac:dyDescent="0.25">
      <c r="A75" s="1">
        <v>40478</v>
      </c>
      <c r="B75">
        <v>1182.45</v>
      </c>
      <c r="E75">
        <f t="shared" si="6"/>
        <v>-2.6941559903084621E-3</v>
      </c>
      <c r="F75">
        <f t="shared" si="7"/>
        <v>3.6109180288511095E-6</v>
      </c>
      <c r="G75">
        <f t="shared" si="8"/>
        <v>9.2078409735703293E-4</v>
      </c>
      <c r="H75">
        <f t="shared" si="9"/>
        <v>3.0344424485513527E-2</v>
      </c>
      <c r="I75">
        <f t="shared" si="10"/>
        <v>32.954983228546695</v>
      </c>
      <c r="Q75">
        <f t="shared" si="11"/>
        <v>2.8594115757488846E-2</v>
      </c>
    </row>
    <row r="76" spans="1:17" x14ac:dyDescent="0.25">
      <c r="A76" s="1">
        <v>40479</v>
      </c>
      <c r="B76">
        <v>1183.78</v>
      </c>
      <c r="E76">
        <f t="shared" si="6"/>
        <v>1.1241511941456764E-3</v>
      </c>
      <c r="F76">
        <f t="shared" si="7"/>
        <v>3.4026352405221676E-6</v>
      </c>
      <c r="G76">
        <f t="shared" si="8"/>
        <v>8.6767198633315272E-4</v>
      </c>
      <c r="H76">
        <f t="shared" si="9"/>
        <v>2.9456272444645007E-2</v>
      </c>
      <c r="I76">
        <f t="shared" si="10"/>
        <v>33.948626795166497</v>
      </c>
      <c r="Q76">
        <f t="shared" si="11"/>
        <v>2.304529073275657E-2</v>
      </c>
    </row>
    <row r="77" spans="1:17" x14ac:dyDescent="0.25">
      <c r="A77" s="1">
        <v>40480</v>
      </c>
      <c r="B77">
        <v>1183.26</v>
      </c>
      <c r="E77">
        <f t="shared" si="6"/>
        <v>-4.3936731814008358E-4</v>
      </c>
      <c r="F77">
        <f t="shared" si="7"/>
        <v>2.6620720093730599E-6</v>
      </c>
      <c r="G77">
        <f t="shared" si="8"/>
        <v>6.788283623901303E-4</v>
      </c>
      <c r="H77">
        <f t="shared" si="9"/>
        <v>2.6054334809972223E-2</v>
      </c>
      <c r="I77">
        <f t="shared" si="10"/>
        <v>38.381329145169843</v>
      </c>
      <c r="Q77">
        <f t="shared" si="11"/>
        <v>1.8383586824195691E-2</v>
      </c>
    </row>
    <row r="78" spans="1:17" x14ac:dyDescent="0.25">
      <c r="A78" s="1">
        <v>40483</v>
      </c>
      <c r="B78">
        <v>1184.3800000000001</v>
      </c>
      <c r="E78">
        <f t="shared" si="6"/>
        <v>9.4608984773153764E-4</v>
      </c>
      <c r="F78">
        <f t="shared" si="7"/>
        <v>1.8783220632383864E-6</v>
      </c>
      <c r="G78">
        <f t="shared" si="8"/>
        <v>4.789721261257885E-4</v>
      </c>
      <c r="H78">
        <f t="shared" si="9"/>
        <v>2.1885431824064803E-2</v>
      </c>
      <c r="I78">
        <f t="shared" si="10"/>
        <v>45.692495722219157</v>
      </c>
      <c r="Q78">
        <f t="shared" si="11"/>
        <v>0.14090573795165789</v>
      </c>
    </row>
    <row r="79" spans="1:17" x14ac:dyDescent="0.25">
      <c r="A79" s="1">
        <v>40484</v>
      </c>
      <c r="B79">
        <v>1193.57</v>
      </c>
      <c r="E79">
        <f t="shared" si="6"/>
        <v>7.7293851876093483E-3</v>
      </c>
      <c r="F79">
        <f t="shared" si="7"/>
        <v>1.2093266359060978E-5</v>
      </c>
      <c r="G79">
        <f t="shared" si="8"/>
        <v>3.0837829215605494E-3</v>
      </c>
      <c r="H79">
        <f t="shared" si="9"/>
        <v>5.5531819001006524E-2</v>
      </c>
      <c r="I79">
        <f t="shared" si="10"/>
        <v>18.007693930967303</v>
      </c>
      <c r="Q79">
        <f t="shared" si="11"/>
        <v>3.8213725486090089E-2</v>
      </c>
    </row>
    <row r="80" spans="1:17" x14ac:dyDescent="0.25">
      <c r="A80" s="1">
        <v>40485</v>
      </c>
      <c r="B80">
        <v>1197.96</v>
      </c>
      <c r="E80">
        <f t="shared" si="6"/>
        <v>3.6712940509606175E-3</v>
      </c>
      <c r="F80">
        <f t="shared" si="7"/>
        <v>8.3218732825400184E-6</v>
      </c>
      <c r="G80">
        <f t="shared" si="8"/>
        <v>2.1220776870477047E-3</v>
      </c>
      <c r="H80">
        <f t="shared" si="9"/>
        <v>4.6066014447179005E-2</v>
      </c>
      <c r="I80">
        <f t="shared" si="10"/>
        <v>21.707977388550447</v>
      </c>
      <c r="Q80">
        <f t="shared" si="11"/>
        <v>0.27324294774682839</v>
      </c>
    </row>
    <row r="81" spans="1:17" x14ac:dyDescent="0.25">
      <c r="A81" s="1">
        <v>40486</v>
      </c>
      <c r="B81">
        <v>1221.06</v>
      </c>
      <c r="E81">
        <f t="shared" si="6"/>
        <v>1.9099223816177839E-2</v>
      </c>
      <c r="F81">
        <f t="shared" si="7"/>
        <v>4.9361621876451658E-5</v>
      </c>
      <c r="G81">
        <f t="shared" si="8"/>
        <v>1.2587213578495174E-2</v>
      </c>
      <c r="H81">
        <f t="shared" si="9"/>
        <v>0.11219275189821834</v>
      </c>
      <c r="I81">
        <f t="shared" si="10"/>
        <v>8.9132317648042321</v>
      </c>
      <c r="Q81">
        <f t="shared" si="11"/>
        <v>9.2798524332715251E-2</v>
      </c>
    </row>
    <row r="82" spans="1:17" x14ac:dyDescent="0.25">
      <c r="A82" s="1">
        <v>40487</v>
      </c>
      <c r="B82">
        <v>1225.8499999999999</v>
      </c>
      <c r="E82">
        <f t="shared" si="6"/>
        <v>3.9151469556092371E-3</v>
      </c>
      <c r="F82">
        <f t="shared" si="7"/>
        <v>4.082871300776902E-5</v>
      </c>
      <c r="G82">
        <f t="shared" si="8"/>
        <v>1.04113218169811E-2</v>
      </c>
      <c r="H82">
        <f t="shared" si="9"/>
        <v>0.10203588494731204</v>
      </c>
      <c r="I82">
        <f t="shared" si="10"/>
        <v>9.800473632549636</v>
      </c>
      <c r="Q82">
        <f t="shared" si="11"/>
        <v>0.12459931165966222</v>
      </c>
    </row>
    <row r="83" spans="1:17" x14ac:dyDescent="0.25">
      <c r="A83" s="1">
        <v>40490</v>
      </c>
      <c r="B83">
        <v>1223.25</v>
      </c>
      <c r="E83">
        <f t="shared" si="6"/>
        <v>-2.1232297388884083E-3</v>
      </c>
      <c r="F83">
        <f t="shared" si="7"/>
        <v>4.9857258937331646E-5</v>
      </c>
      <c r="G83">
        <f t="shared" si="8"/>
        <v>1.2713601029019569E-2</v>
      </c>
      <c r="H83">
        <f t="shared" si="9"/>
        <v>0.11275460535614308</v>
      </c>
      <c r="I83">
        <f t="shared" si="10"/>
        <v>8.8688173475613876</v>
      </c>
      <c r="Q83">
        <f t="shared" si="11"/>
        <v>0.18506673199494816</v>
      </c>
    </row>
    <row r="84" spans="1:17" x14ac:dyDescent="0.25">
      <c r="A84" s="1">
        <v>40491</v>
      </c>
      <c r="B84">
        <v>1213.4000000000001</v>
      </c>
      <c r="E84">
        <f t="shared" si="6"/>
        <v>-8.0849146610354004E-3</v>
      </c>
      <c r="F84">
        <f t="shared" si="7"/>
        <v>8.1831867963299916E-5</v>
      </c>
      <c r="G84">
        <f t="shared" si="8"/>
        <v>2.0867126330641479E-2</v>
      </c>
      <c r="H84">
        <f t="shared" si="9"/>
        <v>0.14445458224176025</v>
      </c>
      <c r="I84">
        <f t="shared" si="10"/>
        <v>6.9225910627493468</v>
      </c>
      <c r="Q84">
        <f t="shared" si="11"/>
        <v>0.14477561669791533</v>
      </c>
    </row>
    <row r="85" spans="1:17" x14ac:dyDescent="0.25">
      <c r="A85" s="1">
        <v>40492</v>
      </c>
      <c r="B85">
        <v>1218.71</v>
      </c>
      <c r="E85">
        <f t="shared" si="6"/>
        <v>4.3665857524340951E-3</v>
      </c>
      <c r="F85">
        <f t="shared" si="7"/>
        <v>8.2013730309374785E-5</v>
      </c>
      <c r="G85">
        <f t="shared" si="8"/>
        <v>2.0913501228890571E-2</v>
      </c>
      <c r="H85">
        <f t="shared" si="9"/>
        <v>0.14461501038581911</v>
      </c>
      <c r="I85">
        <f t="shared" si="10"/>
        <v>6.9149115111363262</v>
      </c>
      <c r="Q85">
        <f t="shared" si="11"/>
        <v>4.0453545470541585E-2</v>
      </c>
    </row>
    <row r="86" spans="1:17" x14ac:dyDescent="0.25">
      <c r="A86" s="1">
        <v>40493</v>
      </c>
      <c r="B86">
        <v>1213.54</v>
      </c>
      <c r="E86">
        <f t="shared" si="6"/>
        <v>-4.2512141320765855E-3</v>
      </c>
      <c r="F86">
        <f t="shared" si="7"/>
        <v>2.2941921170061087E-5</v>
      </c>
      <c r="G86">
        <f t="shared" si="8"/>
        <v>5.8501898983655768E-3</v>
      </c>
      <c r="H86">
        <f t="shared" si="9"/>
        <v>7.6486534098268416E-2</v>
      </c>
      <c r="I86">
        <f t="shared" si="10"/>
        <v>13.074196808489445</v>
      </c>
      <c r="Q86">
        <f t="shared" si="11"/>
        <v>0.10106329297770861</v>
      </c>
    </row>
    <row r="87" spans="1:17" x14ac:dyDescent="0.25">
      <c r="A87" s="1">
        <v>40494</v>
      </c>
      <c r="B87">
        <v>1199.21</v>
      </c>
      <c r="E87">
        <f t="shared" si="6"/>
        <v>-1.1878701482340309E-2</v>
      </c>
      <c r="F87">
        <f t="shared" si="7"/>
        <v>3.0313650997736471E-5</v>
      </c>
      <c r="G87">
        <f t="shared" si="8"/>
        <v>7.7299810044228002E-3</v>
      </c>
      <c r="H87">
        <f t="shared" si="9"/>
        <v>8.792031053415815E-2</v>
      </c>
      <c r="I87">
        <f t="shared" si="10"/>
        <v>11.373936169293753</v>
      </c>
      <c r="Q87">
        <f t="shared" si="11"/>
        <v>9.0684908441948209E-2</v>
      </c>
    </row>
    <row r="88" spans="1:17" x14ac:dyDescent="0.25">
      <c r="A88" s="1">
        <v>40497</v>
      </c>
      <c r="B88">
        <v>1197.75</v>
      </c>
      <c r="E88">
        <f t="shared" si="6"/>
        <v>-1.2182098829831606E-3</v>
      </c>
      <c r="F88">
        <f t="shared" si="7"/>
        <v>3.1266844356775635E-5</v>
      </c>
      <c r="G88">
        <f t="shared" si="8"/>
        <v>7.9730453109777867E-3</v>
      </c>
      <c r="H88">
        <f t="shared" si="9"/>
        <v>8.9291910669319796E-2</v>
      </c>
      <c r="I88">
        <f t="shared" si="10"/>
        <v>11.19922277957923</v>
      </c>
      <c r="Q88">
        <f t="shared" si="11"/>
        <v>0.15691678741479245</v>
      </c>
    </row>
    <row r="89" spans="1:17" x14ac:dyDescent="0.25">
      <c r="A89" s="1">
        <v>40498</v>
      </c>
      <c r="B89">
        <v>1178.3399999999999</v>
      </c>
      <c r="E89">
        <f t="shared" si="6"/>
        <v>-1.63381284080449E-2</v>
      </c>
      <c r="F89">
        <f t="shared" si="7"/>
        <v>5.4946665742581538E-5</v>
      </c>
      <c r="G89">
        <f t="shared" si="8"/>
        <v>1.4011399764358293E-2</v>
      </c>
      <c r="H89">
        <f t="shared" si="9"/>
        <v>0.11836975865633204</v>
      </c>
      <c r="I89">
        <f t="shared" si="10"/>
        <v>8.4481037331785274</v>
      </c>
      <c r="Q89">
        <f t="shared" si="11"/>
        <v>8.7694411170138598E-2</v>
      </c>
    </row>
    <row r="90" spans="1:17" x14ac:dyDescent="0.25">
      <c r="A90" s="1">
        <v>40499</v>
      </c>
      <c r="B90">
        <v>1178.5899999999999</v>
      </c>
      <c r="E90">
        <f t="shared" si="6"/>
        <v>2.1214036983506886E-4</v>
      </c>
      <c r="F90">
        <f t="shared" si="7"/>
        <v>4.0707318767523352E-5</v>
      </c>
      <c r="G90">
        <f t="shared" si="8"/>
        <v>1.0380366285718454E-2</v>
      </c>
      <c r="H90">
        <f t="shared" si="9"/>
        <v>0.10188408259251518</v>
      </c>
      <c r="I90">
        <f t="shared" si="10"/>
        <v>9.8150758642004412</v>
      </c>
      <c r="Q90">
        <f t="shared" si="11"/>
        <v>0.30156306416884937</v>
      </c>
    </row>
    <row r="91" spans="1:17" x14ac:dyDescent="0.25">
      <c r="A91" s="1">
        <v>40500</v>
      </c>
      <c r="B91">
        <v>1196.68</v>
      </c>
      <c r="E91">
        <f t="shared" si="6"/>
        <v>1.5232247088402266E-2</v>
      </c>
      <c r="F91">
        <f t="shared" si="7"/>
        <v>1.2048814171227844E-4</v>
      </c>
      <c r="G91">
        <f t="shared" si="8"/>
        <v>3.0724476136631002E-2</v>
      </c>
      <c r="H91">
        <f t="shared" si="9"/>
        <v>0.17528398710843784</v>
      </c>
      <c r="I91">
        <f t="shared" si="10"/>
        <v>5.7050276896163883</v>
      </c>
      <c r="Q91">
        <f t="shared" si="11"/>
        <v>0.14749357026012316</v>
      </c>
    </row>
    <row r="92" spans="1:17" x14ac:dyDescent="0.25">
      <c r="A92" s="1">
        <v>40501</v>
      </c>
      <c r="B92">
        <v>1199.73</v>
      </c>
      <c r="E92">
        <f t="shared" si="6"/>
        <v>2.5454756463701403E-3</v>
      </c>
      <c r="F92">
        <f t="shared" si="7"/>
        <v>1.0138533752177608E-4</v>
      </c>
      <c r="G92">
        <f t="shared" si="8"/>
        <v>2.5853261068052899E-2</v>
      </c>
      <c r="H92">
        <f t="shared" si="9"/>
        <v>0.16078949302753864</v>
      </c>
      <c r="I92">
        <f t="shared" si="10"/>
        <v>6.2193118540943999</v>
      </c>
      <c r="Q92">
        <f t="shared" si="11"/>
        <v>0.16111875672110754</v>
      </c>
    </row>
    <row r="93" spans="1:17" x14ac:dyDescent="0.25">
      <c r="A93" s="1">
        <v>40504</v>
      </c>
      <c r="B93">
        <v>1197.8399999999999</v>
      </c>
      <c r="E93">
        <f t="shared" si="6"/>
        <v>-1.576596630330781E-3</v>
      </c>
      <c r="F93">
        <f t="shared" si="7"/>
        <v>1.0159295376633025E-4</v>
      </c>
      <c r="G93">
        <f t="shared" si="8"/>
        <v>2.5906203210414213E-2</v>
      </c>
      <c r="H93">
        <f t="shared" si="9"/>
        <v>0.16095404067749966</v>
      </c>
      <c r="I93">
        <f t="shared" si="10"/>
        <v>6.2129536841120983</v>
      </c>
      <c r="Q93">
        <f t="shared" si="11"/>
        <v>0.14169924244012069</v>
      </c>
    </row>
    <row r="94" spans="1:17" x14ac:dyDescent="0.25">
      <c r="A94" s="1">
        <v>40505</v>
      </c>
      <c r="B94">
        <v>1180.73</v>
      </c>
      <c r="E94">
        <f t="shared" si="6"/>
        <v>-1.4387043583311629E-2</v>
      </c>
      <c r="F94">
        <f t="shared" si="7"/>
        <v>8.9439473065404201E-5</v>
      </c>
      <c r="G94">
        <f t="shared" si="8"/>
        <v>2.2807065631678072E-2</v>
      </c>
      <c r="H94">
        <f t="shared" si="9"/>
        <v>0.1510200835375152</v>
      </c>
      <c r="I94">
        <f t="shared" si="10"/>
        <v>6.6216358551515961</v>
      </c>
      <c r="Q94">
        <f t="shared" si="11"/>
        <v>0.20670827678608508</v>
      </c>
    </row>
    <row r="95" spans="1:17" x14ac:dyDescent="0.25">
      <c r="A95" s="1">
        <v>40506</v>
      </c>
      <c r="B95">
        <v>1198.3499999999999</v>
      </c>
      <c r="E95">
        <f t="shared" si="6"/>
        <v>1.4812719350008895E-2</v>
      </c>
      <c r="F95">
        <f t="shared" si="7"/>
        <v>1.2242000481619758E-4</v>
      </c>
      <c r="G95">
        <f t="shared" si="8"/>
        <v>3.1217101228130383E-2</v>
      </c>
      <c r="H95">
        <f t="shared" si="9"/>
        <v>0.1766836190146964</v>
      </c>
      <c r="I95">
        <f t="shared" si="10"/>
        <v>5.6598342595462734</v>
      </c>
      <c r="Q95">
        <f t="shared" si="11"/>
        <v>0.12555759927297269</v>
      </c>
    </row>
    <row r="96" spans="1:17" x14ac:dyDescent="0.25">
      <c r="A96" s="1">
        <v>40507</v>
      </c>
      <c r="B96">
        <v>1198.3499999999999</v>
      </c>
      <c r="E96">
        <f t="shared" si="6"/>
        <v>0</v>
      </c>
      <c r="F96">
        <f t="shared" si="7"/>
        <v>8.6995964840571875E-5</v>
      </c>
      <c r="G96">
        <f t="shared" si="8"/>
        <v>2.2183971034345829E-2</v>
      </c>
      <c r="H96">
        <f t="shared" si="9"/>
        <v>0.14894284485783743</v>
      </c>
      <c r="I96">
        <f t="shared" si="10"/>
        <v>6.7139848238730586</v>
      </c>
      <c r="Q96">
        <f t="shared" si="11"/>
        <v>0.16097968716920963</v>
      </c>
    </row>
    <row r="97" spans="1:17" x14ac:dyDescent="0.25">
      <c r="A97" s="1">
        <v>40508</v>
      </c>
      <c r="B97">
        <v>1189.4000000000001</v>
      </c>
      <c r="E97">
        <f t="shared" si="6"/>
        <v>-7.4966323236671933E-3</v>
      </c>
      <c r="F97">
        <f t="shared" si="7"/>
        <v>9.4026559103163896E-5</v>
      </c>
      <c r="G97">
        <f t="shared" si="8"/>
        <v>2.3976772571306794E-2</v>
      </c>
      <c r="H97">
        <f t="shared" si="9"/>
        <v>0.15484434949750925</v>
      </c>
      <c r="I97">
        <f t="shared" si="10"/>
        <v>6.4580981046136623</v>
      </c>
      <c r="Q97">
        <f t="shared" si="11"/>
        <v>0.15487437762772308</v>
      </c>
    </row>
    <row r="98" spans="1:17" x14ac:dyDescent="0.25">
      <c r="A98" s="1">
        <v>40511</v>
      </c>
      <c r="B98">
        <v>1187.76</v>
      </c>
      <c r="E98">
        <f t="shared" si="6"/>
        <v>-1.3797979607531208E-3</v>
      </c>
      <c r="F98">
        <f t="shared" si="7"/>
        <v>9.4044793167044627E-5</v>
      </c>
      <c r="G98">
        <f t="shared" si="8"/>
        <v>2.398142225759638E-2</v>
      </c>
      <c r="H98">
        <f t="shared" si="9"/>
        <v>0.15485936283478755</v>
      </c>
      <c r="I98">
        <f t="shared" si="10"/>
        <v>6.457472003593705</v>
      </c>
      <c r="Q98">
        <f t="shared" si="11"/>
        <v>0.10360367107461985</v>
      </c>
    </row>
    <row r="99" spans="1:17" x14ac:dyDescent="0.25">
      <c r="A99" s="1">
        <v>40512</v>
      </c>
      <c r="B99">
        <v>1180.55</v>
      </c>
      <c r="E99">
        <f t="shared" si="6"/>
        <v>-6.0887487487678053E-3</v>
      </c>
      <c r="F99">
        <f t="shared" si="7"/>
        <v>6.2917641137100151E-5</v>
      </c>
      <c r="G99">
        <f t="shared" si="8"/>
        <v>1.6043998489960538E-2</v>
      </c>
      <c r="H99">
        <f t="shared" si="9"/>
        <v>0.12666490630778732</v>
      </c>
      <c r="I99">
        <f t="shared" si="10"/>
        <v>7.8948465612887784</v>
      </c>
      <c r="Q99">
        <f t="shared" si="11"/>
        <v>0.21916357902198247</v>
      </c>
    </row>
    <row r="100" spans="1:17" x14ac:dyDescent="0.25">
      <c r="A100" s="1">
        <v>40513</v>
      </c>
      <c r="B100">
        <v>1206.07</v>
      </c>
      <c r="E100">
        <f t="shared" si="6"/>
        <v>2.1386708157466149E-2</v>
      </c>
      <c r="F100">
        <f t="shared" si="7"/>
        <v>1.0886405569764216E-4</v>
      </c>
      <c r="G100">
        <f t="shared" si="8"/>
        <v>2.7760334202898751E-2</v>
      </c>
      <c r="H100">
        <f t="shared" si="9"/>
        <v>0.16661432772393481</v>
      </c>
      <c r="I100">
        <f t="shared" si="10"/>
        <v>6.0018847938270437</v>
      </c>
      <c r="Q100">
        <f t="shared" si="11"/>
        <v>0.19632680065340807</v>
      </c>
    </row>
    <row r="101" spans="1:17" x14ac:dyDescent="0.25">
      <c r="A101" s="1">
        <v>40514</v>
      </c>
      <c r="B101">
        <v>1221.53</v>
      </c>
      <c r="E101">
        <f t="shared" si="6"/>
        <v>1.2737031643018829E-2</v>
      </c>
      <c r="F101">
        <f t="shared" si="7"/>
        <v>1.2827787413748453E-4</v>
      </c>
      <c r="G101">
        <f t="shared" si="8"/>
        <v>3.2710857905058552E-2</v>
      </c>
      <c r="H101">
        <f t="shared" si="9"/>
        <v>0.18086143288456649</v>
      </c>
      <c r="I101">
        <f t="shared" si="10"/>
        <v>5.5290947553105081</v>
      </c>
      <c r="Q101">
        <f t="shared" si="11"/>
        <v>0.13935282487287787</v>
      </c>
    </row>
    <row r="102" spans="1:17" x14ac:dyDescent="0.25">
      <c r="A102" s="1">
        <v>40515</v>
      </c>
      <c r="B102">
        <v>1224.71</v>
      </c>
      <c r="E102">
        <f t="shared" si="6"/>
        <v>2.5999098954114317E-3</v>
      </c>
      <c r="F102">
        <f t="shared" si="7"/>
        <v>9.8837457188316653E-5</v>
      </c>
      <c r="G102">
        <f t="shared" si="8"/>
        <v>2.5203551583020747E-2</v>
      </c>
      <c r="H102">
        <f t="shared" si="9"/>
        <v>0.1587562647048007</v>
      </c>
      <c r="I102">
        <f t="shared" si="10"/>
        <v>6.2989640242509468</v>
      </c>
      <c r="Q102">
        <f t="shared" si="11"/>
        <v>0.15838308103583906</v>
      </c>
    </row>
    <row r="103" spans="1:17" x14ac:dyDescent="0.25">
      <c r="A103" s="1">
        <v>40518</v>
      </c>
      <c r="B103">
        <v>1223.1199999999999</v>
      </c>
      <c r="E103">
        <f t="shared" si="6"/>
        <v>-1.2991100065108331E-3</v>
      </c>
      <c r="F103">
        <f t="shared" si="7"/>
        <v>9.8605122892892404E-5</v>
      </c>
      <c r="G103">
        <f t="shared" si="8"/>
        <v>2.5144306337687564E-2</v>
      </c>
      <c r="H103">
        <f t="shared" si="9"/>
        <v>0.15856956308726958</v>
      </c>
      <c r="I103">
        <f t="shared" si="10"/>
        <v>6.3063804965499264</v>
      </c>
      <c r="Q103">
        <f t="shared" si="11"/>
        <v>0.11900344369115341</v>
      </c>
    </row>
    <row r="104" spans="1:17" x14ac:dyDescent="0.25">
      <c r="A104" s="1">
        <v>40519</v>
      </c>
      <c r="B104">
        <v>1223.75</v>
      </c>
      <c r="E104">
        <f t="shared" si="6"/>
        <v>5.1494359236190672E-4</v>
      </c>
      <c r="F104">
        <f t="shared" si="7"/>
        <v>7.4001270870536015E-5</v>
      </c>
      <c r="G104">
        <f t="shared" si="8"/>
        <v>1.8870324071986685E-2</v>
      </c>
      <c r="H104">
        <f t="shared" si="9"/>
        <v>0.13736929814185805</v>
      </c>
      <c r="I104">
        <f t="shared" si="10"/>
        <v>7.2796470064753729</v>
      </c>
      <c r="Q104">
        <f t="shared" si="11"/>
        <v>4.380933036458623E-2</v>
      </c>
    </row>
    <row r="105" spans="1:17" x14ac:dyDescent="0.25">
      <c r="A105" s="1">
        <v>40520</v>
      </c>
      <c r="B105">
        <v>1228.28</v>
      </c>
      <c r="E105">
        <f t="shared" si="6"/>
        <v>3.694901900663627E-3</v>
      </c>
      <c r="F105">
        <f t="shared" si="7"/>
        <v>2.3600223389207846E-5</v>
      </c>
      <c r="G105">
        <f t="shared" si="8"/>
        <v>6.0180569642480008E-3</v>
      </c>
      <c r="H105">
        <f t="shared" si="9"/>
        <v>7.7576136564332723E-2</v>
      </c>
      <c r="I105">
        <f t="shared" si="10"/>
        <v>12.890562024453423</v>
      </c>
      <c r="Q105">
        <f t="shared" si="11"/>
        <v>1.2888886640907817E-2</v>
      </c>
    </row>
    <row r="106" spans="1:17" x14ac:dyDescent="0.25">
      <c r="A106" s="1">
        <v>40521</v>
      </c>
      <c r="B106">
        <v>1233</v>
      </c>
      <c r="E106">
        <f t="shared" si="6"/>
        <v>3.8354074189605823E-3</v>
      </c>
      <c r="F106">
        <f t="shared" si="7"/>
        <v>3.9210589420285043E-6</v>
      </c>
      <c r="G106">
        <f t="shared" si="8"/>
        <v>9.998700302172685E-4</v>
      </c>
      <c r="H106">
        <f t="shared" si="9"/>
        <v>3.162072153220525E-2</v>
      </c>
      <c r="I106">
        <f t="shared" si="10"/>
        <v>31.624831804723822</v>
      </c>
      <c r="Q106">
        <f t="shared" si="11"/>
        <v>5.4370178474104421E-2</v>
      </c>
    </row>
    <row r="107" spans="1:17" x14ac:dyDescent="0.25">
      <c r="A107" s="1">
        <v>40522</v>
      </c>
      <c r="B107">
        <v>1240.4000000000001</v>
      </c>
      <c r="E107">
        <f t="shared" si="6"/>
        <v>5.983684061949668E-3</v>
      </c>
      <c r="F107">
        <f t="shared" si="7"/>
        <v>6.7420559732782584E-6</v>
      </c>
      <c r="G107">
        <f t="shared" si="8"/>
        <v>1.7192242731859559E-3</v>
      </c>
      <c r="H107">
        <f t="shared" si="9"/>
        <v>4.1463529434744892E-2</v>
      </c>
      <c r="I107">
        <f t="shared" si="10"/>
        <v>24.117580283988978</v>
      </c>
      <c r="Q107">
        <f t="shared" si="11"/>
        <v>3.0504549633539484E-2</v>
      </c>
    </row>
    <row r="108" spans="1:17" x14ac:dyDescent="0.25">
      <c r="A108" s="1">
        <v>40525</v>
      </c>
      <c r="B108">
        <v>1240.46</v>
      </c>
      <c r="E108">
        <f t="shared" si="6"/>
        <v>4.8370323203855544E-5</v>
      </c>
      <c r="F108">
        <f t="shared" si="7"/>
        <v>4.9601031044074546E-6</v>
      </c>
      <c r="G108">
        <f t="shared" si="8"/>
        <v>1.264826291623901E-3</v>
      </c>
      <c r="H108">
        <f t="shared" si="9"/>
        <v>3.5564396404605278E-2</v>
      </c>
      <c r="I108">
        <f t="shared" si="10"/>
        <v>28.118008488694855</v>
      </c>
      <c r="Q108">
        <f t="shared" si="11"/>
        <v>3.3133811221776124E-2</v>
      </c>
    </row>
    <row r="109" spans="1:17" x14ac:dyDescent="0.25">
      <c r="A109" s="1">
        <v>40526</v>
      </c>
      <c r="B109">
        <v>1241.5899999999999</v>
      </c>
      <c r="E109">
        <f t="shared" si="6"/>
        <v>9.105377233105524E-4</v>
      </c>
      <c r="F109">
        <f t="shared" si="7"/>
        <v>4.6211137124964895E-6</v>
      </c>
      <c r="G109">
        <f t="shared" si="8"/>
        <v>1.1783839966866049E-3</v>
      </c>
      <c r="H109">
        <f t="shared" si="9"/>
        <v>3.4327598178238522E-2</v>
      </c>
      <c r="I109">
        <f t="shared" si="10"/>
        <v>29.13107974544911</v>
      </c>
      <c r="Q109">
        <f t="shared" si="11"/>
        <v>0.10600906193409385</v>
      </c>
    </row>
    <row r="110" spans="1:17" x14ac:dyDescent="0.25">
      <c r="A110" s="1">
        <v>40527</v>
      </c>
      <c r="B110">
        <v>1235.23</v>
      </c>
      <c r="E110">
        <f t="shared" si="6"/>
        <v>-5.1356287324678587E-3</v>
      </c>
      <c r="F110">
        <f t="shared" si="7"/>
        <v>1.4270731299315979E-5</v>
      </c>
      <c r="G110">
        <f t="shared" si="8"/>
        <v>3.6390364813255745E-3</v>
      </c>
      <c r="H110">
        <f t="shared" si="9"/>
        <v>6.0324426904244804E-2</v>
      </c>
      <c r="I110">
        <f t="shared" si="10"/>
        <v>16.577032743093223</v>
      </c>
      <c r="Q110">
        <f t="shared" si="11"/>
        <v>7.4665565141143878E-2</v>
      </c>
    </row>
    <row r="111" spans="1:17" x14ac:dyDescent="0.25">
      <c r="A111" s="1">
        <v>40528</v>
      </c>
      <c r="B111">
        <v>1242.8699999999999</v>
      </c>
      <c r="E111">
        <f t="shared" si="6"/>
        <v>6.166033821100105E-3</v>
      </c>
      <c r="F111">
        <f t="shared" si="7"/>
        <v>1.7663362457337503E-5</v>
      </c>
      <c r="G111">
        <f t="shared" si="8"/>
        <v>4.5041574266210631E-3</v>
      </c>
      <c r="H111">
        <f t="shared" si="9"/>
        <v>6.7113019799596732E-2</v>
      </c>
      <c r="I111">
        <f t="shared" si="10"/>
        <v>14.900238478108369</v>
      </c>
      <c r="Q111">
        <f t="shared" si="11"/>
        <v>4.8884177263695483E-2</v>
      </c>
    </row>
    <row r="112" spans="1:17" x14ac:dyDescent="0.25">
      <c r="A112" s="1">
        <v>40529</v>
      </c>
      <c r="B112">
        <v>1243.9100000000001</v>
      </c>
      <c r="E112">
        <f t="shared" si="6"/>
        <v>8.3642305361360106E-4</v>
      </c>
      <c r="F112">
        <f t="shared" si="7"/>
        <v>1.2865744143472123E-5</v>
      </c>
      <c r="G112">
        <f t="shared" si="8"/>
        <v>3.2807647565853914E-3</v>
      </c>
      <c r="H112">
        <f t="shared" si="9"/>
        <v>5.7277960478576674E-2</v>
      </c>
      <c r="I112">
        <f t="shared" si="10"/>
        <v>17.45872219689149</v>
      </c>
      <c r="Q112">
        <f t="shared" si="11"/>
        <v>5.9420822436847057E-2</v>
      </c>
    </row>
    <row r="113" spans="1:17" x14ac:dyDescent="0.25">
      <c r="A113" s="1">
        <v>40532</v>
      </c>
      <c r="B113">
        <v>1247.08</v>
      </c>
      <c r="E113">
        <f t="shared" si="6"/>
        <v>2.5451741767312723E-3</v>
      </c>
      <c r="F113">
        <f t="shared" si="7"/>
        <v>1.3347072624087246E-5</v>
      </c>
      <c r="G113">
        <f t="shared" si="8"/>
        <v>3.4035035191422479E-3</v>
      </c>
      <c r="H113">
        <f t="shared" si="9"/>
        <v>5.8339553641952452E-2</v>
      </c>
      <c r="I113">
        <f t="shared" si="10"/>
        <v>17.141029328700448</v>
      </c>
      <c r="Q113">
        <f t="shared" si="11"/>
        <v>7.5166722782748399E-2</v>
      </c>
    </row>
    <row r="114" spans="1:17" x14ac:dyDescent="0.25">
      <c r="A114" s="1">
        <v>40533</v>
      </c>
      <c r="B114">
        <v>1254.5999999999999</v>
      </c>
      <c r="E114">
        <f t="shared" si="6"/>
        <v>6.0119780708574209E-3</v>
      </c>
      <c r="F114">
        <f t="shared" si="7"/>
        <v>1.7196835513231059E-5</v>
      </c>
      <c r="G114">
        <f t="shared" si="8"/>
        <v>4.38519305587392E-3</v>
      </c>
      <c r="H114">
        <f t="shared" si="9"/>
        <v>6.6220790208769933E-2</v>
      </c>
      <c r="I114">
        <f t="shared" si="10"/>
        <v>15.100997690413626</v>
      </c>
      <c r="Q114">
        <f t="shared" si="11"/>
        <v>1.6195537427821795E-2</v>
      </c>
    </row>
    <row r="115" spans="1:17" x14ac:dyDescent="0.25">
      <c r="A115" s="1">
        <v>40534</v>
      </c>
      <c r="B115">
        <v>1258.8399999999999</v>
      </c>
      <c r="E115">
        <f t="shared" si="6"/>
        <v>3.3738653176371234E-3</v>
      </c>
      <c r="F115">
        <f t="shared" si="7"/>
        <v>4.2058089659845825E-6</v>
      </c>
      <c r="G115">
        <f t="shared" si="8"/>
        <v>1.0724812863260685E-3</v>
      </c>
      <c r="H115">
        <f t="shared" si="9"/>
        <v>3.2748760073109159E-2</v>
      </c>
      <c r="I115">
        <f t="shared" si="10"/>
        <v>30.535507230428717</v>
      </c>
      <c r="Q115">
        <f t="shared" si="11"/>
        <v>5.0883976541721637E-2</v>
      </c>
    </row>
    <row r="116" spans="1:17" x14ac:dyDescent="0.25">
      <c r="A116" s="1">
        <v>40535</v>
      </c>
      <c r="B116">
        <v>1256.77</v>
      </c>
      <c r="E116">
        <f t="shared" si="6"/>
        <v>-1.6457244701686808E-3</v>
      </c>
      <c r="F116">
        <f t="shared" si="7"/>
        <v>6.5348515267864968E-6</v>
      </c>
      <c r="G116">
        <f t="shared" si="8"/>
        <v>1.6663871393305567E-3</v>
      </c>
      <c r="H116">
        <f t="shared" si="9"/>
        <v>4.0821405406116978E-2</v>
      </c>
      <c r="I116">
        <f t="shared" si="10"/>
        <v>24.496951784275232</v>
      </c>
      <c r="Q116">
        <f t="shared" si="11"/>
        <v>4.4421341331751643E-2</v>
      </c>
    </row>
    <row r="117" spans="1:17" x14ac:dyDescent="0.25">
      <c r="A117" s="1">
        <v>40536</v>
      </c>
      <c r="B117">
        <v>1256.77</v>
      </c>
      <c r="E117">
        <f t="shared" si="6"/>
        <v>0</v>
      </c>
      <c r="F117">
        <f t="shared" si="7"/>
        <v>7.1111434634781732E-6</v>
      </c>
      <c r="G117">
        <f t="shared" si="8"/>
        <v>1.8133415831869341E-3</v>
      </c>
      <c r="H117">
        <f t="shared" si="9"/>
        <v>4.2583348661031042E-2</v>
      </c>
      <c r="I117">
        <f t="shared" si="10"/>
        <v>23.483357496380314</v>
      </c>
      <c r="Q117">
        <f t="shared" si="11"/>
        <v>4.3902512856482279E-2</v>
      </c>
    </row>
    <row r="118" spans="1:17" x14ac:dyDescent="0.25">
      <c r="A118" s="1">
        <v>40539</v>
      </c>
      <c r="B118">
        <v>1257.54</v>
      </c>
      <c r="E118">
        <f t="shared" si="6"/>
        <v>6.124941030118858E-4</v>
      </c>
      <c r="F118">
        <f t="shared" si="7"/>
        <v>7.3314353414234614E-6</v>
      </c>
      <c r="G118">
        <f t="shared" si="8"/>
        <v>1.8695160120629827E-3</v>
      </c>
      <c r="H118">
        <f t="shared" si="9"/>
        <v>4.3237900181009981E-2</v>
      </c>
      <c r="I118">
        <f t="shared" si="10"/>
        <v>23.127857639099656</v>
      </c>
      <c r="Q118">
        <f t="shared" si="11"/>
        <v>1.5480651399282171E-2</v>
      </c>
    </row>
    <row r="119" spans="1:17" x14ac:dyDescent="0.25">
      <c r="A119" s="1">
        <v>40540</v>
      </c>
      <c r="B119">
        <v>1258.51</v>
      </c>
      <c r="E119">
        <f t="shared" si="6"/>
        <v>7.7104989809968652E-4</v>
      </c>
      <c r="F119">
        <f t="shared" si="7"/>
        <v>2.624905333094804E-6</v>
      </c>
      <c r="G119">
        <f t="shared" si="8"/>
        <v>6.6935085993917497E-4</v>
      </c>
      <c r="H119">
        <f t="shared" si="9"/>
        <v>2.5871815938182132E-2</v>
      </c>
      <c r="I119">
        <f t="shared" si="10"/>
        <v>38.652099349708976</v>
      </c>
      <c r="Q119">
        <f t="shared" si="11"/>
        <v>9.0361589256442408E-3</v>
      </c>
    </row>
    <row r="120" spans="1:17" x14ac:dyDescent="0.25">
      <c r="A120" s="1">
        <v>40541</v>
      </c>
      <c r="B120">
        <v>1259.78</v>
      </c>
      <c r="E120">
        <f t="shared" si="6"/>
        <v>1.0086210147884852E-3</v>
      </c>
      <c r="F120">
        <f t="shared" si="7"/>
        <v>9.1679153142129189E-7</v>
      </c>
      <c r="G120">
        <f t="shared" si="8"/>
        <v>2.3378184051242942E-4</v>
      </c>
      <c r="H120">
        <f t="shared" si="9"/>
        <v>1.5289926112065729E-2</v>
      </c>
      <c r="I120">
        <f t="shared" si="10"/>
        <v>65.4025397291404</v>
      </c>
      <c r="Q120">
        <f t="shared" si="11"/>
        <v>1.3706387619246644E-2</v>
      </c>
    </row>
    <row r="121" spans="1:17" x14ac:dyDescent="0.25">
      <c r="A121" s="1">
        <v>40542</v>
      </c>
      <c r="B121">
        <v>1257.8800000000001</v>
      </c>
      <c r="E121">
        <f t="shared" si="6"/>
        <v>-1.5093383226483204E-3</v>
      </c>
      <c r="F121">
        <f t="shared" si="7"/>
        <v>8.2184178024162224E-7</v>
      </c>
      <c r="G121">
        <f t="shared" si="8"/>
        <v>2.0956965396161367E-4</v>
      </c>
      <c r="H121">
        <f t="shared" si="9"/>
        <v>1.4476520782343169E-2</v>
      </c>
      <c r="I121">
        <f t="shared" si="10"/>
        <v>69.077371216134154</v>
      </c>
      <c r="Q121">
        <f t="shared" si="11"/>
        <v>1.4816524511564653E-2</v>
      </c>
    </row>
    <row r="122" spans="1:17" x14ac:dyDescent="0.25">
      <c r="A122" s="1">
        <v>40543</v>
      </c>
      <c r="B122">
        <v>1257.6400000000001</v>
      </c>
      <c r="E122">
        <f t="shared" si="6"/>
        <v>-1.9081541846472961E-4</v>
      </c>
      <c r="F122">
        <f t="shared" si="7"/>
        <v>8.4114401966181447E-7</v>
      </c>
      <c r="G122">
        <f t="shared" si="8"/>
        <v>2.1449172501376268E-4</v>
      </c>
      <c r="H122">
        <f t="shared" si="9"/>
        <v>1.464553600978E-2</v>
      </c>
      <c r="I122">
        <f t="shared" si="10"/>
        <v>68.280191270037491</v>
      </c>
      <c r="Q122">
        <f t="shared" si="11"/>
        <v>0.36508600283951126</v>
      </c>
    </row>
    <row r="123" spans="1:17" x14ac:dyDescent="0.25">
      <c r="A123" s="1">
        <v>40546</v>
      </c>
      <c r="B123">
        <v>1271.8699999999999</v>
      </c>
      <c r="E123">
        <f t="shared" si="6"/>
        <v>1.125130963440283E-2</v>
      </c>
      <c r="F123">
        <f t="shared" si="7"/>
        <v>2.0968157651971393E-5</v>
      </c>
      <c r="G123">
        <f t="shared" si="8"/>
        <v>5.3468802012527055E-3</v>
      </c>
      <c r="H123">
        <f t="shared" si="9"/>
        <v>7.312236457645982E-2</v>
      </c>
      <c r="I123">
        <f t="shared" si="10"/>
        <v>13.67570654740463</v>
      </c>
      <c r="Q123">
        <f t="shared" si="11"/>
        <v>7.9896128166946481E-2</v>
      </c>
    </row>
    <row r="124" spans="1:17" x14ac:dyDescent="0.25">
      <c r="A124" s="1">
        <v>40547</v>
      </c>
      <c r="B124">
        <v>1270.2</v>
      </c>
      <c r="E124">
        <f t="shared" si="6"/>
        <v>-1.3138900504268149E-3</v>
      </c>
      <c r="F124">
        <f t="shared" si="7"/>
        <v>2.2910563968905965E-5</v>
      </c>
      <c r="G124">
        <f t="shared" si="8"/>
        <v>5.8421938120710214E-3</v>
      </c>
      <c r="H124">
        <f t="shared" si="9"/>
        <v>7.6434245021920783E-2</v>
      </c>
      <c r="I124">
        <f t="shared" si="10"/>
        <v>13.083140936542348</v>
      </c>
      <c r="Q124">
        <f t="shared" si="11"/>
        <v>8.0444027602309176E-2</v>
      </c>
    </row>
    <row r="125" spans="1:17" x14ac:dyDescent="0.25">
      <c r="A125" s="1">
        <v>40548</v>
      </c>
      <c r="B125">
        <v>1276.56</v>
      </c>
      <c r="E125">
        <f t="shared" si="6"/>
        <v>4.9945917332972515E-3</v>
      </c>
      <c r="F125">
        <f t="shared" si="7"/>
        <v>2.4112464769823758E-5</v>
      </c>
      <c r="G125">
        <f t="shared" si="8"/>
        <v>6.148678516305058E-3</v>
      </c>
      <c r="H125">
        <f t="shared" si="9"/>
        <v>7.8413509781829413E-2</v>
      </c>
      <c r="I125">
        <f t="shared" si="10"/>
        <v>12.752904477586945</v>
      </c>
      <c r="Q125">
        <f t="shared" si="11"/>
        <v>8.1939735624589491E-2</v>
      </c>
    </row>
    <row r="126" spans="1:17" x14ac:dyDescent="0.25">
      <c r="A126" s="1">
        <v>40549</v>
      </c>
      <c r="B126">
        <v>1273.8499999999999</v>
      </c>
      <c r="E126">
        <f t="shared" si="6"/>
        <v>-2.1251493053446057E-3</v>
      </c>
      <c r="F126">
        <f t="shared" si="7"/>
        <v>2.5196793180075545E-5</v>
      </c>
      <c r="G126">
        <f t="shared" si="8"/>
        <v>6.4251822609192643E-3</v>
      </c>
      <c r="H126">
        <f t="shared" si="9"/>
        <v>8.0157234613721956E-2</v>
      </c>
      <c r="I126">
        <f t="shared" si="10"/>
        <v>12.475480283457932</v>
      </c>
      <c r="Q126">
        <f t="shared" si="11"/>
        <v>8.7270638100434825E-2</v>
      </c>
    </row>
    <row r="127" spans="1:17" x14ac:dyDescent="0.25">
      <c r="A127" s="1">
        <v>40550</v>
      </c>
      <c r="B127">
        <v>1271.5</v>
      </c>
      <c r="E127">
        <f t="shared" si="6"/>
        <v>-1.8465049346529077E-3</v>
      </c>
      <c r="F127">
        <f t="shared" si="7"/>
        <v>2.7432835345512849E-5</v>
      </c>
      <c r="G127">
        <f t="shared" si="8"/>
        <v>6.9953730131057761E-3</v>
      </c>
      <c r="H127">
        <f t="shared" si="9"/>
        <v>8.3638346546938483E-2</v>
      </c>
      <c r="I127">
        <f t="shared" si="10"/>
        <v>11.95623827210396</v>
      </c>
      <c r="Q127">
        <f t="shared" si="11"/>
        <v>2.1914081906066384E-2</v>
      </c>
    </row>
    <row r="128" spans="1:17" x14ac:dyDescent="0.25">
      <c r="A128" s="1">
        <v>40553</v>
      </c>
      <c r="B128">
        <v>1269.75</v>
      </c>
      <c r="E128">
        <f t="shared" si="6"/>
        <v>-1.3772751808198854E-3</v>
      </c>
      <c r="F128">
        <f t="shared" si="7"/>
        <v>7.187676771441468E-6</v>
      </c>
      <c r="G128">
        <f t="shared" si="8"/>
        <v>1.8328575767175743E-3</v>
      </c>
      <c r="H128">
        <f t="shared" si="9"/>
        <v>4.281188592806412E-2</v>
      </c>
      <c r="I128">
        <f t="shared" si="10"/>
        <v>23.357999264042661</v>
      </c>
      <c r="Q128">
        <f t="shared" si="11"/>
        <v>5.5191818044512717E-2</v>
      </c>
    </row>
    <row r="129" spans="1:17" x14ac:dyDescent="0.25">
      <c r="A129" s="1">
        <v>40554</v>
      </c>
      <c r="B129">
        <v>1274.48</v>
      </c>
      <c r="E129">
        <f t="shared" si="6"/>
        <v>3.7182215832849935E-3</v>
      </c>
      <c r="F129">
        <f t="shared" si="7"/>
        <v>9.2661404638594081E-6</v>
      </c>
      <c r="G129">
        <f t="shared" si="8"/>
        <v>2.3628658182841492E-3</v>
      </c>
      <c r="H129">
        <f t="shared" si="9"/>
        <v>4.8609318224843982E-2</v>
      </c>
      <c r="I129">
        <f t="shared" si="10"/>
        <v>20.572187319609533</v>
      </c>
      <c r="Q129">
        <f t="shared" si="11"/>
        <v>9.7760836087495306E-2</v>
      </c>
    </row>
    <row r="130" spans="1:17" x14ac:dyDescent="0.25">
      <c r="A130" s="1">
        <v>40555</v>
      </c>
      <c r="B130">
        <v>1285.95</v>
      </c>
      <c r="E130">
        <f t="shared" si="6"/>
        <v>8.959492528235356E-3</v>
      </c>
      <c r="F130">
        <f t="shared" si="7"/>
        <v>1.8635637612956357E-5</v>
      </c>
      <c r="G130">
        <f t="shared" si="8"/>
        <v>4.7520875913038708E-3</v>
      </c>
      <c r="H130">
        <f t="shared" si="9"/>
        <v>6.89353870758979E-2</v>
      </c>
      <c r="I130">
        <f t="shared" si="10"/>
        <v>14.506337636125833</v>
      </c>
      <c r="Q130">
        <f t="shared" si="11"/>
        <v>6.6804959478175954E-2</v>
      </c>
    </row>
    <row r="131" spans="1:17" x14ac:dyDescent="0.25">
      <c r="A131" s="1">
        <v>40556</v>
      </c>
      <c r="B131">
        <v>1283.76</v>
      </c>
      <c r="E131">
        <f t="shared" si="6"/>
        <v>-1.7044729017703761E-3</v>
      </c>
      <c r="F131">
        <f t="shared" si="7"/>
        <v>1.8059708785167583E-5</v>
      </c>
      <c r="G131">
        <f t="shared" si="8"/>
        <v>4.6052257402177336E-3</v>
      </c>
      <c r="H131">
        <f t="shared" si="9"/>
        <v>6.7861813564166804E-2</v>
      </c>
      <c r="I131">
        <f t="shared" si="10"/>
        <v>14.735827816544411</v>
      </c>
      <c r="Q131">
        <f t="shared" si="11"/>
        <v>7.1806927247700228E-2</v>
      </c>
    </row>
    <row r="132" spans="1:17" x14ac:dyDescent="0.25">
      <c r="A132" s="1">
        <v>40557</v>
      </c>
      <c r="B132">
        <v>1293.24</v>
      </c>
      <c r="E132">
        <f t="shared" ref="E132:E195" si="12">LN(B132/B131)</f>
        <v>7.3574255056363773E-3</v>
      </c>
      <c r="F132">
        <f t="shared" si="7"/>
        <v>1.9109601213722046E-5</v>
      </c>
      <c r="G132">
        <f t="shared" si="8"/>
        <v>4.8729483094991219E-3</v>
      </c>
      <c r="H132">
        <f t="shared" si="9"/>
        <v>6.980650621180752E-2</v>
      </c>
      <c r="I132">
        <f t="shared" si="10"/>
        <v>14.325312270546689</v>
      </c>
      <c r="Q132">
        <f t="shared" si="11"/>
        <v>6.1319919303773694E-2</v>
      </c>
    </row>
    <row r="133" spans="1:17" x14ac:dyDescent="0.25">
      <c r="A133" s="1">
        <v>40560</v>
      </c>
      <c r="B133">
        <v>1293.24</v>
      </c>
      <c r="E133">
        <f t="shared" si="12"/>
        <v>0</v>
      </c>
      <c r="F133">
        <f t="shared" si="7"/>
        <v>1.6786389520731037E-5</v>
      </c>
      <c r="G133">
        <f t="shared" si="8"/>
        <v>4.2805293277864143E-3</v>
      </c>
      <c r="H133">
        <f t="shared" si="9"/>
        <v>6.5425754315761725E-2</v>
      </c>
      <c r="I133">
        <f t="shared" si="10"/>
        <v>15.284500888957881</v>
      </c>
      <c r="Q133">
        <f t="shared" si="11"/>
        <v>6.865824924502674E-2</v>
      </c>
    </row>
    <row r="134" spans="1:17" x14ac:dyDescent="0.25">
      <c r="A134" s="1">
        <v>40561</v>
      </c>
      <c r="B134">
        <v>1295.02</v>
      </c>
      <c r="E134">
        <f t="shared" si="12"/>
        <v>1.3754416330838501E-3</v>
      </c>
      <c r="F134">
        <f t="shared" si="7"/>
        <v>1.7615755870021383E-5</v>
      </c>
      <c r="G134">
        <f t="shared" si="8"/>
        <v>4.4920177468554525E-3</v>
      </c>
      <c r="H134">
        <f t="shared" si="9"/>
        <v>6.7022516715320779E-2</v>
      </c>
      <c r="I134">
        <f t="shared" si="10"/>
        <v>14.920358843693025</v>
      </c>
      <c r="Q134">
        <f t="shared" si="11"/>
        <v>0.12200125821129194</v>
      </c>
    </row>
    <row r="135" spans="1:17" x14ac:dyDescent="0.25">
      <c r="A135" s="1">
        <v>40562</v>
      </c>
      <c r="B135">
        <v>1281.92</v>
      </c>
      <c r="E135">
        <f t="shared" si="12"/>
        <v>-1.0167184992425787E-2</v>
      </c>
      <c r="F135">
        <f t="shared" si="7"/>
        <v>3.2066005363750901E-5</v>
      </c>
      <c r="G135">
        <f t="shared" si="8"/>
        <v>8.1768313677564805E-3</v>
      </c>
      <c r="H135">
        <f t="shared" si="9"/>
        <v>9.0425833519832591E-2</v>
      </c>
      <c r="I135">
        <f t="shared" si="10"/>
        <v>11.058786643981287</v>
      </c>
      <c r="Q135">
        <f t="shared" si="11"/>
        <v>9.0004820310644038E-2</v>
      </c>
    </row>
    <row r="136" spans="1:17" x14ac:dyDescent="0.25">
      <c r="A136" s="1">
        <v>40563</v>
      </c>
      <c r="B136">
        <v>1280.26</v>
      </c>
      <c r="E136">
        <f t="shared" si="12"/>
        <v>-1.2957717508255116E-3</v>
      </c>
      <c r="F136">
        <f t="shared" si="7"/>
        <v>3.191670940154018E-5</v>
      </c>
      <c r="G136">
        <f t="shared" si="8"/>
        <v>8.1387608973927453E-3</v>
      </c>
      <c r="H136">
        <f t="shared" si="9"/>
        <v>9.021508131899425E-2</v>
      </c>
      <c r="I136">
        <f t="shared" si="10"/>
        <v>11.084621167319792</v>
      </c>
      <c r="Q136">
        <f t="shared" si="11"/>
        <v>5.7078233378266265E-2</v>
      </c>
    </row>
    <row r="137" spans="1:17" x14ac:dyDescent="0.25">
      <c r="A137" s="1">
        <v>40564</v>
      </c>
      <c r="B137">
        <v>1283.3499999999999</v>
      </c>
      <c r="E137">
        <f t="shared" si="12"/>
        <v>2.4106642558033367E-3</v>
      </c>
      <c r="F137">
        <f t="shared" ref="F137:F200" si="13">_xlfn.VAR.P(E133:E137)</f>
        <v>2.0193401826528717E-5</v>
      </c>
      <c r="G137">
        <f t="shared" ref="G137:G200" si="14">F137*255</f>
        <v>5.149317465764823E-3</v>
      </c>
      <c r="H137">
        <f t="shared" ref="H137:H200" si="15">SQRT(G137)</f>
        <v>7.1758744873115107E-2</v>
      </c>
      <c r="I137">
        <f t="shared" ref="I137:I200" si="16">1/H137</f>
        <v>13.935583764295419</v>
      </c>
      <c r="Q137">
        <f t="shared" ref="Q137:Q200" si="17">G138/H137</f>
        <v>0.10371336386860641</v>
      </c>
    </row>
    <row r="138" spans="1:17" x14ac:dyDescent="0.25">
      <c r="A138" s="1">
        <v>40567</v>
      </c>
      <c r="B138">
        <v>1290.8399999999999</v>
      </c>
      <c r="E138">
        <f t="shared" si="12"/>
        <v>5.8193226895376926E-3</v>
      </c>
      <c r="F138">
        <f t="shared" si="13"/>
        <v>2.9185650265803456E-5</v>
      </c>
      <c r="G138">
        <f t="shared" si="14"/>
        <v>7.4423408177798816E-3</v>
      </c>
      <c r="H138">
        <f t="shared" si="15"/>
        <v>8.6269002647416076E-2</v>
      </c>
      <c r="I138">
        <f t="shared" si="16"/>
        <v>11.591649020066097</v>
      </c>
      <c r="Q138">
        <f t="shared" si="17"/>
        <v>8.4556893871471597E-2</v>
      </c>
    </row>
    <row r="139" spans="1:17" x14ac:dyDescent="0.25">
      <c r="A139" s="1">
        <v>40568</v>
      </c>
      <c r="B139">
        <v>1291.18</v>
      </c>
      <c r="E139">
        <f t="shared" si="12"/>
        <v>2.6335969664466899E-4</v>
      </c>
      <c r="F139">
        <f t="shared" si="13"/>
        <v>2.8606427063746129E-5</v>
      </c>
      <c r="G139">
        <f t="shared" si="14"/>
        <v>7.2946389012552631E-3</v>
      </c>
      <c r="H139">
        <f t="shared" si="15"/>
        <v>8.5408658233549498E-2</v>
      </c>
      <c r="I139">
        <f t="shared" si="16"/>
        <v>11.708414822130862</v>
      </c>
      <c r="Q139">
        <f t="shared" si="17"/>
        <v>1.9782712723262239E-2</v>
      </c>
    </row>
    <row r="140" spans="1:17" x14ac:dyDescent="0.25">
      <c r="A140" s="1">
        <v>40569</v>
      </c>
      <c r="B140">
        <v>1296.6300000000001</v>
      </c>
      <c r="E140">
        <f t="shared" si="12"/>
        <v>4.2120619810420094E-3</v>
      </c>
      <c r="F140">
        <f t="shared" si="13"/>
        <v>6.6259409800533169E-6</v>
      </c>
      <c r="G140">
        <f t="shared" si="14"/>
        <v>1.6896149499135958E-3</v>
      </c>
      <c r="H140">
        <f t="shared" si="15"/>
        <v>4.1104926102762861E-2</v>
      </c>
      <c r="I140">
        <f t="shared" si="16"/>
        <v>24.327984375886889</v>
      </c>
      <c r="Q140">
        <f t="shared" si="17"/>
        <v>2.2120371916299477E-2</v>
      </c>
    </row>
    <row r="141" spans="1:17" x14ac:dyDescent="0.25">
      <c r="A141" s="1">
        <v>40570</v>
      </c>
      <c r="B141">
        <v>1299.54</v>
      </c>
      <c r="E141">
        <f t="shared" si="12"/>
        <v>2.2417647678586914E-3</v>
      </c>
      <c r="F141">
        <f t="shared" si="13"/>
        <v>3.5657107960200821E-6</v>
      </c>
      <c r="G141">
        <f t="shared" si="14"/>
        <v>9.0925625298512091E-4</v>
      </c>
      <c r="H141">
        <f t="shared" si="15"/>
        <v>3.0153876251406236E-2</v>
      </c>
      <c r="I141">
        <f t="shared" si="16"/>
        <v>33.163232204793729</v>
      </c>
      <c r="Q141">
        <f t="shared" si="17"/>
        <v>0.63457824458563827</v>
      </c>
    </row>
    <row r="142" spans="1:17" x14ac:dyDescent="0.25">
      <c r="A142" s="1">
        <v>40571</v>
      </c>
      <c r="B142">
        <v>1276.3399999999999</v>
      </c>
      <c r="E142">
        <f t="shared" si="12"/>
        <v>-1.8013748586016589E-2</v>
      </c>
      <c r="F142">
        <f t="shared" si="13"/>
        <v>7.5039191604195832E-5</v>
      </c>
      <c r="G142">
        <f t="shared" si="14"/>
        <v>1.9134993859069936E-2</v>
      </c>
      <c r="H142">
        <f t="shared" si="15"/>
        <v>0.13832929501399888</v>
      </c>
      <c r="I142">
        <f t="shared" si="16"/>
        <v>7.2291267001599362</v>
      </c>
      <c r="Q142">
        <f t="shared" si="17"/>
        <v>0.14854901111271454</v>
      </c>
    </row>
    <row r="143" spans="1:17" x14ac:dyDescent="0.25">
      <c r="A143" s="1">
        <v>40574</v>
      </c>
      <c r="B143">
        <v>1286.1199999999999</v>
      </c>
      <c r="E143">
        <f t="shared" si="12"/>
        <v>7.6333269499724958E-3</v>
      </c>
      <c r="F143">
        <f t="shared" si="13"/>
        <v>8.0583058753915643E-5</v>
      </c>
      <c r="G143">
        <f t="shared" si="14"/>
        <v>2.0548679982248488E-2</v>
      </c>
      <c r="H143">
        <f t="shared" si="15"/>
        <v>0.143348107703759</v>
      </c>
      <c r="I143">
        <f t="shared" si="16"/>
        <v>6.9760251182846771</v>
      </c>
      <c r="Q143">
        <f t="shared" si="17"/>
        <v>0.23044596069322965</v>
      </c>
    </row>
    <row r="144" spans="1:17" x14ac:dyDescent="0.25">
      <c r="A144" s="1">
        <v>40575</v>
      </c>
      <c r="B144">
        <v>1307.5899999999999</v>
      </c>
      <c r="E144">
        <f t="shared" si="12"/>
        <v>1.655581418074286E-2</v>
      </c>
      <c r="F144">
        <f t="shared" si="13"/>
        <v>1.2954506820921292E-4</v>
      </c>
      <c r="G144">
        <f t="shared" si="14"/>
        <v>3.3033992393349296E-2</v>
      </c>
      <c r="H144">
        <f t="shared" si="15"/>
        <v>0.18175255814801974</v>
      </c>
      <c r="I144">
        <f t="shared" si="16"/>
        <v>5.5019858327693933</v>
      </c>
      <c r="Q144">
        <f t="shared" si="17"/>
        <v>0.18599338257020878</v>
      </c>
    </row>
    <row r="145" spans="1:17" x14ac:dyDescent="0.25">
      <c r="A145" s="1">
        <v>40576</v>
      </c>
      <c r="B145">
        <v>1304.03</v>
      </c>
      <c r="E145">
        <f t="shared" si="12"/>
        <v>-2.7262788652279426E-3</v>
      </c>
      <c r="F145">
        <f t="shared" si="13"/>
        <v>1.3256773757152452E-4</v>
      </c>
      <c r="G145">
        <f t="shared" si="14"/>
        <v>3.3804773080738752E-2</v>
      </c>
      <c r="H145">
        <f t="shared" si="15"/>
        <v>0.18386074371855116</v>
      </c>
      <c r="I145">
        <f t="shared" si="16"/>
        <v>5.4388989176002234</v>
      </c>
      <c r="Q145">
        <f t="shared" si="17"/>
        <v>0.18393058213760582</v>
      </c>
    </row>
    <row r="146" spans="1:17" x14ac:dyDescent="0.25">
      <c r="A146" s="1">
        <v>40577</v>
      </c>
      <c r="B146">
        <v>1307.0999999999999</v>
      </c>
      <c r="E146">
        <f t="shared" si="12"/>
        <v>2.3514734345755294E-3</v>
      </c>
      <c r="F146">
        <f t="shared" si="13"/>
        <v>1.3261809264473047E-4</v>
      </c>
      <c r="G146">
        <f t="shared" si="14"/>
        <v>3.3817613624406266E-2</v>
      </c>
      <c r="H146">
        <f t="shared" si="15"/>
        <v>0.18389565961274418</v>
      </c>
      <c r="I146">
        <f t="shared" si="16"/>
        <v>5.4378662449447983</v>
      </c>
      <c r="Q146">
        <f t="shared" si="17"/>
        <v>5.8544917661971674E-2</v>
      </c>
    </row>
    <row r="147" spans="1:17" x14ac:dyDescent="0.25">
      <c r="A147" s="1">
        <v>40578</v>
      </c>
      <c r="B147">
        <v>1310.87</v>
      </c>
      <c r="E147">
        <f t="shared" si="12"/>
        <v>2.8800961095791244E-3</v>
      </c>
      <c r="F147">
        <f t="shared" si="13"/>
        <v>4.2220220589890503E-5</v>
      </c>
      <c r="G147">
        <f t="shared" si="14"/>
        <v>1.0766156250422078E-2</v>
      </c>
      <c r="H147">
        <f t="shared" si="15"/>
        <v>0.10376008987285082</v>
      </c>
      <c r="I147">
        <f t="shared" si="16"/>
        <v>9.6376169414021824</v>
      </c>
      <c r="Q147">
        <f t="shared" si="17"/>
        <v>0.10135859533300694</v>
      </c>
    </row>
    <row r="148" spans="1:17" x14ac:dyDescent="0.25">
      <c r="A148" s="1">
        <v>40581</v>
      </c>
      <c r="B148">
        <v>1319.05</v>
      </c>
      <c r="E148">
        <f t="shared" si="12"/>
        <v>6.2207416034440674E-3</v>
      </c>
      <c r="F148">
        <f t="shared" si="13"/>
        <v>4.1243046906426346E-5</v>
      </c>
      <c r="G148">
        <f t="shared" si="14"/>
        <v>1.0516976961138718E-2</v>
      </c>
      <c r="H148">
        <f t="shared" si="15"/>
        <v>0.102552313290041</v>
      </c>
      <c r="I148">
        <f t="shared" si="16"/>
        <v>9.7511208467016743</v>
      </c>
      <c r="Q148">
        <f t="shared" si="17"/>
        <v>2.1931944424611417E-2</v>
      </c>
    </row>
    <row r="149" spans="1:17" x14ac:dyDescent="0.25">
      <c r="A149" s="1">
        <v>40582</v>
      </c>
      <c r="B149">
        <v>1324.57</v>
      </c>
      <c r="E149">
        <f t="shared" si="12"/>
        <v>4.1760979432013739E-3</v>
      </c>
      <c r="F149">
        <f t="shared" si="13"/>
        <v>8.8202809242843844E-6</v>
      </c>
      <c r="G149">
        <f t="shared" si="14"/>
        <v>2.2491716356925181E-3</v>
      </c>
      <c r="H149">
        <f t="shared" si="15"/>
        <v>4.742543237222533E-2</v>
      </c>
      <c r="I149">
        <f t="shared" si="16"/>
        <v>21.085732907005593</v>
      </c>
      <c r="Q149">
        <f t="shared" si="17"/>
        <v>4.8152710599670148E-2</v>
      </c>
    </row>
    <row r="150" spans="1:17" x14ac:dyDescent="0.25">
      <c r="A150" s="1">
        <v>40583</v>
      </c>
      <c r="B150">
        <v>1320.88</v>
      </c>
      <c r="E150">
        <f t="shared" si="12"/>
        <v>-2.7896973241534964E-3</v>
      </c>
      <c r="F150">
        <f t="shared" si="13"/>
        <v>8.955541647388213E-6</v>
      </c>
      <c r="G150">
        <f t="shared" si="14"/>
        <v>2.2836631200839944E-3</v>
      </c>
      <c r="H150">
        <f t="shared" si="15"/>
        <v>4.778768795499521E-2</v>
      </c>
      <c r="I150">
        <f t="shared" si="16"/>
        <v>20.925892061188762</v>
      </c>
      <c r="Q150">
        <f t="shared" si="17"/>
        <v>5.0719139130873683E-2</v>
      </c>
    </row>
    <row r="151" spans="1:17" x14ac:dyDescent="0.25">
      <c r="A151" s="1">
        <v>40584</v>
      </c>
      <c r="B151">
        <v>1321.87</v>
      </c>
      <c r="E151">
        <f t="shared" si="12"/>
        <v>7.4921959800166693E-4</v>
      </c>
      <c r="F151">
        <f t="shared" si="13"/>
        <v>9.5049035064007E-6</v>
      </c>
      <c r="G151">
        <f t="shared" si="14"/>
        <v>2.4237503941321784E-3</v>
      </c>
      <c r="H151">
        <f t="shared" si="15"/>
        <v>4.9231599548787551E-2</v>
      </c>
      <c r="I151">
        <f t="shared" si="16"/>
        <v>20.312157418509621</v>
      </c>
      <c r="Q151">
        <f t="shared" si="17"/>
        <v>5.83110101960694E-2</v>
      </c>
    </row>
    <row r="152" spans="1:17" x14ac:dyDescent="0.25">
      <c r="A152" s="1">
        <v>40585</v>
      </c>
      <c r="B152">
        <v>1329.15</v>
      </c>
      <c r="E152">
        <f t="shared" si="12"/>
        <v>5.4922394398424258E-3</v>
      </c>
      <c r="F152">
        <f t="shared" si="13"/>
        <v>1.125782079709081E-5</v>
      </c>
      <c r="G152">
        <f t="shared" si="14"/>
        <v>2.8707443032581566E-3</v>
      </c>
      <c r="H152">
        <f t="shared" si="15"/>
        <v>5.3579327200499231E-2</v>
      </c>
      <c r="I152">
        <f t="shared" si="16"/>
        <v>18.663914838980702</v>
      </c>
      <c r="Q152">
        <f t="shared" si="17"/>
        <v>3.9580993681136066E-2</v>
      </c>
    </row>
    <row r="153" spans="1:17" x14ac:dyDescent="0.25">
      <c r="A153" s="1">
        <v>40588</v>
      </c>
      <c r="B153">
        <v>1332.32</v>
      </c>
      <c r="E153">
        <f t="shared" si="12"/>
        <v>2.3821433260880175E-3</v>
      </c>
      <c r="F153">
        <f t="shared" si="13"/>
        <v>8.3165608288724777E-6</v>
      </c>
      <c r="G153">
        <f t="shared" si="14"/>
        <v>2.1207230113624818E-3</v>
      </c>
      <c r="H153">
        <f t="shared" si="15"/>
        <v>4.6051308465259504E-2</v>
      </c>
      <c r="I153">
        <f t="shared" si="16"/>
        <v>21.714909593815054</v>
      </c>
      <c r="Q153">
        <f t="shared" si="17"/>
        <v>5.9068055144790403E-2</v>
      </c>
    </row>
    <row r="154" spans="1:17" x14ac:dyDescent="0.25">
      <c r="A154" s="1">
        <v>40589</v>
      </c>
      <c r="B154">
        <v>1328.01</v>
      </c>
      <c r="E154">
        <f t="shared" si="12"/>
        <v>-3.2402023589993278E-3</v>
      </c>
      <c r="F154">
        <f t="shared" si="13"/>
        <v>1.0667298933002751E-5</v>
      </c>
      <c r="G154">
        <f t="shared" si="14"/>
        <v>2.7201612279157015E-3</v>
      </c>
      <c r="H154">
        <f t="shared" si="15"/>
        <v>5.2155164920798608E-2</v>
      </c>
      <c r="I154">
        <f t="shared" si="16"/>
        <v>19.173556473621979</v>
      </c>
      <c r="Q154">
        <f t="shared" si="17"/>
        <v>5.7498336796928048E-2</v>
      </c>
    </row>
    <row r="155" spans="1:17" x14ac:dyDescent="0.25">
      <c r="A155" s="1">
        <v>40590</v>
      </c>
      <c r="B155">
        <v>1336.32</v>
      </c>
      <c r="E155">
        <f t="shared" si="12"/>
        <v>6.2379862455999606E-3</v>
      </c>
      <c r="F155">
        <f t="shared" si="13"/>
        <v>1.1760138189472178E-5</v>
      </c>
      <c r="G155">
        <f t="shared" si="14"/>
        <v>2.9988352383154056E-3</v>
      </c>
      <c r="H155">
        <f t="shared" si="15"/>
        <v>5.4761621947449712E-2</v>
      </c>
      <c r="I155">
        <f t="shared" si="16"/>
        <v>18.260963872830846</v>
      </c>
      <c r="Q155">
        <f t="shared" si="17"/>
        <v>5.1966384726630239E-2</v>
      </c>
    </row>
    <row r="156" spans="1:17" x14ac:dyDescent="0.25">
      <c r="A156" s="1">
        <v>40591</v>
      </c>
      <c r="B156">
        <v>1340.43</v>
      </c>
      <c r="E156">
        <f t="shared" si="12"/>
        <v>3.0708906172792973E-3</v>
      </c>
      <c r="F156">
        <f t="shared" si="13"/>
        <v>1.1159856919119413E-5</v>
      </c>
      <c r="G156">
        <f t="shared" si="14"/>
        <v>2.8457635143754501E-3</v>
      </c>
      <c r="H156">
        <f t="shared" si="15"/>
        <v>5.3345698180597936E-2</v>
      </c>
      <c r="I156">
        <f t="shared" si="16"/>
        <v>18.745653990966122</v>
      </c>
      <c r="Q156">
        <f t="shared" si="17"/>
        <v>4.4638013686643448E-2</v>
      </c>
    </row>
    <row r="157" spans="1:17" x14ac:dyDescent="0.25">
      <c r="A157" s="1">
        <v>40592</v>
      </c>
      <c r="B157">
        <v>1343.01</v>
      </c>
      <c r="E157">
        <f t="shared" si="12"/>
        <v>1.9229055205082848E-3</v>
      </c>
      <c r="F157">
        <f t="shared" si="13"/>
        <v>9.3382196294473763E-6</v>
      </c>
      <c r="G157">
        <f t="shared" si="14"/>
        <v>2.3812460055090811E-3</v>
      </c>
      <c r="H157">
        <f t="shared" si="15"/>
        <v>4.8798012311046864E-2</v>
      </c>
      <c r="I157">
        <f t="shared" si="16"/>
        <v>20.49263797110893</v>
      </c>
      <c r="Q157">
        <f t="shared" si="17"/>
        <v>5.2011927183365135E-2</v>
      </c>
    </row>
    <row r="158" spans="1:17" x14ac:dyDescent="0.25">
      <c r="A158" s="1">
        <v>40595</v>
      </c>
      <c r="B158">
        <v>1343.01</v>
      </c>
      <c r="E158">
        <f t="shared" si="12"/>
        <v>0</v>
      </c>
      <c r="F158">
        <f t="shared" si="13"/>
        <v>9.953249658882844E-6</v>
      </c>
      <c r="G158">
        <f t="shared" si="14"/>
        <v>2.538078663015125E-3</v>
      </c>
      <c r="H158">
        <f t="shared" si="15"/>
        <v>5.0379347584254455E-2</v>
      </c>
      <c r="I158">
        <f t="shared" si="16"/>
        <v>19.849403534406619</v>
      </c>
      <c r="Q158">
        <f t="shared" si="17"/>
        <v>0.46990649243223409</v>
      </c>
    </row>
    <row r="159" spans="1:17" x14ac:dyDescent="0.25">
      <c r="A159" s="1">
        <v>40596</v>
      </c>
      <c r="B159">
        <v>1315.44</v>
      </c>
      <c r="E159">
        <f t="shared" si="12"/>
        <v>-2.0742153105926635E-2</v>
      </c>
      <c r="F159">
        <f t="shared" si="13"/>
        <v>9.2837578487613165E-5</v>
      </c>
      <c r="G159">
        <f t="shared" si="14"/>
        <v>2.3673582514341356E-2</v>
      </c>
      <c r="H159">
        <f t="shared" si="15"/>
        <v>0.15386221925586982</v>
      </c>
      <c r="I159">
        <f t="shared" si="16"/>
        <v>6.499321307312095</v>
      </c>
      <c r="Q159">
        <f t="shared" si="17"/>
        <v>0.12768443809605107</v>
      </c>
    </row>
    <row r="160" spans="1:17" x14ac:dyDescent="0.25">
      <c r="A160" s="1">
        <v>40597</v>
      </c>
      <c r="B160">
        <v>1307.4000000000001</v>
      </c>
      <c r="E160">
        <f t="shared" si="12"/>
        <v>-6.130778227341465E-3</v>
      </c>
      <c r="F160">
        <f t="shared" si="13"/>
        <v>7.70423961172437E-5</v>
      </c>
      <c r="G160">
        <f t="shared" si="14"/>
        <v>1.9645811009897145E-2</v>
      </c>
      <c r="H160">
        <f t="shared" si="15"/>
        <v>0.1401635152594895</v>
      </c>
      <c r="I160">
        <f t="shared" si="16"/>
        <v>7.1345242601019665</v>
      </c>
      <c r="Q160">
        <f t="shared" si="17"/>
        <v>0.12294252571596416</v>
      </c>
    </row>
    <row r="161" spans="1:17" x14ac:dyDescent="0.25">
      <c r="A161" s="1">
        <v>40598</v>
      </c>
      <c r="B161">
        <v>1306.0999999999999</v>
      </c>
      <c r="E161">
        <f t="shared" si="12"/>
        <v>-9.9483459515377977E-4</v>
      </c>
      <c r="F161">
        <f t="shared" si="13"/>
        <v>6.7576692467567545E-5</v>
      </c>
      <c r="G161">
        <f t="shared" si="14"/>
        <v>1.7232056579229722E-2</v>
      </c>
      <c r="H161">
        <f t="shared" si="15"/>
        <v>0.13127092815711225</v>
      </c>
      <c r="I161">
        <f t="shared" si="16"/>
        <v>7.6178329355845271</v>
      </c>
      <c r="Q161">
        <f t="shared" si="17"/>
        <v>0.20148171035544679</v>
      </c>
    </row>
    <row r="162" spans="1:17" x14ac:dyDescent="0.25">
      <c r="A162" s="1">
        <v>40599</v>
      </c>
      <c r="B162">
        <v>1319.88</v>
      </c>
      <c r="E162">
        <f t="shared" si="12"/>
        <v>1.0495225773550236E-2</v>
      </c>
      <c r="F162">
        <f t="shared" si="13"/>
        <v>1.0372035735310571E-4</v>
      </c>
      <c r="G162">
        <f t="shared" si="14"/>
        <v>2.6448691125041956E-2</v>
      </c>
      <c r="H162">
        <f t="shared" si="15"/>
        <v>0.16263053564765123</v>
      </c>
      <c r="I162">
        <f t="shared" si="16"/>
        <v>6.148906759838507</v>
      </c>
      <c r="Q162">
        <f t="shared" si="17"/>
        <v>0.18243121486188643</v>
      </c>
    </row>
    <row r="163" spans="1:17" x14ac:dyDescent="0.25">
      <c r="A163" s="1">
        <v>40602</v>
      </c>
      <c r="B163">
        <v>1327.22</v>
      </c>
      <c r="E163">
        <f t="shared" si="12"/>
        <v>5.5457057245348928E-3</v>
      </c>
      <c r="F163">
        <f t="shared" si="13"/>
        <v>1.1634857330133469E-4</v>
      </c>
      <c r="G163">
        <f t="shared" si="14"/>
        <v>2.9668886191840344E-2</v>
      </c>
      <c r="H163">
        <f t="shared" si="15"/>
        <v>0.17224658542868229</v>
      </c>
      <c r="I163">
        <f t="shared" si="16"/>
        <v>5.8056303264951756</v>
      </c>
      <c r="Q163">
        <f t="shared" si="17"/>
        <v>0.12480518204896493</v>
      </c>
    </row>
    <row r="164" spans="1:17" x14ac:dyDescent="0.25">
      <c r="A164" s="1">
        <v>40603</v>
      </c>
      <c r="B164">
        <v>1306.33</v>
      </c>
      <c r="E164">
        <f t="shared" si="12"/>
        <v>-1.5864850224639092E-2</v>
      </c>
      <c r="F164">
        <f t="shared" si="13"/>
        <v>8.4303005693095229E-5</v>
      </c>
      <c r="G164">
        <f t="shared" si="14"/>
        <v>2.1497266451739282E-2</v>
      </c>
      <c r="H164">
        <f t="shared" si="15"/>
        <v>0.1466194613676482</v>
      </c>
      <c r="I164">
        <f t="shared" si="16"/>
        <v>6.8203769859207206</v>
      </c>
      <c r="Q164">
        <f t="shared" si="17"/>
        <v>0.1377673022602163</v>
      </c>
    </row>
    <row r="165" spans="1:17" x14ac:dyDescent="0.25">
      <c r="A165" s="1">
        <v>40604</v>
      </c>
      <c r="B165">
        <v>1308.44</v>
      </c>
      <c r="E165">
        <f t="shared" si="12"/>
        <v>1.6139090306173224E-3</v>
      </c>
      <c r="F165">
        <f t="shared" si="13"/>
        <v>7.9213206476340774E-5</v>
      </c>
      <c r="G165">
        <f t="shared" si="14"/>
        <v>2.0199367651466897E-2</v>
      </c>
      <c r="H165">
        <f t="shared" si="15"/>
        <v>0.14212447942373227</v>
      </c>
      <c r="I165">
        <f t="shared" si="16"/>
        <v>7.0360855783230942</v>
      </c>
      <c r="Q165">
        <f t="shared" si="17"/>
        <v>0.22087054803562392</v>
      </c>
    </row>
    <row r="166" spans="1:17" x14ac:dyDescent="0.25">
      <c r="A166" s="1">
        <v>40605</v>
      </c>
      <c r="B166">
        <v>1330.97</v>
      </c>
      <c r="E166">
        <f t="shared" si="12"/>
        <v>1.7072411809528822E-2</v>
      </c>
      <c r="F166">
        <f t="shared" si="13"/>
        <v>1.2310239866508823E-4</v>
      </c>
      <c r="G166">
        <f t="shared" si="14"/>
        <v>3.1391111659597501E-2</v>
      </c>
      <c r="H166">
        <f t="shared" si="15"/>
        <v>0.17717536978823412</v>
      </c>
      <c r="I166">
        <f t="shared" si="16"/>
        <v>5.6441253724783147</v>
      </c>
      <c r="Q166">
        <f t="shared" si="17"/>
        <v>0.18168416774536725</v>
      </c>
    </row>
    <row r="167" spans="1:17" x14ac:dyDescent="0.25">
      <c r="A167" s="1">
        <v>40606</v>
      </c>
      <c r="B167">
        <v>1321.15</v>
      </c>
      <c r="E167">
        <f t="shared" si="12"/>
        <v>-7.4054302804431073E-3</v>
      </c>
      <c r="F167">
        <f t="shared" si="13"/>
        <v>1.2623513570569805E-4</v>
      </c>
      <c r="G167">
        <f t="shared" si="14"/>
        <v>3.2189959604953002E-2</v>
      </c>
      <c r="H167">
        <f t="shared" si="15"/>
        <v>0.17941560580103671</v>
      </c>
      <c r="I167">
        <f t="shared" si="16"/>
        <v>5.5736511633717747</v>
      </c>
      <c r="Q167">
        <f t="shared" si="17"/>
        <v>0.18112049599720104</v>
      </c>
    </row>
    <row r="168" spans="1:17" x14ac:dyDescent="0.25">
      <c r="A168" s="1">
        <v>40609</v>
      </c>
      <c r="B168">
        <v>1310.1300000000001</v>
      </c>
      <c r="E168">
        <f t="shared" si="12"/>
        <v>-8.3762005038354979E-3</v>
      </c>
      <c r="F168">
        <f t="shared" si="13"/>
        <v>1.274346804404787E-4</v>
      </c>
      <c r="G168">
        <f t="shared" si="14"/>
        <v>3.249584351232207E-2</v>
      </c>
      <c r="H168">
        <f t="shared" si="15"/>
        <v>0.18026603538193786</v>
      </c>
      <c r="I168">
        <f t="shared" si="16"/>
        <v>5.5473567046684886</v>
      </c>
      <c r="Q168">
        <f t="shared" si="17"/>
        <v>0.13302489239366713</v>
      </c>
    </row>
    <row r="169" spans="1:17" x14ac:dyDescent="0.25">
      <c r="A169" s="1">
        <v>40610</v>
      </c>
      <c r="B169">
        <v>1321.82</v>
      </c>
      <c r="E169">
        <f t="shared" si="12"/>
        <v>8.8832058912233485E-3</v>
      </c>
      <c r="F169">
        <f t="shared" si="13"/>
        <v>9.4038705721236383E-5</v>
      </c>
      <c r="G169">
        <f t="shared" si="14"/>
        <v>2.3979869958915278E-2</v>
      </c>
      <c r="H169">
        <f t="shared" si="15"/>
        <v>0.15485435079104259</v>
      </c>
      <c r="I169">
        <f t="shared" si="16"/>
        <v>6.4576810072929769</v>
      </c>
      <c r="Q169">
        <f t="shared" si="17"/>
        <v>0.1586312445505289</v>
      </c>
    </row>
    <row r="170" spans="1:17" x14ac:dyDescent="0.25">
      <c r="A170" s="1">
        <v>40611</v>
      </c>
      <c r="B170">
        <v>1320.03</v>
      </c>
      <c r="E170">
        <f t="shared" si="12"/>
        <v>-1.3551112091289457E-3</v>
      </c>
      <c r="F170">
        <f t="shared" si="13"/>
        <v>9.6332307411950074E-5</v>
      </c>
      <c r="G170">
        <f t="shared" si="14"/>
        <v>2.4564738390047268E-2</v>
      </c>
      <c r="H170">
        <f t="shared" si="15"/>
        <v>0.15673142119577449</v>
      </c>
      <c r="I170">
        <f t="shared" si="16"/>
        <v>6.3803415573632289</v>
      </c>
      <c r="Q170">
        <f t="shared" si="17"/>
        <v>0.13660012440726862</v>
      </c>
    </row>
    <row r="171" spans="1:17" x14ac:dyDescent="0.25">
      <c r="A171" s="1">
        <v>40612</v>
      </c>
      <c r="B171">
        <v>1295.1099999999999</v>
      </c>
      <c r="E171">
        <f t="shared" si="12"/>
        <v>-1.9058829983677757E-2</v>
      </c>
      <c r="F171">
        <f t="shared" si="13"/>
        <v>8.3958947583807127E-5</v>
      </c>
      <c r="G171">
        <f t="shared" si="14"/>
        <v>2.1409531633870816E-2</v>
      </c>
      <c r="H171">
        <f t="shared" si="15"/>
        <v>0.14631996321032484</v>
      </c>
      <c r="I171">
        <f t="shared" si="16"/>
        <v>6.8343374209476053</v>
      </c>
      <c r="Q171">
        <f t="shared" si="17"/>
        <v>0.18504451220081622</v>
      </c>
    </row>
    <row r="172" spans="1:17" x14ac:dyDescent="0.25">
      <c r="A172" s="1">
        <v>40613</v>
      </c>
      <c r="B172">
        <v>1304.28</v>
      </c>
      <c r="E172">
        <f t="shared" si="12"/>
        <v>7.0555307518902583E-3</v>
      </c>
      <c r="F172">
        <f t="shared" si="13"/>
        <v>1.0617924006861152E-4</v>
      </c>
      <c r="G172">
        <f t="shared" si="14"/>
        <v>2.7075706217495936E-2</v>
      </c>
      <c r="H172">
        <f t="shared" si="15"/>
        <v>0.16454697267800442</v>
      </c>
      <c r="I172">
        <f t="shared" si="16"/>
        <v>6.0772919958658926</v>
      </c>
      <c r="Q172">
        <f t="shared" si="17"/>
        <v>0.15756004281223782</v>
      </c>
    </row>
    <row r="173" spans="1:17" x14ac:dyDescent="0.25">
      <c r="A173" s="1">
        <v>40616</v>
      </c>
      <c r="B173">
        <v>1296.3900000000001</v>
      </c>
      <c r="E173">
        <f t="shared" si="12"/>
        <v>-6.0676857940746946E-3</v>
      </c>
      <c r="F173">
        <f t="shared" si="13"/>
        <v>1.0167069827360981E-4</v>
      </c>
      <c r="G173">
        <f t="shared" si="14"/>
        <v>2.5926028059770501E-2</v>
      </c>
      <c r="H173">
        <f t="shared" si="15"/>
        <v>0.16101561433528894</v>
      </c>
      <c r="I173">
        <f t="shared" si="16"/>
        <v>6.210577800968184</v>
      </c>
      <c r="Q173">
        <f t="shared" si="17"/>
        <v>0.12358195971825803</v>
      </c>
    </row>
    <row r="174" spans="1:17" x14ac:dyDescent="0.25">
      <c r="A174" s="1">
        <v>40617</v>
      </c>
      <c r="B174">
        <v>1281.8699999999999</v>
      </c>
      <c r="E174">
        <f t="shared" si="12"/>
        <v>-1.1263529286306983E-2</v>
      </c>
      <c r="F174">
        <f t="shared" si="13"/>
        <v>7.8033824175663714E-5</v>
      </c>
      <c r="G174">
        <f t="shared" si="14"/>
        <v>1.9898625164794247E-2</v>
      </c>
      <c r="H174">
        <f t="shared" si="15"/>
        <v>0.14106248673830421</v>
      </c>
      <c r="I174">
        <f t="shared" si="16"/>
        <v>7.0890569358469939</v>
      </c>
      <c r="Q174">
        <f t="shared" si="17"/>
        <v>0.17486671642781873</v>
      </c>
    </row>
    <row r="175" spans="1:17" x14ac:dyDescent="0.25">
      <c r="A175" s="1">
        <v>40618</v>
      </c>
      <c r="B175">
        <v>1256.8800000000001</v>
      </c>
      <c r="E175">
        <f t="shared" si="12"/>
        <v>-1.9687489643372059E-2</v>
      </c>
      <c r="F175">
        <f t="shared" si="13"/>
        <v>9.6733858302235231E-5</v>
      </c>
      <c r="G175">
        <f t="shared" si="14"/>
        <v>2.4667133867069983E-2</v>
      </c>
      <c r="H175">
        <f t="shared" si="15"/>
        <v>0.15705774055126981</v>
      </c>
      <c r="I175">
        <f t="shared" si="16"/>
        <v>6.3670851018868486</v>
      </c>
      <c r="Q175">
        <f t="shared" si="17"/>
        <v>0.23460057088270847</v>
      </c>
    </row>
    <row r="176" spans="1:17" x14ac:dyDescent="0.25">
      <c r="A176" s="1">
        <v>40619</v>
      </c>
      <c r="B176">
        <v>1273.71</v>
      </c>
      <c r="E176">
        <f t="shared" si="12"/>
        <v>1.3301442067892928E-2</v>
      </c>
      <c r="F176">
        <f t="shared" si="13"/>
        <v>1.4449347292108317E-4</v>
      </c>
      <c r="G176">
        <f t="shared" si="14"/>
        <v>3.6845835594876211E-2</v>
      </c>
      <c r="H176">
        <f t="shared" si="15"/>
        <v>0.19195269103317153</v>
      </c>
      <c r="I176">
        <f t="shared" si="16"/>
        <v>5.2096169874856768</v>
      </c>
      <c r="Q176">
        <f t="shared" si="17"/>
        <v>0.17836054694711675</v>
      </c>
    </row>
    <row r="177" spans="1:17" x14ac:dyDescent="0.25">
      <c r="A177" s="1">
        <v>40620</v>
      </c>
      <c r="B177">
        <v>1279.2</v>
      </c>
      <c r="E177">
        <f t="shared" si="12"/>
        <v>4.3009808125094445E-3</v>
      </c>
      <c r="F177">
        <f t="shared" si="13"/>
        <v>1.3426190964959758E-4</v>
      </c>
      <c r="G177">
        <f t="shared" si="14"/>
        <v>3.4236786960647386E-2</v>
      </c>
      <c r="H177">
        <f t="shared" si="15"/>
        <v>0.18503185390804305</v>
      </c>
      <c r="I177">
        <f t="shared" si="16"/>
        <v>5.4044748451635742</v>
      </c>
      <c r="Q177">
        <f t="shared" si="17"/>
        <v>0.25658449653454457</v>
      </c>
    </row>
    <row r="178" spans="1:17" x14ac:dyDescent="0.25">
      <c r="A178" s="1">
        <v>40623</v>
      </c>
      <c r="B178">
        <v>1298.3800000000001</v>
      </c>
      <c r="E178">
        <f t="shared" si="12"/>
        <v>1.4882450988371786E-2</v>
      </c>
      <c r="F178">
        <f t="shared" si="13"/>
        <v>1.8618158854058286E-4</v>
      </c>
      <c r="G178">
        <f t="shared" si="14"/>
        <v>4.7476305077848627E-2</v>
      </c>
      <c r="H178">
        <f t="shared" si="15"/>
        <v>0.21789058051657173</v>
      </c>
      <c r="I178">
        <f t="shared" si="16"/>
        <v>4.5894595242677081</v>
      </c>
      <c r="Q178">
        <f t="shared" si="17"/>
        <v>0.18726998078991572</v>
      </c>
    </row>
    <row r="179" spans="1:17" x14ac:dyDescent="0.25">
      <c r="A179" s="1">
        <v>40624</v>
      </c>
      <c r="B179">
        <v>1293.77</v>
      </c>
      <c r="E179">
        <f t="shared" si="12"/>
        <v>-3.5568966767270528E-3</v>
      </c>
      <c r="F179">
        <f t="shared" si="13"/>
        <v>1.6001711697114499E-4</v>
      </c>
      <c r="G179">
        <f t="shared" si="14"/>
        <v>4.0804364827641972E-2</v>
      </c>
      <c r="H179">
        <f t="shared" si="15"/>
        <v>0.20200090303669924</v>
      </c>
      <c r="I179">
        <f t="shared" si="16"/>
        <v>4.950472918521168</v>
      </c>
      <c r="Q179">
        <f t="shared" si="17"/>
        <v>5.9408242335849189E-2</v>
      </c>
    </row>
    <row r="180" spans="1:17" x14ac:dyDescent="0.25">
      <c r="A180" s="1">
        <v>40625</v>
      </c>
      <c r="B180">
        <v>1297.54</v>
      </c>
      <c r="E180">
        <f t="shared" si="12"/>
        <v>2.9097272498432949E-3</v>
      </c>
      <c r="F180">
        <f t="shared" si="13"/>
        <v>4.706085725358668E-5</v>
      </c>
      <c r="G180">
        <f t="shared" si="14"/>
        <v>1.2000518599664603E-2</v>
      </c>
      <c r="H180">
        <f t="shared" si="15"/>
        <v>0.10954687854824802</v>
      </c>
      <c r="I180">
        <f t="shared" si="16"/>
        <v>9.1285120420803896</v>
      </c>
      <c r="Q180">
        <f t="shared" si="17"/>
        <v>8.9667065720023142E-2</v>
      </c>
    </row>
    <row r="181" spans="1:17" x14ac:dyDescent="0.25">
      <c r="A181" s="1">
        <v>40626</v>
      </c>
      <c r="B181">
        <v>1309.6600000000001</v>
      </c>
      <c r="E181">
        <f t="shared" si="12"/>
        <v>9.2973974423822842E-3</v>
      </c>
      <c r="F181">
        <f t="shared" si="13"/>
        <v>3.8520577091016267E-5</v>
      </c>
      <c r="G181">
        <f t="shared" si="14"/>
        <v>9.8227471582091486E-3</v>
      </c>
      <c r="H181">
        <f t="shared" si="15"/>
        <v>9.9109773272917687E-2</v>
      </c>
      <c r="I181">
        <f t="shared" si="16"/>
        <v>10.089822294783271</v>
      </c>
      <c r="Q181">
        <f t="shared" si="17"/>
        <v>0.10114066770884446</v>
      </c>
    </row>
    <row r="182" spans="1:17" x14ac:dyDescent="0.25">
      <c r="A182" s="1">
        <v>40627</v>
      </c>
      <c r="B182">
        <v>1313.8</v>
      </c>
      <c r="E182">
        <f t="shared" si="12"/>
        <v>3.1561399347577791E-3</v>
      </c>
      <c r="F182">
        <f t="shared" si="13"/>
        <v>3.9309916256059142E-5</v>
      </c>
      <c r="G182">
        <f t="shared" si="14"/>
        <v>1.0024028645295082E-2</v>
      </c>
      <c r="H182">
        <f t="shared" si="15"/>
        <v>0.1001200711410808</v>
      </c>
      <c r="I182">
        <f t="shared" si="16"/>
        <v>9.9880072856808493</v>
      </c>
      <c r="Q182">
        <f t="shared" si="17"/>
        <v>5.5367360197972122E-2</v>
      </c>
    </row>
    <row r="183" spans="1:17" x14ac:dyDescent="0.25">
      <c r="A183" s="1">
        <v>40630</v>
      </c>
      <c r="B183">
        <v>1310.19</v>
      </c>
      <c r="E183">
        <f t="shared" si="12"/>
        <v>-2.7515366122545675E-3</v>
      </c>
      <c r="F183">
        <f t="shared" si="13"/>
        <v>2.1738760948685547E-5</v>
      </c>
      <c r="G183">
        <f t="shared" si="14"/>
        <v>5.5433840419148147E-3</v>
      </c>
      <c r="H183">
        <f t="shared" si="15"/>
        <v>7.4453905484634014E-2</v>
      </c>
      <c r="I183">
        <f t="shared" si="16"/>
        <v>13.431128877535947</v>
      </c>
      <c r="Q183">
        <f t="shared" si="17"/>
        <v>5.8041882154293477E-2</v>
      </c>
    </row>
    <row r="184" spans="1:17" x14ac:dyDescent="0.25">
      <c r="A184" s="1">
        <v>40631</v>
      </c>
      <c r="B184">
        <v>1319.44</v>
      </c>
      <c r="E184">
        <f t="shared" si="12"/>
        <v>7.0352392937787864E-3</v>
      </c>
      <c r="F184">
        <f t="shared" si="13"/>
        <v>1.6946842384572677E-5</v>
      </c>
      <c r="G184">
        <f t="shared" si="14"/>
        <v>4.3214448080660323E-3</v>
      </c>
      <c r="H184">
        <f t="shared" si="15"/>
        <v>6.57376970091441E-2</v>
      </c>
      <c r="I184">
        <f t="shared" si="16"/>
        <v>15.211971904961931</v>
      </c>
      <c r="Q184">
        <f t="shared" si="17"/>
        <v>6.854080771528151E-2</v>
      </c>
    </row>
    <row r="185" spans="1:17" x14ac:dyDescent="0.25">
      <c r="A185" s="1">
        <v>40632</v>
      </c>
      <c r="B185">
        <v>1328.26</v>
      </c>
      <c r="E185">
        <f t="shared" si="12"/>
        <v>6.6624108659960593E-3</v>
      </c>
      <c r="F185">
        <f t="shared" si="13"/>
        <v>1.7669470001369339E-5</v>
      </c>
      <c r="G185">
        <f t="shared" si="14"/>
        <v>4.5057148503491818E-3</v>
      </c>
      <c r="H185">
        <f t="shared" si="15"/>
        <v>6.7124621789244984E-2</v>
      </c>
      <c r="I185">
        <f t="shared" si="16"/>
        <v>14.897663083149387</v>
      </c>
      <c r="Q185">
        <f t="shared" si="17"/>
        <v>6.4316572848428705E-2</v>
      </c>
    </row>
    <row r="186" spans="1:17" x14ac:dyDescent="0.25">
      <c r="A186" s="1">
        <v>40633</v>
      </c>
      <c r="B186">
        <v>1325.83</v>
      </c>
      <c r="E186">
        <f t="shared" si="12"/>
        <v>-1.8311366072702206E-3</v>
      </c>
      <c r="F186">
        <f t="shared" si="13"/>
        <v>1.6930296577377252E-5</v>
      </c>
      <c r="G186">
        <f t="shared" si="14"/>
        <v>4.3172256272311993E-3</v>
      </c>
      <c r="H186">
        <f t="shared" si="15"/>
        <v>6.5705598142252686E-2</v>
      </c>
      <c r="I186">
        <f t="shared" si="16"/>
        <v>15.219403342695381</v>
      </c>
      <c r="Q186">
        <f t="shared" si="17"/>
        <v>6.9660612711140407E-2</v>
      </c>
    </row>
    <row r="187" spans="1:17" x14ac:dyDescent="0.25">
      <c r="A187" s="1">
        <v>40634</v>
      </c>
      <c r="B187">
        <v>1332.41</v>
      </c>
      <c r="E187">
        <f t="shared" si="12"/>
        <v>4.9506541464152936E-3</v>
      </c>
      <c r="F187">
        <f t="shared" si="13"/>
        <v>1.7949381275063886E-5</v>
      </c>
      <c r="G187">
        <f t="shared" si="14"/>
        <v>4.5770922251412906E-3</v>
      </c>
      <c r="H187">
        <f t="shared" si="15"/>
        <v>6.7654210697792427E-2</v>
      </c>
      <c r="I187">
        <f t="shared" si="16"/>
        <v>14.781045993825041</v>
      </c>
      <c r="Q187">
        <f t="shared" si="17"/>
        <v>4.7457024098470149E-2</v>
      </c>
    </row>
    <row r="188" spans="1:17" x14ac:dyDescent="0.25">
      <c r="A188" s="1">
        <v>40637</v>
      </c>
      <c r="B188">
        <v>1332.87</v>
      </c>
      <c r="E188">
        <f t="shared" si="12"/>
        <v>3.4517949676367792E-4</v>
      </c>
      <c r="F188">
        <f t="shared" si="13"/>
        <v>1.2590852970384753E-5</v>
      </c>
      <c r="G188">
        <f t="shared" si="14"/>
        <v>3.2106675074481121E-3</v>
      </c>
      <c r="H188">
        <f t="shared" si="15"/>
        <v>5.666275238150819E-2</v>
      </c>
      <c r="I188">
        <f t="shared" si="16"/>
        <v>17.648277889274375</v>
      </c>
      <c r="Q188">
        <f t="shared" si="17"/>
        <v>4.7354661364713883E-2</v>
      </c>
    </row>
    <row r="189" spans="1:17" x14ac:dyDescent="0.25">
      <c r="A189" s="1">
        <v>40638</v>
      </c>
      <c r="B189">
        <v>1332.63</v>
      </c>
      <c r="E189">
        <f t="shared" si="12"/>
        <v>-1.8007878495468458E-4</v>
      </c>
      <c r="F189">
        <f t="shared" si="13"/>
        <v>1.0522531180466493E-5</v>
      </c>
      <c r="G189">
        <f t="shared" si="14"/>
        <v>2.6832454510189556E-3</v>
      </c>
      <c r="H189">
        <f t="shared" si="15"/>
        <v>5.1800052615986365E-2</v>
      </c>
      <c r="I189">
        <f t="shared" si="16"/>
        <v>19.304999695915043</v>
      </c>
      <c r="Q189">
        <f t="shared" si="17"/>
        <v>2.6382499155974026E-2</v>
      </c>
    </row>
    <row r="190" spans="1:17" x14ac:dyDescent="0.25">
      <c r="A190" s="1">
        <v>40639</v>
      </c>
      <c r="B190">
        <v>1335.54</v>
      </c>
      <c r="E190">
        <f t="shared" si="12"/>
        <v>2.1812711737267251E-3</v>
      </c>
      <c r="F190">
        <f t="shared" si="13"/>
        <v>5.3592738996889037E-6</v>
      </c>
      <c r="G190">
        <f t="shared" si="14"/>
        <v>1.3666148444206705E-3</v>
      </c>
      <c r="H190">
        <f t="shared" si="15"/>
        <v>3.6967754116536085E-2</v>
      </c>
      <c r="I190">
        <f t="shared" si="16"/>
        <v>27.050601906938375</v>
      </c>
      <c r="Q190">
        <f t="shared" si="17"/>
        <v>3.4572563797119024E-2</v>
      </c>
    </row>
    <row r="191" spans="1:17" x14ac:dyDescent="0.25">
      <c r="A191" s="1">
        <v>40640</v>
      </c>
      <c r="B191">
        <v>1333.51</v>
      </c>
      <c r="E191">
        <f t="shared" si="12"/>
        <v>-1.5211407740053193E-3</v>
      </c>
      <c r="F191">
        <f t="shared" si="13"/>
        <v>5.0120393632555026E-6</v>
      </c>
      <c r="G191">
        <f t="shared" si="14"/>
        <v>1.2780700376301532E-3</v>
      </c>
      <c r="H191">
        <f t="shared" si="15"/>
        <v>3.5750105421245307E-2</v>
      </c>
      <c r="I191">
        <f t="shared" si="16"/>
        <v>27.971945487067778</v>
      </c>
      <c r="Q191">
        <f t="shared" si="17"/>
        <v>3.0374325321331223E-2</v>
      </c>
    </row>
    <row r="192" spans="1:17" x14ac:dyDescent="0.25">
      <c r="A192" s="1">
        <v>40641</v>
      </c>
      <c r="B192">
        <v>1328.17</v>
      </c>
      <c r="E192">
        <f t="shared" si="12"/>
        <v>-4.0125087648393782E-3</v>
      </c>
      <c r="F192">
        <f t="shared" si="13"/>
        <v>4.258373852301145E-6</v>
      </c>
      <c r="G192">
        <f t="shared" si="14"/>
        <v>1.085885332336792E-3</v>
      </c>
      <c r="H192">
        <f t="shared" si="15"/>
        <v>3.2952774273751095E-2</v>
      </c>
      <c r="I192">
        <f t="shared" si="16"/>
        <v>30.346458592306181</v>
      </c>
      <c r="Q192">
        <f t="shared" si="17"/>
        <v>3.5621101063706022E-2</v>
      </c>
    </row>
    <row r="193" spans="1:17" x14ac:dyDescent="0.25">
      <c r="A193" s="1">
        <v>40644</v>
      </c>
      <c r="B193">
        <v>1324.46</v>
      </c>
      <c r="E193">
        <f t="shared" si="12"/>
        <v>-2.7972257111361096E-3</v>
      </c>
      <c r="F193">
        <f t="shared" si="13"/>
        <v>4.6031925597442337E-6</v>
      </c>
      <c r="G193">
        <f t="shared" si="14"/>
        <v>1.1738141027347797E-3</v>
      </c>
      <c r="H193">
        <f t="shared" si="15"/>
        <v>3.4260970545721262E-2</v>
      </c>
      <c r="I193">
        <f t="shared" si="16"/>
        <v>29.187731230949808</v>
      </c>
      <c r="Q193">
        <f t="shared" si="17"/>
        <v>7.8879425564884392E-2</v>
      </c>
    </row>
    <row r="194" spans="1:17" x14ac:dyDescent="0.25">
      <c r="A194" s="1">
        <v>40645</v>
      </c>
      <c r="B194">
        <v>1314.16</v>
      </c>
      <c r="E194">
        <f t="shared" si="12"/>
        <v>-7.8071509476483102E-3</v>
      </c>
      <c r="F194">
        <f t="shared" si="13"/>
        <v>1.0597983042909477E-5</v>
      </c>
      <c r="G194">
        <f t="shared" si="14"/>
        <v>2.7024856759419167E-3</v>
      </c>
      <c r="H194">
        <f t="shared" si="15"/>
        <v>5.1985437152551835E-2</v>
      </c>
      <c r="I194">
        <f t="shared" si="16"/>
        <v>19.236156407908798</v>
      </c>
      <c r="Q194">
        <f t="shared" si="17"/>
        <v>3.5670597766575343E-2</v>
      </c>
    </row>
    <row r="195" spans="1:17" x14ac:dyDescent="0.25">
      <c r="A195" s="1">
        <v>40646</v>
      </c>
      <c r="B195">
        <v>1314.41</v>
      </c>
      <c r="E195">
        <f t="shared" si="12"/>
        <v>1.9021749525698333E-4</v>
      </c>
      <c r="F195">
        <f t="shared" si="13"/>
        <v>7.2719671309343459E-6</v>
      </c>
      <c r="G195">
        <f t="shared" si="14"/>
        <v>1.8543516183882583E-3</v>
      </c>
      <c r="H195">
        <f t="shared" si="15"/>
        <v>4.3062183158640001E-2</v>
      </c>
      <c r="I195">
        <f t="shared" si="16"/>
        <v>23.22223182034281</v>
      </c>
      <c r="Q195">
        <f t="shared" si="17"/>
        <v>5.1844513556443088E-2</v>
      </c>
    </row>
    <row r="196" spans="1:17" x14ac:dyDescent="0.25">
      <c r="A196" s="1">
        <v>40647</v>
      </c>
      <c r="B196">
        <v>1314.52</v>
      </c>
      <c r="E196">
        <f t="shared" ref="E196:E259" si="18">LN(B196/B195)</f>
        <v>8.3684236601243054E-5</v>
      </c>
      <c r="F196">
        <f t="shared" si="13"/>
        <v>8.7550507393652817E-6</v>
      </c>
      <c r="G196">
        <f t="shared" si="14"/>
        <v>2.2325379385381467E-3</v>
      </c>
      <c r="H196">
        <f t="shared" si="15"/>
        <v>4.7249740089635908E-2</v>
      </c>
      <c r="I196">
        <f t="shared" si="16"/>
        <v>21.164137582618089</v>
      </c>
      <c r="Q196">
        <f t="shared" si="17"/>
        <v>8.1970598877216222E-2</v>
      </c>
    </row>
    <row r="197" spans="1:17" x14ac:dyDescent="0.25">
      <c r="A197" s="1">
        <v>40648</v>
      </c>
      <c r="B197">
        <v>1319.68</v>
      </c>
      <c r="E197">
        <f t="shared" si="18"/>
        <v>3.9177029836831535E-3</v>
      </c>
      <c r="F197">
        <f t="shared" si="13"/>
        <v>1.518858624290301E-5</v>
      </c>
      <c r="G197">
        <f t="shared" si="14"/>
        <v>3.8730894919402677E-3</v>
      </c>
      <c r="H197">
        <f t="shared" si="15"/>
        <v>6.2234150527987989E-2</v>
      </c>
      <c r="I197">
        <f t="shared" si="16"/>
        <v>16.068348190119174</v>
      </c>
      <c r="Q197">
        <f t="shared" si="17"/>
        <v>0.12775862836366822</v>
      </c>
    </row>
    <row r="198" spans="1:17" x14ac:dyDescent="0.25">
      <c r="A198" s="1">
        <v>40651</v>
      </c>
      <c r="B198">
        <v>1305.1400000000001</v>
      </c>
      <c r="E198">
        <f t="shared" si="18"/>
        <v>-1.1078968252260089E-2</v>
      </c>
      <c r="F198">
        <f t="shared" si="13"/>
        <v>3.1180194936603151E-5</v>
      </c>
      <c r="G198">
        <f t="shared" si="14"/>
        <v>7.950949708833803E-3</v>
      </c>
      <c r="H198">
        <f t="shared" si="15"/>
        <v>8.9168098044277042E-2</v>
      </c>
      <c r="I198">
        <f t="shared" si="16"/>
        <v>11.214773242145897</v>
      </c>
      <c r="Q198">
        <f t="shared" si="17"/>
        <v>9.7529143657464845E-2</v>
      </c>
    </row>
    <row r="199" spans="1:17" x14ac:dyDescent="0.25">
      <c r="A199" s="1">
        <v>40652</v>
      </c>
      <c r="B199">
        <v>1312.62</v>
      </c>
      <c r="E199">
        <f t="shared" si="18"/>
        <v>5.7148251616446506E-3</v>
      </c>
      <c r="F199">
        <f t="shared" si="13"/>
        <v>3.4103875465973352E-5</v>
      </c>
      <c r="G199">
        <f t="shared" si="14"/>
        <v>8.6964882438232052E-3</v>
      </c>
      <c r="H199">
        <f t="shared" si="15"/>
        <v>9.3254963641745126E-2</v>
      </c>
      <c r="I199">
        <f t="shared" si="16"/>
        <v>10.723289795508054</v>
      </c>
      <c r="Q199">
        <f t="shared" si="17"/>
        <v>0.17603057691160423</v>
      </c>
    </row>
    <row r="200" spans="1:17" x14ac:dyDescent="0.25">
      <c r="A200" s="1">
        <v>40653</v>
      </c>
      <c r="B200">
        <v>1330.36</v>
      </c>
      <c r="E200">
        <f t="shared" si="18"/>
        <v>1.3424442423331911E-2</v>
      </c>
      <c r="F200">
        <f t="shared" si="13"/>
        <v>6.4375392351870875E-5</v>
      </c>
      <c r="G200">
        <f t="shared" si="14"/>
        <v>1.6415725049727072E-2</v>
      </c>
      <c r="H200">
        <f t="shared" si="15"/>
        <v>0.1281238660426974</v>
      </c>
      <c r="I200">
        <f t="shared" si="16"/>
        <v>7.8049471256725038</v>
      </c>
      <c r="Q200">
        <f t="shared" si="17"/>
        <v>0.12706433239458306</v>
      </c>
    </row>
    <row r="201" spans="1:17" x14ac:dyDescent="0.25">
      <c r="A201" s="1">
        <v>40654</v>
      </c>
      <c r="B201">
        <v>1337.38</v>
      </c>
      <c r="E201">
        <f t="shared" si="18"/>
        <v>5.2628938377450567E-3</v>
      </c>
      <c r="F201">
        <f t="shared" ref="F201:F264" si="19">_xlfn.VAR.P(E197:E201)</f>
        <v>6.3843033343248388E-5</v>
      </c>
      <c r="G201">
        <f t="shared" ref="G201:G264" si="20">F201*255</f>
        <v>1.6279973502528338E-2</v>
      </c>
      <c r="H201">
        <f t="shared" ref="H201:H264" si="21">SQRT(G201)</f>
        <v>0.12759299942601998</v>
      </c>
      <c r="I201">
        <f t="shared" ref="I201:I264" si="22">1/H201</f>
        <v>7.8374205834060087</v>
      </c>
      <c r="Q201">
        <f t="shared" ref="Q201:Q264" si="23">G202/H201</f>
        <v>0.13103041539774613</v>
      </c>
    </row>
    <row r="202" spans="1:17" x14ac:dyDescent="0.25">
      <c r="A202" s="1">
        <v>40655</v>
      </c>
      <c r="B202">
        <v>1337.38</v>
      </c>
      <c r="E202">
        <f t="shared" si="18"/>
        <v>0</v>
      </c>
      <c r="F202">
        <f t="shared" si="19"/>
        <v>6.5562994967199146E-5</v>
      </c>
      <c r="G202">
        <f t="shared" si="20"/>
        <v>1.6718563716635781E-2</v>
      </c>
      <c r="H202">
        <f t="shared" si="21"/>
        <v>0.12930028506014896</v>
      </c>
      <c r="I202">
        <f t="shared" si="22"/>
        <v>7.7339349989430559</v>
      </c>
      <c r="Q202">
        <f t="shared" si="23"/>
        <v>5.4853685940282913E-2</v>
      </c>
    </row>
    <row r="203" spans="1:17" x14ac:dyDescent="0.25">
      <c r="A203" s="1">
        <v>40658</v>
      </c>
      <c r="B203">
        <v>1335.25</v>
      </c>
      <c r="E203">
        <f t="shared" si="18"/>
        <v>-1.5939358990673606E-3</v>
      </c>
      <c r="F203">
        <f t="shared" si="19"/>
        <v>2.7814106779131237E-5</v>
      </c>
      <c r="G203">
        <f t="shared" si="20"/>
        <v>7.0925972286784659E-3</v>
      </c>
      <c r="H203">
        <f t="shared" si="21"/>
        <v>8.4217558909519971E-2</v>
      </c>
      <c r="I203">
        <f t="shared" si="22"/>
        <v>11.874008377212176</v>
      </c>
      <c r="Q203">
        <f t="shared" si="23"/>
        <v>9.3759108250575318E-2</v>
      </c>
    </row>
    <row r="204" spans="1:17" x14ac:dyDescent="0.25">
      <c r="A204" s="1">
        <v>40659</v>
      </c>
      <c r="B204">
        <v>1347.24</v>
      </c>
      <c r="E204">
        <f t="shared" si="18"/>
        <v>8.939515038808828E-3</v>
      </c>
      <c r="F204">
        <f t="shared" si="19"/>
        <v>3.096534597018387E-5</v>
      </c>
      <c r="G204">
        <f t="shared" si="20"/>
        <v>7.8961632223968868E-3</v>
      </c>
      <c r="H204">
        <f t="shared" si="21"/>
        <v>8.8860357991608879E-2</v>
      </c>
      <c r="I204">
        <f t="shared" si="22"/>
        <v>11.253612101072454</v>
      </c>
      <c r="Q204">
        <f t="shared" si="23"/>
        <v>4.4761530637856872E-2</v>
      </c>
    </row>
    <row r="205" spans="1:17" x14ac:dyDescent="0.25">
      <c r="A205" s="1">
        <v>40660</v>
      </c>
      <c r="B205">
        <v>1355.66</v>
      </c>
      <c r="E205">
        <f t="shared" si="18"/>
        <v>6.2303653386323599E-3</v>
      </c>
      <c r="F205">
        <f t="shared" si="19"/>
        <v>1.5598139751891495E-5</v>
      </c>
      <c r="G205">
        <f t="shared" si="20"/>
        <v>3.9775256367323309E-3</v>
      </c>
      <c r="H205">
        <f t="shared" si="21"/>
        <v>6.306762748615434E-2</v>
      </c>
      <c r="I205">
        <f t="shared" si="22"/>
        <v>15.855995220678576</v>
      </c>
      <c r="Q205">
        <f t="shared" si="23"/>
        <v>6.082361569770315E-2</v>
      </c>
    </row>
    <row r="206" spans="1:17" x14ac:dyDescent="0.25">
      <c r="A206" s="1">
        <v>40661</v>
      </c>
      <c r="B206">
        <v>1360.48</v>
      </c>
      <c r="E206">
        <f t="shared" si="18"/>
        <v>3.549158040161472E-3</v>
      </c>
      <c r="F206">
        <f t="shared" si="19"/>
        <v>1.5043141714446084E-5</v>
      </c>
      <c r="G206">
        <f t="shared" si="20"/>
        <v>3.8360011371837517E-3</v>
      </c>
      <c r="H206">
        <f t="shared" si="21"/>
        <v>6.1935459449202049E-2</v>
      </c>
      <c r="I206">
        <f t="shared" si="22"/>
        <v>16.145839699795488</v>
      </c>
      <c r="Q206">
        <f t="shared" si="23"/>
        <v>5.245208888696002E-2</v>
      </c>
    </row>
    <row r="207" spans="1:17" x14ac:dyDescent="0.25">
      <c r="A207" s="1">
        <v>40662</v>
      </c>
      <c r="B207">
        <v>1363.61</v>
      </c>
      <c r="E207">
        <f t="shared" si="18"/>
        <v>2.2980161282694822E-3</v>
      </c>
      <c r="F207">
        <f t="shared" si="19"/>
        <v>1.2739781271702956E-5</v>
      </c>
      <c r="G207">
        <f t="shared" si="20"/>
        <v>3.2486442242842537E-3</v>
      </c>
      <c r="H207">
        <f t="shared" si="21"/>
        <v>5.6996879074948076E-2</v>
      </c>
      <c r="I207">
        <f t="shared" si="22"/>
        <v>17.544820281914902</v>
      </c>
      <c r="Q207">
        <f t="shared" si="23"/>
        <v>5.8586922751462718E-2</v>
      </c>
    </row>
    <row r="208" spans="1:17" x14ac:dyDescent="0.25">
      <c r="A208" s="1">
        <v>40665</v>
      </c>
      <c r="B208">
        <v>1361.22</v>
      </c>
      <c r="E208">
        <f t="shared" si="18"/>
        <v>-1.7542383289275007E-3</v>
      </c>
      <c r="F208">
        <f t="shared" si="19"/>
        <v>1.3095183338974294E-5</v>
      </c>
      <c r="G208">
        <f t="shared" si="20"/>
        <v>3.3392717514384449E-3</v>
      </c>
      <c r="H208">
        <f t="shared" si="21"/>
        <v>5.7786432243550429E-2</v>
      </c>
      <c r="I208">
        <f t="shared" si="22"/>
        <v>17.305100196968993</v>
      </c>
      <c r="Q208">
        <f t="shared" si="23"/>
        <v>5.4368216702429924E-2</v>
      </c>
    </row>
    <row r="209" spans="1:17" x14ac:dyDescent="0.25">
      <c r="A209" s="1">
        <v>40666</v>
      </c>
      <c r="B209">
        <v>1356.62</v>
      </c>
      <c r="E209">
        <f t="shared" si="18"/>
        <v>-3.3850442943174071E-3</v>
      </c>
      <c r="F209">
        <f t="shared" si="19"/>
        <v>1.2320569688931897E-5</v>
      </c>
      <c r="G209">
        <f t="shared" si="20"/>
        <v>3.1417452706776336E-3</v>
      </c>
      <c r="H209">
        <f t="shared" si="21"/>
        <v>5.6051273586579936E-2</v>
      </c>
      <c r="I209">
        <f t="shared" si="22"/>
        <v>17.840807817780341</v>
      </c>
      <c r="Q209">
        <f t="shared" si="23"/>
        <v>6.5617015761312236E-2</v>
      </c>
    </row>
    <row r="210" spans="1:17" x14ac:dyDescent="0.25">
      <c r="A210" s="1">
        <v>40667</v>
      </c>
      <c r="B210">
        <v>1347.32</v>
      </c>
      <c r="E210">
        <f t="shared" si="18"/>
        <v>-6.8788779870610373E-3</v>
      </c>
      <c r="F210">
        <f t="shared" si="19"/>
        <v>1.4423205107342117E-5</v>
      </c>
      <c r="G210">
        <f t="shared" si="20"/>
        <v>3.6779173023722398E-3</v>
      </c>
      <c r="H210">
        <f t="shared" si="21"/>
        <v>6.064583499608394E-2</v>
      </c>
      <c r="I210">
        <f t="shared" si="22"/>
        <v>16.48917852420653</v>
      </c>
      <c r="Q210">
        <f t="shared" si="23"/>
        <v>6.6625114535583063E-2</v>
      </c>
    </row>
    <row r="211" spans="1:17" x14ac:dyDescent="0.25">
      <c r="A211" s="1">
        <v>40668</v>
      </c>
      <c r="B211">
        <v>1335.1</v>
      </c>
      <c r="E211">
        <f t="shared" si="18"/>
        <v>-9.1112387593966487E-3</v>
      </c>
      <c r="F211">
        <f t="shared" si="19"/>
        <v>1.5845238049882996E-5</v>
      </c>
      <c r="G211">
        <f t="shared" si="20"/>
        <v>4.0405357027201638E-3</v>
      </c>
      <c r="H211">
        <f t="shared" si="21"/>
        <v>6.3565208272451712E-2</v>
      </c>
      <c r="I211">
        <f t="shared" si="22"/>
        <v>15.731876401849002</v>
      </c>
      <c r="Q211">
        <f t="shared" si="23"/>
        <v>7.9776857888585823E-2</v>
      </c>
    </row>
    <row r="212" spans="1:17" x14ac:dyDescent="0.25">
      <c r="A212" s="1">
        <v>40669</v>
      </c>
      <c r="B212">
        <v>1340.2</v>
      </c>
      <c r="E212">
        <f t="shared" si="18"/>
        <v>3.8126611430211355E-3</v>
      </c>
      <c r="F212">
        <f t="shared" si="19"/>
        <v>1.9886402301998981E-5</v>
      </c>
      <c r="G212">
        <f t="shared" si="20"/>
        <v>5.0710325870097399E-3</v>
      </c>
      <c r="H212">
        <f t="shared" si="21"/>
        <v>7.1211183019310523E-2</v>
      </c>
      <c r="I212">
        <f t="shared" si="22"/>
        <v>14.042738199263272</v>
      </c>
      <c r="Q212">
        <f t="shared" si="23"/>
        <v>0.10933031555854433</v>
      </c>
    </row>
    <row r="213" spans="1:17" x14ac:dyDescent="0.25">
      <c r="A213" s="1">
        <v>40672</v>
      </c>
      <c r="B213">
        <v>1346.3</v>
      </c>
      <c r="E213">
        <f t="shared" si="18"/>
        <v>4.5412324461187566E-3</v>
      </c>
      <c r="F213">
        <f t="shared" si="19"/>
        <v>3.053153376783715E-5</v>
      </c>
      <c r="G213">
        <f t="shared" si="20"/>
        <v>7.7855411107984728E-3</v>
      </c>
      <c r="H213">
        <f t="shared" si="21"/>
        <v>8.8235713352352252E-2</v>
      </c>
      <c r="I213">
        <f t="shared" si="22"/>
        <v>11.333279485220382</v>
      </c>
      <c r="Q213">
        <f t="shared" si="23"/>
        <v>0.13294478836800289</v>
      </c>
    </row>
    <row r="214" spans="1:17" x14ac:dyDescent="0.25">
      <c r="A214" s="1">
        <v>40673</v>
      </c>
      <c r="B214">
        <v>1357.16</v>
      </c>
      <c r="E214">
        <f t="shared" si="18"/>
        <v>8.0341920472994516E-3</v>
      </c>
      <c r="F214">
        <f t="shared" si="19"/>
        <v>4.6001875443640143E-5</v>
      </c>
      <c r="G214">
        <f t="shared" si="20"/>
        <v>1.1730478238128237E-2</v>
      </c>
      <c r="H214">
        <f t="shared" si="21"/>
        <v>0.10830733233778882</v>
      </c>
      <c r="I214">
        <f t="shared" si="22"/>
        <v>9.232985232072755</v>
      </c>
      <c r="Q214">
        <f t="shared" si="23"/>
        <v>0.14340019609956159</v>
      </c>
    </row>
    <row r="215" spans="1:17" x14ac:dyDescent="0.25">
      <c r="A215" s="1">
        <v>40674</v>
      </c>
      <c r="B215">
        <v>1342.08</v>
      </c>
      <c r="E215">
        <f t="shared" si="18"/>
        <v>-1.1173631758988237E-2</v>
      </c>
      <c r="F215">
        <f t="shared" si="19"/>
        <v>6.090703018140904E-5</v>
      </c>
      <c r="G215">
        <f t="shared" si="20"/>
        <v>1.5531292696259306E-2</v>
      </c>
      <c r="H215">
        <f t="shared" si="21"/>
        <v>0.12462460710573697</v>
      </c>
      <c r="I215">
        <f t="shared" si="22"/>
        <v>8.0240975135155796</v>
      </c>
      <c r="Q215">
        <f t="shared" si="23"/>
        <v>9.330910678230446E-2</v>
      </c>
    </row>
    <row r="216" spans="1:17" x14ac:dyDescent="0.25">
      <c r="A216" s="1">
        <v>40675</v>
      </c>
      <c r="B216">
        <v>1348.65</v>
      </c>
      <c r="E216">
        <f t="shared" si="18"/>
        <v>4.8834428253912788E-3</v>
      </c>
      <c r="F216">
        <f t="shared" si="19"/>
        <v>4.5602395184831177E-5</v>
      </c>
      <c r="G216">
        <f t="shared" si="20"/>
        <v>1.162861077213195E-2</v>
      </c>
      <c r="H216">
        <f t="shared" si="21"/>
        <v>0.10783603651902247</v>
      </c>
      <c r="I216">
        <f t="shared" si="22"/>
        <v>9.2733378588483095</v>
      </c>
      <c r="Q216">
        <f t="shared" si="23"/>
        <v>0.14132451730057938</v>
      </c>
    </row>
    <row r="217" spans="1:17" x14ac:dyDescent="0.25">
      <c r="A217" s="1">
        <v>40676</v>
      </c>
      <c r="B217">
        <v>1337.77</v>
      </c>
      <c r="E217">
        <f t="shared" si="18"/>
        <v>-8.100043542688503E-3</v>
      </c>
      <c r="F217">
        <f t="shared" si="19"/>
        <v>5.9764218857484319E-5</v>
      </c>
      <c r="G217">
        <f t="shared" si="20"/>
        <v>1.5239875808658501E-2</v>
      </c>
      <c r="H217">
        <f t="shared" si="21"/>
        <v>0.12344989189407377</v>
      </c>
      <c r="I217">
        <f t="shared" si="22"/>
        <v>8.1004526181201548</v>
      </c>
      <c r="Q217">
        <f t="shared" si="23"/>
        <v>0.11812896896883786</v>
      </c>
    </row>
    <row r="218" spans="1:17" x14ac:dyDescent="0.25">
      <c r="A218" s="1">
        <v>40679</v>
      </c>
      <c r="B218">
        <v>1329.47</v>
      </c>
      <c r="E218">
        <f t="shared" si="18"/>
        <v>-6.2236820017320723E-3</v>
      </c>
      <c r="F218">
        <f t="shared" si="19"/>
        <v>5.7188268426515406E-5</v>
      </c>
      <c r="G218">
        <f t="shared" si="20"/>
        <v>1.4583008448761429E-2</v>
      </c>
      <c r="H218">
        <f t="shared" si="21"/>
        <v>0.12076012772749717</v>
      </c>
      <c r="I218">
        <f t="shared" si="22"/>
        <v>8.2808789525013005</v>
      </c>
      <c r="Q218">
        <f t="shared" si="23"/>
        <v>6.9736552624463641E-2</v>
      </c>
    </row>
    <row r="219" spans="1:17" x14ac:dyDescent="0.25">
      <c r="A219" s="1">
        <v>40680</v>
      </c>
      <c r="B219">
        <v>1328.98</v>
      </c>
      <c r="E219">
        <f t="shared" si="18"/>
        <v>-3.6863586341581039E-4</v>
      </c>
      <c r="F219">
        <f t="shared" si="19"/>
        <v>3.3025078440021795E-5</v>
      </c>
      <c r="G219">
        <f t="shared" si="20"/>
        <v>8.4213950022055568E-3</v>
      </c>
      <c r="H219">
        <f t="shared" si="21"/>
        <v>9.1768158977967723E-2</v>
      </c>
      <c r="I219">
        <f t="shared" si="22"/>
        <v>10.897025843572674</v>
      </c>
      <c r="Q219">
        <f t="shared" si="23"/>
        <v>0.11389506017007131</v>
      </c>
    </row>
    <row r="220" spans="1:17" x14ac:dyDescent="0.25">
      <c r="A220" s="1">
        <v>40681</v>
      </c>
      <c r="B220">
        <v>1340.68</v>
      </c>
      <c r="E220">
        <f t="shared" si="18"/>
        <v>8.7652172248235682E-3</v>
      </c>
      <c r="F220">
        <f t="shared" si="19"/>
        <v>4.098799995487178E-5</v>
      </c>
      <c r="G220">
        <f t="shared" si="20"/>
        <v>1.0451939988492304E-2</v>
      </c>
      <c r="H220">
        <f t="shared" si="21"/>
        <v>0.10223472985484093</v>
      </c>
      <c r="I220">
        <f t="shared" si="22"/>
        <v>9.7814118687442182</v>
      </c>
      <c r="Q220">
        <f t="shared" si="23"/>
        <v>9.1403878427483112E-2</v>
      </c>
    </row>
    <row r="221" spans="1:17" x14ac:dyDescent="0.25">
      <c r="A221" s="1">
        <v>40682</v>
      </c>
      <c r="B221">
        <v>1343.6</v>
      </c>
      <c r="E221">
        <f t="shared" si="18"/>
        <v>2.1756308222586783E-3</v>
      </c>
      <c r="F221">
        <f t="shared" si="19"/>
        <v>3.6645689485170427E-5</v>
      </c>
      <c r="G221">
        <f t="shared" si="20"/>
        <v>9.3446508187184588E-3</v>
      </c>
      <c r="H221">
        <f t="shared" si="21"/>
        <v>9.6667734113914452E-2</v>
      </c>
      <c r="I221">
        <f t="shared" si="22"/>
        <v>10.344713354112425</v>
      </c>
      <c r="Q221">
        <f t="shared" si="23"/>
        <v>9.3766584604835196E-2</v>
      </c>
    </row>
    <row r="222" spans="1:17" x14ac:dyDescent="0.25">
      <c r="A222" s="1">
        <v>40683</v>
      </c>
      <c r="B222">
        <v>1333.27</v>
      </c>
      <c r="E222">
        <f t="shared" si="18"/>
        <v>-7.7180074323803353E-3</v>
      </c>
      <c r="F222">
        <f t="shared" si="19"/>
        <v>3.5545895173921859E-5</v>
      </c>
      <c r="G222">
        <f t="shared" si="20"/>
        <v>9.0642032693500733E-3</v>
      </c>
      <c r="H222">
        <f t="shared" si="21"/>
        <v>9.5206109411896847E-2</v>
      </c>
      <c r="I222">
        <f t="shared" si="22"/>
        <v>10.503527622094397</v>
      </c>
      <c r="Q222">
        <f t="shared" si="23"/>
        <v>0.14381977815251465</v>
      </c>
    </row>
    <row r="223" spans="1:17" x14ac:dyDescent="0.25">
      <c r="A223" s="1">
        <v>40686</v>
      </c>
      <c r="B223">
        <v>1317.37</v>
      </c>
      <c r="E223">
        <f t="shared" si="18"/>
        <v>-1.1997246485370225E-2</v>
      </c>
      <c r="F223">
        <f t="shared" si="19"/>
        <v>5.3696162879933501E-5</v>
      </c>
      <c r="G223">
        <f t="shared" si="20"/>
        <v>1.3692521534383042E-2</v>
      </c>
      <c r="H223">
        <f t="shared" si="21"/>
        <v>0.11701504832449133</v>
      </c>
      <c r="I223">
        <f t="shared" si="22"/>
        <v>8.5459093878842527</v>
      </c>
      <c r="Q223">
        <f t="shared" si="23"/>
        <v>0.11650426125719657</v>
      </c>
    </row>
    <row r="224" spans="1:17" x14ac:dyDescent="0.25">
      <c r="A224" s="1">
        <v>40687</v>
      </c>
      <c r="B224">
        <v>1316.28</v>
      </c>
      <c r="E224">
        <f t="shared" si="18"/>
        <v>-8.2774860914392031E-4</v>
      </c>
      <c r="F224">
        <f t="shared" si="19"/>
        <v>5.3461771611843215E-5</v>
      </c>
      <c r="G224">
        <f t="shared" si="20"/>
        <v>1.363275176102002E-2</v>
      </c>
      <c r="H224">
        <f t="shared" si="21"/>
        <v>0.11675937547374951</v>
      </c>
      <c r="I224">
        <f t="shared" si="22"/>
        <v>8.5646227203812479</v>
      </c>
      <c r="Q224">
        <f t="shared" si="23"/>
        <v>7.5512525649532911E-2</v>
      </c>
    </row>
    <row r="225" spans="1:17" x14ac:dyDescent="0.25">
      <c r="A225" s="1">
        <v>40688</v>
      </c>
      <c r="B225">
        <v>1320.47</v>
      </c>
      <c r="E225">
        <f t="shared" si="18"/>
        <v>3.1781576006994698E-3</v>
      </c>
      <c r="F225">
        <f t="shared" si="19"/>
        <v>3.4575667981509617E-5</v>
      </c>
      <c r="G225">
        <f t="shared" si="20"/>
        <v>8.8167953352849531E-3</v>
      </c>
      <c r="H225">
        <f t="shared" si="21"/>
        <v>9.3897791961712038E-2</v>
      </c>
      <c r="I225">
        <f t="shared" si="22"/>
        <v>10.649877692627342</v>
      </c>
      <c r="Q225">
        <f t="shared" si="23"/>
        <v>0.10528112067184558</v>
      </c>
    </row>
    <row r="226" spans="1:17" x14ac:dyDescent="0.25">
      <c r="A226" s="1">
        <v>40689</v>
      </c>
      <c r="B226">
        <v>1325.69</v>
      </c>
      <c r="E226">
        <f t="shared" si="18"/>
        <v>3.9453447796788249E-3</v>
      </c>
      <c r="F226">
        <f t="shared" si="19"/>
        <v>3.8767312809179834E-5</v>
      </c>
      <c r="G226">
        <f t="shared" si="20"/>
        <v>9.8856647663408577E-3</v>
      </c>
      <c r="H226">
        <f t="shared" si="21"/>
        <v>9.942668035462543E-2</v>
      </c>
      <c r="I226">
        <f t="shared" si="22"/>
        <v>10.057662555294987</v>
      </c>
      <c r="Q226">
        <f t="shared" si="23"/>
        <v>9.5581818720998163E-2</v>
      </c>
    </row>
    <row r="227" spans="1:17" x14ac:dyDescent="0.25">
      <c r="A227" s="1">
        <v>40690</v>
      </c>
      <c r="B227">
        <v>1331.1</v>
      </c>
      <c r="E227">
        <f t="shared" si="18"/>
        <v>4.0725894613520327E-3</v>
      </c>
      <c r="F227">
        <f t="shared" si="19"/>
        <v>3.7268168383084063E-5</v>
      </c>
      <c r="G227">
        <f t="shared" si="20"/>
        <v>9.5033829376864366E-3</v>
      </c>
      <c r="H227">
        <f t="shared" si="21"/>
        <v>9.7485296007584835E-2</v>
      </c>
      <c r="I227">
        <f t="shared" si="22"/>
        <v>10.257957260777001</v>
      </c>
      <c r="Q227">
        <f t="shared" si="23"/>
        <v>1.1214930853776882E-2</v>
      </c>
    </row>
    <row r="228" spans="1:17" x14ac:dyDescent="0.25">
      <c r="A228" s="1">
        <v>40693</v>
      </c>
      <c r="B228">
        <v>1331.1</v>
      </c>
      <c r="E228">
        <f t="shared" si="18"/>
        <v>0</v>
      </c>
      <c r="F228">
        <f t="shared" si="19"/>
        <v>4.2874151136668054E-6</v>
      </c>
      <c r="G228">
        <f t="shared" si="20"/>
        <v>1.0932908539850355E-3</v>
      </c>
      <c r="H228">
        <f t="shared" si="21"/>
        <v>3.3064949024382839E-2</v>
      </c>
      <c r="I228">
        <f t="shared" si="22"/>
        <v>30.243506477586809</v>
      </c>
      <c r="Q228">
        <f t="shared" si="23"/>
        <v>9.0718497398931522E-2</v>
      </c>
    </row>
    <row r="229" spans="1:17" x14ac:dyDescent="0.25">
      <c r="A229" s="1">
        <v>40694</v>
      </c>
      <c r="B229">
        <v>1345.2</v>
      </c>
      <c r="E229">
        <f t="shared" si="18"/>
        <v>1.0537032813141153E-2</v>
      </c>
      <c r="F229">
        <f t="shared" si="19"/>
        <v>1.1763147027703051E-5</v>
      </c>
      <c r="G229">
        <f t="shared" si="20"/>
        <v>2.9996024920642779E-3</v>
      </c>
      <c r="H229">
        <f t="shared" si="21"/>
        <v>5.4768626895918049E-2</v>
      </c>
      <c r="I229">
        <f t="shared" si="22"/>
        <v>18.258628281851827</v>
      </c>
      <c r="Q229">
        <f t="shared" si="23"/>
        <v>0.62423896115098665</v>
      </c>
    </row>
    <row r="230" spans="1:17" x14ac:dyDescent="0.25">
      <c r="A230" s="1">
        <v>40695</v>
      </c>
      <c r="B230">
        <v>1314.55</v>
      </c>
      <c r="E230">
        <f t="shared" si="18"/>
        <v>-2.304829914304651E-2</v>
      </c>
      <c r="F230">
        <f t="shared" si="19"/>
        <v>1.340733755183289E-4</v>
      </c>
      <c r="G230">
        <f t="shared" si="20"/>
        <v>3.4188710757173869E-2</v>
      </c>
      <c r="H230">
        <f t="shared" si="21"/>
        <v>0.18490189495290163</v>
      </c>
      <c r="I230">
        <f t="shared" si="22"/>
        <v>5.4082733995491008</v>
      </c>
      <c r="Q230">
        <f t="shared" si="23"/>
        <v>0.17698438260427718</v>
      </c>
    </row>
    <row r="231" spans="1:17" x14ac:dyDescent="0.25">
      <c r="A231" s="1">
        <v>40696</v>
      </c>
      <c r="B231">
        <v>1312.94</v>
      </c>
      <c r="E231">
        <f t="shared" si="18"/>
        <v>-1.2255043417858898E-3</v>
      </c>
      <c r="F231">
        <f t="shared" si="19"/>
        <v>1.2833234400235377E-4</v>
      </c>
      <c r="G231">
        <f t="shared" si="20"/>
        <v>3.272474772060021E-2</v>
      </c>
      <c r="H231">
        <f t="shared" si="21"/>
        <v>0.18089982786227357</v>
      </c>
      <c r="I231">
        <f t="shared" si="22"/>
        <v>5.5279212358418652</v>
      </c>
      <c r="Q231">
        <f t="shared" si="23"/>
        <v>0.17727706850014815</v>
      </c>
    </row>
    <row r="232" spans="1:17" x14ac:dyDescent="0.25">
      <c r="A232" s="1">
        <v>40697</v>
      </c>
      <c r="B232">
        <v>1300.1600000000001</v>
      </c>
      <c r="E232">
        <f t="shared" si="18"/>
        <v>-9.7815635819200348E-3</v>
      </c>
      <c r="F232">
        <f t="shared" si="19"/>
        <v>1.2576231833570699E-4</v>
      </c>
      <c r="G232">
        <f t="shared" si="20"/>
        <v>3.2069391175605283E-2</v>
      </c>
      <c r="H232">
        <f t="shared" si="21"/>
        <v>0.17907928739975845</v>
      </c>
      <c r="I232">
        <f t="shared" si="22"/>
        <v>5.5841187136717902</v>
      </c>
      <c r="Q232">
        <f t="shared" si="23"/>
        <v>0.1767607839297497</v>
      </c>
    </row>
    <row r="233" spans="1:17" x14ac:dyDescent="0.25">
      <c r="A233" s="1">
        <v>40700</v>
      </c>
      <c r="B233">
        <v>1286.17</v>
      </c>
      <c r="E233">
        <f t="shared" si="18"/>
        <v>-1.0818523892467404E-2</v>
      </c>
      <c r="F233">
        <f t="shared" si="19"/>
        <v>1.241340989269108E-4</v>
      </c>
      <c r="G233">
        <f t="shared" si="20"/>
        <v>3.1654195226362251E-2</v>
      </c>
      <c r="H233">
        <f t="shared" si="21"/>
        <v>0.1779162590275612</v>
      </c>
      <c r="I233">
        <f t="shared" si="22"/>
        <v>5.6206217771535369</v>
      </c>
      <c r="Q233">
        <f t="shared" si="23"/>
        <v>9.352604306207446E-2</v>
      </c>
    </row>
    <row r="234" spans="1:17" x14ac:dyDescent="0.25">
      <c r="A234" s="1">
        <v>40701</v>
      </c>
      <c r="B234">
        <v>1284.94</v>
      </c>
      <c r="E234">
        <f t="shared" si="18"/>
        <v>-9.5678527471204644E-4</v>
      </c>
      <c r="F234">
        <f t="shared" si="19"/>
        <v>6.5254132169626991E-5</v>
      </c>
      <c r="G234">
        <f t="shared" si="20"/>
        <v>1.6639803703254883E-2</v>
      </c>
      <c r="H234">
        <f t="shared" si="21"/>
        <v>0.12899536310757406</v>
      </c>
      <c r="I234">
        <f t="shared" si="22"/>
        <v>7.7522166371675123</v>
      </c>
      <c r="Q234">
        <f t="shared" si="23"/>
        <v>3.4466635690077262E-2</v>
      </c>
    </row>
    <row r="235" spans="1:17" x14ac:dyDescent="0.25">
      <c r="A235" s="1">
        <v>40702</v>
      </c>
      <c r="B235">
        <v>1279.56</v>
      </c>
      <c r="E235">
        <f t="shared" si="18"/>
        <v>-4.1957558140942137E-3</v>
      </c>
      <c r="F235">
        <f t="shared" si="19"/>
        <v>1.7435436023286228E-5</v>
      </c>
      <c r="G235">
        <f t="shared" si="20"/>
        <v>4.4460361859379877E-3</v>
      </c>
      <c r="H235">
        <f t="shared" si="21"/>
        <v>6.6678603659179811E-2</v>
      </c>
      <c r="I235">
        <f t="shared" si="22"/>
        <v>14.997314657508241</v>
      </c>
      <c r="Q235">
        <f t="shared" si="23"/>
        <v>0.16638864637908604</v>
      </c>
    </row>
    <row r="236" spans="1:17" x14ac:dyDescent="0.25">
      <c r="A236" s="1">
        <v>40703</v>
      </c>
      <c r="B236">
        <v>1289</v>
      </c>
      <c r="E236">
        <f t="shared" si="18"/>
        <v>7.3504551210990064E-3</v>
      </c>
      <c r="F236">
        <f t="shared" si="19"/>
        <v>4.350808864822942E-5</v>
      </c>
      <c r="G236">
        <f t="shared" si="20"/>
        <v>1.1094562605298503E-2</v>
      </c>
      <c r="H236">
        <f t="shared" si="21"/>
        <v>0.10533072963432136</v>
      </c>
      <c r="I236">
        <f t="shared" si="22"/>
        <v>9.4939055627139251</v>
      </c>
      <c r="Q236">
        <f t="shared" si="23"/>
        <v>0.13786951919890264</v>
      </c>
    </row>
    <row r="237" spans="1:17" x14ac:dyDescent="0.25">
      <c r="A237" s="1">
        <v>40704</v>
      </c>
      <c r="B237">
        <v>1270.98</v>
      </c>
      <c r="E237">
        <f t="shared" si="18"/>
        <v>-1.4078467514767179E-2</v>
      </c>
      <c r="F237">
        <f t="shared" si="19"/>
        <v>5.6948615888445066E-5</v>
      </c>
      <c r="G237">
        <f t="shared" si="20"/>
        <v>1.4521897051553491E-2</v>
      </c>
      <c r="H237">
        <f t="shared" si="21"/>
        <v>0.12050683404501793</v>
      </c>
      <c r="I237">
        <f t="shared" si="22"/>
        <v>8.2982845572594535</v>
      </c>
      <c r="Q237">
        <f t="shared" si="23"/>
        <v>0.10413457375887292</v>
      </c>
    </row>
    <row r="238" spans="1:17" x14ac:dyDescent="0.25">
      <c r="A238" s="1">
        <v>40707</v>
      </c>
      <c r="B238">
        <v>1271.83</v>
      </c>
      <c r="E238">
        <f t="shared" si="18"/>
        <v>6.6855174524230523E-4</v>
      </c>
      <c r="F238">
        <f t="shared" si="19"/>
        <v>4.9211481561996775E-5</v>
      </c>
      <c r="G238">
        <f t="shared" si="20"/>
        <v>1.2548927798309177E-2</v>
      </c>
      <c r="H238">
        <f t="shared" si="21"/>
        <v>0.11202199693948138</v>
      </c>
      <c r="I238">
        <f t="shared" si="22"/>
        <v>8.9268181903616544</v>
      </c>
      <c r="Q238">
        <f t="shared" si="23"/>
        <v>0.19408944766435021</v>
      </c>
    </row>
    <row r="239" spans="1:17" x14ac:dyDescent="0.25">
      <c r="A239" s="1">
        <v>40708</v>
      </c>
      <c r="B239">
        <v>1287.8699999999999</v>
      </c>
      <c r="E239">
        <f t="shared" si="18"/>
        <v>1.2532882723673302E-2</v>
      </c>
      <c r="F239">
        <f t="shared" si="19"/>
        <v>8.5263872597025371E-5</v>
      </c>
      <c r="G239">
        <f t="shared" si="20"/>
        <v>2.174228751224147E-2</v>
      </c>
      <c r="H239">
        <f t="shared" si="21"/>
        <v>0.14745266193677709</v>
      </c>
      <c r="I239">
        <f t="shared" si="22"/>
        <v>6.7818375529142196</v>
      </c>
      <c r="Q239">
        <f t="shared" si="23"/>
        <v>0.24014358722086399</v>
      </c>
    </row>
    <row r="240" spans="1:17" x14ac:dyDescent="0.25">
      <c r="A240" s="1">
        <v>40709</v>
      </c>
      <c r="B240">
        <v>1265.42</v>
      </c>
      <c r="E240">
        <f t="shared" si="18"/>
        <v>-1.7585608026490646E-2</v>
      </c>
      <c r="F240">
        <f t="shared" si="19"/>
        <v>1.3886200463828627E-4</v>
      </c>
      <c r="G240">
        <f t="shared" si="20"/>
        <v>3.5409811182762999E-2</v>
      </c>
      <c r="H240">
        <f t="shared" si="21"/>
        <v>0.18817494834000353</v>
      </c>
      <c r="I240">
        <f t="shared" si="22"/>
        <v>5.3142036643111066</v>
      </c>
      <c r="Q240">
        <f t="shared" si="23"/>
        <v>0.16592268359916945</v>
      </c>
    </row>
    <row r="241" spans="1:17" x14ac:dyDescent="0.25">
      <c r="A241" s="1">
        <v>40710</v>
      </c>
      <c r="B241">
        <v>1267.6400000000001</v>
      </c>
      <c r="E241">
        <f t="shared" si="18"/>
        <v>1.752821147853282E-3</v>
      </c>
      <c r="F241">
        <f t="shared" si="19"/>
        <v>1.2244114672434691E-4</v>
      </c>
      <c r="G241">
        <f t="shared" si="20"/>
        <v>3.1222492414708463E-2</v>
      </c>
      <c r="H241">
        <f t="shared" si="21"/>
        <v>0.17669887496729703</v>
      </c>
      <c r="I241">
        <f t="shared" si="22"/>
        <v>5.6593455967678201</v>
      </c>
      <c r="Q241">
        <f t="shared" si="23"/>
        <v>0.13826851338643498</v>
      </c>
    </row>
    <row r="242" spans="1:17" x14ac:dyDescent="0.25">
      <c r="A242" s="1">
        <v>40711</v>
      </c>
      <c r="B242">
        <v>1271.5</v>
      </c>
      <c r="E242">
        <f t="shared" si="18"/>
        <v>3.0404018474758767E-3</v>
      </c>
      <c r="F242">
        <f t="shared" si="19"/>
        <v>9.5811336308955708E-5</v>
      </c>
      <c r="G242">
        <f t="shared" si="20"/>
        <v>2.4431890758783707E-2</v>
      </c>
      <c r="H242">
        <f t="shared" si="21"/>
        <v>0.15630704001670465</v>
      </c>
      <c r="I242">
        <f t="shared" si="22"/>
        <v>6.397664493506686</v>
      </c>
      <c r="Q242">
        <f t="shared" si="23"/>
        <v>0.163907135668451</v>
      </c>
    </row>
    <row r="243" spans="1:17" x14ac:dyDescent="0.25">
      <c r="A243" s="1">
        <v>40714</v>
      </c>
      <c r="B243">
        <v>1278.3599999999999</v>
      </c>
      <c r="E243">
        <f t="shared" si="18"/>
        <v>5.3807005489322057E-3</v>
      </c>
      <c r="F243">
        <f t="shared" si="19"/>
        <v>1.0046995770177257E-4</v>
      </c>
      <c r="G243">
        <f t="shared" si="20"/>
        <v>2.5619839213952007E-2</v>
      </c>
      <c r="H243">
        <f t="shared" si="21"/>
        <v>0.16006198553670389</v>
      </c>
      <c r="I243">
        <f t="shared" si="22"/>
        <v>6.2475796276479993</v>
      </c>
      <c r="Q243">
        <f t="shared" si="23"/>
        <v>0.16610208824213324</v>
      </c>
    </row>
    <row r="244" spans="1:17" x14ac:dyDescent="0.25">
      <c r="A244" s="1">
        <v>40715</v>
      </c>
      <c r="B244">
        <v>1295.52</v>
      </c>
      <c r="E244">
        <f t="shared" si="18"/>
        <v>1.3334152526697675E-2</v>
      </c>
      <c r="F244">
        <f t="shared" si="19"/>
        <v>1.0426129429736723E-4</v>
      </c>
      <c r="G244">
        <f t="shared" si="20"/>
        <v>2.6586630045828646E-2</v>
      </c>
      <c r="H244">
        <f t="shared" si="21"/>
        <v>0.16305407092688193</v>
      </c>
      <c r="I244">
        <f t="shared" si="22"/>
        <v>6.1329348866636293</v>
      </c>
      <c r="Q244">
        <f t="shared" si="23"/>
        <v>6.3573828414290282E-2</v>
      </c>
    </row>
    <row r="245" spans="1:17" x14ac:dyDescent="0.25">
      <c r="A245" s="1">
        <v>40716</v>
      </c>
      <c r="B245">
        <v>1287.1400000000001</v>
      </c>
      <c r="E245">
        <f t="shared" si="18"/>
        <v>-6.4894561490243261E-3</v>
      </c>
      <c r="F245">
        <f t="shared" si="19"/>
        <v>4.0650868734733759E-5</v>
      </c>
      <c r="G245">
        <f t="shared" si="20"/>
        <v>1.0365971527357109E-2</v>
      </c>
      <c r="H245">
        <f t="shared" si="21"/>
        <v>0.10181341526221929</v>
      </c>
      <c r="I245">
        <f t="shared" si="22"/>
        <v>9.8218883771309642</v>
      </c>
      <c r="Q245">
        <f t="shared" si="23"/>
        <v>0.11781992506949671</v>
      </c>
    </row>
    <row r="246" spans="1:17" x14ac:dyDescent="0.25">
      <c r="A246" s="1">
        <v>40717</v>
      </c>
      <c r="B246">
        <v>1283.5</v>
      </c>
      <c r="E246">
        <f t="shared" si="18"/>
        <v>-2.8319814775847074E-3</v>
      </c>
      <c r="F246">
        <f t="shared" si="19"/>
        <v>4.7041760616722464E-5</v>
      </c>
      <c r="G246">
        <f t="shared" si="20"/>
        <v>1.1995648957264229E-2</v>
      </c>
      <c r="H246">
        <f t="shared" si="21"/>
        <v>0.10952464999836443</v>
      </c>
      <c r="I246">
        <f t="shared" si="22"/>
        <v>9.1303647171201483</v>
      </c>
      <c r="Q246">
        <f t="shared" si="23"/>
        <v>0.18394635573036566</v>
      </c>
    </row>
    <row r="247" spans="1:17" x14ac:dyDescent="0.25">
      <c r="A247" s="1">
        <v>40718</v>
      </c>
      <c r="B247">
        <v>1268.44</v>
      </c>
      <c r="E247">
        <f t="shared" si="18"/>
        <v>-1.1802922351120303E-2</v>
      </c>
      <c r="F247">
        <f t="shared" si="19"/>
        <v>7.9006510705266416E-5</v>
      </c>
      <c r="G247">
        <f t="shared" si="20"/>
        <v>2.0146660229842937E-2</v>
      </c>
      <c r="H247">
        <f t="shared" si="21"/>
        <v>0.14193893133965374</v>
      </c>
      <c r="I247">
        <f t="shared" si="22"/>
        <v>7.0452834226787511</v>
      </c>
      <c r="Q247">
        <f t="shared" si="23"/>
        <v>0.16190540478949353</v>
      </c>
    </row>
    <row r="248" spans="1:17" x14ac:dyDescent="0.25">
      <c r="A248" s="1">
        <v>40721</v>
      </c>
      <c r="B248">
        <v>1280.0999999999999</v>
      </c>
      <c r="E248">
        <f t="shared" si="18"/>
        <v>9.1504009019890888E-3</v>
      </c>
      <c r="F248">
        <f t="shared" si="19"/>
        <v>9.0120314250724588E-5</v>
      </c>
      <c r="G248">
        <f t="shared" si="20"/>
        <v>2.2980680133934769E-2</v>
      </c>
      <c r="H248">
        <f t="shared" si="21"/>
        <v>0.15159379978724319</v>
      </c>
      <c r="I248">
        <f t="shared" si="22"/>
        <v>6.5965758586661618</v>
      </c>
      <c r="Q248">
        <f t="shared" si="23"/>
        <v>0.14749763142509259</v>
      </c>
    </row>
    <row r="249" spans="1:17" x14ac:dyDescent="0.25">
      <c r="A249" s="1">
        <v>40722</v>
      </c>
      <c r="B249">
        <v>1296.67</v>
      </c>
      <c r="E249">
        <f t="shared" si="18"/>
        <v>1.2861239773101529E-2</v>
      </c>
      <c r="F249">
        <f t="shared" si="19"/>
        <v>8.7685201597443435E-5</v>
      </c>
      <c r="G249">
        <f t="shared" si="20"/>
        <v>2.2359726407348075E-2</v>
      </c>
      <c r="H249">
        <f t="shared" si="21"/>
        <v>0.14953169031127841</v>
      </c>
      <c r="I249">
        <f t="shared" si="22"/>
        <v>6.6875456160383893</v>
      </c>
      <c r="Q249">
        <f t="shared" si="23"/>
        <v>0.14177383214781075</v>
      </c>
    </row>
    <row r="250" spans="1:17" x14ac:dyDescent="0.25">
      <c r="A250" s="1">
        <v>40723</v>
      </c>
      <c r="B250">
        <v>1307.4100000000001</v>
      </c>
      <c r="E250">
        <f t="shared" si="18"/>
        <v>8.2486412827602693E-3</v>
      </c>
      <c r="F250">
        <f t="shared" si="19"/>
        <v>8.3136002992037673E-5</v>
      </c>
      <c r="G250">
        <f t="shared" si="20"/>
        <v>2.1199680762969606E-2</v>
      </c>
      <c r="H250">
        <f t="shared" si="21"/>
        <v>0.14560110151702016</v>
      </c>
      <c r="I250">
        <f t="shared" si="22"/>
        <v>6.8680799086063518</v>
      </c>
      <c r="Q250">
        <f t="shared" si="23"/>
        <v>0.13839920608033979</v>
      </c>
    </row>
    <row r="251" spans="1:17" x14ac:dyDescent="0.25">
      <c r="A251" s="1">
        <v>40724</v>
      </c>
      <c r="B251">
        <v>1320.64</v>
      </c>
      <c r="E251">
        <f t="shared" si="18"/>
        <v>1.0068386646291337E-2</v>
      </c>
      <c r="F251">
        <f t="shared" si="19"/>
        <v>7.9023830801484499E-5</v>
      </c>
      <c r="G251">
        <f t="shared" si="20"/>
        <v>2.0151076854378547E-2</v>
      </c>
      <c r="H251">
        <f t="shared" si="21"/>
        <v>0.14195448867287905</v>
      </c>
      <c r="I251">
        <f t="shared" si="22"/>
        <v>7.0445113032276652</v>
      </c>
      <c r="Q251">
        <f t="shared" si="23"/>
        <v>9.424293076108925E-3</v>
      </c>
    </row>
    <row r="252" spans="1:17" x14ac:dyDescent="0.25">
      <c r="A252" s="1">
        <v>40725</v>
      </c>
      <c r="B252">
        <v>1339.67</v>
      </c>
      <c r="E252">
        <f t="shared" si="18"/>
        <v>1.430684739491854E-2</v>
      </c>
      <c r="F252">
        <f t="shared" si="19"/>
        <v>5.2463557047937128E-6</v>
      </c>
      <c r="G252">
        <f t="shared" si="20"/>
        <v>1.3378207047223967E-3</v>
      </c>
      <c r="H252">
        <f t="shared" si="21"/>
        <v>3.6576231417717119E-2</v>
      </c>
      <c r="I252">
        <f t="shared" si="22"/>
        <v>27.340159476233278</v>
      </c>
      <c r="Q252">
        <f t="shared" si="23"/>
        <v>0.17531240096837117</v>
      </c>
    </row>
    <row r="253" spans="1:17" x14ac:dyDescent="0.25">
      <c r="A253" s="1">
        <v>40728</v>
      </c>
      <c r="B253">
        <v>1339.67</v>
      </c>
      <c r="E253">
        <f t="shared" si="18"/>
        <v>0</v>
      </c>
      <c r="F253">
        <f t="shared" si="19"/>
        <v>2.5146144894959837E-5</v>
      </c>
      <c r="G253">
        <f t="shared" si="20"/>
        <v>6.4122669482147582E-3</v>
      </c>
      <c r="H253">
        <f t="shared" si="21"/>
        <v>8.007663172371049E-2</v>
      </c>
      <c r="I253">
        <f t="shared" si="22"/>
        <v>12.488037751766505</v>
      </c>
      <c r="Q253">
        <f t="shared" si="23"/>
        <v>0.1147120848173571</v>
      </c>
    </row>
    <row r="254" spans="1:17" x14ac:dyDescent="0.25">
      <c r="A254" s="1">
        <v>40729</v>
      </c>
      <c r="B254">
        <v>1337.88</v>
      </c>
      <c r="E254">
        <f t="shared" si="18"/>
        <v>-1.3370433916550409E-3</v>
      </c>
      <c r="F254">
        <f t="shared" si="19"/>
        <v>3.6022577922268812E-5</v>
      </c>
      <c r="G254">
        <f t="shared" si="20"/>
        <v>9.1857573701785468E-3</v>
      </c>
      <c r="H254">
        <f t="shared" si="21"/>
        <v>9.584235686886329E-2</v>
      </c>
      <c r="I254">
        <f t="shared" si="22"/>
        <v>10.433800176348482</v>
      </c>
      <c r="Q254">
        <f t="shared" si="23"/>
        <v>0.10284399750701671</v>
      </c>
    </row>
    <row r="255" spans="1:17" x14ac:dyDescent="0.25">
      <c r="A255" s="1">
        <v>40730</v>
      </c>
      <c r="B255">
        <v>1339.22</v>
      </c>
      <c r="E255">
        <f t="shared" si="18"/>
        <v>1.0010833453429403E-3</v>
      </c>
      <c r="F255">
        <f t="shared" si="19"/>
        <v>3.8654161219168562E-5</v>
      </c>
      <c r="G255">
        <f t="shared" si="20"/>
        <v>9.8568111108879829E-3</v>
      </c>
      <c r="H255">
        <f t="shared" si="21"/>
        <v>9.9281474157508279E-2</v>
      </c>
      <c r="I255">
        <f t="shared" si="22"/>
        <v>10.072372600083657</v>
      </c>
      <c r="Q255">
        <f t="shared" si="23"/>
        <v>0.10111652587843077</v>
      </c>
    </row>
    <row r="256" spans="1:17" x14ac:dyDescent="0.25">
      <c r="A256" s="1">
        <v>40731</v>
      </c>
      <c r="B256">
        <v>1353.22</v>
      </c>
      <c r="E256">
        <f t="shared" si="18"/>
        <v>1.0399582665769434E-2</v>
      </c>
      <c r="F256">
        <f t="shared" si="19"/>
        <v>3.9368618630966434E-5</v>
      </c>
      <c r="G256">
        <f t="shared" si="20"/>
        <v>1.0038997750896441E-2</v>
      </c>
      <c r="H256">
        <f t="shared" si="21"/>
        <v>0.10019479902118893</v>
      </c>
      <c r="I256">
        <f t="shared" si="22"/>
        <v>9.9805579707637584</v>
      </c>
      <c r="Q256">
        <f t="shared" si="23"/>
        <v>8.034375756238725E-2</v>
      </c>
    </row>
    <row r="257" spans="1:17" x14ac:dyDescent="0.25">
      <c r="A257" s="1">
        <v>40732</v>
      </c>
      <c r="B257">
        <v>1343.8</v>
      </c>
      <c r="E257">
        <f t="shared" si="18"/>
        <v>-6.9855160925432255E-3</v>
      </c>
      <c r="F257">
        <f t="shared" si="19"/>
        <v>3.1568731927727526E-5</v>
      </c>
      <c r="G257">
        <f t="shared" si="20"/>
        <v>8.050026641570519E-3</v>
      </c>
      <c r="H257">
        <f t="shared" si="21"/>
        <v>8.9721940692176955E-2</v>
      </c>
      <c r="I257">
        <f t="shared" si="22"/>
        <v>11.145545808364265</v>
      </c>
      <c r="Q257">
        <f t="shared" si="23"/>
        <v>0.25405670252689988</v>
      </c>
    </row>
    <row r="258" spans="1:17" x14ac:dyDescent="0.25">
      <c r="A258" s="1">
        <v>40735</v>
      </c>
      <c r="B258">
        <v>1319.49</v>
      </c>
      <c r="E258">
        <f t="shared" si="18"/>
        <v>-1.8256123199656974E-2</v>
      </c>
      <c r="F258">
        <f t="shared" si="19"/>
        <v>8.9390040770857078E-5</v>
      </c>
      <c r="G258">
        <f t="shared" si="20"/>
        <v>2.2794460396568555E-2</v>
      </c>
      <c r="H258">
        <f t="shared" si="21"/>
        <v>0.15097834413109901</v>
      </c>
      <c r="I258">
        <f t="shared" si="22"/>
        <v>6.6234664696790562</v>
      </c>
      <c r="Q258">
        <f t="shared" si="23"/>
        <v>0.15002132428301282</v>
      </c>
    </row>
    <row r="259" spans="1:17" x14ac:dyDescent="0.25">
      <c r="A259" s="1">
        <v>40736</v>
      </c>
      <c r="B259">
        <v>1313.64</v>
      </c>
      <c r="E259">
        <f t="shared" si="18"/>
        <v>-4.4433883819261907E-3</v>
      </c>
      <c r="F259">
        <f t="shared" si="19"/>
        <v>8.8823416174917282E-5</v>
      </c>
      <c r="G259">
        <f t="shared" si="20"/>
        <v>2.2649971124603908E-2</v>
      </c>
      <c r="H259">
        <f t="shared" si="21"/>
        <v>0.15049907350081565</v>
      </c>
      <c r="I259">
        <f t="shared" si="22"/>
        <v>6.6445591772668315</v>
      </c>
      <c r="Q259">
        <f t="shared" si="23"/>
        <v>0.15832402089455269</v>
      </c>
    </row>
    <row r="260" spans="1:17" x14ac:dyDescent="0.25">
      <c r="A260" s="1">
        <v>40737</v>
      </c>
      <c r="B260">
        <v>1317.72</v>
      </c>
      <c r="E260">
        <f t="shared" ref="E260:E323" si="24">LN(B260/B259)</f>
        <v>3.1010604931557902E-3</v>
      </c>
      <c r="F260">
        <f t="shared" si="19"/>
        <v>9.3441641010015523E-5</v>
      </c>
      <c r="G260">
        <f t="shared" si="20"/>
        <v>2.3827618457553958E-2</v>
      </c>
      <c r="H260">
        <f t="shared" si="21"/>
        <v>0.15436197218730383</v>
      </c>
      <c r="I260">
        <f t="shared" si="22"/>
        <v>6.4782794999962388</v>
      </c>
      <c r="Q260">
        <f t="shared" si="23"/>
        <v>7.7567448021663987E-2</v>
      </c>
    </row>
    <row r="261" spans="1:17" x14ac:dyDescent="0.25">
      <c r="A261" s="1">
        <v>40738</v>
      </c>
      <c r="B261">
        <v>1308.8699999999999</v>
      </c>
      <c r="E261">
        <f t="shared" si="24"/>
        <v>-6.7388008717841662E-3</v>
      </c>
      <c r="F261">
        <f t="shared" si="19"/>
        <v>4.6954761781020518E-5</v>
      </c>
      <c r="G261">
        <f t="shared" si="20"/>
        <v>1.1973464254160232E-2</v>
      </c>
      <c r="H261">
        <f t="shared" si="21"/>
        <v>0.10942332591435992</v>
      </c>
      <c r="I261">
        <f t="shared" si="22"/>
        <v>9.1388192749930592</v>
      </c>
      <c r="Q261">
        <f t="shared" si="23"/>
        <v>0.16416523174879635</v>
      </c>
    </row>
    <row r="262" spans="1:17" x14ac:dyDescent="0.25">
      <c r="A262" s="1">
        <v>40739</v>
      </c>
      <c r="B262">
        <v>1316.14</v>
      </c>
      <c r="E262">
        <f t="shared" si="24"/>
        <v>5.5390406798801889E-3</v>
      </c>
      <c r="F262">
        <f t="shared" si="19"/>
        <v>7.0445120225313612E-5</v>
      </c>
      <c r="G262">
        <f t="shared" si="20"/>
        <v>1.796350565745497E-2</v>
      </c>
      <c r="H262">
        <f t="shared" si="21"/>
        <v>0.13402800325847941</v>
      </c>
      <c r="I262">
        <f t="shared" si="22"/>
        <v>7.4611273441972585</v>
      </c>
      <c r="Q262">
        <f t="shared" si="23"/>
        <v>5.6761114748446216E-2</v>
      </c>
    </row>
    <row r="263" spans="1:17" x14ac:dyDescent="0.25">
      <c r="A263" s="1">
        <v>40742</v>
      </c>
      <c r="B263">
        <v>1305.44</v>
      </c>
      <c r="E263">
        <f t="shared" si="24"/>
        <v>-8.1630615252281328E-3</v>
      </c>
      <c r="F263">
        <f t="shared" si="19"/>
        <v>2.983364263709676E-5</v>
      </c>
      <c r="G263">
        <f t="shared" si="20"/>
        <v>7.6075788724596733E-3</v>
      </c>
      <c r="H263">
        <f t="shared" si="21"/>
        <v>8.7221435854150403E-2</v>
      </c>
      <c r="I263">
        <f t="shared" si="22"/>
        <v>11.465071518338405</v>
      </c>
      <c r="Q263">
        <f t="shared" si="23"/>
        <v>0.23060185905573929</v>
      </c>
    </row>
    <row r="264" spans="1:17" x14ac:dyDescent="0.25">
      <c r="A264" s="1">
        <v>40743</v>
      </c>
      <c r="B264">
        <v>1326.73</v>
      </c>
      <c r="E264">
        <f t="shared" si="24"/>
        <v>1.617711948389583E-2</v>
      </c>
      <c r="F264">
        <f t="shared" si="19"/>
        <v>7.8876177480305878E-5</v>
      </c>
      <c r="G264">
        <f t="shared" si="20"/>
        <v>2.0113425257477998E-2</v>
      </c>
      <c r="H264">
        <f t="shared" si="21"/>
        <v>0.14182180811665743</v>
      </c>
      <c r="I264">
        <f t="shared" si="22"/>
        <v>7.0511017542339935</v>
      </c>
      <c r="Q264">
        <f t="shared" si="23"/>
        <v>0.14288217497077629</v>
      </c>
    </row>
    <row r="265" spans="1:17" x14ac:dyDescent="0.25">
      <c r="A265" s="1">
        <v>40744</v>
      </c>
      <c r="B265">
        <v>1325.84</v>
      </c>
      <c r="E265">
        <f t="shared" si="24"/>
        <v>-6.7104734909738265E-4</v>
      </c>
      <c r="F265">
        <f t="shared" ref="F265:F328" si="25">_xlfn.VAR.P(E261:E265)</f>
        <v>7.9465915301945523E-5</v>
      </c>
      <c r="G265">
        <f t="shared" ref="G265:G328" si="26">F265*255</f>
        <v>2.0263808401996108E-2</v>
      </c>
      <c r="H265">
        <f t="shared" ref="H265:H328" si="27">SQRT(G265)</f>
        <v>0.14235100421843222</v>
      </c>
      <c r="I265">
        <f t="shared" ref="I265:I328" si="28">1/H265</f>
        <v>7.0248889741974558</v>
      </c>
      <c r="Q265">
        <f t="shared" ref="Q265:Q328" si="29">G266/H265</f>
        <v>0.14394484593350598</v>
      </c>
    </row>
    <row r="266" spans="1:17" x14ac:dyDescent="0.25">
      <c r="A266" s="1">
        <v>40745</v>
      </c>
      <c r="B266">
        <v>1343.8</v>
      </c>
      <c r="E266">
        <f t="shared" si="24"/>
        <v>1.3455200670761065E-2</v>
      </c>
      <c r="F266">
        <f t="shared" si="25"/>
        <v>8.0355660277263094E-5</v>
      </c>
      <c r="G266">
        <f t="shared" si="26"/>
        <v>2.0490693370702088E-2</v>
      </c>
      <c r="H266">
        <f t="shared" si="27"/>
        <v>0.14314570678403907</v>
      </c>
      <c r="I266">
        <f t="shared" si="28"/>
        <v>6.9858888713210172</v>
      </c>
      <c r="Q266">
        <f t="shared" si="29"/>
        <v>0.14836358826662785</v>
      </c>
    </row>
    <row r="267" spans="1:17" x14ac:dyDescent="0.25">
      <c r="A267" s="1">
        <v>40746</v>
      </c>
      <c r="B267">
        <v>1345.02</v>
      </c>
      <c r="E267">
        <f t="shared" si="24"/>
        <v>9.0746132781000964E-4</v>
      </c>
      <c r="F267">
        <f t="shared" si="25"/>
        <v>8.3284747856637685E-5</v>
      </c>
      <c r="G267">
        <f t="shared" si="26"/>
        <v>2.123761070344261E-2</v>
      </c>
      <c r="H267">
        <f t="shared" si="27"/>
        <v>0.14573129623880593</v>
      </c>
      <c r="I267">
        <f t="shared" si="28"/>
        <v>6.8619440422826345</v>
      </c>
      <c r="Q267">
        <f t="shared" si="29"/>
        <v>0.12557160040508478</v>
      </c>
    </row>
    <row r="268" spans="1:17" x14ac:dyDescent="0.25">
      <c r="A268" s="1">
        <v>40749</v>
      </c>
      <c r="B268">
        <v>1337.43</v>
      </c>
      <c r="E268">
        <f t="shared" si="24"/>
        <v>-5.6590208618957933E-3</v>
      </c>
      <c r="F268">
        <f t="shared" si="25"/>
        <v>7.1763576854174004E-5</v>
      </c>
      <c r="G268">
        <f t="shared" si="26"/>
        <v>1.829971209781437E-2</v>
      </c>
      <c r="H268">
        <f t="shared" si="27"/>
        <v>0.13527642846340368</v>
      </c>
      <c r="I268">
        <f t="shared" si="28"/>
        <v>7.3922708587071391</v>
      </c>
      <c r="Q268">
        <f t="shared" si="29"/>
        <v>8.6028258687645798E-2</v>
      </c>
    </row>
    <row r="269" spans="1:17" x14ac:dyDescent="0.25">
      <c r="A269" s="1">
        <v>40750</v>
      </c>
      <c r="B269">
        <v>1331.94</v>
      </c>
      <c r="E269">
        <f t="shared" si="24"/>
        <v>-4.1133359112329139E-3</v>
      </c>
      <c r="F269">
        <f t="shared" si="25"/>
        <v>4.5637629734080403E-5</v>
      </c>
      <c r="G269">
        <f t="shared" si="26"/>
        <v>1.1637595582190503E-2</v>
      </c>
      <c r="H269">
        <f t="shared" si="27"/>
        <v>0.10787768806472682</v>
      </c>
      <c r="I269">
        <f t="shared" si="28"/>
        <v>9.2697574256504094</v>
      </c>
      <c r="Q269">
        <f t="shared" si="29"/>
        <v>0.28415209176207257</v>
      </c>
    </row>
    <row r="270" spans="1:17" x14ac:dyDescent="0.25">
      <c r="A270" s="1">
        <v>40751</v>
      </c>
      <c r="B270">
        <v>1304.8900000000001</v>
      </c>
      <c r="E270">
        <f t="shared" si="24"/>
        <v>-2.0517780024378287E-2</v>
      </c>
      <c r="F270">
        <f t="shared" si="25"/>
        <v>1.2021047340411174E-4</v>
      </c>
      <c r="G270">
        <f t="shared" si="26"/>
        <v>3.0653670718048497E-2</v>
      </c>
      <c r="H270">
        <f t="shared" si="27"/>
        <v>0.17508189717400396</v>
      </c>
      <c r="I270">
        <f t="shared" si="28"/>
        <v>5.7116127717427965</v>
      </c>
      <c r="Q270">
        <f t="shared" si="29"/>
        <v>7.8183336098282555E-2</v>
      </c>
    </row>
    <row r="271" spans="1:17" x14ac:dyDescent="0.25">
      <c r="A271" s="1">
        <v>40752</v>
      </c>
      <c r="B271">
        <v>1300.67</v>
      </c>
      <c r="E271">
        <f t="shared" si="24"/>
        <v>-3.239229716375921E-3</v>
      </c>
      <c r="F271">
        <f t="shared" si="25"/>
        <v>5.3680340437176856E-5</v>
      </c>
      <c r="G271">
        <f t="shared" si="26"/>
        <v>1.3688486811480098E-2</v>
      </c>
      <c r="H271">
        <f t="shared" si="27"/>
        <v>0.11699780686611223</v>
      </c>
      <c r="I271">
        <f t="shared" si="28"/>
        <v>8.5471687614141469</v>
      </c>
      <c r="Q271">
        <f t="shared" si="29"/>
        <v>8.8176145613277704E-2</v>
      </c>
    </row>
    <row r="272" spans="1:17" x14ac:dyDescent="0.25">
      <c r="A272" s="1">
        <v>40753</v>
      </c>
      <c r="B272">
        <v>1292.28</v>
      </c>
      <c r="E272">
        <f t="shared" si="24"/>
        <v>-6.4714161711867876E-3</v>
      </c>
      <c r="F272">
        <f t="shared" si="25"/>
        <v>4.0456531979060609E-5</v>
      </c>
      <c r="G272">
        <f t="shared" si="26"/>
        <v>1.0316415654660455E-2</v>
      </c>
      <c r="H272">
        <f t="shared" si="27"/>
        <v>0.10156975757901786</v>
      </c>
      <c r="I272">
        <f t="shared" si="28"/>
        <v>9.8454502977624383</v>
      </c>
      <c r="Q272">
        <f t="shared" si="29"/>
        <v>0.10606510416811178</v>
      </c>
    </row>
    <row r="273" spans="1:17" x14ac:dyDescent="0.25">
      <c r="A273" s="1">
        <v>40756</v>
      </c>
      <c r="B273">
        <v>1286.94</v>
      </c>
      <c r="E273">
        <f t="shared" si="24"/>
        <v>-4.1407926660313879E-3</v>
      </c>
      <c r="F273">
        <f t="shared" si="25"/>
        <v>4.2247085952738786E-5</v>
      </c>
      <c r="G273">
        <f t="shared" si="26"/>
        <v>1.0773006917948391E-2</v>
      </c>
      <c r="H273">
        <f t="shared" si="27"/>
        <v>0.1037930966777097</v>
      </c>
      <c r="I273">
        <f t="shared" si="28"/>
        <v>9.6345521234916305</v>
      </c>
      <c r="Q273">
        <f t="shared" si="29"/>
        <v>0.21351005658121766</v>
      </c>
    </row>
    <row r="274" spans="1:17" x14ac:dyDescent="0.25">
      <c r="A274" s="1">
        <v>40757</v>
      </c>
      <c r="B274">
        <v>1254.05</v>
      </c>
      <c r="E274">
        <f t="shared" si="24"/>
        <v>-2.5888993656482444E-2</v>
      </c>
      <c r="F274">
        <f t="shared" si="25"/>
        <v>8.6905372330970941E-5</v>
      </c>
      <c r="G274">
        <f t="shared" si="26"/>
        <v>2.2160869944397591E-2</v>
      </c>
      <c r="H274">
        <f t="shared" si="27"/>
        <v>0.14886527447459866</v>
      </c>
      <c r="I274">
        <f t="shared" si="28"/>
        <v>6.7174833320220229</v>
      </c>
      <c r="Q274">
        <f t="shared" si="29"/>
        <v>0.1793313908431643</v>
      </c>
    </row>
    <row r="275" spans="1:17" x14ac:dyDescent="0.25">
      <c r="A275" s="1">
        <v>40758</v>
      </c>
      <c r="B275">
        <v>1260.3399999999999</v>
      </c>
      <c r="E275">
        <f t="shared" si="24"/>
        <v>5.0032120084815218E-3</v>
      </c>
      <c r="F275">
        <f t="shared" si="25"/>
        <v>1.0469104595991836E-4</v>
      </c>
      <c r="G275">
        <f t="shared" si="26"/>
        <v>2.6696216719779182E-2</v>
      </c>
      <c r="H275">
        <f t="shared" si="27"/>
        <v>0.16338976932408952</v>
      </c>
      <c r="I275">
        <f t="shared" si="28"/>
        <v>6.1203342420813618</v>
      </c>
      <c r="Q275">
        <f t="shared" si="29"/>
        <v>0.58039385563553947</v>
      </c>
    </row>
    <row r="276" spans="1:17" x14ac:dyDescent="0.25">
      <c r="A276" s="1">
        <v>40759</v>
      </c>
      <c r="B276">
        <v>1200.07</v>
      </c>
      <c r="E276">
        <f t="shared" si="24"/>
        <v>-4.9001637406655293E-2</v>
      </c>
      <c r="F276">
        <f t="shared" si="25"/>
        <v>3.718839928996459E-4</v>
      </c>
      <c r="G276">
        <f t="shared" si="26"/>
        <v>9.483041818940971E-2</v>
      </c>
      <c r="H276">
        <f t="shared" si="27"/>
        <v>0.30794547924820997</v>
      </c>
      <c r="I276">
        <f t="shared" si="28"/>
        <v>3.24732807392175</v>
      </c>
      <c r="Q276">
        <f t="shared" si="29"/>
        <v>0.33135627104305271</v>
      </c>
    </row>
    <row r="277" spans="1:17" x14ac:dyDescent="0.25">
      <c r="A277" s="1">
        <v>40760</v>
      </c>
      <c r="B277">
        <v>1199.3800000000001</v>
      </c>
      <c r="E277">
        <f t="shared" si="24"/>
        <v>-5.7513181689091645E-4</v>
      </c>
      <c r="F277">
        <f t="shared" si="25"/>
        <v>4.0015555171863776E-4</v>
      </c>
      <c r="G277">
        <f t="shared" si="26"/>
        <v>0.10203966568825262</v>
      </c>
      <c r="H277">
        <f t="shared" si="27"/>
        <v>0.31943648146110776</v>
      </c>
      <c r="I277">
        <f t="shared" si="28"/>
        <v>3.1305128187800699</v>
      </c>
      <c r="Q277">
        <f t="shared" si="29"/>
        <v>0.63293738742602301</v>
      </c>
    </row>
    <row r="278" spans="1:17" x14ac:dyDescent="0.25">
      <c r="A278" s="1">
        <v>40763</v>
      </c>
      <c r="B278">
        <v>1119.46</v>
      </c>
      <c r="E278">
        <f t="shared" si="24"/>
        <v>-6.8958330427454667E-2</v>
      </c>
      <c r="F278">
        <f t="shared" si="25"/>
        <v>7.9287565499825405E-4</v>
      </c>
      <c r="G278">
        <f t="shared" si="26"/>
        <v>0.20218329202455479</v>
      </c>
      <c r="H278">
        <f t="shared" si="27"/>
        <v>0.44964796455066358</v>
      </c>
      <c r="I278">
        <f t="shared" si="28"/>
        <v>2.2239620299389258</v>
      </c>
      <c r="Q278">
        <f t="shared" si="29"/>
        <v>0.95541262753568923</v>
      </c>
    </row>
    <row r="279" spans="1:17" x14ac:dyDescent="0.25">
      <c r="A279" s="1">
        <v>40764</v>
      </c>
      <c r="B279">
        <v>1172.53</v>
      </c>
      <c r="E279">
        <f t="shared" si="24"/>
        <v>4.6317381183297257E-2</v>
      </c>
      <c r="F279">
        <f t="shared" si="25"/>
        <v>1.68470330697029E-3</v>
      </c>
      <c r="G279">
        <f t="shared" si="26"/>
        <v>0.42959934327742394</v>
      </c>
      <c r="H279">
        <f t="shared" si="27"/>
        <v>0.65543828334742849</v>
      </c>
      <c r="I279">
        <f t="shared" si="28"/>
        <v>1.5256966603977411</v>
      </c>
      <c r="Q279">
        <f t="shared" si="29"/>
        <v>0.66806740539489207</v>
      </c>
    </row>
    <row r="280" spans="1:17" x14ac:dyDescent="0.25">
      <c r="A280" s="1">
        <v>40765</v>
      </c>
      <c r="B280">
        <v>1120.76</v>
      </c>
      <c r="E280">
        <f t="shared" si="24"/>
        <v>-4.5156780754835528E-2</v>
      </c>
      <c r="F280">
        <f t="shared" si="25"/>
        <v>1.7171645229505828E-3</v>
      </c>
      <c r="G280">
        <f t="shared" si="26"/>
        <v>0.43787695335239862</v>
      </c>
      <c r="H280">
        <f t="shared" si="27"/>
        <v>0.66172271636418722</v>
      </c>
      <c r="I280">
        <f t="shared" si="28"/>
        <v>1.5112069984456113</v>
      </c>
      <c r="Q280">
        <f t="shared" si="29"/>
        <v>0.83859286108160958</v>
      </c>
    </row>
    <row r="281" spans="1:17" x14ac:dyDescent="0.25">
      <c r="A281" s="1">
        <v>40766</v>
      </c>
      <c r="B281">
        <v>1172.6400000000001</v>
      </c>
      <c r="E281">
        <f t="shared" si="24"/>
        <v>4.5250590585321757E-2</v>
      </c>
      <c r="F281">
        <f t="shared" si="25"/>
        <v>2.1761409645432873E-3</v>
      </c>
      <c r="G281">
        <f t="shared" si="26"/>
        <v>0.55491594595853821</v>
      </c>
      <c r="H281">
        <f t="shared" si="27"/>
        <v>0.74492680577257941</v>
      </c>
      <c r="I281">
        <f t="shared" si="28"/>
        <v>1.3424137677028265</v>
      </c>
      <c r="Q281">
        <f t="shared" si="29"/>
        <v>0.7500125013266139</v>
      </c>
    </row>
    <row r="282" spans="1:17" x14ac:dyDescent="0.25">
      <c r="A282" s="1">
        <v>40767</v>
      </c>
      <c r="B282">
        <v>1178.81</v>
      </c>
      <c r="E282">
        <f t="shared" si="24"/>
        <v>5.2478378532748692E-3</v>
      </c>
      <c r="F282">
        <f t="shared" si="25"/>
        <v>2.1909977133440666E-3</v>
      </c>
      <c r="G282">
        <f t="shared" si="26"/>
        <v>0.55870441690273698</v>
      </c>
      <c r="H282">
        <f t="shared" si="27"/>
        <v>0.74746532822782952</v>
      </c>
      <c r="I282">
        <f t="shared" si="28"/>
        <v>1.3378546967133667</v>
      </c>
      <c r="Q282">
        <f t="shared" si="29"/>
        <v>0.38564552653959838</v>
      </c>
    </row>
    <row r="283" spans="1:17" x14ac:dyDescent="0.25">
      <c r="A283" s="1">
        <v>40770</v>
      </c>
      <c r="B283">
        <v>1204.49</v>
      </c>
      <c r="E283">
        <f t="shared" si="24"/>
        <v>2.1550785789564535E-2</v>
      </c>
      <c r="F283">
        <f t="shared" si="25"/>
        <v>1.1304182748020199E-3</v>
      </c>
      <c r="G283">
        <f t="shared" si="26"/>
        <v>0.28825666007451506</v>
      </c>
      <c r="H283">
        <f t="shared" si="27"/>
        <v>0.53689539025262178</v>
      </c>
      <c r="I283">
        <f t="shared" si="28"/>
        <v>1.8625602271039741</v>
      </c>
      <c r="Q283">
        <f t="shared" si="29"/>
        <v>0.43847405129158246</v>
      </c>
    </row>
    <row r="284" spans="1:17" x14ac:dyDescent="0.25">
      <c r="A284" s="1">
        <v>40771</v>
      </c>
      <c r="B284">
        <v>1192.76</v>
      </c>
      <c r="E284">
        <f t="shared" si="24"/>
        <v>-9.7862914727229987E-3</v>
      </c>
      <c r="F284">
        <f t="shared" si="25"/>
        <v>9.2319488974055783E-4</v>
      </c>
      <c r="G284">
        <f t="shared" si="26"/>
        <v>0.23541469688384226</v>
      </c>
      <c r="H284">
        <f t="shared" si="27"/>
        <v>0.48519552438562563</v>
      </c>
      <c r="I284">
        <f t="shared" si="28"/>
        <v>2.0610247822591536</v>
      </c>
      <c r="Q284">
        <f t="shared" si="29"/>
        <v>0.19312897202483892</v>
      </c>
    </row>
    <row r="285" spans="1:17" x14ac:dyDescent="0.25">
      <c r="A285" s="1">
        <v>40772</v>
      </c>
      <c r="B285">
        <v>1193.8800000000001</v>
      </c>
      <c r="E285">
        <f t="shared" si="24"/>
        <v>9.3855804161221718E-4</v>
      </c>
      <c r="F285">
        <f t="shared" si="25"/>
        <v>3.6747181512019033E-4</v>
      </c>
      <c r="G285">
        <f t="shared" si="26"/>
        <v>9.3705312855648537E-2</v>
      </c>
      <c r="H285">
        <f t="shared" si="27"/>
        <v>0.30611323534869989</v>
      </c>
      <c r="I285">
        <f t="shared" si="28"/>
        <v>3.2667649893049524</v>
      </c>
      <c r="Q285">
        <f t="shared" si="29"/>
        <v>0.419163886965077</v>
      </c>
    </row>
    <row r="286" spans="1:17" x14ac:dyDescent="0.25">
      <c r="A286" s="1">
        <v>40773</v>
      </c>
      <c r="B286">
        <v>1140.6500000000001</v>
      </c>
      <c r="E286">
        <f t="shared" si="24"/>
        <v>-4.5610232050384815E-2</v>
      </c>
      <c r="F286">
        <f t="shared" si="25"/>
        <v>5.0318279835379E-4</v>
      </c>
      <c r="G286">
        <f t="shared" si="26"/>
        <v>0.12831161358021645</v>
      </c>
      <c r="H286">
        <f t="shared" si="27"/>
        <v>0.3582061048896521</v>
      </c>
      <c r="I286">
        <f t="shared" si="28"/>
        <v>2.7916888806461215</v>
      </c>
      <c r="Q286">
        <f t="shared" si="29"/>
        <v>0.34294208689896277</v>
      </c>
    </row>
    <row r="287" spans="1:17" x14ac:dyDescent="0.25">
      <c r="A287" s="1">
        <v>40774</v>
      </c>
      <c r="B287">
        <v>1123.53</v>
      </c>
      <c r="E287">
        <f t="shared" si="24"/>
        <v>-1.5122760800306435E-2</v>
      </c>
      <c r="F287">
        <f t="shared" si="25"/>
        <v>4.8174097706198447E-4</v>
      </c>
      <c r="G287">
        <f t="shared" si="26"/>
        <v>0.12284394915080604</v>
      </c>
      <c r="H287">
        <f t="shared" si="27"/>
        <v>0.35049101151214429</v>
      </c>
      <c r="I287">
        <f t="shared" si="28"/>
        <v>2.8531402151674028</v>
      </c>
      <c r="Q287">
        <f t="shared" si="29"/>
        <v>0.2102016869921918</v>
      </c>
    </row>
    <row r="288" spans="1:17" x14ac:dyDescent="0.25">
      <c r="A288" s="1">
        <v>40777</v>
      </c>
      <c r="B288">
        <v>1123.82</v>
      </c>
      <c r="E288">
        <f t="shared" si="24"/>
        <v>2.5808174214938097E-4</v>
      </c>
      <c r="F288">
        <f t="shared" si="25"/>
        <v>2.889168701782449E-4</v>
      </c>
      <c r="G288">
        <f t="shared" si="26"/>
        <v>7.3673801895452445E-2</v>
      </c>
      <c r="H288">
        <f t="shared" si="27"/>
        <v>0.27142918394205962</v>
      </c>
      <c r="I288">
        <f t="shared" si="28"/>
        <v>3.6842022124395588</v>
      </c>
      <c r="Q288">
        <f t="shared" si="29"/>
        <v>0.62247880547449119</v>
      </c>
    </row>
    <row r="289" spans="1:17" x14ac:dyDescent="0.25">
      <c r="A289" s="1">
        <v>40778</v>
      </c>
      <c r="B289">
        <v>1162.3499999999999</v>
      </c>
      <c r="E289">
        <f t="shared" si="24"/>
        <v>3.3710221597341987E-2</v>
      </c>
      <c r="F289">
        <f t="shared" si="25"/>
        <v>6.625839772202714E-4</v>
      </c>
      <c r="G289">
        <f t="shared" si="26"/>
        <v>0.16895891419116921</v>
      </c>
      <c r="H289">
        <f t="shared" si="27"/>
        <v>0.41104612173230537</v>
      </c>
      <c r="I289">
        <f t="shared" si="28"/>
        <v>2.4328170176758217</v>
      </c>
      <c r="Q289">
        <f t="shared" si="29"/>
        <v>0.44389043911011977</v>
      </c>
    </row>
    <row r="290" spans="1:17" x14ac:dyDescent="0.25">
      <c r="A290" s="1">
        <v>40779</v>
      </c>
      <c r="B290">
        <v>1177.5999999999999</v>
      </c>
      <c r="E290">
        <f t="shared" si="24"/>
        <v>1.3034651096542811E-2</v>
      </c>
      <c r="F290">
        <f t="shared" si="25"/>
        <v>7.1552722929515598E-4</v>
      </c>
      <c r="G290">
        <f t="shared" si="26"/>
        <v>0.18245944347026477</v>
      </c>
      <c r="H290">
        <f t="shared" si="27"/>
        <v>0.42715271680075356</v>
      </c>
      <c r="I290">
        <f t="shared" si="28"/>
        <v>2.3410830849671322</v>
      </c>
      <c r="Q290">
        <f t="shared" si="29"/>
        <v>0.20640099903277401</v>
      </c>
    </row>
    <row r="291" spans="1:17" x14ac:dyDescent="0.25">
      <c r="A291" s="1">
        <v>40780</v>
      </c>
      <c r="B291">
        <v>1159.27</v>
      </c>
      <c r="E291">
        <f t="shared" si="24"/>
        <v>-1.5687972317898854E-2</v>
      </c>
      <c r="F291">
        <f t="shared" si="25"/>
        <v>3.4574410779309459E-4</v>
      </c>
      <c r="G291">
        <f t="shared" si="26"/>
        <v>8.8164747487239126E-2</v>
      </c>
      <c r="H291">
        <f t="shared" si="27"/>
        <v>0.29692549147427394</v>
      </c>
      <c r="I291">
        <f t="shared" si="28"/>
        <v>3.367848260635586</v>
      </c>
      <c r="Q291">
        <f t="shared" si="29"/>
        <v>0.23162577207771665</v>
      </c>
    </row>
    <row r="292" spans="1:17" x14ac:dyDescent="0.25">
      <c r="A292" s="1">
        <v>40781</v>
      </c>
      <c r="B292">
        <v>1176.8</v>
      </c>
      <c r="E292">
        <f t="shared" si="24"/>
        <v>1.5008393630514818E-2</v>
      </c>
      <c r="F292">
        <f t="shared" si="25"/>
        <v>2.6970822044033007E-4</v>
      </c>
      <c r="G292">
        <f t="shared" si="26"/>
        <v>6.8775596212284171E-2</v>
      </c>
      <c r="H292">
        <f t="shared" si="27"/>
        <v>0.2622510175619614</v>
      </c>
      <c r="I292">
        <f t="shared" si="28"/>
        <v>3.8131405906317695</v>
      </c>
      <c r="Q292">
        <f t="shared" si="29"/>
        <v>0.28427138409173991</v>
      </c>
    </row>
    <row r="293" spans="1:17" x14ac:dyDescent="0.25">
      <c r="A293" s="1">
        <v>40784</v>
      </c>
      <c r="B293">
        <v>1210.0899999999999</v>
      </c>
      <c r="E293">
        <f t="shared" si="24"/>
        <v>2.7895846702781002E-2</v>
      </c>
      <c r="F293">
        <f t="shared" si="25"/>
        <v>2.9235474408551351E-4</v>
      </c>
      <c r="G293">
        <f t="shared" si="26"/>
        <v>7.4550459741805949E-2</v>
      </c>
      <c r="H293">
        <f t="shared" si="27"/>
        <v>0.27303930072758015</v>
      </c>
      <c r="I293">
        <f t="shared" si="28"/>
        <v>3.6624764176265279</v>
      </c>
      <c r="Q293">
        <f t="shared" si="29"/>
        <v>0.19839941154800064</v>
      </c>
    </row>
    <row r="294" spans="1:17" x14ac:dyDescent="0.25">
      <c r="A294" s="1">
        <v>40785</v>
      </c>
      <c r="B294">
        <v>1212.92</v>
      </c>
      <c r="E294">
        <f t="shared" si="24"/>
        <v>2.3359385944344575E-3</v>
      </c>
      <c r="F294">
        <f t="shared" si="25"/>
        <v>2.1243465330913523E-4</v>
      </c>
      <c r="G294">
        <f t="shared" si="26"/>
        <v>5.4170836593829486E-2</v>
      </c>
      <c r="H294">
        <f t="shared" si="27"/>
        <v>0.23274629233100466</v>
      </c>
      <c r="I294">
        <f t="shared" si="28"/>
        <v>4.2965238671893884</v>
      </c>
      <c r="Q294">
        <f t="shared" si="29"/>
        <v>0.22823358918977388</v>
      </c>
    </row>
    <row r="295" spans="1:17" x14ac:dyDescent="0.25">
      <c r="A295" s="1">
        <v>40786</v>
      </c>
      <c r="B295">
        <v>1218.8900000000001</v>
      </c>
      <c r="E295">
        <f t="shared" si="24"/>
        <v>4.9099329252263561E-3</v>
      </c>
      <c r="F295">
        <f t="shared" si="25"/>
        <v>2.0831577125222562E-4</v>
      </c>
      <c r="G295">
        <f t="shared" si="26"/>
        <v>5.3120521669317536E-2</v>
      </c>
      <c r="H295">
        <f t="shared" si="27"/>
        <v>0.23047889636432559</v>
      </c>
      <c r="I295">
        <f t="shared" si="28"/>
        <v>4.3387920359496475</v>
      </c>
      <c r="Q295">
        <f t="shared" si="29"/>
        <v>0.19553322833078021</v>
      </c>
    </row>
    <row r="296" spans="1:17" x14ac:dyDescent="0.25">
      <c r="A296" s="1">
        <v>40787</v>
      </c>
      <c r="B296">
        <v>1204.42</v>
      </c>
      <c r="E296">
        <f t="shared" si="24"/>
        <v>-1.1942485261153978E-2</v>
      </c>
      <c r="F296">
        <f t="shared" si="25"/>
        <v>1.7673052026757612E-4</v>
      </c>
      <c r="G296">
        <f t="shared" si="26"/>
        <v>4.5066282668231906E-2</v>
      </c>
      <c r="H296">
        <f t="shared" si="27"/>
        <v>0.21228820661598682</v>
      </c>
      <c r="I296">
        <f t="shared" si="28"/>
        <v>4.7105772663524537</v>
      </c>
      <c r="Q296">
        <f t="shared" si="29"/>
        <v>0.38556557064657498</v>
      </c>
    </row>
    <row r="297" spans="1:17" x14ac:dyDescent="0.25">
      <c r="A297" s="1">
        <v>40788</v>
      </c>
      <c r="B297">
        <v>1173.97</v>
      </c>
      <c r="E297">
        <f t="shared" si="24"/>
        <v>-2.5606955849665675E-2</v>
      </c>
      <c r="F297">
        <f t="shared" si="25"/>
        <v>3.2098440598208222E-4</v>
      </c>
      <c r="G297">
        <f t="shared" si="26"/>
        <v>8.1851023525430971E-2</v>
      </c>
      <c r="H297">
        <f t="shared" si="27"/>
        <v>0.28609617880256805</v>
      </c>
      <c r="I297">
        <f t="shared" si="28"/>
        <v>3.4953280543117264</v>
      </c>
      <c r="Q297">
        <f t="shared" si="29"/>
        <v>0.11484368086197044</v>
      </c>
    </row>
    <row r="298" spans="1:17" x14ac:dyDescent="0.25">
      <c r="A298" s="1">
        <v>40791</v>
      </c>
      <c r="B298">
        <v>1173.97</v>
      </c>
      <c r="E298">
        <f t="shared" si="24"/>
        <v>0</v>
      </c>
      <c r="F298">
        <f t="shared" si="25"/>
        <v>1.2884838531071119E-4</v>
      </c>
      <c r="G298">
        <f t="shared" si="26"/>
        <v>3.2856338254231357E-2</v>
      </c>
      <c r="H298">
        <f t="shared" si="27"/>
        <v>0.18126317401565978</v>
      </c>
      <c r="I298">
        <f t="shared" si="28"/>
        <v>5.5168403920456974</v>
      </c>
      <c r="Q298">
        <f t="shared" si="29"/>
        <v>0.15657606549714134</v>
      </c>
    </row>
    <row r="299" spans="1:17" x14ac:dyDescent="0.25">
      <c r="A299" s="1">
        <v>40792</v>
      </c>
      <c r="B299">
        <v>1165.24</v>
      </c>
      <c r="E299">
        <f t="shared" si="24"/>
        <v>-7.464093032212224E-3</v>
      </c>
      <c r="F299">
        <f t="shared" si="25"/>
        <v>1.1129990041919873E-4</v>
      </c>
      <c r="G299">
        <f t="shared" si="26"/>
        <v>2.8381474606895676E-2</v>
      </c>
      <c r="H299">
        <f t="shared" si="27"/>
        <v>0.16846802250544665</v>
      </c>
      <c r="I299">
        <f t="shared" si="28"/>
        <v>5.9358445901367993</v>
      </c>
      <c r="Q299">
        <f t="shared" si="29"/>
        <v>0.48300887049005398</v>
      </c>
    </row>
    <row r="300" spans="1:17" x14ac:dyDescent="0.25">
      <c r="A300" s="1">
        <v>40793</v>
      </c>
      <c r="B300">
        <v>1198.6199999999999</v>
      </c>
      <c r="E300">
        <f t="shared" si="24"/>
        <v>2.8243820652058067E-2</v>
      </c>
      <c r="F300">
        <f t="shared" si="25"/>
        <v>3.1910411476097564E-4</v>
      </c>
      <c r="G300">
        <f t="shared" si="26"/>
        <v>8.1371549264048784E-2</v>
      </c>
      <c r="H300">
        <f t="shared" si="27"/>
        <v>0.28525698810730088</v>
      </c>
      <c r="I300">
        <f t="shared" si="28"/>
        <v>3.505610876126354</v>
      </c>
      <c r="Q300">
        <f t="shared" si="29"/>
        <v>0.28157781235477741</v>
      </c>
    </row>
    <row r="301" spans="1:17" x14ac:dyDescent="0.25">
      <c r="A301" s="1">
        <v>40794</v>
      </c>
      <c r="B301">
        <v>1185.9000000000001</v>
      </c>
      <c r="E301">
        <f t="shared" si="24"/>
        <v>-1.066891504794603E-2</v>
      </c>
      <c r="F301">
        <f t="shared" si="25"/>
        <v>3.1498838694182953E-4</v>
      </c>
      <c r="G301">
        <f t="shared" si="26"/>
        <v>8.0322038670166532E-2</v>
      </c>
      <c r="H301">
        <f t="shared" si="27"/>
        <v>0.28341143002738356</v>
      </c>
      <c r="I301">
        <f t="shared" si="28"/>
        <v>3.5284392019876503</v>
      </c>
      <c r="Q301">
        <f t="shared" si="29"/>
        <v>0.29555846834242061</v>
      </c>
    </row>
    <row r="302" spans="1:17" x14ac:dyDescent="0.25">
      <c r="A302" s="1">
        <v>40795</v>
      </c>
      <c r="B302">
        <v>1154.23</v>
      </c>
      <c r="E302">
        <f t="shared" si="24"/>
        <v>-2.706852500255939E-2</v>
      </c>
      <c r="F302">
        <f t="shared" si="25"/>
        <v>3.2848881635148472E-4</v>
      </c>
      <c r="G302">
        <f t="shared" si="26"/>
        <v>8.37646481696286E-2</v>
      </c>
      <c r="H302">
        <f t="shared" si="27"/>
        <v>0.28942122964569927</v>
      </c>
      <c r="I302">
        <f t="shared" si="28"/>
        <v>3.4551715547065078</v>
      </c>
      <c r="Q302">
        <f t="shared" si="29"/>
        <v>0.30451093080838482</v>
      </c>
    </row>
    <row r="303" spans="1:17" x14ac:dyDescent="0.25">
      <c r="A303" s="1">
        <v>40798</v>
      </c>
      <c r="B303">
        <v>1162.27</v>
      </c>
      <c r="E303">
        <f t="shared" si="24"/>
        <v>6.9415344561686897E-3</v>
      </c>
      <c r="F303">
        <f t="shared" si="25"/>
        <v>3.4561540405929093E-4</v>
      </c>
      <c r="G303">
        <f t="shared" si="26"/>
        <v>8.8131928035119184E-2</v>
      </c>
      <c r="H303">
        <f t="shared" si="27"/>
        <v>0.29687022086278575</v>
      </c>
      <c r="I303">
        <f t="shared" si="28"/>
        <v>3.3684752788397825</v>
      </c>
      <c r="Q303">
        <f t="shared" si="29"/>
        <v>0.30344235034562023</v>
      </c>
    </row>
    <row r="304" spans="1:17" x14ac:dyDescent="0.25">
      <c r="A304" s="1">
        <v>40799</v>
      </c>
      <c r="B304">
        <v>1172.8699999999999</v>
      </c>
      <c r="E304">
        <f t="shared" si="24"/>
        <v>9.0787471478858441E-3</v>
      </c>
      <c r="F304">
        <f t="shared" si="25"/>
        <v>3.5326665712245918E-4</v>
      </c>
      <c r="G304">
        <f t="shared" si="26"/>
        <v>9.0082997566227091E-2</v>
      </c>
      <c r="H304">
        <f t="shared" si="27"/>
        <v>0.30013829740009368</v>
      </c>
      <c r="I304">
        <f t="shared" si="28"/>
        <v>3.3317974036048086</v>
      </c>
      <c r="Q304">
        <f t="shared" si="29"/>
        <v>0.19410172139968654</v>
      </c>
    </row>
    <row r="305" spans="1:17" x14ac:dyDescent="0.25">
      <c r="A305" s="1">
        <v>40800</v>
      </c>
      <c r="B305">
        <v>1188.67</v>
      </c>
      <c r="E305">
        <f t="shared" si="24"/>
        <v>1.3381298441278125E-2</v>
      </c>
      <c r="F305">
        <f t="shared" si="25"/>
        <v>2.2846023601305585E-4</v>
      </c>
      <c r="G305">
        <f t="shared" si="26"/>
        <v>5.8257360183329242E-2</v>
      </c>
      <c r="H305">
        <f t="shared" si="27"/>
        <v>0.24136561516365426</v>
      </c>
      <c r="I305">
        <f t="shared" si="28"/>
        <v>4.1430922102220951</v>
      </c>
      <c r="Q305">
        <f t="shared" si="29"/>
        <v>0.26579601773881673</v>
      </c>
    </row>
    <row r="306" spans="1:17" x14ac:dyDescent="0.25">
      <c r="A306" s="1">
        <v>40801</v>
      </c>
      <c r="B306">
        <v>1209.1099999999999</v>
      </c>
      <c r="E306">
        <f t="shared" si="24"/>
        <v>1.7049516746983181E-2</v>
      </c>
      <c r="F306">
        <f t="shared" si="25"/>
        <v>2.5158438952776102E-4</v>
      </c>
      <c r="G306">
        <f t="shared" si="26"/>
        <v>6.4154019329579065E-2</v>
      </c>
      <c r="H306">
        <f t="shared" si="27"/>
        <v>0.25328643731865919</v>
      </c>
      <c r="I306">
        <f t="shared" si="28"/>
        <v>3.9480992767958667</v>
      </c>
      <c r="Q306">
        <f t="shared" si="29"/>
        <v>1.7917746466955889E-2</v>
      </c>
    </row>
    <row r="307" spans="1:17" x14ac:dyDescent="0.25">
      <c r="A307" s="1">
        <v>40802</v>
      </c>
      <c r="B307">
        <v>1216.01</v>
      </c>
      <c r="E307">
        <f t="shared" si="24"/>
        <v>5.6904554160021482E-3</v>
      </c>
      <c r="F307">
        <f t="shared" si="25"/>
        <v>1.7797341832918626E-5</v>
      </c>
      <c r="G307">
        <f t="shared" si="26"/>
        <v>4.5383221673942495E-3</v>
      </c>
      <c r="H307">
        <f t="shared" si="27"/>
        <v>6.7367070348904518E-2</v>
      </c>
      <c r="I307">
        <f t="shared" si="28"/>
        <v>14.844047615858084</v>
      </c>
      <c r="Q307">
        <f t="shared" si="29"/>
        <v>0.32680083531610798</v>
      </c>
    </row>
    <row r="308" spans="1:17" x14ac:dyDescent="0.25">
      <c r="A308" s="1">
        <v>40805</v>
      </c>
      <c r="B308">
        <v>1204.0899999999999</v>
      </c>
      <c r="E308">
        <f t="shared" si="24"/>
        <v>-9.8509122708815514E-3</v>
      </c>
      <c r="F308">
        <f t="shared" si="25"/>
        <v>8.6335744560082377E-5</v>
      </c>
      <c r="G308">
        <f t="shared" si="26"/>
        <v>2.2015614862821005E-2</v>
      </c>
      <c r="H308">
        <f t="shared" si="27"/>
        <v>0.14837659809694048</v>
      </c>
      <c r="I308">
        <f t="shared" si="28"/>
        <v>6.7396072751759633</v>
      </c>
      <c r="Q308">
        <f t="shared" si="29"/>
        <v>0.16526743536260702</v>
      </c>
    </row>
    <row r="309" spans="1:17" x14ac:dyDescent="0.25">
      <c r="A309" s="1">
        <v>40806</v>
      </c>
      <c r="B309">
        <v>1202.0899999999999</v>
      </c>
      <c r="E309">
        <f t="shared" si="24"/>
        <v>-1.6623864054958564E-3</v>
      </c>
      <c r="F309">
        <f t="shared" si="25"/>
        <v>9.6163999354155412E-5</v>
      </c>
      <c r="G309">
        <f t="shared" si="26"/>
        <v>2.4521819835309631E-2</v>
      </c>
      <c r="H309">
        <f t="shared" si="27"/>
        <v>0.15659444382004628</v>
      </c>
      <c r="I309">
        <f t="shared" si="28"/>
        <v>6.3859226138902514</v>
      </c>
      <c r="Q309">
        <f t="shared" si="29"/>
        <v>0.40499779380361162</v>
      </c>
    </row>
    <row r="310" spans="1:17" x14ac:dyDescent="0.25">
      <c r="A310" s="1">
        <v>40807</v>
      </c>
      <c r="B310">
        <v>1166.76</v>
      </c>
      <c r="E310">
        <f t="shared" si="24"/>
        <v>-2.9831031890565053E-2</v>
      </c>
      <c r="F310">
        <f t="shared" si="25"/>
        <v>2.4870746772165625E-4</v>
      </c>
      <c r="G310">
        <f t="shared" si="26"/>
        <v>6.3420404269022346E-2</v>
      </c>
      <c r="H310">
        <f t="shared" si="27"/>
        <v>0.25183408083304043</v>
      </c>
      <c r="I310">
        <f t="shared" si="28"/>
        <v>3.9708684253223634</v>
      </c>
      <c r="Q310">
        <f t="shared" si="29"/>
        <v>0.23201327529174109</v>
      </c>
    </row>
    <row r="311" spans="1:17" x14ac:dyDescent="0.25">
      <c r="A311" s="1">
        <v>40808</v>
      </c>
      <c r="B311">
        <v>1129.56</v>
      </c>
      <c r="E311">
        <f t="shared" si="24"/>
        <v>-3.240250026243683E-2</v>
      </c>
      <c r="F311">
        <f t="shared" si="25"/>
        <v>2.2913274480062271E-4</v>
      </c>
      <c r="G311">
        <f t="shared" si="26"/>
        <v>5.8428849924158789E-2</v>
      </c>
      <c r="H311">
        <f t="shared" si="27"/>
        <v>0.24172060301959944</v>
      </c>
      <c r="I311">
        <f t="shared" si="28"/>
        <v>4.1370077167932475</v>
      </c>
      <c r="Q311">
        <f t="shared" si="29"/>
        <v>0.24478325482525659</v>
      </c>
    </row>
    <row r="312" spans="1:17" x14ac:dyDescent="0.25">
      <c r="A312" s="1">
        <v>40809</v>
      </c>
      <c r="B312">
        <v>1136.43</v>
      </c>
      <c r="E312">
        <f t="shared" si="24"/>
        <v>6.0635934396792946E-3</v>
      </c>
      <c r="F312">
        <f t="shared" si="25"/>
        <v>2.3203590574690704E-4</v>
      </c>
      <c r="G312">
        <f t="shared" si="26"/>
        <v>5.9169155965461295E-2</v>
      </c>
      <c r="H312">
        <f t="shared" si="27"/>
        <v>0.24324710885324269</v>
      </c>
      <c r="I312">
        <f t="shared" si="28"/>
        <v>4.1110457785680241</v>
      </c>
      <c r="Q312">
        <f t="shared" si="29"/>
        <v>0.47588771119169071</v>
      </c>
    </row>
    <row r="313" spans="1:17" x14ac:dyDescent="0.25">
      <c r="A313" s="1">
        <v>40812</v>
      </c>
      <c r="B313">
        <v>1162.95</v>
      </c>
      <c r="E313">
        <f t="shared" si="24"/>
        <v>2.3068110546269296E-2</v>
      </c>
      <c r="F313">
        <f t="shared" si="25"/>
        <v>4.5395415641633611E-4</v>
      </c>
      <c r="G313">
        <f t="shared" si="26"/>
        <v>0.11575830988616571</v>
      </c>
      <c r="H313">
        <f t="shared" si="27"/>
        <v>0.34023272900496465</v>
      </c>
      <c r="I313">
        <f t="shared" si="28"/>
        <v>2.9391646210068405</v>
      </c>
      <c r="Q313">
        <f t="shared" si="29"/>
        <v>0.3778563552708869</v>
      </c>
    </row>
    <row r="314" spans="1:17" x14ac:dyDescent="0.25">
      <c r="A314" s="1">
        <v>40813</v>
      </c>
      <c r="B314">
        <v>1175.3800000000001</v>
      </c>
      <c r="E314">
        <f t="shared" si="24"/>
        <v>1.0631619216616888E-2</v>
      </c>
      <c r="F314">
        <f t="shared" si="25"/>
        <v>5.0415332912032672E-4</v>
      </c>
      <c r="G314">
        <f t="shared" si="26"/>
        <v>0.12855909892568332</v>
      </c>
      <c r="H314">
        <f t="shared" si="27"/>
        <v>0.35855138951855048</v>
      </c>
      <c r="I314">
        <f t="shared" si="28"/>
        <v>2.7890004870508602</v>
      </c>
      <c r="Q314">
        <f t="shared" si="29"/>
        <v>0.3032971734408359</v>
      </c>
    </row>
    <row r="315" spans="1:17" x14ac:dyDescent="0.25">
      <c r="A315" s="1">
        <v>40814</v>
      </c>
      <c r="B315">
        <v>1151.06</v>
      </c>
      <c r="E315">
        <f t="shared" si="24"/>
        <v>-2.0908242602619344E-2</v>
      </c>
      <c r="F315">
        <f t="shared" si="25"/>
        <v>4.2646126656572749E-4</v>
      </c>
      <c r="G315">
        <f t="shared" si="26"/>
        <v>0.10874762297426051</v>
      </c>
      <c r="H315">
        <f t="shared" si="27"/>
        <v>0.32976904490000347</v>
      </c>
      <c r="I315">
        <f t="shared" si="28"/>
        <v>3.0324253154301735</v>
      </c>
      <c r="Q315">
        <f t="shared" si="29"/>
        <v>0.16072936660969711</v>
      </c>
    </row>
    <row r="316" spans="1:17" x14ac:dyDescent="0.25">
      <c r="A316" s="1">
        <v>40815</v>
      </c>
      <c r="B316">
        <v>1160.4000000000001</v>
      </c>
      <c r="E316">
        <f t="shared" si="24"/>
        <v>8.081516300173678E-3</v>
      </c>
      <c r="F316">
        <f t="shared" si="25"/>
        <v>2.0785713613436204E-4</v>
      </c>
      <c r="G316">
        <f t="shared" si="26"/>
        <v>5.3003569714262323E-2</v>
      </c>
      <c r="H316">
        <f t="shared" si="27"/>
        <v>0.23022504145783604</v>
      </c>
      <c r="I316">
        <f t="shared" si="28"/>
        <v>4.3435761534356914</v>
      </c>
      <c r="Q316">
        <f t="shared" si="29"/>
        <v>0.39505853919502876</v>
      </c>
    </row>
    <row r="317" spans="1:17" x14ac:dyDescent="0.25">
      <c r="A317" s="1">
        <v>40816</v>
      </c>
      <c r="B317">
        <v>1131.42</v>
      </c>
      <c r="E317">
        <f t="shared" si="24"/>
        <v>-2.5291292280362729E-2</v>
      </c>
      <c r="F317">
        <f t="shared" si="25"/>
        <v>3.5667595515469658E-4</v>
      </c>
      <c r="G317">
        <f t="shared" si="26"/>
        <v>9.0952368564447633E-2</v>
      </c>
      <c r="H317">
        <f t="shared" si="27"/>
        <v>0.30158310391075893</v>
      </c>
      <c r="I317">
        <f t="shared" si="28"/>
        <v>3.3158356255127233</v>
      </c>
      <c r="Q317">
        <f t="shared" si="29"/>
        <v>0.24574504735789449</v>
      </c>
    </row>
    <row r="318" spans="1:17" x14ac:dyDescent="0.25">
      <c r="A318" s="1">
        <v>40819</v>
      </c>
      <c r="B318">
        <v>1099.23</v>
      </c>
      <c r="E318">
        <f t="shared" si="24"/>
        <v>-2.8863546294817782E-2</v>
      </c>
      <c r="F318">
        <f t="shared" si="25"/>
        <v>2.9063746726623634E-4</v>
      </c>
      <c r="G318">
        <f t="shared" si="26"/>
        <v>7.4112554152890267E-2</v>
      </c>
      <c r="H318">
        <f t="shared" si="27"/>
        <v>0.27223621021622063</v>
      </c>
      <c r="I318">
        <f t="shared" si="28"/>
        <v>3.6732806381846155</v>
      </c>
      <c r="Q318">
        <f t="shared" si="29"/>
        <v>0.38768214401573448</v>
      </c>
    </row>
    <row r="319" spans="1:17" x14ac:dyDescent="0.25">
      <c r="A319" s="1">
        <v>40820</v>
      </c>
      <c r="B319">
        <v>1123.95</v>
      </c>
      <c r="E319">
        <f t="shared" si="24"/>
        <v>2.2239331806361014E-2</v>
      </c>
      <c r="F319">
        <f t="shared" si="25"/>
        <v>4.1388673590330436E-4</v>
      </c>
      <c r="G319">
        <f t="shared" si="26"/>
        <v>0.10554111765534262</v>
      </c>
      <c r="H319">
        <f t="shared" si="27"/>
        <v>0.32487092460751643</v>
      </c>
      <c r="I319">
        <f t="shared" si="28"/>
        <v>3.0781455779956963</v>
      </c>
      <c r="Q319">
        <f t="shared" si="29"/>
        <v>0.36714410154718052</v>
      </c>
    </row>
    <row r="320" spans="1:17" x14ac:dyDescent="0.25">
      <c r="A320" s="1">
        <v>40821</v>
      </c>
      <c r="B320">
        <v>1144.03</v>
      </c>
      <c r="E320">
        <f t="shared" si="24"/>
        <v>1.7707849893700365E-2</v>
      </c>
      <c r="F320">
        <f t="shared" si="25"/>
        <v>4.6774291660324875E-4</v>
      </c>
      <c r="G320">
        <f t="shared" si="26"/>
        <v>0.11927444373382844</v>
      </c>
      <c r="H320">
        <f t="shared" si="27"/>
        <v>0.34536132344810766</v>
      </c>
      <c r="I320">
        <f t="shared" si="28"/>
        <v>2.8955182068910945</v>
      </c>
      <c r="Q320">
        <f t="shared" si="29"/>
        <v>0.38495205507238495</v>
      </c>
    </row>
    <row r="321" spans="1:17" x14ac:dyDescent="0.25">
      <c r="A321" s="1">
        <v>40822</v>
      </c>
      <c r="B321">
        <v>1164.97</v>
      </c>
      <c r="E321">
        <f t="shared" si="24"/>
        <v>1.8138219223145281E-2</v>
      </c>
      <c r="F321">
        <f t="shared" si="25"/>
        <v>5.213629458975204E-4</v>
      </c>
      <c r="G321">
        <f t="shared" si="26"/>
        <v>0.1329475512038677</v>
      </c>
      <c r="H321">
        <f t="shared" si="27"/>
        <v>0.36461973507185219</v>
      </c>
      <c r="I321">
        <f t="shared" si="28"/>
        <v>2.7425833102614137</v>
      </c>
      <c r="Q321">
        <f t="shared" si="29"/>
        <v>0.27261453349999437</v>
      </c>
    </row>
    <row r="322" spans="1:17" x14ac:dyDescent="0.25">
      <c r="A322" s="1">
        <v>40823</v>
      </c>
      <c r="B322">
        <v>1155.46</v>
      </c>
      <c r="E322">
        <f t="shared" si="24"/>
        <v>-8.1968025289200601E-3</v>
      </c>
      <c r="F322">
        <f t="shared" si="25"/>
        <v>3.8980642737844907E-4</v>
      </c>
      <c r="G322">
        <f t="shared" si="26"/>
        <v>9.9400638981504516E-2</v>
      </c>
      <c r="H322">
        <f t="shared" si="27"/>
        <v>0.31527866877019212</v>
      </c>
      <c r="I322">
        <f t="shared" si="28"/>
        <v>3.1717972037267894</v>
      </c>
      <c r="Q322">
        <f t="shared" si="29"/>
        <v>0.15168872099354649</v>
      </c>
    </row>
    <row r="323" spans="1:17" x14ac:dyDescent="0.25">
      <c r="A323" s="1">
        <v>40826</v>
      </c>
      <c r="B323">
        <v>1194.8900000000001</v>
      </c>
      <c r="E323">
        <f t="shared" si="24"/>
        <v>3.3555597853170506E-2</v>
      </c>
      <c r="F323">
        <f t="shared" si="25"/>
        <v>1.8754595302862128E-4</v>
      </c>
      <c r="G323">
        <f t="shared" si="26"/>
        <v>4.7824218022298429E-2</v>
      </c>
      <c r="H323">
        <f t="shared" si="27"/>
        <v>0.21868748940508331</v>
      </c>
      <c r="I323">
        <f t="shared" si="28"/>
        <v>4.5727352887007688</v>
      </c>
      <c r="Q323">
        <f t="shared" si="29"/>
        <v>0.25033734711505429</v>
      </c>
    </row>
    <row r="324" spans="1:17" x14ac:dyDescent="0.25">
      <c r="A324" s="1">
        <v>40827</v>
      </c>
      <c r="B324">
        <v>1195.54</v>
      </c>
      <c r="E324">
        <f t="shared" ref="E324:E387" si="30">LN(B324/B323)</f>
        <v>5.4383522296828565E-4</v>
      </c>
      <c r="F324">
        <f t="shared" si="25"/>
        <v>2.1468880762713765E-4</v>
      </c>
      <c r="G324">
        <f t="shared" si="26"/>
        <v>5.4745645944920103E-2</v>
      </c>
      <c r="H324">
        <f t="shared" si="27"/>
        <v>0.2339778749047014</v>
      </c>
      <c r="I324">
        <f t="shared" si="28"/>
        <v>4.2739083787614423</v>
      </c>
      <c r="Q324">
        <f t="shared" si="29"/>
        <v>0.22643389669699035</v>
      </c>
    </row>
    <row r="325" spans="1:17" x14ac:dyDescent="0.25">
      <c r="A325" s="1">
        <v>40828</v>
      </c>
      <c r="B325">
        <v>1207.25</v>
      </c>
      <c r="E325">
        <f t="shared" si="30"/>
        <v>9.7470796111575157E-3</v>
      </c>
      <c r="F325">
        <f t="shared" si="25"/>
        <v>2.0776675276687251E-4</v>
      </c>
      <c r="G325">
        <f t="shared" si="26"/>
        <v>5.2980521955552487E-2</v>
      </c>
      <c r="H325">
        <f t="shared" si="27"/>
        <v>0.23017498116770313</v>
      </c>
      <c r="I325">
        <f t="shared" si="28"/>
        <v>4.3445208290096931</v>
      </c>
      <c r="Q325">
        <f t="shared" si="29"/>
        <v>0.24014922734386726</v>
      </c>
    </row>
    <row r="326" spans="1:17" x14ac:dyDescent="0.25">
      <c r="A326" s="1">
        <v>40829</v>
      </c>
      <c r="B326">
        <v>1203.6600000000001</v>
      </c>
      <c r="E326">
        <f t="shared" si="30"/>
        <v>-2.978130791599371E-3</v>
      </c>
      <c r="F326">
        <f t="shared" si="25"/>
        <v>2.1676997600514943E-4</v>
      </c>
      <c r="G326">
        <f t="shared" si="26"/>
        <v>5.5276343881313104E-2</v>
      </c>
      <c r="H326">
        <f t="shared" si="27"/>
        <v>0.23510921692122813</v>
      </c>
      <c r="I326">
        <f t="shared" si="28"/>
        <v>4.2533423959088923</v>
      </c>
      <c r="Q326">
        <f t="shared" si="29"/>
        <v>0.18480508418418326</v>
      </c>
    </row>
    <row r="327" spans="1:17" x14ac:dyDescent="0.25">
      <c r="A327" s="1">
        <v>40830</v>
      </c>
      <c r="B327">
        <v>1224.58</v>
      </c>
      <c r="E327">
        <f t="shared" si="30"/>
        <v>1.7231013084970263E-2</v>
      </c>
      <c r="F327">
        <f t="shared" si="25"/>
        <v>1.7038972010041163E-4</v>
      </c>
      <c r="G327">
        <f t="shared" si="26"/>
        <v>4.3449378625604967E-2</v>
      </c>
      <c r="H327">
        <f t="shared" si="27"/>
        <v>0.20844514536348638</v>
      </c>
      <c r="I327">
        <f t="shared" si="28"/>
        <v>4.7974252326970781</v>
      </c>
      <c r="Q327">
        <f t="shared" si="29"/>
        <v>0.19052418034542623</v>
      </c>
    </row>
    <row r="328" spans="1:17" x14ac:dyDescent="0.25">
      <c r="A328" s="1">
        <v>40833</v>
      </c>
      <c r="B328">
        <v>1200.8599999999999</v>
      </c>
      <c r="E328">
        <f t="shared" si="30"/>
        <v>-1.955996128718929E-2</v>
      </c>
      <c r="F328">
        <f t="shared" si="25"/>
        <v>1.557405508523979E-4</v>
      </c>
      <c r="G328">
        <f t="shared" si="26"/>
        <v>3.9713840467361462E-2</v>
      </c>
      <c r="H328">
        <f t="shared" si="27"/>
        <v>0.19928331708239269</v>
      </c>
      <c r="I328">
        <f t="shared" si="28"/>
        <v>5.017981508138762</v>
      </c>
      <c r="Q328">
        <f t="shared" si="29"/>
        <v>0.27393029520974654</v>
      </c>
    </row>
    <row r="329" spans="1:17" x14ac:dyDescent="0.25">
      <c r="A329" s="1">
        <v>40834</v>
      </c>
      <c r="B329">
        <v>1225.3800000000001</v>
      </c>
      <c r="E329">
        <f t="shared" si="30"/>
        <v>2.0213033197288798E-2</v>
      </c>
      <c r="F329">
        <f t="shared" ref="F329:F392" si="31">_xlfn.VAR.P(E325:E329)</f>
        <v>2.1407740344610727E-4</v>
      </c>
      <c r="G329">
        <f t="shared" ref="G329:G392" si="32">F329*255</f>
        <v>5.4589737878757351E-2</v>
      </c>
      <c r="H329">
        <f t="shared" ref="H329:H392" si="33">SQRT(G329)</f>
        <v>0.23364446896675589</v>
      </c>
      <c r="I329">
        <f t="shared" ref="I329:I392" si="34">1/H329</f>
        <v>4.2800071596913556</v>
      </c>
      <c r="Q329">
        <f t="shared" ref="Q329:Q392" si="35">G330/H329</f>
        <v>0.27460478580121528</v>
      </c>
    </row>
    <row r="330" spans="1:17" x14ac:dyDescent="0.25">
      <c r="A330" s="1">
        <v>40835</v>
      </c>
      <c r="B330">
        <v>1209.8800000000001</v>
      </c>
      <c r="E330">
        <f t="shared" si="30"/>
        <v>-1.2729818838075795E-2</v>
      </c>
      <c r="F330">
        <f t="shared" si="31"/>
        <v>2.5160740923237134E-4</v>
      </c>
      <c r="G330">
        <f t="shared" si="32"/>
        <v>6.4159889354254693E-2</v>
      </c>
      <c r="H330">
        <f t="shared" si="33"/>
        <v>0.25329802477369362</v>
      </c>
      <c r="I330">
        <f t="shared" si="34"/>
        <v>3.9479186657434031</v>
      </c>
      <c r="Q330">
        <f t="shared" si="35"/>
        <v>0.25207257293580093</v>
      </c>
    </row>
    <row r="331" spans="1:17" x14ac:dyDescent="0.25">
      <c r="A331" s="1">
        <v>40836</v>
      </c>
      <c r="B331">
        <v>1215.3900000000001</v>
      </c>
      <c r="E331">
        <f t="shared" si="30"/>
        <v>4.5438318044085119E-3</v>
      </c>
      <c r="F331">
        <f t="shared" si="31"/>
        <v>2.5039013656573021E-4</v>
      </c>
      <c r="G331">
        <f t="shared" si="32"/>
        <v>6.3849484824261199E-2</v>
      </c>
      <c r="H331">
        <f t="shared" si="33"/>
        <v>0.25268455596704203</v>
      </c>
      <c r="I331">
        <f t="shared" si="34"/>
        <v>3.9575034420799002</v>
      </c>
      <c r="Q331">
        <f t="shared" si="35"/>
        <v>0.26166299354319639</v>
      </c>
    </row>
    <row r="332" spans="1:17" x14ac:dyDescent="0.25">
      <c r="A332" s="1">
        <v>40837</v>
      </c>
      <c r="B332">
        <v>1238.25</v>
      </c>
      <c r="E332">
        <f t="shared" si="30"/>
        <v>1.8634079544892792E-2</v>
      </c>
      <c r="F332">
        <f t="shared" si="31"/>
        <v>2.5928704837831202E-4</v>
      </c>
      <c r="G332">
        <f t="shared" si="32"/>
        <v>6.6118197336469564E-2</v>
      </c>
      <c r="H332">
        <f t="shared" si="33"/>
        <v>0.2571345899261116</v>
      </c>
      <c r="I332">
        <f t="shared" si="34"/>
        <v>3.8890139218039588</v>
      </c>
      <c r="Q332">
        <f t="shared" si="35"/>
        <v>0.14369342277969185</v>
      </c>
    </row>
    <row r="333" spans="1:17" x14ac:dyDescent="0.25">
      <c r="A333" s="1">
        <v>40840</v>
      </c>
      <c r="B333">
        <v>1254.19</v>
      </c>
      <c r="E333">
        <f t="shared" si="30"/>
        <v>1.2790853398772921E-2</v>
      </c>
      <c r="F333">
        <f t="shared" si="31"/>
        <v>1.4489627192759E-4</v>
      </c>
      <c r="G333">
        <f t="shared" si="32"/>
        <v>3.694854934153545E-2</v>
      </c>
      <c r="H333">
        <f t="shared" si="33"/>
        <v>0.19222005447282406</v>
      </c>
      <c r="I333">
        <f t="shared" si="34"/>
        <v>5.2023708074714925</v>
      </c>
      <c r="Q333">
        <f t="shared" si="35"/>
        <v>0.29231464396403983</v>
      </c>
    </row>
    <row r="334" spans="1:17" x14ac:dyDescent="0.25">
      <c r="A334" s="1">
        <v>40841</v>
      </c>
      <c r="B334">
        <v>1229.05</v>
      </c>
      <c r="E334">
        <f t="shared" si="30"/>
        <v>-2.0248432646129442E-2</v>
      </c>
      <c r="F334">
        <f t="shared" si="31"/>
        <v>2.2034798739596826E-4</v>
      </c>
      <c r="G334">
        <f t="shared" si="32"/>
        <v>5.6188736785971909E-2</v>
      </c>
      <c r="H334">
        <f t="shared" si="33"/>
        <v>0.2370416351318306</v>
      </c>
      <c r="I334">
        <f t="shared" si="34"/>
        <v>4.2186681653788396</v>
      </c>
      <c r="Q334">
        <f t="shared" si="35"/>
        <v>0.19665644487344747</v>
      </c>
    </row>
    <row r="335" spans="1:17" x14ac:dyDescent="0.25">
      <c r="A335" s="1">
        <v>40842</v>
      </c>
      <c r="B335">
        <v>1242</v>
      </c>
      <c r="E335">
        <f t="shared" si="30"/>
        <v>1.0481470272433699E-2</v>
      </c>
      <c r="F335">
        <f t="shared" si="31"/>
        <v>1.8280692255692035E-4</v>
      </c>
      <c r="G335">
        <f t="shared" si="32"/>
        <v>4.661576525201469E-2</v>
      </c>
      <c r="H335">
        <f t="shared" si="33"/>
        <v>0.21590684392120293</v>
      </c>
      <c r="I335">
        <f t="shared" si="34"/>
        <v>4.6316271491836485</v>
      </c>
      <c r="Q335">
        <f t="shared" si="35"/>
        <v>0.36713081934798875</v>
      </c>
    </row>
    <row r="336" spans="1:17" x14ac:dyDescent="0.25">
      <c r="A336" s="1">
        <v>40843</v>
      </c>
      <c r="B336">
        <v>1284.5899999999999</v>
      </c>
      <c r="E336">
        <f t="shared" si="30"/>
        <v>3.3716617775602885E-2</v>
      </c>
      <c r="F336">
        <f t="shared" si="31"/>
        <v>3.1084728043776296E-4</v>
      </c>
      <c r="G336">
        <f t="shared" si="32"/>
        <v>7.926605651162956E-2</v>
      </c>
      <c r="H336">
        <f t="shared" si="33"/>
        <v>0.28154228192516584</v>
      </c>
      <c r="I336">
        <f t="shared" si="34"/>
        <v>3.5518643706446933</v>
      </c>
      <c r="Q336">
        <f t="shared" si="35"/>
        <v>0.27981581750019613</v>
      </c>
    </row>
    <row r="337" spans="1:17" x14ac:dyDescent="0.25">
      <c r="A337" s="1">
        <v>40844</v>
      </c>
      <c r="B337">
        <v>1285.0899999999999</v>
      </c>
      <c r="E337">
        <f t="shared" si="30"/>
        <v>3.8915351818900429E-4</v>
      </c>
      <c r="F337">
        <f t="shared" si="31"/>
        <v>3.0894111285396459E-4</v>
      </c>
      <c r="G337">
        <f t="shared" si="32"/>
        <v>7.8779983777760965E-2</v>
      </c>
      <c r="H337">
        <f t="shared" si="33"/>
        <v>0.28067772226837129</v>
      </c>
      <c r="I337">
        <f t="shared" si="34"/>
        <v>3.5628050274821792</v>
      </c>
      <c r="Q337">
        <f t="shared" si="35"/>
        <v>0.41503843408825225</v>
      </c>
    </row>
    <row r="338" spans="1:17" x14ac:dyDescent="0.25">
      <c r="A338" s="1">
        <v>40847</v>
      </c>
      <c r="B338">
        <v>1253.3</v>
      </c>
      <c r="E338">
        <f t="shared" si="30"/>
        <v>-2.5048682169739451E-2</v>
      </c>
      <c r="F338">
        <f t="shared" si="31"/>
        <v>4.5683153856361644E-4</v>
      </c>
      <c r="G338">
        <f t="shared" si="32"/>
        <v>0.11649204233372219</v>
      </c>
      <c r="H338">
        <f t="shared" si="33"/>
        <v>0.34130930595827913</v>
      </c>
      <c r="I338">
        <f t="shared" si="34"/>
        <v>2.9298937431323298</v>
      </c>
      <c r="Q338">
        <f t="shared" si="35"/>
        <v>0.3977569315215938</v>
      </c>
    </row>
    <row r="339" spans="1:17" x14ac:dyDescent="0.25">
      <c r="A339" s="1">
        <v>40848</v>
      </c>
      <c r="B339">
        <v>1218.28</v>
      </c>
      <c r="E339">
        <f t="shared" si="30"/>
        <v>-2.834004470968389E-2</v>
      </c>
      <c r="F339">
        <f t="shared" si="31"/>
        <v>5.3238487152050963E-4</v>
      </c>
      <c r="G339">
        <f t="shared" si="32"/>
        <v>0.13575814223772995</v>
      </c>
      <c r="H339">
        <f t="shared" si="33"/>
        <v>0.36845371790461001</v>
      </c>
      <c r="I339">
        <f t="shared" si="34"/>
        <v>2.7140450792218433</v>
      </c>
      <c r="Q339">
        <f t="shared" si="35"/>
        <v>0.39041894884451889</v>
      </c>
    </row>
    <row r="340" spans="1:17" x14ac:dyDescent="0.25">
      <c r="A340" s="1">
        <v>40849</v>
      </c>
      <c r="B340">
        <v>1237.9000000000001</v>
      </c>
      <c r="E340">
        <f t="shared" si="30"/>
        <v>1.597636762997209E-2</v>
      </c>
      <c r="F340">
        <f t="shared" si="31"/>
        <v>5.6412279702812841E-4</v>
      </c>
      <c r="G340">
        <f t="shared" si="32"/>
        <v>0.14385131324217273</v>
      </c>
      <c r="H340">
        <f t="shared" si="33"/>
        <v>0.37927735661672807</v>
      </c>
      <c r="I340">
        <f t="shared" si="34"/>
        <v>2.6365929380027082</v>
      </c>
      <c r="Q340">
        <f t="shared" si="35"/>
        <v>0.26414636683735487</v>
      </c>
    </row>
    <row r="341" spans="1:17" x14ac:dyDescent="0.25">
      <c r="A341" s="1">
        <v>40850</v>
      </c>
      <c r="B341">
        <v>1261.1500000000001</v>
      </c>
      <c r="E341">
        <f t="shared" si="30"/>
        <v>1.8607607564519471E-2</v>
      </c>
      <c r="F341">
        <f t="shared" si="31"/>
        <v>3.9288131676072364E-4</v>
      </c>
      <c r="G341">
        <f t="shared" si="32"/>
        <v>0.10018473577398453</v>
      </c>
      <c r="H341">
        <f t="shared" si="33"/>
        <v>0.31651972414682866</v>
      </c>
      <c r="I341">
        <f t="shared" si="34"/>
        <v>3.1593607718933665</v>
      </c>
      <c r="Q341">
        <f t="shared" si="35"/>
        <v>0.31350908258188415</v>
      </c>
    </row>
    <row r="342" spans="1:17" x14ac:dyDescent="0.25">
      <c r="A342" s="1">
        <v>40851</v>
      </c>
      <c r="B342">
        <v>1253.23</v>
      </c>
      <c r="E342">
        <f t="shared" si="30"/>
        <v>-6.2997845938890726E-3</v>
      </c>
      <c r="F342">
        <f t="shared" si="31"/>
        <v>3.8914434641703255E-4</v>
      </c>
      <c r="G342">
        <f t="shared" si="32"/>
        <v>9.9231808336343305E-2</v>
      </c>
      <c r="H342">
        <f t="shared" si="33"/>
        <v>0.31501080669771203</v>
      </c>
      <c r="I342">
        <f t="shared" si="34"/>
        <v>3.1744942673017928</v>
      </c>
      <c r="Q342">
        <f t="shared" si="35"/>
        <v>0.2389604619528789</v>
      </c>
    </row>
    <row r="343" spans="1:17" x14ac:dyDescent="0.25">
      <c r="A343" s="1">
        <v>40854</v>
      </c>
      <c r="B343">
        <v>1261.1199999999999</v>
      </c>
      <c r="E343">
        <f t="shared" si="30"/>
        <v>6.2759964982437742E-3</v>
      </c>
      <c r="F343">
        <f t="shared" si="31"/>
        <v>2.9519657995542864E-4</v>
      </c>
      <c r="G343">
        <f t="shared" si="32"/>
        <v>7.5275127888634302E-2</v>
      </c>
      <c r="H343">
        <f t="shared" si="33"/>
        <v>0.27436313143101843</v>
      </c>
      <c r="I343">
        <f t="shared" si="34"/>
        <v>3.6448045872060777</v>
      </c>
      <c r="Q343">
        <f t="shared" si="35"/>
        <v>7.2363638594344235E-2</v>
      </c>
    </row>
    <row r="344" spans="1:17" x14ac:dyDescent="0.25">
      <c r="A344" s="1">
        <v>40855</v>
      </c>
      <c r="B344">
        <v>1275.92</v>
      </c>
      <c r="E344">
        <f t="shared" si="30"/>
        <v>1.1667272007859919E-2</v>
      </c>
      <c r="F344">
        <f t="shared" si="31"/>
        <v>7.7858488182301115E-5</v>
      </c>
      <c r="G344">
        <f t="shared" si="32"/>
        <v>1.9853914486486785E-2</v>
      </c>
      <c r="H344">
        <f t="shared" si="33"/>
        <v>0.14090391934395149</v>
      </c>
      <c r="I344">
        <f t="shared" si="34"/>
        <v>7.0970346648695006</v>
      </c>
      <c r="Q344">
        <f t="shared" si="35"/>
        <v>0.70541080882805984</v>
      </c>
    </row>
    <row r="345" spans="1:17" x14ac:dyDescent="0.25">
      <c r="A345" s="1">
        <v>40856</v>
      </c>
      <c r="B345">
        <v>1229.0999999999999</v>
      </c>
      <c r="E345">
        <f t="shared" si="30"/>
        <v>-3.7385292793563688E-2</v>
      </c>
      <c r="F345">
        <f t="shared" si="31"/>
        <v>3.8978489298611974E-4</v>
      </c>
      <c r="G345">
        <f t="shared" si="32"/>
        <v>9.9395147711460533E-2</v>
      </c>
      <c r="H345">
        <f t="shared" si="33"/>
        <v>0.31526996005242958</v>
      </c>
      <c r="I345">
        <f t="shared" si="34"/>
        <v>3.1718848184384565</v>
      </c>
      <c r="Q345">
        <f t="shared" si="35"/>
        <v>0.2632826703695022</v>
      </c>
    </row>
    <row r="346" spans="1:17" x14ac:dyDescent="0.25">
      <c r="A346" s="1">
        <v>40857</v>
      </c>
      <c r="B346">
        <v>1239.69</v>
      </c>
      <c r="E346">
        <f t="shared" si="30"/>
        <v>8.5791541229383456E-3</v>
      </c>
      <c r="F346">
        <f t="shared" si="31"/>
        <v>3.2551026262701941E-4</v>
      </c>
      <c r="G346">
        <f t="shared" si="32"/>
        <v>8.300511696988995E-2</v>
      </c>
      <c r="H346">
        <f t="shared" si="33"/>
        <v>0.28810608631177848</v>
      </c>
      <c r="I346">
        <f t="shared" si="34"/>
        <v>3.4709436818972108</v>
      </c>
      <c r="Q346">
        <f t="shared" si="35"/>
        <v>0.35498362724539467</v>
      </c>
    </row>
    <row r="347" spans="1:17" x14ac:dyDescent="0.25">
      <c r="A347" s="1">
        <v>40858</v>
      </c>
      <c r="B347">
        <v>1263.8599999999999</v>
      </c>
      <c r="E347">
        <f t="shared" si="30"/>
        <v>1.9309181734972806E-2</v>
      </c>
      <c r="F347">
        <f t="shared" si="31"/>
        <v>4.0107036686443088E-4</v>
      </c>
      <c r="G347">
        <f t="shared" si="32"/>
        <v>0.10227294355042987</v>
      </c>
      <c r="H347">
        <f t="shared" si="33"/>
        <v>0.31980141267735179</v>
      </c>
      <c r="I347">
        <f t="shared" si="34"/>
        <v>3.1269405335895177</v>
      </c>
      <c r="Q347">
        <f t="shared" si="35"/>
        <v>0.32874226497067582</v>
      </c>
    </row>
    <row r="348" spans="1:17" x14ac:dyDescent="0.25">
      <c r="A348" s="1">
        <v>40861</v>
      </c>
      <c r="B348">
        <v>1251.78</v>
      </c>
      <c r="E348">
        <f t="shared" si="30"/>
        <v>-9.6039917090084415E-3</v>
      </c>
      <c r="F348">
        <f t="shared" si="31"/>
        <v>4.1228329703676242E-4</v>
      </c>
      <c r="G348">
        <f t="shared" si="32"/>
        <v>0.10513224074437443</v>
      </c>
      <c r="H348">
        <f t="shared" si="33"/>
        <v>0.32424102261184412</v>
      </c>
      <c r="I348">
        <f t="shared" si="34"/>
        <v>3.0841254815468599</v>
      </c>
      <c r="Q348">
        <f t="shared" si="35"/>
        <v>0.30177188213668732</v>
      </c>
    </row>
    <row r="349" spans="1:17" x14ac:dyDescent="0.25">
      <c r="A349" s="1">
        <v>40862</v>
      </c>
      <c r="B349">
        <v>1257.81</v>
      </c>
      <c r="E349">
        <f t="shared" si="30"/>
        <v>4.805575097530124E-3</v>
      </c>
      <c r="F349">
        <f t="shared" si="31"/>
        <v>3.8371303395882505E-4</v>
      </c>
      <c r="G349">
        <f t="shared" si="32"/>
        <v>9.7846823659500384E-2</v>
      </c>
      <c r="H349">
        <f t="shared" si="33"/>
        <v>0.31280476924033684</v>
      </c>
      <c r="I349">
        <f t="shared" si="34"/>
        <v>3.1968822036459152</v>
      </c>
      <c r="Q349">
        <f t="shared" si="35"/>
        <v>0.13605908926096233</v>
      </c>
    </row>
    <row r="350" spans="1:17" x14ac:dyDescent="0.25">
      <c r="A350" s="1">
        <v>40863</v>
      </c>
      <c r="B350">
        <v>1236.9100000000001</v>
      </c>
      <c r="E350">
        <f t="shared" si="30"/>
        <v>-1.6755779391136084E-2</v>
      </c>
      <c r="F350">
        <f t="shared" si="31"/>
        <v>1.6690169419343419E-4</v>
      </c>
      <c r="G350">
        <f t="shared" si="32"/>
        <v>4.2559932019325716E-2</v>
      </c>
      <c r="H350">
        <f t="shared" si="33"/>
        <v>0.20630058657048389</v>
      </c>
      <c r="I350">
        <f t="shared" si="34"/>
        <v>4.8472959608301629</v>
      </c>
      <c r="Q350">
        <f t="shared" si="35"/>
        <v>0.24284902435017866</v>
      </c>
    </row>
    <row r="351" spans="1:17" x14ac:dyDescent="0.25">
      <c r="A351" s="1">
        <v>40864</v>
      </c>
      <c r="B351">
        <v>1216.1300000000001</v>
      </c>
      <c r="E351">
        <f t="shared" si="30"/>
        <v>-1.6942648369624176E-2</v>
      </c>
      <c r="F351">
        <f t="shared" si="31"/>
        <v>1.9647018106475129E-4</v>
      </c>
      <c r="G351">
        <f t="shared" si="32"/>
        <v>5.0099896171511581E-2</v>
      </c>
      <c r="H351">
        <f t="shared" si="33"/>
        <v>0.22383006092013552</v>
      </c>
      <c r="I351">
        <f t="shared" si="34"/>
        <v>4.4676751455507517</v>
      </c>
      <c r="Q351">
        <f t="shared" si="35"/>
        <v>8.6762170141964329E-2</v>
      </c>
    </row>
    <row r="352" spans="1:17" x14ac:dyDescent="0.25">
      <c r="A352" s="1">
        <v>40865</v>
      </c>
      <c r="B352">
        <v>1215.6500000000001</v>
      </c>
      <c r="E352">
        <f t="shared" si="30"/>
        <v>-3.9477255856521859E-4</v>
      </c>
      <c r="F352">
        <f t="shared" si="31"/>
        <v>7.6156791484074658E-5</v>
      </c>
      <c r="G352">
        <f t="shared" si="32"/>
        <v>1.9419981828439039E-2</v>
      </c>
      <c r="H352">
        <f t="shared" si="33"/>
        <v>0.13935559489464008</v>
      </c>
      <c r="I352">
        <f t="shared" si="34"/>
        <v>7.1758869872146205</v>
      </c>
      <c r="Q352">
        <f t="shared" si="35"/>
        <v>0.17656819365468768</v>
      </c>
    </row>
    <row r="353" spans="1:17" x14ac:dyDescent="0.25">
      <c r="A353" s="1">
        <v>40868</v>
      </c>
      <c r="B353">
        <v>1192.98</v>
      </c>
      <c r="E353">
        <f t="shared" si="30"/>
        <v>-1.8824534649997567E-2</v>
      </c>
      <c r="F353">
        <f t="shared" si="31"/>
        <v>9.6493198691062815E-5</v>
      </c>
      <c r="G353">
        <f t="shared" si="32"/>
        <v>2.4605765666221018E-2</v>
      </c>
      <c r="H353">
        <f t="shared" si="33"/>
        <v>0.15686225060931969</v>
      </c>
      <c r="I353">
        <f t="shared" si="34"/>
        <v>6.3750200963939685</v>
      </c>
      <c r="Q353">
        <f t="shared" si="35"/>
        <v>9.3705575806229888E-2</v>
      </c>
    </row>
    <row r="354" spans="1:17" x14ac:dyDescent="0.25">
      <c r="A354" s="1">
        <v>40869</v>
      </c>
      <c r="B354">
        <v>1188.04</v>
      </c>
      <c r="E354">
        <f t="shared" si="30"/>
        <v>-4.1494881086074744E-3</v>
      </c>
      <c r="F354">
        <f t="shared" si="31"/>
        <v>5.7642617708264457E-5</v>
      </c>
      <c r="G354">
        <f t="shared" si="32"/>
        <v>1.4698867515607436E-2</v>
      </c>
      <c r="H354">
        <f t="shared" si="33"/>
        <v>0.1212388861529478</v>
      </c>
      <c r="I354">
        <f t="shared" si="34"/>
        <v>8.2481787133746778</v>
      </c>
      <c r="Q354">
        <f t="shared" si="35"/>
        <v>0.15685620505730899</v>
      </c>
    </row>
    <row r="355" spans="1:17" x14ac:dyDescent="0.25">
      <c r="A355" s="1">
        <v>40870</v>
      </c>
      <c r="B355">
        <v>1161.79</v>
      </c>
      <c r="E355">
        <f t="shared" si="30"/>
        <v>-2.2342971201496673E-2</v>
      </c>
      <c r="F355">
        <f t="shared" si="31"/>
        <v>7.4576751322849095E-5</v>
      </c>
      <c r="G355">
        <f t="shared" si="32"/>
        <v>1.9017071587326521E-2</v>
      </c>
      <c r="H355">
        <f t="shared" si="33"/>
        <v>0.1379023987729239</v>
      </c>
      <c r="I355">
        <f t="shared" si="34"/>
        <v>7.2515054770486156</v>
      </c>
      <c r="Q355">
        <f t="shared" si="35"/>
        <v>0.16754352976466963</v>
      </c>
    </row>
    <row r="356" spans="1:17" x14ac:dyDescent="0.25">
      <c r="A356" s="1">
        <v>40871</v>
      </c>
      <c r="B356">
        <v>1161.79</v>
      </c>
      <c r="E356">
        <f t="shared" si="30"/>
        <v>0</v>
      </c>
      <c r="F356">
        <f t="shared" si="31"/>
        <v>9.0606488836983201E-5</v>
      </c>
      <c r="G356">
        <f t="shared" si="32"/>
        <v>2.3104654653430715E-2</v>
      </c>
      <c r="H356">
        <f t="shared" si="33"/>
        <v>0.15200215344997819</v>
      </c>
      <c r="I356">
        <f t="shared" si="34"/>
        <v>6.5788541629384625</v>
      </c>
      <c r="Q356">
        <f t="shared" si="35"/>
        <v>0.13994726476757344</v>
      </c>
    </row>
    <row r="357" spans="1:17" x14ac:dyDescent="0.25">
      <c r="A357" s="1">
        <v>40872</v>
      </c>
      <c r="B357">
        <v>1158.67</v>
      </c>
      <c r="E357">
        <f t="shared" si="30"/>
        <v>-2.6891236049403243E-3</v>
      </c>
      <c r="F357">
        <f t="shared" si="31"/>
        <v>8.3420727898452651E-5</v>
      </c>
      <c r="G357">
        <f t="shared" si="32"/>
        <v>2.1272285614105425E-2</v>
      </c>
      <c r="H357">
        <f t="shared" si="33"/>
        <v>0.1458502163663305</v>
      </c>
      <c r="I357">
        <f t="shared" si="34"/>
        <v>6.8563491019328362</v>
      </c>
      <c r="Q357">
        <f t="shared" si="35"/>
        <v>0.47355848775706433</v>
      </c>
    </row>
    <row r="358" spans="1:17" x14ac:dyDescent="0.25">
      <c r="A358" s="1">
        <v>40875</v>
      </c>
      <c r="B358">
        <v>1192.55</v>
      </c>
      <c r="E358">
        <f t="shared" si="30"/>
        <v>2.8821076021685699E-2</v>
      </c>
      <c r="F358">
        <f t="shared" si="31"/>
        <v>2.7085728588815728E-4</v>
      </c>
      <c r="G358">
        <f t="shared" si="32"/>
        <v>6.9068607901480103E-2</v>
      </c>
      <c r="H358">
        <f t="shared" si="33"/>
        <v>0.26280907119329061</v>
      </c>
      <c r="I358">
        <f t="shared" si="34"/>
        <v>3.805043697538586</v>
      </c>
      <c r="Q358">
        <f t="shared" si="35"/>
        <v>0.25902435522005685</v>
      </c>
    </row>
    <row r="359" spans="1:17" x14ac:dyDescent="0.25">
      <c r="A359" s="1">
        <v>40876</v>
      </c>
      <c r="B359">
        <v>1195.19</v>
      </c>
      <c r="E359">
        <f t="shared" si="30"/>
        <v>2.2112969383296607E-3</v>
      </c>
      <c r="F359">
        <f t="shared" si="31"/>
        <v>2.6695666749734949E-4</v>
      </c>
      <c r="G359">
        <f t="shared" si="32"/>
        <v>6.8073950211824122E-2</v>
      </c>
      <c r="H359">
        <f t="shared" si="33"/>
        <v>0.26090985073742257</v>
      </c>
      <c r="I359">
        <f t="shared" si="34"/>
        <v>3.8327414514003588</v>
      </c>
      <c r="Q359">
        <f t="shared" si="35"/>
        <v>0.32053285957506533</v>
      </c>
    </row>
    <row r="360" spans="1:17" x14ac:dyDescent="0.25">
      <c r="A360" s="1">
        <v>40877</v>
      </c>
      <c r="B360">
        <v>1246.96</v>
      </c>
      <c r="E360">
        <f t="shared" si="30"/>
        <v>4.2403420637779909E-2</v>
      </c>
      <c r="F360">
        <f t="shared" si="31"/>
        <v>3.2796149234576283E-4</v>
      </c>
      <c r="G360">
        <f t="shared" si="32"/>
        <v>8.3630180548169522E-2</v>
      </c>
      <c r="H360">
        <f t="shared" si="33"/>
        <v>0.28918883199074186</v>
      </c>
      <c r="I360">
        <f t="shared" si="34"/>
        <v>3.45794819639513</v>
      </c>
      <c r="Q360">
        <f t="shared" si="35"/>
        <v>0.29923818363875748</v>
      </c>
    </row>
    <row r="361" spans="1:17" x14ac:dyDescent="0.25">
      <c r="A361" s="1">
        <v>40878</v>
      </c>
      <c r="B361">
        <v>1244.58</v>
      </c>
      <c r="E361">
        <f t="shared" si="30"/>
        <v>-1.910465594686547E-3</v>
      </c>
      <c r="F361">
        <f t="shared" si="31"/>
        <v>3.393581992687192E-4</v>
      </c>
      <c r="G361">
        <f t="shared" si="32"/>
        <v>8.6536340813523391E-2</v>
      </c>
      <c r="H361">
        <f t="shared" si="33"/>
        <v>0.29417059814591157</v>
      </c>
      <c r="I361">
        <f t="shared" si="34"/>
        <v>3.3993879956146738</v>
      </c>
      <c r="Q361">
        <f t="shared" si="35"/>
        <v>0.28103312245746015</v>
      </c>
    </row>
    <row r="362" spans="1:17" x14ac:dyDescent="0.25">
      <c r="A362" s="1">
        <v>40879</v>
      </c>
      <c r="B362">
        <v>1244.28</v>
      </c>
      <c r="E362">
        <f t="shared" si="30"/>
        <v>-2.4107422792193239E-4</v>
      </c>
      <c r="F362">
        <f t="shared" si="31"/>
        <v>3.2420267345931083E-4</v>
      </c>
      <c r="G362">
        <f t="shared" si="32"/>
        <v>8.2671681732124261E-2</v>
      </c>
      <c r="H362">
        <f t="shared" si="33"/>
        <v>0.28752683654247696</v>
      </c>
      <c r="I362">
        <f t="shared" si="34"/>
        <v>3.4779362233628159</v>
      </c>
      <c r="Q362">
        <f t="shared" si="35"/>
        <v>0.24051729114595505</v>
      </c>
    </row>
    <row r="363" spans="1:17" x14ac:dyDescent="0.25">
      <c r="A363" s="1">
        <v>40882</v>
      </c>
      <c r="B363">
        <v>1257.08</v>
      </c>
      <c r="E363">
        <f t="shared" si="30"/>
        <v>1.0234521802755791E-2</v>
      </c>
      <c r="F363">
        <f t="shared" si="31"/>
        <v>2.7119676806651905E-4</v>
      </c>
      <c r="G363">
        <f t="shared" si="32"/>
        <v>6.9155175856962361E-2</v>
      </c>
      <c r="H363">
        <f t="shared" si="33"/>
        <v>0.26297371704594807</v>
      </c>
      <c r="I363">
        <f t="shared" si="34"/>
        <v>3.8026613884963836</v>
      </c>
      <c r="Q363">
        <f t="shared" si="35"/>
        <v>0.26673680869258259</v>
      </c>
    </row>
    <row r="364" spans="1:17" x14ac:dyDescent="0.25">
      <c r="A364" s="1">
        <v>40883</v>
      </c>
      <c r="B364">
        <v>1258.47</v>
      </c>
      <c r="E364">
        <f t="shared" si="30"/>
        <v>1.1051262280358551E-3</v>
      </c>
      <c r="F364">
        <f t="shared" si="31"/>
        <v>2.7507752962691137E-4</v>
      </c>
      <c r="G364">
        <f t="shared" si="32"/>
        <v>7.0144770054862401E-2</v>
      </c>
      <c r="H364">
        <f t="shared" si="33"/>
        <v>0.26484857948432045</v>
      </c>
      <c r="I364">
        <f t="shared" si="34"/>
        <v>3.7757423579430673</v>
      </c>
      <c r="Q364">
        <f t="shared" si="35"/>
        <v>1.7067318798565281E-2</v>
      </c>
    </row>
    <row r="365" spans="1:17" x14ac:dyDescent="0.25">
      <c r="A365" s="1">
        <v>40884</v>
      </c>
      <c r="B365">
        <v>1261.01</v>
      </c>
      <c r="E365">
        <f t="shared" si="30"/>
        <v>2.0162897586126602E-3</v>
      </c>
      <c r="F365">
        <f t="shared" si="31"/>
        <v>1.7726490742768836E-5</v>
      </c>
      <c r="G365">
        <f t="shared" si="32"/>
        <v>4.5202551394060535E-3</v>
      </c>
      <c r="H365">
        <f t="shared" si="33"/>
        <v>6.7232842714004398E-2</v>
      </c>
      <c r="I365">
        <f t="shared" si="34"/>
        <v>14.873683152946663</v>
      </c>
      <c r="Q365">
        <f t="shared" si="35"/>
        <v>0.41954123192986342</v>
      </c>
    </row>
    <row r="366" spans="1:17" x14ac:dyDescent="0.25">
      <c r="A366" s="1">
        <v>40885</v>
      </c>
      <c r="B366">
        <v>1234.3499999999999</v>
      </c>
      <c r="E366">
        <f t="shared" si="30"/>
        <v>-2.1368471427759831E-2</v>
      </c>
      <c r="F366">
        <f t="shared" si="31"/>
        <v>1.1061548885639274E-4</v>
      </c>
      <c r="G366">
        <f t="shared" si="32"/>
        <v>2.8206949658380148E-2</v>
      </c>
      <c r="H366">
        <f t="shared" si="33"/>
        <v>0.16794924726946575</v>
      </c>
      <c r="I366">
        <f t="shared" si="34"/>
        <v>5.9541797076086471</v>
      </c>
      <c r="Q366">
        <f t="shared" si="35"/>
        <v>0.2525599262165798</v>
      </c>
    </row>
    <row r="367" spans="1:17" x14ac:dyDescent="0.25">
      <c r="A367" s="1">
        <v>40886</v>
      </c>
      <c r="B367">
        <v>1255.19</v>
      </c>
      <c r="E367">
        <f t="shared" si="30"/>
        <v>1.6742439809384415E-2</v>
      </c>
      <c r="F367">
        <f t="shared" si="31"/>
        <v>1.6634215489610347E-4</v>
      </c>
      <c r="G367">
        <f t="shared" si="32"/>
        <v>4.2417249498506386E-2</v>
      </c>
      <c r="H367">
        <f t="shared" si="33"/>
        <v>0.20595448404564146</v>
      </c>
      <c r="I367">
        <f t="shared" si="34"/>
        <v>4.855441747888289</v>
      </c>
      <c r="Q367">
        <f t="shared" si="35"/>
        <v>0.22616952001745336</v>
      </c>
    </row>
    <row r="368" spans="1:17" x14ac:dyDescent="0.25">
      <c r="A368" s="1">
        <v>40889</v>
      </c>
      <c r="B368">
        <v>1236.47</v>
      </c>
      <c r="E368">
        <f t="shared" si="30"/>
        <v>-1.5026409891996106E-2</v>
      </c>
      <c r="F368">
        <f t="shared" si="31"/>
        <v>1.8266912471390191E-4</v>
      </c>
      <c r="G368">
        <f t="shared" si="32"/>
        <v>4.6580626802044986E-2</v>
      </c>
      <c r="H368">
        <f t="shared" si="33"/>
        <v>0.21582545448126592</v>
      </c>
      <c r="I368">
        <f t="shared" si="34"/>
        <v>4.6333737714278831</v>
      </c>
      <c r="Q368">
        <f t="shared" si="35"/>
        <v>0.21359713599258395</v>
      </c>
    </row>
    <row r="369" spans="1:17" x14ac:dyDescent="0.25">
      <c r="A369" s="1">
        <v>40890</v>
      </c>
      <c r="B369">
        <v>1225.73</v>
      </c>
      <c r="E369">
        <f t="shared" si="30"/>
        <v>-8.7239607798868263E-3</v>
      </c>
      <c r="F369">
        <f t="shared" si="31"/>
        <v>1.8078313314312235E-4</v>
      </c>
      <c r="G369">
        <f t="shared" si="32"/>
        <v>4.6099698951496196E-2</v>
      </c>
      <c r="H369">
        <f t="shared" si="33"/>
        <v>0.21470840447336056</v>
      </c>
      <c r="I369">
        <f t="shared" si="34"/>
        <v>4.6574795358049093</v>
      </c>
      <c r="Q369">
        <f t="shared" si="35"/>
        <v>0.20248135066746142</v>
      </c>
    </row>
    <row r="370" spans="1:17" x14ac:dyDescent="0.25">
      <c r="A370" s="1">
        <v>40891</v>
      </c>
      <c r="B370">
        <v>1211.82</v>
      </c>
      <c r="E370">
        <f t="shared" si="30"/>
        <v>-1.1413223108981121E-2</v>
      </c>
      <c r="F370">
        <f t="shared" si="31"/>
        <v>1.7048803034283005E-4</v>
      </c>
      <c r="G370">
        <f t="shared" si="32"/>
        <v>4.3474447737421665E-2</v>
      </c>
      <c r="H370">
        <f t="shared" si="33"/>
        <v>0.20850527028692023</v>
      </c>
      <c r="I370">
        <f t="shared" si="34"/>
        <v>4.7960418392490443</v>
      </c>
      <c r="Q370">
        <f t="shared" si="35"/>
        <v>0.16555576912071276</v>
      </c>
    </row>
    <row r="371" spans="1:17" x14ac:dyDescent="0.25">
      <c r="A371" s="1">
        <v>40892</v>
      </c>
      <c r="B371">
        <v>1215.75</v>
      </c>
      <c r="E371">
        <f t="shared" si="30"/>
        <v>3.2378085355431558E-3</v>
      </c>
      <c r="F371">
        <f t="shared" si="31"/>
        <v>1.3536960936499286E-4</v>
      </c>
      <c r="G371">
        <f t="shared" si="32"/>
        <v>3.4519250388073179E-2</v>
      </c>
      <c r="H371">
        <f t="shared" si="33"/>
        <v>0.18579356928611168</v>
      </c>
      <c r="I371">
        <f t="shared" si="34"/>
        <v>5.3823176111120192</v>
      </c>
      <c r="Q371">
        <f t="shared" si="35"/>
        <v>7.9068546481078403E-2</v>
      </c>
    </row>
    <row r="372" spans="1:17" x14ac:dyDescent="0.25">
      <c r="A372" s="1">
        <v>40893</v>
      </c>
      <c r="B372">
        <v>1219.6600000000001</v>
      </c>
      <c r="E372">
        <f t="shared" si="30"/>
        <v>3.2109610779535356E-3</v>
      </c>
      <c r="F372">
        <f t="shared" si="31"/>
        <v>5.7609519486213259E-5</v>
      </c>
      <c r="G372">
        <f t="shared" si="32"/>
        <v>1.4690427468984382E-2</v>
      </c>
      <c r="H372">
        <f t="shared" si="33"/>
        <v>0.12120407364847265</v>
      </c>
      <c r="I372">
        <f t="shared" si="34"/>
        <v>8.2505477736688384</v>
      </c>
      <c r="Q372">
        <f t="shared" si="35"/>
        <v>9.9513898742263934E-2</v>
      </c>
    </row>
    <row r="373" spans="1:17" x14ac:dyDescent="0.25">
      <c r="A373" s="1">
        <v>40896</v>
      </c>
      <c r="B373">
        <v>1205.3499999999999</v>
      </c>
      <c r="E373">
        <f t="shared" si="30"/>
        <v>-1.1802150179861201E-2</v>
      </c>
      <c r="F373">
        <f t="shared" si="31"/>
        <v>4.7299960440015715E-5</v>
      </c>
      <c r="G373">
        <f t="shared" si="32"/>
        <v>1.2061489912204007E-2</v>
      </c>
      <c r="H373">
        <f t="shared" si="33"/>
        <v>0.10982481464680013</v>
      </c>
      <c r="I373">
        <f t="shared" si="34"/>
        <v>9.1054103138350815</v>
      </c>
      <c r="Q373">
        <f t="shared" si="35"/>
        <v>0.52132700140409338</v>
      </c>
    </row>
    <row r="374" spans="1:17" x14ac:dyDescent="0.25">
      <c r="A374" s="1">
        <v>40897</v>
      </c>
      <c r="B374">
        <v>1241.31</v>
      </c>
      <c r="E374">
        <f t="shared" si="30"/>
        <v>2.9397292377713515E-2</v>
      </c>
      <c r="F374">
        <f t="shared" si="31"/>
        <v>2.2452800509637909E-4</v>
      </c>
      <c r="G374">
        <f t="shared" si="32"/>
        <v>5.7254641299576671E-2</v>
      </c>
      <c r="H374">
        <f t="shared" si="33"/>
        <v>0.2392794209696619</v>
      </c>
      <c r="I374">
        <f t="shared" si="34"/>
        <v>4.1792143927278618</v>
      </c>
      <c r="Q374">
        <f t="shared" si="35"/>
        <v>0.19033792469742938</v>
      </c>
    </row>
    <row r="375" spans="1:17" x14ac:dyDescent="0.25">
      <c r="A375" s="1">
        <v>40898</v>
      </c>
      <c r="B375">
        <v>1243.72</v>
      </c>
      <c r="E375">
        <f t="shared" si="30"/>
        <v>1.9396150191799801E-3</v>
      </c>
      <c r="F375">
        <f t="shared" si="31"/>
        <v>1.7860371925556084E-4</v>
      </c>
      <c r="G375">
        <f t="shared" si="32"/>
        <v>4.5543948410168011E-2</v>
      </c>
      <c r="H375">
        <f t="shared" si="33"/>
        <v>0.21341028187547106</v>
      </c>
      <c r="I375">
        <f t="shared" si="34"/>
        <v>4.6858098457670323</v>
      </c>
      <c r="Q375">
        <f t="shared" si="35"/>
        <v>0.21350241419730262</v>
      </c>
    </row>
    <row r="376" spans="1:17" x14ac:dyDescent="0.25">
      <c r="A376" s="1">
        <v>40899</v>
      </c>
      <c r="B376">
        <v>1254</v>
      </c>
      <c r="E376">
        <f t="shared" si="30"/>
        <v>8.2315536139849193E-3</v>
      </c>
      <c r="F376">
        <f t="shared" si="31"/>
        <v>1.7868082507819578E-4</v>
      </c>
      <c r="G376">
        <f t="shared" si="32"/>
        <v>4.5563610394939925E-2</v>
      </c>
      <c r="H376">
        <f t="shared" si="33"/>
        <v>0.21345634306560188</v>
      </c>
      <c r="I376">
        <f t="shared" si="34"/>
        <v>4.6847987070249228</v>
      </c>
      <c r="Q376">
        <f t="shared" si="35"/>
        <v>0.21160172387770523</v>
      </c>
    </row>
    <row r="377" spans="1:17" x14ac:dyDescent="0.25">
      <c r="A377" s="1">
        <v>40900</v>
      </c>
      <c r="B377">
        <v>1265.33</v>
      </c>
      <c r="E377">
        <f t="shared" si="30"/>
        <v>8.9945155134233852E-3</v>
      </c>
      <c r="F377">
        <f t="shared" si="31"/>
        <v>1.7712835358945966E-4</v>
      </c>
      <c r="G377">
        <f t="shared" si="32"/>
        <v>4.5167730165312212E-2</v>
      </c>
      <c r="H377">
        <f t="shared" si="33"/>
        <v>0.2125270104370553</v>
      </c>
      <c r="I377">
        <f t="shared" si="34"/>
        <v>4.7052842739543106</v>
      </c>
      <c r="Q377">
        <f t="shared" si="35"/>
        <v>0.13077141439611611</v>
      </c>
    </row>
    <row r="378" spans="1:17" x14ac:dyDescent="0.25">
      <c r="A378" s="1">
        <v>40903</v>
      </c>
      <c r="B378">
        <v>1265.33</v>
      </c>
      <c r="E378">
        <f t="shared" si="30"/>
        <v>0</v>
      </c>
      <c r="F378">
        <f t="shared" si="31"/>
        <v>1.0899003040090923E-4</v>
      </c>
      <c r="G378">
        <f t="shared" si="32"/>
        <v>2.7792457752231853E-2</v>
      </c>
      <c r="H378">
        <f t="shared" si="33"/>
        <v>0.16671070077302133</v>
      </c>
      <c r="I378">
        <f t="shared" si="34"/>
        <v>5.9984151908851508</v>
      </c>
      <c r="Q378">
        <f t="shared" si="35"/>
        <v>2.397070981479469E-2</v>
      </c>
    </row>
    <row r="379" spans="1:17" x14ac:dyDescent="0.25">
      <c r="A379" s="1">
        <v>40904</v>
      </c>
      <c r="B379">
        <v>1265.43</v>
      </c>
      <c r="E379">
        <f t="shared" si="30"/>
        <v>7.9027643911078077E-5</v>
      </c>
      <c r="F379">
        <f t="shared" si="31"/>
        <v>1.567126992647515E-5</v>
      </c>
      <c r="G379">
        <f t="shared" si="32"/>
        <v>3.996173831251163E-3</v>
      </c>
      <c r="H379">
        <f t="shared" si="33"/>
        <v>6.3215297446513399E-2</v>
      </c>
      <c r="I379">
        <f t="shared" si="34"/>
        <v>15.818955860266293</v>
      </c>
      <c r="Q379">
        <f t="shared" si="35"/>
        <v>0.24349932979735905</v>
      </c>
    </row>
    <row r="380" spans="1:17" x14ac:dyDescent="0.25">
      <c r="A380" s="1">
        <v>40905</v>
      </c>
      <c r="B380">
        <v>1249.6400000000001</v>
      </c>
      <c r="E380">
        <f t="shared" si="30"/>
        <v>-1.2556475533817963E-2</v>
      </c>
      <c r="F380">
        <f t="shared" si="31"/>
        <v>6.0364245337908687E-5</v>
      </c>
      <c r="G380">
        <f t="shared" si="32"/>
        <v>1.5392882561166716E-2</v>
      </c>
      <c r="H380">
        <f t="shared" si="33"/>
        <v>0.12406805616743867</v>
      </c>
      <c r="I380">
        <f t="shared" si="34"/>
        <v>8.060092427420873</v>
      </c>
      <c r="Q380">
        <f t="shared" si="35"/>
        <v>0.14047103627571933</v>
      </c>
    </row>
    <row r="381" spans="1:17" x14ac:dyDescent="0.25">
      <c r="A381" s="1">
        <v>40906</v>
      </c>
      <c r="B381">
        <v>1263.02</v>
      </c>
      <c r="E381">
        <f t="shared" si="30"/>
        <v>1.0650168721478698E-2</v>
      </c>
      <c r="F381">
        <f t="shared" si="31"/>
        <v>6.8344974190408866E-5</v>
      </c>
      <c r="G381">
        <f t="shared" si="32"/>
        <v>1.7427968418554259E-2</v>
      </c>
      <c r="H381">
        <f t="shared" si="33"/>
        <v>0.1320150310326603</v>
      </c>
      <c r="I381">
        <f t="shared" si="34"/>
        <v>7.5748950114067064</v>
      </c>
      <c r="Q381">
        <f t="shared" si="35"/>
        <v>0.10895494687071007</v>
      </c>
    </row>
    <row r="382" spans="1:17" x14ac:dyDescent="0.25">
      <c r="A382" s="1">
        <v>40907</v>
      </c>
      <c r="B382">
        <v>1257.6099999999999</v>
      </c>
      <c r="E382">
        <f t="shared" si="30"/>
        <v>-4.2925842405895131E-3</v>
      </c>
      <c r="F382">
        <f t="shared" si="31"/>
        <v>5.6406630165877029E-5</v>
      </c>
      <c r="G382">
        <f t="shared" si="32"/>
        <v>1.4383690692298643E-2</v>
      </c>
      <c r="H382">
        <f t="shared" si="33"/>
        <v>0.11993202529891106</v>
      </c>
      <c r="I382">
        <f t="shared" si="34"/>
        <v>8.338056474137435</v>
      </c>
      <c r="Q382">
        <f t="shared" si="35"/>
        <v>0.11993202529891106</v>
      </c>
    </row>
    <row r="383" spans="1:17" x14ac:dyDescent="0.25">
      <c r="A383" s="1">
        <v>40910</v>
      </c>
      <c r="B383">
        <v>1257.6099999999999</v>
      </c>
      <c r="E383">
        <f t="shared" si="30"/>
        <v>0</v>
      </c>
      <c r="F383">
        <f t="shared" si="31"/>
        <v>5.6406630165877029E-5</v>
      </c>
      <c r="G383">
        <f t="shared" si="32"/>
        <v>1.4383690692298643E-2</v>
      </c>
      <c r="H383">
        <f t="shared" si="33"/>
        <v>0.11993202529891106</v>
      </c>
      <c r="I383">
        <f t="shared" si="34"/>
        <v>8.338056474137435</v>
      </c>
      <c r="Q383">
        <f t="shared" si="35"/>
        <v>0.21615967713706874</v>
      </c>
    </row>
    <row r="384" spans="1:17" x14ac:dyDescent="0.25">
      <c r="A384" s="1">
        <v>40911</v>
      </c>
      <c r="B384">
        <v>1277.06</v>
      </c>
      <c r="E384">
        <f t="shared" si="30"/>
        <v>1.5347466752879504E-2</v>
      </c>
      <c r="F384">
        <f t="shared" si="31"/>
        <v>1.0166457987061716E-4</v>
      </c>
      <c r="G384">
        <f t="shared" si="32"/>
        <v>2.5924467867007375E-2</v>
      </c>
      <c r="H384">
        <f t="shared" si="33"/>
        <v>0.1610107694131277</v>
      </c>
      <c r="I384">
        <f t="shared" si="34"/>
        <v>6.2107646814242656</v>
      </c>
      <c r="Q384">
        <f t="shared" si="35"/>
        <v>8.6020170279093741E-2</v>
      </c>
    </row>
    <row r="385" spans="1:17" x14ac:dyDescent="0.25">
      <c r="A385" s="1">
        <v>40912</v>
      </c>
      <c r="B385">
        <v>1277.3</v>
      </c>
      <c r="E385">
        <f t="shared" si="30"/>
        <v>1.8791399857992464E-4</v>
      </c>
      <c r="F385">
        <f t="shared" si="31"/>
        <v>5.4314407065431928E-5</v>
      </c>
      <c r="G385">
        <f t="shared" si="32"/>
        <v>1.3850173801685142E-2</v>
      </c>
      <c r="H385">
        <f t="shared" si="33"/>
        <v>0.11768676136968484</v>
      </c>
      <c r="I385">
        <f t="shared" si="34"/>
        <v>8.4971324587541233</v>
      </c>
      <c r="Q385">
        <f t="shared" si="35"/>
        <v>9.638630678807332E-2</v>
      </c>
    </row>
    <row r="386" spans="1:17" x14ac:dyDescent="0.25">
      <c r="A386" s="1">
        <v>40913</v>
      </c>
      <c r="B386">
        <v>1281.06</v>
      </c>
      <c r="E386">
        <f t="shared" si="30"/>
        <v>2.9393851586132893E-3</v>
      </c>
      <c r="F386">
        <f t="shared" si="31"/>
        <v>4.4483891318718506E-5</v>
      </c>
      <c r="G386">
        <f t="shared" si="32"/>
        <v>1.1343392286273219E-2</v>
      </c>
      <c r="H386">
        <f t="shared" si="33"/>
        <v>0.1065053627113359</v>
      </c>
      <c r="I386">
        <f t="shared" si="34"/>
        <v>9.3891985768859794</v>
      </c>
      <c r="Q386">
        <f t="shared" si="35"/>
        <v>9.5717343596957827E-2</v>
      </c>
    </row>
    <row r="387" spans="1:17" x14ac:dyDescent="0.25">
      <c r="A387" s="1">
        <v>40914</v>
      </c>
      <c r="B387">
        <v>1277.81</v>
      </c>
      <c r="E387">
        <f t="shared" si="30"/>
        <v>-2.5401851188711095E-3</v>
      </c>
      <c r="F387">
        <f t="shared" si="31"/>
        <v>3.997807999042964E-5</v>
      </c>
      <c r="G387">
        <f t="shared" si="32"/>
        <v>1.0194410397559557E-2</v>
      </c>
      <c r="H387">
        <f t="shared" si="33"/>
        <v>0.10096737293581307</v>
      </c>
      <c r="I387">
        <f t="shared" si="34"/>
        <v>9.9041895507741842</v>
      </c>
      <c r="Q387">
        <f t="shared" si="35"/>
        <v>9.5756430148041846E-2</v>
      </c>
    </row>
    <row r="388" spans="1:17" x14ac:dyDescent="0.25">
      <c r="A388" s="1">
        <v>40917</v>
      </c>
      <c r="B388">
        <v>1280.7</v>
      </c>
      <c r="E388">
        <f t="shared" ref="E388:E451" si="36">LN(B388/B387)</f>
        <v>2.2591283435529062E-3</v>
      </c>
      <c r="F388">
        <f t="shared" si="31"/>
        <v>3.7914804681409704E-5</v>
      </c>
      <c r="G388">
        <f t="shared" si="32"/>
        <v>9.6682751937594742E-3</v>
      </c>
      <c r="H388">
        <f t="shared" si="33"/>
        <v>9.8327387811125516E-2</v>
      </c>
      <c r="I388">
        <f t="shared" si="34"/>
        <v>10.170106439935877</v>
      </c>
      <c r="Q388">
        <f t="shared" si="35"/>
        <v>3.6902859034702952E-2</v>
      </c>
    </row>
    <row r="389" spans="1:17" x14ac:dyDescent="0.25">
      <c r="A389" s="1">
        <v>40918</v>
      </c>
      <c r="B389">
        <v>1292.08</v>
      </c>
      <c r="E389">
        <f t="shared" si="36"/>
        <v>8.8465194982314723E-3</v>
      </c>
      <c r="F389">
        <f t="shared" si="31"/>
        <v>1.4229653849586409E-5</v>
      </c>
      <c r="G389">
        <f t="shared" si="32"/>
        <v>3.6285617316445342E-3</v>
      </c>
      <c r="H389">
        <f t="shared" si="33"/>
        <v>6.0237544203300103E-2</v>
      </c>
      <c r="I389">
        <f t="shared" si="34"/>
        <v>16.600942372833572</v>
      </c>
      <c r="Q389">
        <f t="shared" si="35"/>
        <v>5.9804675447688804E-2</v>
      </c>
    </row>
    <row r="390" spans="1:17" x14ac:dyDescent="0.25">
      <c r="A390" s="1">
        <v>40919</v>
      </c>
      <c r="B390">
        <v>1292.48</v>
      </c>
      <c r="E390">
        <f t="shared" si="36"/>
        <v>3.0953044479032282E-4</v>
      </c>
      <c r="F390">
        <f t="shared" si="31"/>
        <v>1.4127399140565375E-5</v>
      </c>
      <c r="G390">
        <f t="shared" si="32"/>
        <v>3.6024867808441708E-3</v>
      </c>
      <c r="H390">
        <f t="shared" si="33"/>
        <v>6.0020719596187537E-2</v>
      </c>
      <c r="I390">
        <f t="shared" si="34"/>
        <v>16.660913210102851</v>
      </c>
      <c r="Q390">
        <f t="shared" si="35"/>
        <v>5.9676714168453271E-2</v>
      </c>
    </row>
    <row r="391" spans="1:17" x14ac:dyDescent="0.25">
      <c r="A391" s="1">
        <v>40920</v>
      </c>
      <c r="B391">
        <v>1295.5</v>
      </c>
      <c r="E391">
        <f t="shared" si="36"/>
        <v>2.3338676271165535E-3</v>
      </c>
      <c r="F391">
        <f t="shared" si="31"/>
        <v>1.4046428735398297E-5</v>
      </c>
      <c r="G391">
        <f t="shared" si="32"/>
        <v>3.5818393275265656E-3</v>
      </c>
      <c r="H391">
        <f t="shared" si="33"/>
        <v>5.9848469717500428E-2</v>
      </c>
      <c r="I391">
        <f t="shared" si="34"/>
        <v>16.708864983854177</v>
      </c>
      <c r="Q391">
        <f t="shared" si="35"/>
        <v>8.3563604580100703E-2</v>
      </c>
    </row>
    <row r="392" spans="1:17" x14ac:dyDescent="0.25">
      <c r="A392" s="1">
        <v>40921</v>
      </c>
      <c r="B392">
        <v>1289.0899999999999</v>
      </c>
      <c r="E392">
        <f t="shared" si="36"/>
        <v>-4.9601779332832637E-3</v>
      </c>
      <c r="F392">
        <f t="shared" si="31"/>
        <v>1.9612368071362107E-5</v>
      </c>
      <c r="G392">
        <f t="shared" si="32"/>
        <v>5.0011538581973373E-3</v>
      </c>
      <c r="H392">
        <f t="shared" si="33"/>
        <v>7.0718836657550702E-2</v>
      </c>
      <c r="I392">
        <f t="shared" si="34"/>
        <v>14.14050410419512</v>
      </c>
      <c r="Q392">
        <f t="shared" si="35"/>
        <v>7.2029684608764577E-2</v>
      </c>
    </row>
    <row r="393" spans="1:17" x14ac:dyDescent="0.25">
      <c r="A393" s="1">
        <v>40924</v>
      </c>
      <c r="B393">
        <v>1289.0899999999999</v>
      </c>
      <c r="E393">
        <f t="shared" si="36"/>
        <v>0</v>
      </c>
      <c r="F393">
        <f t="shared" ref="F393:F456" si="37">_xlfn.VAR.P(E389:E393)</f>
        <v>1.9975903922910261E-5</v>
      </c>
      <c r="G393">
        <f t="shared" ref="G393:G456" si="38">F393*255</f>
        <v>5.0938555003421163E-3</v>
      </c>
      <c r="H393">
        <f t="shared" ref="H393:H456" si="39">SQRT(G393)</f>
        <v>7.1371251217434289E-2</v>
      </c>
      <c r="I393">
        <f t="shared" ref="I393:I456" si="40">1/H393</f>
        <v>14.011243784328162</v>
      </c>
      <c r="Q393">
        <f t="shared" ref="Q393:Q456" si="41">G394/H393</f>
        <v>3.0313615913048566E-2</v>
      </c>
    </row>
    <row r="394" spans="1:17" x14ac:dyDescent="0.25">
      <c r="A394" s="1">
        <v>40925</v>
      </c>
      <c r="B394">
        <v>1293.67</v>
      </c>
      <c r="E394">
        <f t="shared" si="36"/>
        <v>3.5465972840967364E-3</v>
      </c>
      <c r="F394">
        <f t="shared" si="37"/>
        <v>8.4843948887804042E-6</v>
      </c>
      <c r="G394">
        <f t="shared" si="38"/>
        <v>2.1635206966390029E-3</v>
      </c>
      <c r="H394">
        <f t="shared" si="39"/>
        <v>4.6513661397905484E-2</v>
      </c>
      <c r="I394">
        <f t="shared" si="40"/>
        <v>21.499060059912424</v>
      </c>
      <c r="Q394">
        <f t="shared" si="41"/>
        <v>0.14913542280109399</v>
      </c>
    </row>
    <row r="395" spans="1:17" x14ac:dyDescent="0.25">
      <c r="A395" s="1">
        <v>40926</v>
      </c>
      <c r="B395">
        <v>1308.04</v>
      </c>
      <c r="E395">
        <f t="shared" si="36"/>
        <v>1.104669323633066E-2</v>
      </c>
      <c r="F395">
        <f t="shared" si="37"/>
        <v>2.7203272778837485E-5</v>
      </c>
      <c r="G395">
        <f t="shared" si="38"/>
        <v>6.9368345586035586E-3</v>
      </c>
      <c r="H395">
        <f t="shared" si="39"/>
        <v>8.3287661502791391E-2</v>
      </c>
      <c r="I395">
        <f t="shared" si="40"/>
        <v>12.006580350037622</v>
      </c>
      <c r="Q395">
        <f t="shared" si="41"/>
        <v>8.639149925433165E-2</v>
      </c>
    </row>
    <row r="396" spans="1:17" x14ac:dyDescent="0.25">
      <c r="A396" s="1">
        <v>40927</v>
      </c>
      <c r="B396">
        <v>1314.5</v>
      </c>
      <c r="E396">
        <f t="shared" si="36"/>
        <v>4.9265315806270226E-3</v>
      </c>
      <c r="F396">
        <f t="shared" si="37"/>
        <v>2.8217042927895804E-5</v>
      </c>
      <c r="G396">
        <f t="shared" si="38"/>
        <v>7.1953459466134297E-3</v>
      </c>
      <c r="H396">
        <f t="shared" si="39"/>
        <v>8.4825385036635281E-2</v>
      </c>
      <c r="I396">
        <f t="shared" si="40"/>
        <v>11.788923794075435</v>
      </c>
      <c r="Q396">
        <f t="shared" si="41"/>
        <v>4.6780172407931885E-2</v>
      </c>
    </row>
    <row r="397" spans="1:17" x14ac:dyDescent="0.25">
      <c r="A397" s="1">
        <v>40928</v>
      </c>
      <c r="B397">
        <v>1315.38</v>
      </c>
      <c r="E397">
        <f t="shared" si="36"/>
        <v>6.6923208119318213E-4</v>
      </c>
      <c r="F397">
        <f t="shared" si="37"/>
        <v>1.5561357398364724E-5</v>
      </c>
      <c r="G397">
        <f t="shared" si="38"/>
        <v>3.9681461365830041E-3</v>
      </c>
      <c r="H397">
        <f t="shared" si="39"/>
        <v>6.2993222941702259E-2</v>
      </c>
      <c r="I397">
        <f t="shared" si="40"/>
        <v>15.874723554396645</v>
      </c>
      <c r="Q397">
        <f t="shared" si="41"/>
        <v>6.00560596131893E-2</v>
      </c>
    </row>
    <row r="398" spans="1:17" x14ac:dyDescent="0.25">
      <c r="A398" s="1">
        <v>40931</v>
      </c>
      <c r="B398">
        <v>1316</v>
      </c>
      <c r="E398">
        <f t="shared" si="36"/>
        <v>4.7123563413351943E-4</v>
      </c>
      <c r="F398">
        <f t="shared" si="37"/>
        <v>1.4835783342014882E-5</v>
      </c>
      <c r="G398">
        <f t="shared" si="38"/>
        <v>3.7831247522137948E-3</v>
      </c>
      <c r="H398">
        <f t="shared" si="39"/>
        <v>6.1507111395462187E-2</v>
      </c>
      <c r="I398">
        <f t="shared" si="40"/>
        <v>16.258282616630524</v>
      </c>
      <c r="Q398">
        <f t="shared" si="41"/>
        <v>7.9818674664188571E-2</v>
      </c>
    </row>
    <row r="399" spans="1:17" x14ac:dyDescent="0.25">
      <c r="A399" s="1">
        <v>40932</v>
      </c>
      <c r="B399">
        <v>1314.65</v>
      </c>
      <c r="E399">
        <f t="shared" si="36"/>
        <v>-1.026362395993147E-3</v>
      </c>
      <c r="F399">
        <f t="shared" si="37"/>
        <v>1.9252612211797653E-5</v>
      </c>
      <c r="G399">
        <f t="shared" si="38"/>
        <v>4.9094161140084015E-3</v>
      </c>
      <c r="H399">
        <f t="shared" si="39"/>
        <v>7.0067225676548675E-2</v>
      </c>
      <c r="I399">
        <f t="shared" si="40"/>
        <v>14.272007923023809</v>
      </c>
      <c r="Q399">
        <f t="shared" si="41"/>
        <v>4.5959606366506367E-2</v>
      </c>
    </row>
    <row r="400" spans="1:17" x14ac:dyDescent="0.25">
      <c r="A400" s="1">
        <v>40933</v>
      </c>
      <c r="B400">
        <v>1326.05</v>
      </c>
      <c r="E400">
        <f t="shared" si="36"/>
        <v>8.6341279362811534E-3</v>
      </c>
      <c r="F400">
        <f t="shared" si="37"/>
        <v>1.2628478867793511E-5</v>
      </c>
      <c r="G400">
        <f t="shared" si="38"/>
        <v>3.220262111287345E-3</v>
      </c>
      <c r="H400">
        <f t="shared" si="39"/>
        <v>5.6747353341696428E-2</v>
      </c>
      <c r="I400">
        <f t="shared" si="40"/>
        <v>17.621967212790292</v>
      </c>
      <c r="Q400">
        <f t="shared" si="41"/>
        <v>9.6792990865995826E-2</v>
      </c>
    </row>
    <row r="401" spans="1:17" x14ac:dyDescent="0.25">
      <c r="A401" s="1">
        <v>40934</v>
      </c>
      <c r="B401">
        <v>1318.43</v>
      </c>
      <c r="E401">
        <f t="shared" si="36"/>
        <v>-5.7629636748621049E-3</v>
      </c>
      <c r="F401">
        <f t="shared" si="37"/>
        <v>2.1540180602636315E-5</v>
      </c>
      <c r="G401">
        <f t="shared" si="38"/>
        <v>5.49274605367226E-3</v>
      </c>
      <c r="H401">
        <f t="shared" si="39"/>
        <v>7.4113062638594684E-2</v>
      </c>
      <c r="I401">
        <f t="shared" si="40"/>
        <v>13.492898072184726</v>
      </c>
      <c r="Q401">
        <f t="shared" si="41"/>
        <v>7.6708249780168214E-2</v>
      </c>
    </row>
    <row r="402" spans="1:17" x14ac:dyDescent="0.25">
      <c r="A402" s="1">
        <v>40935</v>
      </c>
      <c r="B402">
        <v>1316.33</v>
      </c>
      <c r="E402">
        <f t="shared" si="36"/>
        <v>-1.5940734220098644E-3</v>
      </c>
      <c r="F402">
        <f t="shared" si="37"/>
        <v>2.2294444395508131E-5</v>
      </c>
      <c r="G402">
        <f t="shared" si="38"/>
        <v>5.6850833208545734E-3</v>
      </c>
      <c r="H402">
        <f t="shared" si="39"/>
        <v>7.5399491515888706E-2</v>
      </c>
      <c r="I402">
        <f t="shared" si="40"/>
        <v>13.262688910697403</v>
      </c>
      <c r="Q402">
        <f t="shared" si="41"/>
        <v>7.8933527883372129E-2</v>
      </c>
    </row>
    <row r="403" spans="1:17" x14ac:dyDescent="0.25">
      <c r="A403" s="1">
        <v>40938</v>
      </c>
      <c r="B403">
        <v>1313.01</v>
      </c>
      <c r="E403">
        <f t="shared" si="36"/>
        <v>-2.5253499086551E-3</v>
      </c>
      <c r="F403">
        <f t="shared" si="37"/>
        <v>2.3339403395927378E-5</v>
      </c>
      <c r="G403">
        <f t="shared" si="38"/>
        <v>5.9515478659614811E-3</v>
      </c>
      <c r="H403">
        <f t="shared" si="39"/>
        <v>7.714627577505917E-2</v>
      </c>
      <c r="I403">
        <f t="shared" si="40"/>
        <v>12.962388526904013</v>
      </c>
      <c r="Q403">
        <f t="shared" si="41"/>
        <v>7.6887557619078742E-2</v>
      </c>
    </row>
    <row r="404" spans="1:17" x14ac:dyDescent="0.25">
      <c r="A404" s="1">
        <v>40939</v>
      </c>
      <c r="B404">
        <v>1312.41</v>
      </c>
      <c r="E404">
        <f t="shared" si="36"/>
        <v>-4.5706973394398057E-4</v>
      </c>
      <c r="F404">
        <f t="shared" si="37"/>
        <v>2.3261132250008629E-5</v>
      </c>
      <c r="G404">
        <f t="shared" si="38"/>
        <v>5.9315887237522003E-3</v>
      </c>
      <c r="H404">
        <f t="shared" si="39"/>
        <v>7.701680806000856E-2</v>
      </c>
      <c r="I404">
        <f t="shared" si="40"/>
        <v>12.984178716168529</v>
      </c>
      <c r="Q404">
        <f t="shared" si="41"/>
        <v>7.9732199686870189E-2</v>
      </c>
    </row>
    <row r="405" spans="1:17" x14ac:dyDescent="0.25">
      <c r="A405" s="1">
        <v>40940</v>
      </c>
      <c r="B405">
        <v>1324.09</v>
      </c>
      <c r="E405">
        <f t="shared" si="36"/>
        <v>8.860289331437619E-3</v>
      </c>
      <c r="F405">
        <f t="shared" si="37"/>
        <v>2.4081253017591984E-5</v>
      </c>
      <c r="G405">
        <f t="shared" si="38"/>
        <v>6.1407195194859562E-3</v>
      </c>
      <c r="H405">
        <f t="shared" si="39"/>
        <v>7.8362743185049086E-2</v>
      </c>
      <c r="I405">
        <f t="shared" si="40"/>
        <v>12.761166331793131</v>
      </c>
      <c r="Q405">
        <f t="shared" si="41"/>
        <v>5.4047185403888726E-2</v>
      </c>
    </row>
    <row r="406" spans="1:17" x14ac:dyDescent="0.25">
      <c r="A406" s="1">
        <v>40941</v>
      </c>
      <c r="B406">
        <v>1325.54</v>
      </c>
      <c r="E406">
        <f t="shared" si="36"/>
        <v>1.0944925478258915E-3</v>
      </c>
      <c r="F406">
        <f t="shared" si="37"/>
        <v>1.6608963567371239E-5</v>
      </c>
      <c r="G406">
        <f t="shared" si="38"/>
        <v>4.2352857096796658E-3</v>
      </c>
      <c r="H406">
        <f t="shared" si="39"/>
        <v>6.5079072747540476E-2</v>
      </c>
      <c r="I406">
        <f t="shared" si="40"/>
        <v>15.365922681155485</v>
      </c>
      <c r="Q406">
        <f t="shared" si="41"/>
        <v>0.16011870538214087</v>
      </c>
    </row>
    <row r="407" spans="1:17" x14ac:dyDescent="0.25">
      <c r="A407" s="1">
        <v>40942</v>
      </c>
      <c r="B407">
        <v>1344.9</v>
      </c>
      <c r="E407">
        <f t="shared" si="36"/>
        <v>1.4499737264160701E-2</v>
      </c>
      <c r="F407">
        <f t="shared" si="37"/>
        <v>4.0864223042377828E-5</v>
      </c>
      <c r="G407">
        <f t="shared" si="38"/>
        <v>1.0420376875806346E-2</v>
      </c>
      <c r="H407">
        <f t="shared" si="39"/>
        <v>0.10208024723621287</v>
      </c>
      <c r="I407">
        <f t="shared" si="40"/>
        <v>9.7962145182310163</v>
      </c>
      <c r="Q407">
        <f t="shared" si="41"/>
        <v>8.9525224471583925E-2</v>
      </c>
    </row>
    <row r="408" spans="1:17" x14ac:dyDescent="0.25">
      <c r="A408" s="1">
        <v>40945</v>
      </c>
      <c r="B408">
        <v>1344.33</v>
      </c>
      <c r="E408">
        <f t="shared" si="36"/>
        <v>-4.2391317108323237E-4</v>
      </c>
      <c r="F408">
        <f t="shared" si="37"/>
        <v>3.5838262933085262E-5</v>
      </c>
      <c r="G408">
        <f t="shared" si="38"/>
        <v>9.1387570479367422E-3</v>
      </c>
      <c r="H408">
        <f t="shared" si="39"/>
        <v>9.5596846433011279E-2</v>
      </c>
      <c r="I408">
        <f t="shared" si="40"/>
        <v>10.460596110780097</v>
      </c>
      <c r="Q408">
        <f t="shared" si="41"/>
        <v>8.4542339804489539E-2</v>
      </c>
    </row>
    <row r="409" spans="1:17" x14ac:dyDescent="0.25">
      <c r="A409" s="1">
        <v>40946</v>
      </c>
      <c r="B409">
        <v>1347.05</v>
      </c>
      <c r="E409">
        <f t="shared" si="36"/>
        <v>2.0212685879011623E-3</v>
      </c>
      <c r="F409">
        <f t="shared" si="37"/>
        <v>3.1694043432851931E-5</v>
      </c>
      <c r="G409">
        <f t="shared" si="38"/>
        <v>8.0819810753772429E-3</v>
      </c>
      <c r="H409">
        <f t="shared" si="39"/>
        <v>8.989983912876176E-2</v>
      </c>
      <c r="I409">
        <f t="shared" si="40"/>
        <v>11.123490427693866</v>
      </c>
      <c r="Q409">
        <f t="shared" si="41"/>
        <v>8.2531299064703495E-2</v>
      </c>
    </row>
    <row r="410" spans="1:17" x14ac:dyDescent="0.25">
      <c r="A410" s="1">
        <v>40947</v>
      </c>
      <c r="B410">
        <v>1349.96</v>
      </c>
      <c r="E410">
        <f t="shared" si="36"/>
        <v>2.1579461175579256E-3</v>
      </c>
      <c r="F410">
        <f t="shared" si="37"/>
        <v>2.9096276505900276E-5</v>
      </c>
      <c r="G410">
        <f t="shared" si="38"/>
        <v>7.4195505090045707E-3</v>
      </c>
      <c r="H410">
        <f t="shared" si="39"/>
        <v>8.6136812739992713E-2</v>
      </c>
      <c r="I410">
        <f t="shared" si="40"/>
        <v>11.609438150660839</v>
      </c>
      <c r="Q410">
        <f t="shared" si="41"/>
        <v>8.4960598739332732E-2</v>
      </c>
    </row>
    <row r="411" spans="1:17" x14ac:dyDescent="0.25">
      <c r="A411" s="1">
        <v>40948</v>
      </c>
      <c r="B411">
        <v>1351.95</v>
      </c>
      <c r="E411">
        <f t="shared" si="36"/>
        <v>1.4730323066491182E-3</v>
      </c>
      <c r="F411">
        <f t="shared" si="37"/>
        <v>2.8698961505441433E-5</v>
      </c>
      <c r="G411">
        <f t="shared" si="38"/>
        <v>7.3182351838875651E-3</v>
      </c>
      <c r="H411">
        <f t="shared" si="39"/>
        <v>8.5546684236664394E-2</v>
      </c>
      <c r="I411">
        <f t="shared" si="40"/>
        <v>11.689523783686413</v>
      </c>
      <c r="Q411">
        <f t="shared" si="41"/>
        <v>3.4742460250657234E-2</v>
      </c>
    </row>
    <row r="412" spans="1:17" x14ac:dyDescent="0.25">
      <c r="A412" s="1">
        <v>40949</v>
      </c>
      <c r="B412">
        <v>1342.64</v>
      </c>
      <c r="E412">
        <f t="shared" si="36"/>
        <v>-6.9101696706045917E-3</v>
      </c>
      <c r="F412">
        <f t="shared" si="37"/>
        <v>1.165530304575623E-5</v>
      </c>
      <c r="G412">
        <f t="shared" si="38"/>
        <v>2.9721022766678387E-3</v>
      </c>
      <c r="H412">
        <f t="shared" si="39"/>
        <v>5.4516990715444288E-2</v>
      </c>
      <c r="I412">
        <f t="shared" si="40"/>
        <v>18.342905337889587</v>
      </c>
      <c r="Q412">
        <f t="shared" si="41"/>
        <v>9.2144123532100081E-2</v>
      </c>
    </row>
    <row r="413" spans="1:17" x14ac:dyDescent="0.25">
      <c r="A413" s="1">
        <v>40952</v>
      </c>
      <c r="B413">
        <v>1351.77</v>
      </c>
      <c r="E413">
        <f t="shared" si="36"/>
        <v>6.7770197880235375E-3</v>
      </c>
      <c r="F413">
        <f t="shared" si="37"/>
        <v>1.9699687557185301E-5</v>
      </c>
      <c r="G413">
        <f t="shared" si="38"/>
        <v>5.0234203270822517E-3</v>
      </c>
      <c r="H413">
        <f t="shared" si="39"/>
        <v>7.0876091364311639E-2</v>
      </c>
      <c r="I413">
        <f t="shared" si="40"/>
        <v>14.109130184110741</v>
      </c>
      <c r="Q413">
        <f t="shared" si="41"/>
        <v>7.2014098100762827E-2</v>
      </c>
    </row>
    <row r="414" spans="1:17" x14ac:dyDescent="0.25">
      <c r="A414" s="1">
        <v>40953</v>
      </c>
      <c r="B414">
        <v>1350.5</v>
      </c>
      <c r="E414">
        <f t="shared" si="36"/>
        <v>-9.3995055527716274E-4</v>
      </c>
      <c r="F414">
        <f t="shared" si="37"/>
        <v>2.0015991358855555E-5</v>
      </c>
      <c r="G414">
        <f t="shared" si="38"/>
        <v>5.104077796508167E-3</v>
      </c>
      <c r="H414">
        <f t="shared" si="39"/>
        <v>7.1442828866921049E-2</v>
      </c>
      <c r="I414">
        <f t="shared" si="40"/>
        <v>13.997206099757522</v>
      </c>
      <c r="Q414">
        <f t="shared" si="41"/>
        <v>8.6285164911321405E-2</v>
      </c>
    </row>
    <row r="415" spans="1:17" x14ac:dyDescent="0.25">
      <c r="A415" s="1">
        <v>40954</v>
      </c>
      <c r="B415">
        <v>1343.23</v>
      </c>
      <c r="E415">
        <f t="shared" si="36"/>
        <v>-5.3977329957059358E-3</v>
      </c>
      <c r="F415">
        <f t="shared" si="37"/>
        <v>2.4174338315739592E-5</v>
      </c>
      <c r="G415">
        <f t="shared" si="38"/>
        <v>6.1644562705135963E-3</v>
      </c>
      <c r="H415">
        <f t="shared" si="39"/>
        <v>7.8514051420835465E-2</v>
      </c>
      <c r="I415">
        <f t="shared" si="40"/>
        <v>12.736573669342295</v>
      </c>
      <c r="Q415">
        <f t="shared" si="41"/>
        <v>0.15582790058511409</v>
      </c>
    </row>
    <row r="416" spans="1:17" x14ac:dyDescent="0.25">
      <c r="A416" s="1">
        <v>40955</v>
      </c>
      <c r="B416">
        <v>1358.04</v>
      </c>
      <c r="E416">
        <f t="shared" si="36"/>
        <v>1.0965322528886171E-2</v>
      </c>
      <c r="F416">
        <f t="shared" si="37"/>
        <v>4.79791364680019E-5</v>
      </c>
      <c r="G416">
        <f t="shared" si="38"/>
        <v>1.2234679799340484E-2</v>
      </c>
      <c r="H416">
        <f t="shared" si="39"/>
        <v>0.11061048684162132</v>
      </c>
      <c r="I416">
        <f t="shared" si="40"/>
        <v>9.0407340981317574</v>
      </c>
      <c r="Q416">
        <f t="shared" si="41"/>
        <v>7.5558023116969616E-2</v>
      </c>
    </row>
    <row r="417" spans="1:17" x14ac:dyDescent="0.25">
      <c r="A417" s="1">
        <v>40956</v>
      </c>
      <c r="B417">
        <v>1361.23</v>
      </c>
      <c r="E417">
        <f t="shared" si="36"/>
        <v>2.3462189950568782E-3</v>
      </c>
      <c r="F417">
        <f t="shared" si="37"/>
        <v>3.2774547928464653E-5</v>
      </c>
      <c r="G417">
        <f t="shared" si="38"/>
        <v>8.3575097217584871E-3</v>
      </c>
      <c r="H417">
        <f t="shared" si="39"/>
        <v>9.1419416546806326E-2</v>
      </c>
      <c r="I417">
        <f t="shared" si="40"/>
        <v>10.938595298166277</v>
      </c>
      <c r="Q417">
        <f t="shared" si="41"/>
        <v>8.1468379213663983E-2</v>
      </c>
    </row>
    <row r="418" spans="1:17" x14ac:dyDescent="0.25">
      <c r="A418" s="1">
        <v>40959</v>
      </c>
      <c r="B418">
        <v>1361.23</v>
      </c>
      <c r="E418">
        <f t="shared" si="36"/>
        <v>0</v>
      </c>
      <c r="F418">
        <f t="shared" si="37"/>
        <v>2.9207026253831865E-5</v>
      </c>
      <c r="G418">
        <f t="shared" si="38"/>
        <v>7.4477916947271253E-3</v>
      </c>
      <c r="H418">
        <f t="shared" si="39"/>
        <v>8.6300589191077512E-2</v>
      </c>
      <c r="I418">
        <f t="shared" si="40"/>
        <v>11.587406405602946</v>
      </c>
      <c r="Q418">
        <f t="shared" si="41"/>
        <v>8.3023108259000097E-2</v>
      </c>
    </row>
    <row r="419" spans="1:17" x14ac:dyDescent="0.25">
      <c r="A419" s="1">
        <v>40960</v>
      </c>
      <c r="B419">
        <v>1362.21</v>
      </c>
      <c r="E419">
        <f t="shared" si="36"/>
        <v>7.1967808528795797E-4</v>
      </c>
      <c r="F419">
        <f t="shared" si="37"/>
        <v>2.8097816310691459E-5</v>
      </c>
      <c r="G419">
        <f t="shared" si="38"/>
        <v>7.1649431592263222E-3</v>
      </c>
      <c r="H419">
        <f t="shared" si="39"/>
        <v>8.4645987260036859E-2</v>
      </c>
      <c r="I419">
        <f t="shared" si="40"/>
        <v>11.813909109807511</v>
      </c>
      <c r="Q419">
        <f t="shared" si="41"/>
        <v>6.9059131147102923E-2</v>
      </c>
    </row>
    <row r="420" spans="1:17" x14ac:dyDescent="0.25">
      <c r="A420" s="1">
        <v>40961</v>
      </c>
      <c r="B420">
        <v>1357.66</v>
      </c>
      <c r="E420">
        <f t="shared" si="36"/>
        <v>-3.34575126341362E-3</v>
      </c>
      <c r="F420">
        <f t="shared" si="37"/>
        <v>2.292383660888976E-5</v>
      </c>
      <c r="G420">
        <f t="shared" si="38"/>
        <v>5.8455783352668886E-3</v>
      </c>
      <c r="H420">
        <f t="shared" si="39"/>
        <v>7.6456381913264038E-2</v>
      </c>
      <c r="I420">
        <f t="shared" si="40"/>
        <v>13.079352893450416</v>
      </c>
      <c r="Q420">
        <f t="shared" si="41"/>
        <v>2.1489927900726239E-2</v>
      </c>
    </row>
    <row r="421" spans="1:17" x14ac:dyDescent="0.25">
      <c r="A421" s="1">
        <v>40962</v>
      </c>
      <c r="B421">
        <v>1363.46</v>
      </c>
      <c r="E421">
        <f t="shared" si="36"/>
        <v>4.262957005584894E-3</v>
      </c>
      <c r="F421">
        <f t="shared" si="37"/>
        <v>6.4433024896722899E-6</v>
      </c>
      <c r="G421">
        <f t="shared" si="38"/>
        <v>1.6430421348664339E-3</v>
      </c>
      <c r="H421">
        <f t="shared" si="39"/>
        <v>4.0534456143711046E-2</v>
      </c>
      <c r="I421">
        <f t="shared" si="40"/>
        <v>24.670369239804167</v>
      </c>
      <c r="Q421">
        <f t="shared" si="41"/>
        <v>3.8359973610195386E-2</v>
      </c>
    </row>
    <row r="422" spans="1:17" x14ac:dyDescent="0.25">
      <c r="A422" s="1">
        <v>40963</v>
      </c>
      <c r="B422">
        <v>1365.74</v>
      </c>
      <c r="E422">
        <f t="shared" si="36"/>
        <v>1.6708196763969795E-3</v>
      </c>
      <c r="F422">
        <f t="shared" si="37"/>
        <v>6.0976496783387368E-6</v>
      </c>
      <c r="G422">
        <f t="shared" si="38"/>
        <v>1.5549006679763779E-3</v>
      </c>
      <c r="H422">
        <f t="shared" si="39"/>
        <v>3.9432228797981708E-2</v>
      </c>
      <c r="I422">
        <f t="shared" si="40"/>
        <v>25.359966466089887</v>
      </c>
      <c r="Q422">
        <f t="shared" si="41"/>
        <v>3.9011776485323633E-2</v>
      </c>
    </row>
    <row r="423" spans="1:17" x14ac:dyDescent="0.25">
      <c r="A423" s="1">
        <v>40966</v>
      </c>
      <c r="B423">
        <v>1367.59</v>
      </c>
      <c r="E423">
        <f t="shared" si="36"/>
        <v>1.3536603940939738E-3</v>
      </c>
      <c r="F423">
        <f t="shared" si="37"/>
        <v>6.0326325340588401E-6</v>
      </c>
      <c r="G423">
        <f t="shared" si="38"/>
        <v>1.5383212961850043E-3</v>
      </c>
      <c r="H423">
        <f t="shared" si="39"/>
        <v>3.9221439241631663E-2</v>
      </c>
      <c r="I423">
        <f t="shared" si="40"/>
        <v>25.496259681836161</v>
      </c>
      <c r="Q423">
        <f t="shared" si="41"/>
        <v>4.4931630222384056E-2</v>
      </c>
    </row>
    <row r="424" spans="1:17" x14ac:dyDescent="0.25">
      <c r="A424" s="1">
        <v>40967</v>
      </c>
      <c r="B424">
        <v>1372.17</v>
      </c>
      <c r="E424">
        <f t="shared" si="36"/>
        <v>3.3433616567107582E-3</v>
      </c>
      <c r="F424">
        <f t="shared" si="37"/>
        <v>6.9109145286066555E-6</v>
      </c>
      <c r="G424">
        <f t="shared" si="38"/>
        <v>1.7622832047946972E-3</v>
      </c>
      <c r="H424">
        <f t="shared" si="39"/>
        <v>4.1979556986641693E-2</v>
      </c>
      <c r="I424">
        <f t="shared" si="40"/>
        <v>23.82111846292732</v>
      </c>
      <c r="Q424">
        <f t="shared" si="41"/>
        <v>6.0152826308836407E-2</v>
      </c>
    </row>
    <row r="425" spans="1:17" x14ac:dyDescent="0.25">
      <c r="A425" s="1">
        <v>40968</v>
      </c>
      <c r="B425">
        <v>1365.68</v>
      </c>
      <c r="E425">
        <f t="shared" si="36"/>
        <v>-4.7409552430706763E-3</v>
      </c>
      <c r="F425">
        <f t="shared" si="37"/>
        <v>9.902701960546501E-6</v>
      </c>
      <c r="G425">
        <f t="shared" si="38"/>
        <v>2.5251889999393577E-3</v>
      </c>
      <c r="H425">
        <f t="shared" si="39"/>
        <v>5.0251258690100067E-2</v>
      </c>
      <c r="I425">
        <f t="shared" si="40"/>
        <v>19.899999046133519</v>
      </c>
      <c r="Q425">
        <f t="shared" si="41"/>
        <v>6.4858506569090812E-2</v>
      </c>
    </row>
    <row r="426" spans="1:17" x14ac:dyDescent="0.25">
      <c r="A426" s="1">
        <v>40969</v>
      </c>
      <c r="B426">
        <v>1374.09</v>
      </c>
      <c r="E426">
        <f t="shared" si="36"/>
        <v>6.1392207480289963E-3</v>
      </c>
      <c r="F426">
        <f t="shared" si="37"/>
        <v>1.2781261144537007E-5</v>
      </c>
      <c r="G426">
        <f t="shared" si="38"/>
        <v>3.2592215918569368E-3</v>
      </c>
      <c r="H426">
        <f t="shared" si="39"/>
        <v>5.7089592675521314E-2</v>
      </c>
      <c r="I426">
        <f t="shared" si="40"/>
        <v>17.516327462409389</v>
      </c>
      <c r="Q426">
        <f t="shared" si="41"/>
        <v>7.3368202603204591E-2</v>
      </c>
    </row>
    <row r="427" spans="1:17" x14ac:dyDescent="0.25">
      <c r="A427" s="1">
        <v>40970</v>
      </c>
      <c r="B427">
        <v>1369.63</v>
      </c>
      <c r="E427">
        <f t="shared" si="36"/>
        <v>-3.2510634673347419E-3</v>
      </c>
      <c r="F427">
        <f t="shared" si="37"/>
        <v>1.6425728635106165E-5</v>
      </c>
      <c r="G427">
        <f t="shared" si="38"/>
        <v>4.1885608019520725E-3</v>
      </c>
      <c r="H427">
        <f t="shared" si="39"/>
        <v>6.4719091479655932E-2</v>
      </c>
      <c r="I427">
        <f t="shared" si="40"/>
        <v>15.451391191335622</v>
      </c>
      <c r="Q427">
        <f t="shared" si="41"/>
        <v>7.5459000036415938E-2</v>
      </c>
    </row>
    <row r="428" spans="1:17" x14ac:dyDescent="0.25">
      <c r="A428" s="1">
        <v>40973</v>
      </c>
      <c r="B428">
        <v>1364.34</v>
      </c>
      <c r="E428">
        <f t="shared" si="36"/>
        <v>-3.8698351494367675E-3</v>
      </c>
      <c r="F428">
        <f t="shared" si="37"/>
        <v>1.9151521279686917E-5</v>
      </c>
      <c r="G428">
        <f t="shared" si="38"/>
        <v>4.8836379263201635E-3</v>
      </c>
      <c r="H428">
        <f t="shared" si="39"/>
        <v>6.9883030317239136E-2</v>
      </c>
      <c r="I428">
        <f t="shared" si="40"/>
        <v>14.309625605249611</v>
      </c>
      <c r="Q428">
        <f t="shared" si="41"/>
        <v>0.17209268738284095</v>
      </c>
    </row>
    <row r="429" spans="1:17" x14ac:dyDescent="0.25">
      <c r="A429" s="1">
        <v>40974</v>
      </c>
      <c r="B429">
        <v>1343.36</v>
      </c>
      <c r="E429">
        <f t="shared" si="36"/>
        <v>-1.5496857011541449E-2</v>
      </c>
      <c r="F429">
        <f t="shared" si="37"/>
        <v>4.7162190155883261E-5</v>
      </c>
      <c r="G429">
        <f t="shared" si="38"/>
        <v>1.2026358489750231E-2</v>
      </c>
      <c r="H429">
        <f t="shared" si="39"/>
        <v>0.10966475500246299</v>
      </c>
      <c r="I429">
        <f t="shared" si="40"/>
        <v>9.1186999868603245</v>
      </c>
      <c r="Q429">
        <f t="shared" si="41"/>
        <v>0.15451002161595673</v>
      </c>
    </row>
    <row r="430" spans="1:17" x14ac:dyDescent="0.25">
      <c r="A430" s="1">
        <v>40975</v>
      </c>
      <c r="B430">
        <v>1352.63</v>
      </c>
      <c r="E430">
        <f t="shared" si="36"/>
        <v>6.8769072088010284E-3</v>
      </c>
      <c r="F430">
        <f t="shared" si="37"/>
        <v>6.6448249670349632E-5</v>
      </c>
      <c r="G430">
        <f t="shared" si="38"/>
        <v>1.6944303665939155E-2</v>
      </c>
      <c r="H430">
        <f t="shared" si="39"/>
        <v>0.13017028718543705</v>
      </c>
      <c r="I430">
        <f t="shared" si="40"/>
        <v>7.682244709005114</v>
      </c>
      <c r="Q430">
        <f t="shared" si="41"/>
        <v>0.15723212823470878</v>
      </c>
    </row>
    <row r="431" spans="1:17" x14ac:dyDescent="0.25">
      <c r="A431" s="1">
        <v>40976</v>
      </c>
      <c r="B431">
        <v>1365.91</v>
      </c>
      <c r="E431">
        <f t="shared" si="36"/>
        <v>9.7700277612063294E-3</v>
      </c>
      <c r="F431">
        <f t="shared" si="37"/>
        <v>8.0262554067017674E-5</v>
      </c>
      <c r="G431">
        <f t="shared" si="38"/>
        <v>2.0466951287089506E-2</v>
      </c>
      <c r="H431">
        <f t="shared" si="39"/>
        <v>0.14306275296907126</v>
      </c>
      <c r="I431">
        <f t="shared" si="40"/>
        <v>6.9899395841780709</v>
      </c>
      <c r="Q431">
        <f t="shared" si="41"/>
        <v>0.14646199942231922</v>
      </c>
    </row>
    <row r="432" spans="1:17" x14ac:dyDescent="0.25">
      <c r="A432" s="1">
        <v>40977</v>
      </c>
      <c r="B432">
        <v>1370.87</v>
      </c>
      <c r="E432">
        <f t="shared" si="36"/>
        <v>3.6247016059477617E-3</v>
      </c>
      <c r="F432">
        <f t="shared" si="37"/>
        <v>8.2169634677300047E-5</v>
      </c>
      <c r="G432">
        <f t="shared" si="38"/>
        <v>2.0953256842711512E-2</v>
      </c>
      <c r="H432">
        <f t="shared" si="39"/>
        <v>0.14475239840054988</v>
      </c>
      <c r="I432">
        <f t="shared" si="40"/>
        <v>6.9083484007833977</v>
      </c>
      <c r="Q432">
        <f t="shared" si="41"/>
        <v>0.13782658108902981</v>
      </c>
    </row>
    <row r="433" spans="1:17" x14ac:dyDescent="0.25">
      <c r="A433" s="1">
        <v>40980</v>
      </c>
      <c r="B433">
        <v>1371.09</v>
      </c>
      <c r="E433">
        <f t="shared" si="36"/>
        <v>1.6046915379674782E-4</v>
      </c>
      <c r="F433">
        <f t="shared" si="37"/>
        <v>7.8238149709744851E-5</v>
      </c>
      <c r="G433">
        <f t="shared" si="38"/>
        <v>1.9950728175984936E-2</v>
      </c>
      <c r="H433">
        <f t="shared" si="39"/>
        <v>0.14124704660977849</v>
      </c>
      <c r="I433">
        <f t="shared" si="40"/>
        <v>7.0797940488107187</v>
      </c>
      <c r="Q433">
        <f t="shared" si="41"/>
        <v>6.6389281270466616E-2</v>
      </c>
    </row>
    <row r="434" spans="1:17" x14ac:dyDescent="0.25">
      <c r="A434" s="1">
        <v>40981</v>
      </c>
      <c r="B434">
        <v>1395.95</v>
      </c>
      <c r="E434">
        <f t="shared" si="36"/>
        <v>1.796914314001119E-2</v>
      </c>
      <c r="F434">
        <f t="shared" si="37"/>
        <v>3.6773685905879574E-5</v>
      </c>
      <c r="G434">
        <f t="shared" si="38"/>
        <v>9.3772899059992917E-3</v>
      </c>
      <c r="H434">
        <f t="shared" si="39"/>
        <v>9.6836407956921305E-2</v>
      </c>
      <c r="I434">
        <f t="shared" si="40"/>
        <v>10.326694485041831</v>
      </c>
      <c r="Q434">
        <f t="shared" si="41"/>
        <v>0.13113423416947226</v>
      </c>
    </row>
    <row r="435" spans="1:17" x14ac:dyDescent="0.25">
      <c r="A435" s="1">
        <v>40982</v>
      </c>
      <c r="B435">
        <v>1394.28</v>
      </c>
      <c r="E435">
        <f t="shared" si="36"/>
        <v>-1.1970340792054287E-3</v>
      </c>
      <c r="F435">
        <f t="shared" si="37"/>
        <v>4.9798306655503779E-5</v>
      </c>
      <c r="G435">
        <f t="shared" si="38"/>
        <v>1.2698568197153464E-2</v>
      </c>
      <c r="H435">
        <f t="shared" si="39"/>
        <v>0.1126879239189074</v>
      </c>
      <c r="I435">
        <f t="shared" si="40"/>
        <v>8.8740653410175607</v>
      </c>
      <c r="Q435">
        <f t="shared" si="41"/>
        <v>0.10516172349037903</v>
      </c>
    </row>
    <row r="436" spans="1:17" x14ac:dyDescent="0.25">
      <c r="A436" s="1">
        <v>40983</v>
      </c>
      <c r="B436">
        <v>1402.6</v>
      </c>
      <c r="E436">
        <f t="shared" si="36"/>
        <v>5.9495041200391232E-3</v>
      </c>
      <c r="F436">
        <f t="shared" si="37"/>
        <v>4.6472377630843179E-5</v>
      </c>
      <c r="G436">
        <f t="shared" si="38"/>
        <v>1.185045629586501E-2</v>
      </c>
      <c r="H436">
        <f t="shared" si="39"/>
        <v>0.10885980110153155</v>
      </c>
      <c r="I436">
        <f t="shared" si="40"/>
        <v>9.1861273847755633</v>
      </c>
      <c r="Q436">
        <f t="shared" si="41"/>
        <v>0.11515037229475457</v>
      </c>
    </row>
    <row r="437" spans="1:17" x14ac:dyDescent="0.25">
      <c r="A437" s="1">
        <v>40984</v>
      </c>
      <c r="B437">
        <v>1404.17</v>
      </c>
      <c r="E437">
        <f t="shared" si="36"/>
        <v>1.1187237741202927E-3</v>
      </c>
      <c r="F437">
        <f t="shared" si="37"/>
        <v>4.9157829901075653E-5</v>
      </c>
      <c r="G437">
        <f t="shared" si="38"/>
        <v>1.2535246624774291E-2</v>
      </c>
      <c r="H437">
        <f t="shared" si="39"/>
        <v>0.11196091561243277</v>
      </c>
      <c r="I437">
        <f t="shared" si="40"/>
        <v>8.9316882997065665</v>
      </c>
      <c r="Q437">
        <f t="shared" si="41"/>
        <v>0.10115273037642114</v>
      </c>
    </row>
    <row r="438" spans="1:17" x14ac:dyDescent="0.25">
      <c r="A438" s="1">
        <v>40987</v>
      </c>
      <c r="B438">
        <v>1409.75</v>
      </c>
      <c r="E438">
        <f t="shared" si="36"/>
        <v>3.9660028103612023E-3</v>
      </c>
      <c r="F438">
        <f t="shared" si="37"/>
        <v>4.4412361998594716E-5</v>
      </c>
      <c r="G438">
        <f t="shared" si="38"/>
        <v>1.1325152309641652E-2</v>
      </c>
      <c r="H438">
        <f t="shared" si="39"/>
        <v>0.10641969887967948</v>
      </c>
      <c r="I438">
        <f t="shared" si="40"/>
        <v>9.3967565265395336</v>
      </c>
      <c r="Q438">
        <f t="shared" si="41"/>
        <v>2.5641363258697536E-2</v>
      </c>
    </row>
    <row r="439" spans="1:17" x14ac:dyDescent="0.25">
      <c r="A439" s="1">
        <v>40988</v>
      </c>
      <c r="B439">
        <v>1405.52</v>
      </c>
      <c r="E439">
        <f t="shared" si="36"/>
        <v>-3.0050426304927035E-3</v>
      </c>
      <c r="F439">
        <f t="shared" si="37"/>
        <v>1.070096532100027E-5</v>
      </c>
      <c r="G439">
        <f t="shared" si="38"/>
        <v>2.7287461568550686E-3</v>
      </c>
      <c r="H439">
        <f t="shared" si="39"/>
        <v>5.2237401896103798E-2</v>
      </c>
      <c r="I439">
        <f t="shared" si="40"/>
        <v>19.143371678188046</v>
      </c>
      <c r="Q439">
        <f t="shared" si="41"/>
        <v>5.5977498026470847E-2</v>
      </c>
    </row>
    <row r="440" spans="1:17" x14ac:dyDescent="0.25">
      <c r="A440" s="1">
        <v>40989</v>
      </c>
      <c r="B440">
        <v>1402.89</v>
      </c>
      <c r="E440">
        <f t="shared" si="36"/>
        <v>-1.8729464492867856E-3</v>
      </c>
      <c r="F440">
        <f t="shared" si="37"/>
        <v>1.1467133574694568E-5</v>
      </c>
      <c r="G440">
        <f t="shared" si="38"/>
        <v>2.9241190615471148E-3</v>
      </c>
      <c r="H440">
        <f t="shared" si="39"/>
        <v>5.4075124239775119E-2</v>
      </c>
      <c r="I440">
        <f t="shared" si="40"/>
        <v>18.492791538783873</v>
      </c>
      <c r="Q440">
        <f t="shared" si="41"/>
        <v>6.7786476733590006E-2</v>
      </c>
    </row>
    <row r="441" spans="1:17" x14ac:dyDescent="0.25">
      <c r="A441" s="1">
        <v>40990</v>
      </c>
      <c r="B441">
        <v>1392.79</v>
      </c>
      <c r="E441">
        <f t="shared" si="36"/>
        <v>-7.2254649610420706E-3</v>
      </c>
      <c r="F441">
        <f t="shared" si="37"/>
        <v>1.4374753533903942E-5</v>
      </c>
      <c r="G441">
        <f t="shared" si="38"/>
        <v>3.6655621511455052E-3</v>
      </c>
      <c r="H441">
        <f t="shared" si="39"/>
        <v>6.0543886158269569E-2</v>
      </c>
      <c r="I441">
        <f t="shared" si="40"/>
        <v>16.516944376280545</v>
      </c>
      <c r="Q441">
        <f t="shared" si="41"/>
        <v>7.1587466636907765E-2</v>
      </c>
    </row>
    <row r="442" spans="1:17" x14ac:dyDescent="0.25">
      <c r="A442" s="1">
        <v>40991</v>
      </c>
      <c r="B442">
        <v>1397.11</v>
      </c>
      <c r="E442">
        <f t="shared" si="36"/>
        <v>3.0968876681286826E-3</v>
      </c>
      <c r="F442">
        <f t="shared" si="37"/>
        <v>1.6996797766368094E-5</v>
      </c>
      <c r="G442">
        <f t="shared" si="38"/>
        <v>4.3341834304238642E-3</v>
      </c>
      <c r="H442">
        <f t="shared" si="39"/>
        <v>6.583451549471496E-2</v>
      </c>
      <c r="I442">
        <f t="shared" si="40"/>
        <v>15.189600659858698</v>
      </c>
      <c r="Q442">
        <f t="shared" si="41"/>
        <v>0.20136094100311869</v>
      </c>
    </row>
    <row r="443" spans="1:17" x14ac:dyDescent="0.25">
      <c r="A443" s="1">
        <v>40994</v>
      </c>
      <c r="B443">
        <v>1416.51</v>
      </c>
      <c r="E443">
        <f t="shared" si="36"/>
        <v>1.3790282585130287E-2</v>
      </c>
      <c r="F443">
        <f t="shared" si="37"/>
        <v>5.1986274472549811E-5</v>
      </c>
      <c r="G443">
        <f t="shared" si="38"/>
        <v>1.3256499990500202E-2</v>
      </c>
      <c r="H443">
        <f t="shared" si="39"/>
        <v>0.1151368750249033</v>
      </c>
      <c r="I443">
        <f t="shared" si="40"/>
        <v>8.6853147593566966</v>
      </c>
      <c r="Q443">
        <f t="shared" si="41"/>
        <v>0.11450211117454626</v>
      </c>
    </row>
    <row r="444" spans="1:17" x14ac:dyDescent="0.25">
      <c r="A444" s="1">
        <v>40995</v>
      </c>
      <c r="B444">
        <v>1412.52</v>
      </c>
      <c r="E444">
        <f t="shared" si="36"/>
        <v>-2.8207566873393645E-3</v>
      </c>
      <c r="F444">
        <f t="shared" si="37"/>
        <v>5.1699667703495359E-5</v>
      </c>
      <c r="G444">
        <f t="shared" si="38"/>
        <v>1.3183415264391317E-2</v>
      </c>
      <c r="H444">
        <f t="shared" si="39"/>
        <v>0.11481905444825487</v>
      </c>
      <c r="I444">
        <f t="shared" si="40"/>
        <v>8.7093558190785032</v>
      </c>
      <c r="Q444">
        <f t="shared" si="41"/>
        <v>0.12603712917627946</v>
      </c>
    </row>
    <row r="445" spans="1:17" x14ac:dyDescent="0.25">
      <c r="A445" s="1">
        <v>40996</v>
      </c>
      <c r="B445">
        <v>1405.54</v>
      </c>
      <c r="E445">
        <f t="shared" si="36"/>
        <v>-4.9537726478604228E-3</v>
      </c>
      <c r="F445">
        <f t="shared" si="37"/>
        <v>5.6750839205462606E-5</v>
      </c>
      <c r="G445">
        <f t="shared" si="38"/>
        <v>1.4471463997392964E-2</v>
      </c>
      <c r="H445">
        <f t="shared" si="39"/>
        <v>0.1202973981322662</v>
      </c>
      <c r="I445">
        <f t="shared" si="40"/>
        <v>8.3127317425478022</v>
      </c>
      <c r="Q445">
        <f t="shared" si="41"/>
        <v>9.4790168616149126E-2</v>
      </c>
    </row>
    <row r="446" spans="1:17" x14ac:dyDescent="0.25">
      <c r="A446" s="1">
        <v>40997</v>
      </c>
      <c r="B446">
        <v>1403.28</v>
      </c>
      <c r="E446">
        <f t="shared" si="36"/>
        <v>-1.6092170290043855E-3</v>
      </c>
      <c r="F446">
        <f t="shared" si="37"/>
        <v>4.4717688835457003E-5</v>
      </c>
      <c r="G446">
        <f t="shared" si="38"/>
        <v>1.1403010653041536E-2</v>
      </c>
      <c r="H446">
        <f t="shared" si="39"/>
        <v>0.10678488026420939</v>
      </c>
      <c r="I446">
        <f t="shared" si="40"/>
        <v>9.3646216348773255</v>
      </c>
      <c r="Q446">
        <f t="shared" si="41"/>
        <v>0.10782686917524352</v>
      </c>
    </row>
    <row r="447" spans="1:17" x14ac:dyDescent="0.25">
      <c r="A447" s="1">
        <v>40998</v>
      </c>
      <c r="B447">
        <v>1408.47</v>
      </c>
      <c r="E447">
        <f t="shared" si="36"/>
        <v>3.6916552995440582E-3</v>
      </c>
      <c r="F447">
        <f t="shared" si="37"/>
        <v>4.5154036526050781E-5</v>
      </c>
      <c r="G447">
        <f t="shared" si="38"/>
        <v>1.151427931414295E-2</v>
      </c>
      <c r="H447">
        <f t="shared" si="39"/>
        <v>0.10730460993891619</v>
      </c>
      <c r="I447">
        <f t="shared" si="40"/>
        <v>9.3192641077513461</v>
      </c>
      <c r="Q447">
        <f t="shared" si="41"/>
        <v>4.9418334567109264E-2</v>
      </c>
    </row>
    <row r="448" spans="1:17" x14ac:dyDescent="0.25">
      <c r="A448" s="1">
        <v>41001</v>
      </c>
      <c r="B448">
        <v>1419.04</v>
      </c>
      <c r="E448">
        <f t="shared" si="36"/>
        <v>7.4765777930732918E-3</v>
      </c>
      <c r="F448">
        <f t="shared" si="37"/>
        <v>2.0795353390409875E-5</v>
      </c>
      <c r="G448">
        <f t="shared" si="38"/>
        <v>5.3028151145545184E-3</v>
      </c>
      <c r="H448">
        <f t="shared" si="39"/>
        <v>7.2820430612256876E-2</v>
      </c>
      <c r="I448">
        <f t="shared" si="40"/>
        <v>13.732409868937022</v>
      </c>
      <c r="Q448">
        <f t="shared" si="41"/>
        <v>7.88286402065876E-2</v>
      </c>
    </row>
    <row r="449" spans="1:17" x14ac:dyDescent="0.25">
      <c r="A449" s="1">
        <v>41002</v>
      </c>
      <c r="B449">
        <v>1413.38</v>
      </c>
      <c r="E449">
        <f t="shared" si="36"/>
        <v>-3.9965877474346378E-3</v>
      </c>
      <c r="F449">
        <f t="shared" si="37"/>
        <v>2.2511119703617154E-5</v>
      </c>
      <c r="G449">
        <f t="shared" si="38"/>
        <v>5.7403355244223745E-3</v>
      </c>
      <c r="H449">
        <f t="shared" si="39"/>
        <v>7.5765001975993992E-2</v>
      </c>
      <c r="I449">
        <f t="shared" si="40"/>
        <v>13.198706182530666</v>
      </c>
      <c r="Q449">
        <f t="shared" si="41"/>
        <v>0.12712059075692983</v>
      </c>
    </row>
    <row r="450" spans="1:17" x14ac:dyDescent="0.25">
      <c r="A450" s="1">
        <v>41003</v>
      </c>
      <c r="B450">
        <v>1398.96</v>
      </c>
      <c r="E450">
        <f t="shared" si="36"/>
        <v>-1.0254895475303529E-2</v>
      </c>
      <c r="F450">
        <f t="shared" si="37"/>
        <v>3.7769771803483581E-5</v>
      </c>
      <c r="G450">
        <f t="shared" si="38"/>
        <v>9.6312918098883128E-3</v>
      </c>
      <c r="H450">
        <f t="shared" si="39"/>
        <v>9.8139145145493864E-2</v>
      </c>
      <c r="I450">
        <f t="shared" si="40"/>
        <v>10.189613925385979</v>
      </c>
      <c r="Q450">
        <f t="shared" si="41"/>
        <v>9.7855247855241009E-2</v>
      </c>
    </row>
    <row r="451" spans="1:17" x14ac:dyDescent="0.25">
      <c r="A451" s="1">
        <v>41004</v>
      </c>
      <c r="B451">
        <v>1398.08</v>
      </c>
      <c r="E451">
        <f t="shared" si="36"/>
        <v>-6.2923664233309191E-4</v>
      </c>
      <c r="F451">
        <f t="shared" si="37"/>
        <v>3.76605112647599E-5</v>
      </c>
      <c r="G451">
        <f t="shared" si="38"/>
        <v>9.6034303725137746E-3</v>
      </c>
      <c r="H451">
        <f t="shared" si="39"/>
        <v>9.7997093694220216E-2</v>
      </c>
      <c r="I451">
        <f t="shared" si="40"/>
        <v>10.204384255723893</v>
      </c>
      <c r="Q451">
        <f t="shared" si="41"/>
        <v>8.6633086970895223E-2</v>
      </c>
    </row>
    <row r="452" spans="1:17" x14ac:dyDescent="0.25">
      <c r="A452" s="1">
        <v>41005</v>
      </c>
      <c r="B452">
        <v>1398.08</v>
      </c>
      <c r="E452">
        <f t="shared" ref="E452:E515" si="42">LN(B452/B451)</f>
        <v>0</v>
      </c>
      <c r="F452">
        <f t="shared" si="37"/>
        <v>3.3293297023162143E-5</v>
      </c>
      <c r="G452">
        <f t="shared" si="38"/>
        <v>8.4897907409063472E-3</v>
      </c>
      <c r="H452">
        <f t="shared" si="39"/>
        <v>9.2140060456385356E-2</v>
      </c>
      <c r="I452">
        <f t="shared" si="40"/>
        <v>10.853042585894022</v>
      </c>
      <c r="Q452">
        <f t="shared" si="41"/>
        <v>6.2902916547608267E-2</v>
      </c>
    </row>
    <row r="453" spans="1:17" x14ac:dyDescent="0.25">
      <c r="A453" s="1">
        <v>41008</v>
      </c>
      <c r="B453">
        <v>1382.2</v>
      </c>
      <c r="E453">
        <f t="shared" si="42"/>
        <v>-1.1423434105777059E-2</v>
      </c>
      <c r="F453">
        <f t="shared" si="37"/>
        <v>2.2728935425802308E-5</v>
      </c>
      <c r="G453">
        <f t="shared" si="38"/>
        <v>5.7958785335795885E-3</v>
      </c>
      <c r="H453">
        <f t="shared" si="39"/>
        <v>7.6130667497268073E-2</v>
      </c>
      <c r="I453">
        <f t="shared" si="40"/>
        <v>13.13531107599818</v>
      </c>
      <c r="Q453">
        <f t="shared" si="41"/>
        <v>0.14755554974550544</v>
      </c>
    </row>
    <row r="454" spans="1:17" x14ac:dyDescent="0.25">
      <c r="A454" s="1">
        <v>41009</v>
      </c>
      <c r="B454">
        <v>1358.59</v>
      </c>
      <c r="E454">
        <f t="shared" si="42"/>
        <v>-1.7229035445361768E-2</v>
      </c>
      <c r="F454">
        <f t="shared" si="37"/>
        <v>4.4052950960986949E-5</v>
      </c>
      <c r="G454">
        <f t="shared" si="38"/>
        <v>1.1233502495051673E-2</v>
      </c>
      <c r="H454">
        <f t="shared" si="39"/>
        <v>0.1059882186615648</v>
      </c>
      <c r="I454">
        <f t="shared" si="40"/>
        <v>9.4350109156295936</v>
      </c>
      <c r="Q454">
        <f t="shared" si="41"/>
        <v>0.18624682637109574</v>
      </c>
    </row>
    <row r="455" spans="1:17" x14ac:dyDescent="0.25">
      <c r="A455" s="1">
        <v>41010</v>
      </c>
      <c r="B455">
        <v>1368.7</v>
      </c>
      <c r="E455">
        <f t="shared" si="42"/>
        <v>7.4139870052884055E-3</v>
      </c>
      <c r="F455">
        <f t="shared" si="37"/>
        <v>7.7411644542910548E-5</v>
      </c>
      <c r="G455">
        <f t="shared" si="38"/>
        <v>1.9739969358442189E-2</v>
      </c>
      <c r="H455">
        <f t="shared" si="39"/>
        <v>0.14049900127204532</v>
      </c>
      <c r="I455">
        <f t="shared" si="40"/>
        <v>7.1174883162601326</v>
      </c>
      <c r="Q455">
        <f t="shared" si="41"/>
        <v>0.23899455890038215</v>
      </c>
    </row>
    <row r="456" spans="1:17" x14ac:dyDescent="0.25">
      <c r="A456" s="1">
        <v>41011</v>
      </c>
      <c r="B456">
        <v>1387.57</v>
      </c>
      <c r="E456">
        <f t="shared" si="42"/>
        <v>1.3692631581238174E-2</v>
      </c>
      <c r="F456">
        <f t="shared" si="37"/>
        <v>1.3168037974492822E-4</v>
      </c>
      <c r="G456">
        <f t="shared" si="38"/>
        <v>3.35784968349567E-2</v>
      </c>
      <c r="H456">
        <f t="shared" si="39"/>
        <v>0.18324436371947897</v>
      </c>
      <c r="I456">
        <f t="shared" si="40"/>
        <v>5.4571937695767696</v>
      </c>
      <c r="Q456">
        <f t="shared" si="41"/>
        <v>0.20778684039947254</v>
      </c>
    </row>
    <row r="457" spans="1:17" x14ac:dyDescent="0.25">
      <c r="A457" s="1">
        <v>41012</v>
      </c>
      <c r="B457">
        <v>1370.26</v>
      </c>
      <c r="E457">
        <f t="shared" si="42"/>
        <v>-1.2553512960530443E-2</v>
      </c>
      <c r="F457">
        <f t="shared" ref="F457:F520" si="43">_xlfn.VAR.P(E453:E457)</f>
        <v>1.4931673473836187E-4</v>
      </c>
      <c r="G457">
        <f t="shared" ref="G457:G520" si="44">F457*255</f>
        <v>3.8075767358282275E-2</v>
      </c>
      <c r="H457">
        <f t="shared" ref="H457:H520" si="45">SQRT(G457)</f>
        <v>0.19513012929397211</v>
      </c>
      <c r="I457">
        <f t="shared" ref="I457:I520" si="46">1/H457</f>
        <v>5.1247852067655639</v>
      </c>
      <c r="Q457">
        <f t="shared" ref="Q457:Q520" si="47">G458/H457</f>
        <v>0.17780239435014047</v>
      </c>
    </row>
    <row r="458" spans="1:17" x14ac:dyDescent="0.25">
      <c r="A458" s="1">
        <v>41015</v>
      </c>
      <c r="B458">
        <v>1369.57</v>
      </c>
      <c r="E458">
        <f t="shared" si="42"/>
        <v>-5.036808959588716E-4</v>
      </c>
      <c r="F458">
        <f t="shared" si="43"/>
        <v>1.3605727136596364E-4</v>
      </c>
      <c r="G458">
        <f t="shared" si="44"/>
        <v>3.4694604198320725E-2</v>
      </c>
      <c r="H458">
        <f t="shared" si="45"/>
        <v>0.18626487644835438</v>
      </c>
      <c r="I458">
        <f t="shared" si="46"/>
        <v>5.3686986997640949</v>
      </c>
      <c r="Q458">
        <f t="shared" si="47"/>
        <v>0.14423928308895143</v>
      </c>
    </row>
    <row r="459" spans="1:17" x14ac:dyDescent="0.25">
      <c r="A459" s="1">
        <v>41016</v>
      </c>
      <c r="B459">
        <v>1390.78</v>
      </c>
      <c r="E459">
        <f t="shared" si="42"/>
        <v>1.5367918875513488E-2</v>
      </c>
      <c r="F459">
        <f t="shared" si="43"/>
        <v>1.0535965585710881E-4</v>
      </c>
      <c r="G459">
        <f t="shared" si="44"/>
        <v>2.6866712243562747E-2</v>
      </c>
      <c r="H459">
        <f t="shared" si="45"/>
        <v>0.16391068373831752</v>
      </c>
      <c r="I459">
        <f t="shared" si="46"/>
        <v>6.1008835860662645</v>
      </c>
      <c r="Q459">
        <f t="shared" si="47"/>
        <v>0.17719890852327899</v>
      </c>
    </row>
    <row r="460" spans="1:17" x14ac:dyDescent="0.25">
      <c r="A460" s="1">
        <v>41017</v>
      </c>
      <c r="B460">
        <v>1385.14</v>
      </c>
      <c r="E460">
        <f t="shared" si="42"/>
        <v>-4.0635232720984613E-3</v>
      </c>
      <c r="F460">
        <f t="shared" si="43"/>
        <v>1.1390115393621271E-4</v>
      </c>
      <c r="G460">
        <f t="shared" si="44"/>
        <v>2.9044794253734241E-2</v>
      </c>
      <c r="H460">
        <f t="shared" si="45"/>
        <v>0.17042533336841165</v>
      </c>
      <c r="I460">
        <f t="shared" si="46"/>
        <v>5.8676722540907766</v>
      </c>
      <c r="Q460">
        <f t="shared" si="47"/>
        <v>0.1299001675352737</v>
      </c>
    </row>
    <row r="461" spans="1:17" x14ac:dyDescent="0.25">
      <c r="A461" s="1">
        <v>41018</v>
      </c>
      <c r="B461">
        <v>1376.92</v>
      </c>
      <c r="E461">
        <f t="shared" si="42"/>
        <v>-5.952096817443118E-3</v>
      </c>
      <c r="F461">
        <f t="shared" si="43"/>
        <v>8.6816781791417807E-5</v>
      </c>
      <c r="G461">
        <f t="shared" si="44"/>
        <v>2.2138279356811542E-2</v>
      </c>
      <c r="H461">
        <f t="shared" si="45"/>
        <v>0.14878937918014021</v>
      </c>
      <c r="I461">
        <f t="shared" si="46"/>
        <v>6.7209098223959511</v>
      </c>
      <c r="Q461">
        <f t="shared" si="47"/>
        <v>9.6828268135569107E-2</v>
      </c>
    </row>
    <row r="462" spans="1:17" x14ac:dyDescent="0.25">
      <c r="A462" s="1">
        <v>41019</v>
      </c>
      <c r="B462">
        <v>1378.53</v>
      </c>
      <c r="E462">
        <f t="shared" si="42"/>
        <v>1.1685932847406632E-3</v>
      </c>
      <c r="F462">
        <f t="shared" si="43"/>
        <v>5.6498109423448946E-5</v>
      </c>
      <c r="G462">
        <f t="shared" si="44"/>
        <v>1.4407017902979481E-2</v>
      </c>
      <c r="H462">
        <f t="shared" si="45"/>
        <v>0.12002923770056811</v>
      </c>
      <c r="I462">
        <f t="shared" si="46"/>
        <v>8.3313034320409329</v>
      </c>
      <c r="Q462">
        <f t="shared" si="47"/>
        <v>0.15297308041575153</v>
      </c>
    </row>
    <row r="463" spans="1:17" x14ac:dyDescent="0.25">
      <c r="A463" s="1">
        <v>41022</v>
      </c>
      <c r="B463">
        <v>1366.94</v>
      </c>
      <c r="E463">
        <f t="shared" si="42"/>
        <v>-8.4430489857261516E-3</v>
      </c>
      <c r="F463">
        <f t="shared" si="43"/>
        <v>7.2004871494158276E-5</v>
      </c>
      <c r="G463">
        <f t="shared" si="44"/>
        <v>1.836124223101036E-2</v>
      </c>
      <c r="H463">
        <f t="shared" si="45"/>
        <v>0.135503661319576</v>
      </c>
      <c r="I463">
        <f t="shared" si="46"/>
        <v>7.3798743905640247</v>
      </c>
      <c r="Q463">
        <f t="shared" si="47"/>
        <v>3.8012347485233043E-2</v>
      </c>
    </row>
    <row r="464" spans="1:17" x14ac:dyDescent="0.25">
      <c r="A464" s="1">
        <v>41023</v>
      </c>
      <c r="B464">
        <v>1371.97</v>
      </c>
      <c r="E464">
        <f t="shared" si="42"/>
        <v>3.6729981305998567E-3</v>
      </c>
      <c r="F464">
        <f t="shared" si="43"/>
        <v>2.0199263763141392E-5</v>
      </c>
      <c r="G464">
        <f t="shared" si="44"/>
        <v>5.1508122596010545E-3</v>
      </c>
      <c r="H464">
        <f t="shared" si="45"/>
        <v>7.1769159529710636E-2</v>
      </c>
      <c r="I464">
        <f t="shared" si="46"/>
        <v>13.933561526326988</v>
      </c>
      <c r="Q464">
        <f t="shared" si="47"/>
        <v>0.21463137985989492</v>
      </c>
    </row>
    <row r="465" spans="1:17" x14ac:dyDescent="0.25">
      <c r="A465" s="1">
        <v>41024</v>
      </c>
      <c r="B465">
        <v>1390.69</v>
      </c>
      <c r="E465">
        <f t="shared" si="42"/>
        <v>1.3552363677729872E-2</v>
      </c>
      <c r="F465">
        <f t="shared" si="43"/>
        <v>6.0407504867634196E-5</v>
      </c>
      <c r="G465">
        <f t="shared" si="44"/>
        <v>1.540391374124672E-2</v>
      </c>
      <c r="H465">
        <f t="shared" si="45"/>
        <v>0.12411250437102106</v>
      </c>
      <c r="I465">
        <f t="shared" si="46"/>
        <v>8.0572058800022841</v>
      </c>
      <c r="Q465">
        <f t="shared" si="47"/>
        <v>0.10641344230513267</v>
      </c>
    </row>
    <row r="466" spans="1:17" x14ac:dyDescent="0.25">
      <c r="A466" s="1">
        <v>41025</v>
      </c>
      <c r="B466">
        <v>1399.98</v>
      </c>
      <c r="E466">
        <f t="shared" si="42"/>
        <v>6.6579239517370777E-3</v>
      </c>
      <c r="F466">
        <f t="shared" si="43"/>
        <v>5.1793093424435983E-5</v>
      </c>
      <c r="G466">
        <f t="shared" si="44"/>
        <v>1.3207238823231176E-2</v>
      </c>
      <c r="H466">
        <f t="shared" si="45"/>
        <v>0.114922751547425</v>
      </c>
      <c r="I466">
        <f t="shared" si="46"/>
        <v>8.7014971929847285</v>
      </c>
      <c r="Q466">
        <f t="shared" si="47"/>
        <v>0.11309602411658883</v>
      </c>
    </row>
    <row r="467" spans="1:17" x14ac:dyDescent="0.25">
      <c r="A467" s="1">
        <v>41026</v>
      </c>
      <c r="B467">
        <v>1403.36</v>
      </c>
      <c r="E467">
        <f t="shared" si="42"/>
        <v>2.4114104160489723E-3</v>
      </c>
      <c r="F467">
        <f t="shared" si="43"/>
        <v>5.096982855118558E-5</v>
      </c>
      <c r="G467">
        <f t="shared" si="44"/>
        <v>1.2997306280552323E-2</v>
      </c>
      <c r="H467">
        <f t="shared" si="45"/>
        <v>0.11400572915670652</v>
      </c>
      <c r="I467">
        <f t="shared" si="46"/>
        <v>8.7714890067099205</v>
      </c>
      <c r="Q467">
        <f t="shared" si="47"/>
        <v>7.249541360595381E-2</v>
      </c>
    </row>
    <row r="468" spans="1:17" x14ac:dyDescent="0.25">
      <c r="A468" s="1">
        <v>41029</v>
      </c>
      <c r="B468">
        <v>1397.91</v>
      </c>
      <c r="E468">
        <f t="shared" si="42"/>
        <v>-3.8910971640511403E-3</v>
      </c>
      <c r="F468">
        <f t="shared" si="43"/>
        <v>3.2411343092799165E-5</v>
      </c>
      <c r="G468">
        <f t="shared" si="44"/>
        <v>8.2648924886637876E-3</v>
      </c>
      <c r="H468">
        <f t="shared" si="45"/>
        <v>9.09114541114803E-2</v>
      </c>
      <c r="I468">
        <f t="shared" si="46"/>
        <v>10.99971405994396</v>
      </c>
      <c r="Q468">
        <f t="shared" si="47"/>
        <v>9.0867432975552373E-2</v>
      </c>
    </row>
    <row r="469" spans="1:17" x14ac:dyDescent="0.25">
      <c r="A469" s="1">
        <v>41030</v>
      </c>
      <c r="B469">
        <v>1405.82</v>
      </c>
      <c r="E469">
        <f t="shared" si="42"/>
        <v>5.6424983763752054E-3</v>
      </c>
      <c r="F469">
        <f t="shared" si="43"/>
        <v>3.2395648875235068E-5</v>
      </c>
      <c r="G469">
        <f t="shared" si="44"/>
        <v>8.2608904631849417E-3</v>
      </c>
      <c r="H469">
        <f t="shared" si="45"/>
        <v>9.0889440878382244E-2</v>
      </c>
      <c r="I469">
        <f t="shared" si="46"/>
        <v>11.002378167757513</v>
      </c>
      <c r="Q469">
        <f t="shared" si="47"/>
        <v>5.0233482840260982E-2</v>
      </c>
    </row>
    <row r="470" spans="1:17" x14ac:dyDescent="0.25">
      <c r="A470" s="1">
        <v>41031</v>
      </c>
      <c r="B470">
        <v>1402.31</v>
      </c>
      <c r="E470">
        <f t="shared" si="42"/>
        <v>-2.4998855665210461E-3</v>
      </c>
      <c r="F470">
        <f t="shared" si="43"/>
        <v>1.7904679093039723E-5</v>
      </c>
      <c r="G470">
        <f t="shared" si="44"/>
        <v>4.5656931687251294E-3</v>
      </c>
      <c r="H470">
        <f t="shared" si="45"/>
        <v>6.75699131916353E-2</v>
      </c>
      <c r="I470">
        <f t="shared" si="46"/>
        <v>14.799486232339769</v>
      </c>
      <c r="Q470">
        <f t="shared" si="47"/>
        <v>8.3697850784109365E-2</v>
      </c>
    </row>
    <row r="471" spans="1:17" x14ac:dyDescent="0.25">
      <c r="A471" s="1">
        <v>41032</v>
      </c>
      <c r="B471">
        <v>1391.57</v>
      </c>
      <c r="E471">
        <f t="shared" si="42"/>
        <v>-7.688270722404974E-3</v>
      </c>
      <c r="F471">
        <f t="shared" si="43"/>
        <v>2.2178260830622407E-5</v>
      </c>
      <c r="G471">
        <f t="shared" si="44"/>
        <v>5.655456511808714E-3</v>
      </c>
      <c r="H471">
        <f t="shared" si="45"/>
        <v>7.5202769309439088E-2</v>
      </c>
      <c r="I471">
        <f t="shared" si="46"/>
        <v>13.297382652030672</v>
      </c>
      <c r="Q471">
        <f t="shared" si="47"/>
        <v>0.1730476578707249</v>
      </c>
    </row>
    <row r="472" spans="1:17" x14ac:dyDescent="0.25">
      <c r="A472" s="1">
        <v>41033</v>
      </c>
      <c r="B472">
        <v>1369.1</v>
      </c>
      <c r="E472">
        <f t="shared" si="42"/>
        <v>-1.6279016486759133E-2</v>
      </c>
      <c r="F472">
        <f t="shared" si="43"/>
        <v>5.1033972919179869E-5</v>
      </c>
      <c r="G472">
        <f t="shared" si="44"/>
        <v>1.3013663094390867E-2</v>
      </c>
      <c r="H472">
        <f t="shared" si="45"/>
        <v>0.11407744340749781</v>
      </c>
      <c r="I472">
        <f t="shared" si="46"/>
        <v>8.7659748512059874</v>
      </c>
      <c r="Q472">
        <f t="shared" si="47"/>
        <v>0.12450210889389678</v>
      </c>
    </row>
    <row r="473" spans="1:17" x14ac:dyDescent="0.25">
      <c r="A473" s="1">
        <v>41036</v>
      </c>
      <c r="B473">
        <v>1369.58</v>
      </c>
      <c r="E473">
        <f t="shared" si="42"/>
        <v>3.5053383740709244E-4</v>
      </c>
      <c r="F473">
        <f t="shared" si="43"/>
        <v>5.5697577574343684E-5</v>
      </c>
      <c r="G473">
        <f t="shared" si="44"/>
        <v>1.420288228145764E-2</v>
      </c>
      <c r="H473">
        <f t="shared" si="45"/>
        <v>0.11917584604884347</v>
      </c>
      <c r="I473">
        <f t="shared" si="46"/>
        <v>8.3909620376444085</v>
      </c>
      <c r="Q473">
        <f t="shared" si="47"/>
        <v>7.0176531057784874E-2</v>
      </c>
    </row>
    <row r="474" spans="1:17" x14ac:dyDescent="0.25">
      <c r="A474" s="1">
        <v>41037</v>
      </c>
      <c r="B474">
        <v>1363.72</v>
      </c>
      <c r="E474">
        <f t="shared" si="42"/>
        <v>-4.2878637386193951E-3</v>
      </c>
      <c r="F474">
        <f t="shared" si="43"/>
        <v>3.2797441025821384E-5</v>
      </c>
      <c r="G474">
        <f t="shared" si="44"/>
        <v>8.3633474615844531E-3</v>
      </c>
      <c r="H474">
        <f t="shared" si="45"/>
        <v>9.1451339309954624E-2</v>
      </c>
      <c r="I474">
        <f t="shared" si="46"/>
        <v>10.934776981348685</v>
      </c>
      <c r="Q474">
        <f t="shared" si="47"/>
        <v>8.254024525523479E-2</v>
      </c>
    </row>
    <row r="475" spans="1:17" x14ac:dyDescent="0.25">
      <c r="A475" s="1">
        <v>41038</v>
      </c>
      <c r="B475">
        <v>1354.58</v>
      </c>
      <c r="E475">
        <f t="shared" si="42"/>
        <v>-6.7248165728184027E-3</v>
      </c>
      <c r="F475">
        <f t="shared" si="43"/>
        <v>2.9601631276719016E-5</v>
      </c>
      <c r="G475">
        <f t="shared" si="44"/>
        <v>7.548415975563349E-3</v>
      </c>
      <c r="H475">
        <f t="shared" si="45"/>
        <v>8.6881620470404153E-2</v>
      </c>
      <c r="I475">
        <f t="shared" si="46"/>
        <v>11.509914232557916</v>
      </c>
      <c r="Q475">
        <f t="shared" si="47"/>
        <v>0.1266314427480337</v>
      </c>
    </row>
    <row r="476" spans="1:17" x14ac:dyDescent="0.25">
      <c r="A476" s="1">
        <v>41039</v>
      </c>
      <c r="B476">
        <v>1357.99</v>
      </c>
      <c r="E476">
        <f t="shared" si="42"/>
        <v>2.5142221555989205E-3</v>
      </c>
      <c r="F476">
        <f t="shared" si="43"/>
        <v>4.3144882150801475E-5</v>
      </c>
      <c r="G476">
        <f t="shared" si="44"/>
        <v>1.1001944948454375E-2</v>
      </c>
      <c r="H476">
        <f t="shared" si="45"/>
        <v>0.10489015658513613</v>
      </c>
      <c r="I476">
        <f t="shared" si="46"/>
        <v>9.5337830789520321</v>
      </c>
      <c r="Q476">
        <f t="shared" si="47"/>
        <v>2.6706874148287006E-2</v>
      </c>
    </row>
    <row r="477" spans="1:17" x14ac:dyDescent="0.25">
      <c r="A477" s="1">
        <v>41040</v>
      </c>
      <c r="B477">
        <v>1353.39</v>
      </c>
      <c r="E477">
        <f t="shared" si="42"/>
        <v>-3.3931093490318499E-3</v>
      </c>
      <c r="F477">
        <f t="shared" si="43"/>
        <v>1.0985443965934698E-5</v>
      </c>
      <c r="G477">
        <f t="shared" si="44"/>
        <v>2.8012882113133482E-3</v>
      </c>
      <c r="H477">
        <f t="shared" si="45"/>
        <v>5.2927197274306413E-2</v>
      </c>
      <c r="I477">
        <f t="shared" si="46"/>
        <v>18.893877845397483</v>
      </c>
      <c r="Q477">
        <f t="shared" si="47"/>
        <v>9.6273338675145537E-2</v>
      </c>
    </row>
    <row r="478" spans="1:17" x14ac:dyDescent="0.25">
      <c r="A478" s="1">
        <v>41043</v>
      </c>
      <c r="B478">
        <v>1338.35</v>
      </c>
      <c r="E478">
        <f t="shared" si="42"/>
        <v>-1.1175044036911441E-2</v>
      </c>
      <c r="F478">
        <f t="shared" si="43"/>
        <v>1.9982266620845257E-5</v>
      </c>
      <c r="G478">
        <f t="shared" si="44"/>
        <v>5.0954779883155407E-3</v>
      </c>
      <c r="H478">
        <f t="shared" si="45"/>
        <v>7.1382616849731281E-2</v>
      </c>
      <c r="I478">
        <f t="shared" si="46"/>
        <v>14.009012896026443</v>
      </c>
      <c r="Q478">
        <f t="shared" si="47"/>
        <v>7.1939676764625968E-2</v>
      </c>
    </row>
    <row r="479" spans="1:17" x14ac:dyDescent="0.25">
      <c r="A479" s="1">
        <v>41044</v>
      </c>
      <c r="B479">
        <v>1330.66</v>
      </c>
      <c r="E479">
        <f t="shared" si="42"/>
        <v>-5.7624522046803815E-3</v>
      </c>
      <c r="F479">
        <f t="shared" si="43"/>
        <v>2.0138205422677691E-5</v>
      </c>
      <c r="G479">
        <f t="shared" si="44"/>
        <v>5.1352423827828115E-3</v>
      </c>
      <c r="H479">
        <f t="shared" si="45"/>
        <v>7.1660605515044398E-2</v>
      </c>
      <c r="I479">
        <f t="shared" si="46"/>
        <v>13.954668577145366</v>
      </c>
      <c r="Q479">
        <f t="shared" si="47"/>
        <v>6.8725871960675117E-2</v>
      </c>
    </row>
    <row r="480" spans="1:17" x14ac:dyDescent="0.25">
      <c r="A480" s="1">
        <v>41045</v>
      </c>
      <c r="B480">
        <v>1324.8</v>
      </c>
      <c r="E480">
        <f t="shared" si="42"/>
        <v>-4.4135550996594808E-3</v>
      </c>
      <c r="F480">
        <f t="shared" si="43"/>
        <v>1.9313480781378003E-5</v>
      </c>
      <c r="G480">
        <f t="shared" si="44"/>
        <v>4.9249375992513906E-3</v>
      </c>
      <c r="H480">
        <f t="shared" si="45"/>
        <v>7.0177899649757194E-2</v>
      </c>
      <c r="I480">
        <f t="shared" si="46"/>
        <v>14.249500269896719</v>
      </c>
      <c r="Q480">
        <f t="shared" si="47"/>
        <v>7.3050270639188689E-2</v>
      </c>
    </row>
    <row r="481" spans="1:17" x14ac:dyDescent="0.25">
      <c r="A481" s="1">
        <v>41046</v>
      </c>
      <c r="B481">
        <v>1304.8599999999999</v>
      </c>
      <c r="E481">
        <f t="shared" si="42"/>
        <v>-1.516574932256603E-2</v>
      </c>
      <c r="F481">
        <f t="shared" si="43"/>
        <v>2.0103978675704266E-5</v>
      </c>
      <c r="G481">
        <f t="shared" si="44"/>
        <v>5.1265145623045879E-3</v>
      </c>
      <c r="H481">
        <f t="shared" si="45"/>
        <v>7.1599682696954658E-2</v>
      </c>
      <c r="I481">
        <f t="shared" si="46"/>
        <v>13.966542341151087</v>
      </c>
      <c r="Q481">
        <f t="shared" si="47"/>
        <v>5.452463123526221E-2</v>
      </c>
    </row>
    <row r="482" spans="1:17" x14ac:dyDescent="0.25">
      <c r="A482" s="1">
        <v>41047</v>
      </c>
      <c r="B482">
        <v>1295.22</v>
      </c>
      <c r="E482">
        <f t="shared" si="42"/>
        <v>-7.4151904335883496E-3</v>
      </c>
      <c r="F482">
        <f t="shared" si="43"/>
        <v>1.5309593316130342E-5</v>
      </c>
      <c r="G482">
        <f t="shared" si="44"/>
        <v>3.9039462956132372E-3</v>
      </c>
      <c r="H482">
        <f t="shared" si="45"/>
        <v>6.248156764689277E-2</v>
      </c>
      <c r="I482">
        <f t="shared" si="46"/>
        <v>16.004720074428707</v>
      </c>
      <c r="Q482">
        <f t="shared" si="47"/>
        <v>0.43585882382750246</v>
      </c>
    </row>
    <row r="483" spans="1:17" x14ac:dyDescent="0.25">
      <c r="A483" s="1">
        <v>41050</v>
      </c>
      <c r="B483">
        <v>1315.99</v>
      </c>
      <c r="E483">
        <f t="shared" si="42"/>
        <v>1.5908669197356163E-2</v>
      </c>
      <c r="F483">
        <f t="shared" si="43"/>
        <v>1.0679663759009103E-4</v>
      </c>
      <c r="G483">
        <f t="shared" si="44"/>
        <v>2.7233142585473213E-2</v>
      </c>
      <c r="H483">
        <f t="shared" si="45"/>
        <v>0.16502467265676735</v>
      </c>
      <c r="I483">
        <f t="shared" si="46"/>
        <v>6.0596999460794985</v>
      </c>
      <c r="Q483">
        <f t="shared" si="47"/>
        <v>0.16543664640744493</v>
      </c>
    </row>
    <row r="484" spans="1:17" x14ac:dyDescent="0.25">
      <c r="A484" s="1">
        <v>41051</v>
      </c>
      <c r="B484">
        <v>1316.63</v>
      </c>
      <c r="E484">
        <f t="shared" si="42"/>
        <v>4.8620766582948318E-4</v>
      </c>
      <c r="F484">
        <f t="shared" si="43"/>
        <v>1.070632487012626E-4</v>
      </c>
      <c r="G484">
        <f t="shared" si="44"/>
        <v>2.7301128418821964E-2</v>
      </c>
      <c r="H484">
        <f t="shared" si="45"/>
        <v>0.16523053113399461</v>
      </c>
      <c r="I484">
        <f t="shared" si="46"/>
        <v>6.0521502481223912</v>
      </c>
      <c r="Q484">
        <f t="shared" si="47"/>
        <v>0.16579103670406489</v>
      </c>
    </row>
    <row r="485" spans="1:17" x14ac:dyDescent="0.25">
      <c r="A485" s="1">
        <v>41052</v>
      </c>
      <c r="B485">
        <v>1318.86</v>
      </c>
      <c r="E485">
        <f t="shared" si="42"/>
        <v>1.6922853300106668E-3</v>
      </c>
      <c r="F485">
        <f t="shared" si="43"/>
        <v>1.0742643549752251E-4</v>
      </c>
      <c r="G485">
        <f t="shared" si="44"/>
        <v>2.7393741051868238E-2</v>
      </c>
      <c r="H485">
        <f t="shared" si="45"/>
        <v>0.16551054664844847</v>
      </c>
      <c r="I485">
        <f t="shared" si="46"/>
        <v>6.0419110458504077</v>
      </c>
      <c r="Q485">
        <f t="shared" si="47"/>
        <v>8.7519492021933321E-2</v>
      </c>
    </row>
    <row r="486" spans="1:17" x14ac:dyDescent="0.25">
      <c r="A486" s="1">
        <v>41053</v>
      </c>
      <c r="B486">
        <v>1320.68</v>
      </c>
      <c r="E486">
        <f t="shared" si="42"/>
        <v>1.3790283825421373E-3</v>
      </c>
      <c r="F486">
        <f t="shared" si="43"/>
        <v>5.680548614488121E-5</v>
      </c>
      <c r="G486">
        <f t="shared" si="44"/>
        <v>1.4485398966944708E-2</v>
      </c>
      <c r="H486">
        <f t="shared" si="45"/>
        <v>0.12035530302792939</v>
      </c>
      <c r="I486">
        <f t="shared" si="46"/>
        <v>8.3087323519757348</v>
      </c>
      <c r="Q486">
        <f t="shared" si="47"/>
        <v>8.5995437839948036E-2</v>
      </c>
    </row>
    <row r="487" spans="1:17" x14ac:dyDescent="0.25">
      <c r="A487" s="1">
        <v>41054</v>
      </c>
      <c r="B487">
        <v>1317.82</v>
      </c>
      <c r="E487">
        <f t="shared" si="42"/>
        <v>-2.167899276191806E-3</v>
      </c>
      <c r="F487">
        <f t="shared" si="43"/>
        <v>4.058826266763299E-5</v>
      </c>
      <c r="G487">
        <f t="shared" si="44"/>
        <v>1.0350006980246412E-2</v>
      </c>
      <c r="H487">
        <f t="shared" si="45"/>
        <v>0.10173498405291276</v>
      </c>
      <c r="I487">
        <f t="shared" si="46"/>
        <v>9.8294604290682948</v>
      </c>
      <c r="Q487">
        <f t="shared" si="47"/>
        <v>4.6698953847884956E-3</v>
      </c>
    </row>
    <row r="488" spans="1:17" x14ac:dyDescent="0.25">
      <c r="A488" s="1">
        <v>41057</v>
      </c>
      <c r="B488">
        <v>1317.82</v>
      </c>
      <c r="E488">
        <f t="shared" si="42"/>
        <v>0</v>
      </c>
      <c r="F488">
        <f t="shared" si="43"/>
        <v>1.8631048333342293E-6</v>
      </c>
      <c r="G488">
        <f t="shared" si="44"/>
        <v>4.7509173250022846E-4</v>
      </c>
      <c r="H488">
        <f t="shared" si="45"/>
        <v>2.1796599103993917E-2</v>
      </c>
      <c r="I488">
        <f t="shared" si="46"/>
        <v>45.878716914913767</v>
      </c>
      <c r="Q488">
        <f t="shared" si="47"/>
        <v>0.23968432607097237</v>
      </c>
    </row>
    <row r="489" spans="1:17" x14ac:dyDescent="0.25">
      <c r="A489" s="1">
        <v>41058</v>
      </c>
      <c r="B489">
        <v>1332.42</v>
      </c>
      <c r="E489">
        <f t="shared" si="42"/>
        <v>1.1017981539835837E-2</v>
      </c>
      <c r="F489">
        <f t="shared" si="43"/>
        <v>2.0487463399529187E-5</v>
      </c>
      <c r="G489">
        <f t="shared" si="44"/>
        <v>5.2243031668799426E-3</v>
      </c>
      <c r="H489">
        <f t="shared" si="45"/>
        <v>7.2279341217805396E-2</v>
      </c>
      <c r="I489">
        <f t="shared" si="46"/>
        <v>13.835211875916469</v>
      </c>
      <c r="Q489">
        <f t="shared" si="47"/>
        <v>0.23491078100250179</v>
      </c>
    </row>
    <row r="490" spans="1:17" x14ac:dyDescent="0.25">
      <c r="A490" s="1">
        <v>41059</v>
      </c>
      <c r="B490">
        <v>1313.32</v>
      </c>
      <c r="E490">
        <f t="shared" si="42"/>
        <v>-1.4438555426152216E-2</v>
      </c>
      <c r="F490">
        <f t="shared" si="43"/>
        <v>6.6585084297337191E-5</v>
      </c>
      <c r="G490">
        <f t="shared" si="44"/>
        <v>1.6979196495820983E-2</v>
      </c>
      <c r="H490">
        <f t="shared" si="45"/>
        <v>0.13030424588562334</v>
      </c>
      <c r="I490">
        <f t="shared" si="46"/>
        <v>7.6743470115146222</v>
      </c>
      <c r="Q490">
        <f t="shared" si="47"/>
        <v>0.12813474558023288</v>
      </c>
    </row>
    <row r="491" spans="1:17" x14ac:dyDescent="0.25">
      <c r="A491" s="1">
        <v>41060</v>
      </c>
      <c r="B491">
        <v>1310.33</v>
      </c>
      <c r="E491">
        <f t="shared" si="42"/>
        <v>-2.2792684195200048E-3</v>
      </c>
      <c r="F491">
        <f t="shared" si="43"/>
        <v>6.5476476057170404E-5</v>
      </c>
      <c r="G491">
        <f t="shared" si="44"/>
        <v>1.6696501394578452E-2</v>
      </c>
      <c r="H491">
        <f t="shared" si="45"/>
        <v>0.12921494261337754</v>
      </c>
      <c r="I491">
        <f t="shared" si="46"/>
        <v>7.7390430222307014</v>
      </c>
      <c r="Q491">
        <f t="shared" si="47"/>
        <v>0.3036909914223947</v>
      </c>
    </row>
    <row r="492" spans="1:17" x14ac:dyDescent="0.25">
      <c r="A492" s="1">
        <v>41061</v>
      </c>
      <c r="B492">
        <v>1278.05</v>
      </c>
      <c r="E492">
        <f t="shared" si="42"/>
        <v>-2.4943535065707286E-2</v>
      </c>
      <c r="F492">
        <f t="shared" si="43"/>
        <v>1.5388789815233122E-4</v>
      </c>
      <c r="G492">
        <f t="shared" si="44"/>
        <v>3.9241414028844464E-2</v>
      </c>
      <c r="H492">
        <f t="shared" si="45"/>
        <v>0.19809445734003883</v>
      </c>
      <c r="I492">
        <f t="shared" si="46"/>
        <v>5.0480968192030282</v>
      </c>
      <c r="Q492">
        <f t="shared" si="47"/>
        <v>0.19841756065157812</v>
      </c>
    </row>
    <row r="493" spans="1:17" x14ac:dyDescent="0.25">
      <c r="A493" s="1">
        <v>41064</v>
      </c>
      <c r="B493">
        <v>1278.18</v>
      </c>
      <c r="E493">
        <f t="shared" si="42"/>
        <v>1.017122873233083E-4</v>
      </c>
      <c r="F493">
        <f t="shared" si="43"/>
        <v>1.5413889805493571E-4</v>
      </c>
      <c r="G493">
        <f t="shared" si="44"/>
        <v>3.9305419004008607E-2</v>
      </c>
      <c r="H493">
        <f t="shared" si="45"/>
        <v>0.19825594317449505</v>
      </c>
      <c r="I493">
        <f t="shared" si="46"/>
        <v>5.0439849821795741</v>
      </c>
      <c r="Q493">
        <f t="shared" si="47"/>
        <v>0.15728783588592382</v>
      </c>
    </row>
    <row r="494" spans="1:17" x14ac:dyDescent="0.25">
      <c r="A494" s="1">
        <v>41065</v>
      </c>
      <c r="B494">
        <v>1285.5</v>
      </c>
      <c r="E494">
        <f t="shared" si="42"/>
        <v>5.7105566157771509E-3</v>
      </c>
      <c r="F494">
        <f t="shared" si="43"/>
        <v>1.2228724805270203E-4</v>
      </c>
      <c r="G494">
        <f t="shared" si="44"/>
        <v>3.1183248253439017E-2</v>
      </c>
      <c r="H494">
        <f t="shared" si="45"/>
        <v>0.17658779191506704</v>
      </c>
      <c r="I494">
        <f t="shared" si="46"/>
        <v>5.6629056241949458</v>
      </c>
      <c r="Q494">
        <f t="shared" si="47"/>
        <v>0.3404756883084602</v>
      </c>
    </row>
    <row r="495" spans="1:17" x14ac:dyDescent="0.25">
      <c r="A495" s="1">
        <v>41066</v>
      </c>
      <c r="B495">
        <v>1315.13</v>
      </c>
      <c r="E495">
        <f t="shared" si="42"/>
        <v>2.2787772335250183E-2</v>
      </c>
      <c r="F495">
        <f t="shared" si="43"/>
        <v>2.3577980391824939E-4</v>
      </c>
      <c r="G495">
        <f t="shared" si="44"/>
        <v>6.0123849999153593E-2</v>
      </c>
      <c r="H495">
        <f t="shared" si="45"/>
        <v>0.24520165170559841</v>
      </c>
      <c r="I495">
        <f t="shared" si="46"/>
        <v>4.0782759538693929</v>
      </c>
      <c r="Q495">
        <f t="shared" si="47"/>
        <v>0.24367812199707412</v>
      </c>
    </row>
    <row r="496" spans="1:17" x14ac:dyDescent="0.25">
      <c r="A496" s="1">
        <v>41067</v>
      </c>
      <c r="B496">
        <v>1314.99</v>
      </c>
      <c r="E496">
        <f t="shared" si="42"/>
        <v>-1.0645902098176338E-4</v>
      </c>
      <c r="F496">
        <f t="shared" si="43"/>
        <v>2.3431481567921916E-4</v>
      </c>
      <c r="G496">
        <f t="shared" si="44"/>
        <v>5.9750277998200887E-2</v>
      </c>
      <c r="H496">
        <f t="shared" si="45"/>
        <v>0.24443869987831487</v>
      </c>
      <c r="I496">
        <f t="shared" si="46"/>
        <v>4.0910052315685466</v>
      </c>
      <c r="Q496">
        <f t="shared" si="47"/>
        <v>7.2957228739010213E-2</v>
      </c>
    </row>
    <row r="497" spans="1:17" x14ac:dyDescent="0.25">
      <c r="A497" s="1">
        <v>41068</v>
      </c>
      <c r="B497">
        <v>1325.66</v>
      </c>
      <c r="E497">
        <f t="shared" si="42"/>
        <v>8.0813875904548593E-3</v>
      </c>
      <c r="F497">
        <f t="shared" si="43"/>
        <v>6.9935569175248966E-5</v>
      </c>
      <c r="G497">
        <f t="shared" si="44"/>
        <v>1.7833570139688486E-2</v>
      </c>
      <c r="H497">
        <f t="shared" si="45"/>
        <v>0.13354239079666233</v>
      </c>
      <c r="I497">
        <f t="shared" si="46"/>
        <v>7.4882589268799684</v>
      </c>
      <c r="Q497">
        <f t="shared" si="47"/>
        <v>0.25414950709441708</v>
      </c>
    </row>
    <row r="498" spans="1:17" x14ac:dyDescent="0.25">
      <c r="A498" s="1">
        <v>41071</v>
      </c>
      <c r="B498">
        <v>1308.93</v>
      </c>
      <c r="E498">
        <f t="shared" si="42"/>
        <v>-1.2700439066485178E-2</v>
      </c>
      <c r="F498">
        <f t="shared" si="43"/>
        <v>1.3309699136149707E-4</v>
      </c>
      <c r="G498">
        <f t="shared" si="44"/>
        <v>3.3939732797181751E-2</v>
      </c>
      <c r="H498">
        <f t="shared" si="45"/>
        <v>0.1842273942636701</v>
      </c>
      <c r="I498">
        <f t="shared" si="46"/>
        <v>5.4280743859883245</v>
      </c>
      <c r="Q498">
        <f t="shared" si="47"/>
        <v>0.19497425810681093</v>
      </c>
    </row>
    <row r="499" spans="1:17" x14ac:dyDescent="0.25">
      <c r="A499" s="1">
        <v>41072</v>
      </c>
      <c r="B499">
        <v>1324.18</v>
      </c>
      <c r="E499">
        <f t="shared" si="42"/>
        <v>1.1583390373813106E-2</v>
      </c>
      <c r="F499">
        <f t="shared" si="43"/>
        <v>1.4086117458631388E-4</v>
      </c>
      <c r="G499">
        <f t="shared" si="44"/>
        <v>3.5919599519510036E-2</v>
      </c>
      <c r="H499">
        <f t="shared" si="45"/>
        <v>0.18952466731143477</v>
      </c>
      <c r="I499">
        <f t="shared" si="46"/>
        <v>5.2763580286715852</v>
      </c>
      <c r="Q499">
        <f t="shared" si="47"/>
        <v>0.11045329724436594</v>
      </c>
    </row>
    <row r="500" spans="1:17" x14ac:dyDescent="0.25">
      <c r="A500" s="1">
        <v>41073</v>
      </c>
      <c r="B500">
        <v>1314.88</v>
      </c>
      <c r="E500">
        <f t="shared" si="42"/>
        <v>-7.0479932229503646E-3</v>
      </c>
      <c r="F500">
        <f t="shared" si="43"/>
        <v>8.2092644759566551E-5</v>
      </c>
      <c r="G500">
        <f t="shared" si="44"/>
        <v>2.0933624413689469E-2</v>
      </c>
      <c r="H500">
        <f t="shared" si="45"/>
        <v>0.14468456867852034</v>
      </c>
      <c r="I500">
        <f t="shared" si="46"/>
        <v>6.911587110730065</v>
      </c>
      <c r="Q500">
        <f t="shared" si="47"/>
        <v>0.17743740626980228</v>
      </c>
    </row>
    <row r="501" spans="1:17" x14ac:dyDescent="0.25">
      <c r="A501" s="1">
        <v>41074</v>
      </c>
      <c r="B501">
        <v>1329.1</v>
      </c>
      <c r="E501">
        <f t="shared" si="42"/>
        <v>1.0756614732241909E-2</v>
      </c>
      <c r="F501">
        <f t="shared" si="43"/>
        <v>1.0067629252384989E-4</v>
      </c>
      <c r="G501">
        <f t="shared" si="44"/>
        <v>2.5672454593581723E-2</v>
      </c>
      <c r="H501">
        <f t="shared" si="45"/>
        <v>0.16022626062409909</v>
      </c>
      <c r="I501">
        <f t="shared" si="46"/>
        <v>6.2411741752250158</v>
      </c>
      <c r="Q501">
        <f t="shared" si="47"/>
        <v>0.16980383352978706</v>
      </c>
    </row>
    <row r="502" spans="1:17" x14ac:dyDescent="0.25">
      <c r="A502" s="1">
        <v>41075</v>
      </c>
      <c r="B502">
        <v>1342.84</v>
      </c>
      <c r="E502">
        <f t="shared" si="42"/>
        <v>1.0284752736562524E-2</v>
      </c>
      <c r="F502">
        <f t="shared" si="43"/>
        <v>1.0669424818084234E-4</v>
      </c>
      <c r="G502">
        <f t="shared" si="44"/>
        <v>2.7207033286114797E-2</v>
      </c>
      <c r="H502">
        <f t="shared" si="45"/>
        <v>0.16494554642703996</v>
      </c>
      <c r="I502">
        <f t="shared" si="46"/>
        <v>6.0626068521487975</v>
      </c>
      <c r="Q502">
        <f t="shared" si="47"/>
        <v>8.0821043072475854E-2</v>
      </c>
    </row>
    <row r="503" spans="1:17" x14ac:dyDescent="0.25">
      <c r="A503" s="1">
        <v>41078</v>
      </c>
      <c r="B503">
        <v>1344.78</v>
      </c>
      <c r="E503">
        <f t="shared" si="42"/>
        <v>1.4436567200249713E-3</v>
      </c>
      <c r="F503">
        <f t="shared" si="43"/>
        <v>5.2278710244677893E-5</v>
      </c>
      <c r="G503">
        <f t="shared" si="44"/>
        <v>1.3331071112392862E-2</v>
      </c>
      <c r="H503">
        <f t="shared" si="45"/>
        <v>0.11546025771837191</v>
      </c>
      <c r="I503">
        <f t="shared" si="46"/>
        <v>8.6609888091465876</v>
      </c>
      <c r="Q503">
        <f t="shared" si="47"/>
        <v>0.1067142077579423</v>
      </c>
    </row>
    <row r="504" spans="1:17" x14ac:dyDescent="0.25">
      <c r="A504" s="1">
        <v>41079</v>
      </c>
      <c r="B504">
        <v>1357.98</v>
      </c>
      <c r="E504">
        <f t="shared" si="42"/>
        <v>9.767870585814924E-3</v>
      </c>
      <c r="F504">
        <f t="shared" si="43"/>
        <v>4.8318627176250591E-5</v>
      </c>
      <c r="G504">
        <f t="shared" si="44"/>
        <v>1.2321249929943901E-2</v>
      </c>
      <c r="H504">
        <f t="shared" si="45"/>
        <v>0.11100112580484894</v>
      </c>
      <c r="I504">
        <f t="shared" si="46"/>
        <v>9.0089176370886523</v>
      </c>
      <c r="Q504">
        <f t="shared" si="47"/>
        <v>6.2016864716864455E-2</v>
      </c>
    </row>
    <row r="505" spans="1:17" x14ac:dyDescent="0.25">
      <c r="A505" s="1">
        <v>41080</v>
      </c>
      <c r="B505">
        <v>1355.69</v>
      </c>
      <c r="E505">
        <f t="shared" si="42"/>
        <v>-1.6877516747354983E-3</v>
      </c>
      <c r="F505">
        <f t="shared" si="43"/>
        <v>2.6995850205721447E-5</v>
      </c>
      <c r="G505">
        <f t="shared" si="44"/>
        <v>6.8839418024589693E-3</v>
      </c>
      <c r="H505">
        <f t="shared" si="45"/>
        <v>8.2969523335131731E-2</v>
      </c>
      <c r="I505">
        <f t="shared" si="46"/>
        <v>12.052618356752337</v>
      </c>
      <c r="Q505">
        <f t="shared" si="47"/>
        <v>0.4373496670497542</v>
      </c>
    </row>
    <row r="506" spans="1:17" x14ac:dyDescent="0.25">
      <c r="A506" s="1">
        <v>41081</v>
      </c>
      <c r="B506">
        <v>1325.51</v>
      </c>
      <c r="E506">
        <f t="shared" si="42"/>
        <v>-2.2513258771434952E-2</v>
      </c>
      <c r="F506">
        <f t="shared" si="43"/>
        <v>1.4230075845449676E-4</v>
      </c>
      <c r="G506">
        <f t="shared" si="44"/>
        <v>3.6286693405896672E-2</v>
      </c>
      <c r="H506">
        <f t="shared" si="45"/>
        <v>0.19049066487861466</v>
      </c>
      <c r="I506">
        <f t="shared" si="46"/>
        <v>5.2496010795973893</v>
      </c>
      <c r="Q506">
        <f t="shared" si="47"/>
        <v>0.17441955698872555</v>
      </c>
    </row>
    <row r="507" spans="1:17" x14ac:dyDescent="0.25">
      <c r="A507" s="1">
        <v>41082</v>
      </c>
      <c r="B507">
        <v>1335.02</v>
      </c>
      <c r="E507">
        <f t="shared" si="42"/>
        <v>7.1489819720210544E-3</v>
      </c>
      <c r="F507">
        <f t="shared" si="43"/>
        <v>1.3029528383770881E-4</v>
      </c>
      <c r="G507">
        <f t="shared" si="44"/>
        <v>3.3225297378615751E-2</v>
      </c>
      <c r="H507">
        <f t="shared" si="45"/>
        <v>0.1822780770652789</v>
      </c>
      <c r="I507">
        <f t="shared" si="46"/>
        <v>5.4861232689100179</v>
      </c>
      <c r="Q507">
        <f t="shared" si="47"/>
        <v>0.22542396231389195</v>
      </c>
    </row>
    <row r="508" spans="1:17" x14ac:dyDescent="0.25">
      <c r="A508" s="1">
        <v>41085</v>
      </c>
      <c r="B508">
        <v>1313.72</v>
      </c>
      <c r="E508">
        <f t="shared" si="42"/>
        <v>-1.6083465459972662E-2</v>
      </c>
      <c r="F508">
        <f t="shared" si="43"/>
        <v>1.6113665245102795E-4</v>
      </c>
      <c r="G508">
        <f t="shared" si="44"/>
        <v>4.1089846375012125E-2</v>
      </c>
      <c r="H508">
        <f t="shared" si="45"/>
        <v>0.20270630571102646</v>
      </c>
      <c r="I508">
        <f t="shared" si="46"/>
        <v>4.9332456456760525</v>
      </c>
      <c r="Q508">
        <f t="shared" si="47"/>
        <v>0.17137007803937865</v>
      </c>
    </row>
    <row r="509" spans="1:17" x14ac:dyDescent="0.25">
      <c r="A509" s="1">
        <v>41086</v>
      </c>
      <c r="B509">
        <v>1319.99</v>
      </c>
      <c r="E509">
        <f t="shared" si="42"/>
        <v>4.7613532585773716E-3</v>
      </c>
      <c r="F509">
        <f t="shared" si="43"/>
        <v>1.3622664874028529E-4</v>
      </c>
      <c r="G509">
        <f t="shared" si="44"/>
        <v>3.4737795428772748E-2</v>
      </c>
      <c r="H509">
        <f t="shared" si="45"/>
        <v>0.18638078073871445</v>
      </c>
      <c r="I509">
        <f t="shared" si="46"/>
        <v>5.3653600764871303</v>
      </c>
      <c r="Q509">
        <f t="shared" si="47"/>
        <v>0.23432854976543871</v>
      </c>
    </row>
    <row r="510" spans="1:17" x14ac:dyDescent="0.25">
      <c r="A510" s="1">
        <v>41087</v>
      </c>
      <c r="B510">
        <v>1331.85</v>
      </c>
      <c r="E510">
        <f t="shared" si="42"/>
        <v>8.9447923523008708E-3</v>
      </c>
      <c r="F510">
        <f t="shared" si="43"/>
        <v>1.7127191393981634E-4</v>
      </c>
      <c r="G510">
        <f t="shared" si="44"/>
        <v>4.3674338054653171E-2</v>
      </c>
      <c r="H510">
        <f t="shared" si="45"/>
        <v>0.20898406172398212</v>
      </c>
      <c r="I510">
        <f t="shared" si="46"/>
        <v>4.7850539019610041</v>
      </c>
      <c r="Q510">
        <f t="shared" si="47"/>
        <v>0.10140056075261432</v>
      </c>
    </row>
    <row r="511" spans="1:17" x14ac:dyDescent="0.25">
      <c r="A511" s="1">
        <v>41088</v>
      </c>
      <c r="B511">
        <v>1329.04</v>
      </c>
      <c r="E511">
        <f t="shared" si="42"/>
        <v>-2.112076068222122E-3</v>
      </c>
      <c r="F511">
        <f t="shared" si="43"/>
        <v>8.3102357047728438E-5</v>
      </c>
      <c r="G511">
        <f t="shared" si="44"/>
        <v>2.119110104717075E-2</v>
      </c>
      <c r="H511">
        <f t="shared" si="45"/>
        <v>0.14557163544856791</v>
      </c>
      <c r="I511">
        <f t="shared" si="46"/>
        <v>6.869470119770078</v>
      </c>
      <c r="Q511">
        <f t="shared" si="47"/>
        <v>0.31205064359717638</v>
      </c>
    </row>
    <row r="512" spans="1:17" x14ac:dyDescent="0.25">
      <c r="A512" s="1">
        <v>41089</v>
      </c>
      <c r="B512">
        <v>1362.16</v>
      </c>
      <c r="E512">
        <f t="shared" si="42"/>
        <v>2.4614798034165282E-2</v>
      </c>
      <c r="F512">
        <f t="shared" si="43"/>
        <v>1.7814008835772218E-4</v>
      </c>
      <c r="G512">
        <f t="shared" si="44"/>
        <v>4.5425722531219154E-2</v>
      </c>
      <c r="H512">
        <f t="shared" si="45"/>
        <v>0.21313310988961606</v>
      </c>
      <c r="I512">
        <f t="shared" si="46"/>
        <v>4.6919035738647592</v>
      </c>
      <c r="Q512">
        <f t="shared" si="47"/>
        <v>0.10051569965359869</v>
      </c>
    </row>
    <row r="513" spans="1:17" x14ac:dyDescent="0.25">
      <c r="A513" s="1">
        <v>41092</v>
      </c>
      <c r="B513">
        <v>1365.51</v>
      </c>
      <c r="E513">
        <f t="shared" si="42"/>
        <v>2.4563100993451855E-3</v>
      </c>
      <c r="F513">
        <f t="shared" si="43"/>
        <v>8.4012641803537624E-5</v>
      </c>
      <c r="G513">
        <f t="shared" si="44"/>
        <v>2.1423223659902093E-2</v>
      </c>
      <c r="H513">
        <f t="shared" si="45"/>
        <v>0.1463667436950829</v>
      </c>
      <c r="I513">
        <f t="shared" si="46"/>
        <v>6.8321530885679902</v>
      </c>
      <c r="Q513">
        <f t="shared" si="47"/>
        <v>0.14394822631151336</v>
      </c>
    </row>
    <row r="514" spans="1:17" x14ac:dyDescent="0.25">
      <c r="A514" s="1">
        <v>41093</v>
      </c>
      <c r="B514">
        <v>1374.02</v>
      </c>
      <c r="E514">
        <f t="shared" si="42"/>
        <v>6.2127645053796339E-3</v>
      </c>
      <c r="F514">
        <f t="shared" si="43"/>
        <v>8.2624443709408097E-5</v>
      </c>
      <c r="G514">
        <f t="shared" si="44"/>
        <v>2.1069233145899063E-2</v>
      </c>
      <c r="H514">
        <f t="shared" si="45"/>
        <v>0.14515244795007443</v>
      </c>
      <c r="I514">
        <f t="shared" si="46"/>
        <v>6.889308545068098</v>
      </c>
      <c r="Q514">
        <f t="shared" si="47"/>
        <v>0.16184975638338933</v>
      </c>
    </row>
    <row r="515" spans="1:17" x14ac:dyDescent="0.25">
      <c r="A515" s="1">
        <v>41094</v>
      </c>
      <c r="B515">
        <v>1374.02</v>
      </c>
      <c r="E515">
        <f t="shared" si="42"/>
        <v>0</v>
      </c>
      <c r="F515">
        <f t="shared" si="43"/>
        <v>9.2128973879106451E-5</v>
      </c>
      <c r="G515">
        <f t="shared" si="44"/>
        <v>2.3492888339172145E-2</v>
      </c>
      <c r="H515">
        <f t="shared" si="45"/>
        <v>0.15327389973238154</v>
      </c>
      <c r="I515">
        <f t="shared" si="46"/>
        <v>6.5242680048332726</v>
      </c>
      <c r="Q515">
        <f t="shared" si="47"/>
        <v>0.16941699926541973</v>
      </c>
    </row>
    <row r="516" spans="1:17" x14ac:dyDescent="0.25">
      <c r="A516" s="1">
        <v>41095</v>
      </c>
      <c r="B516">
        <v>1367.58</v>
      </c>
      <c r="E516">
        <f t="shared" ref="E516:E579" si="48">LN(B516/B515)</f>
        <v>-4.6979952180121604E-3</v>
      </c>
      <c r="F516">
        <f t="shared" si="43"/>
        <v>1.0183217317007412E-4</v>
      </c>
      <c r="G516">
        <f t="shared" si="44"/>
        <v>2.5967204158368899E-2</v>
      </c>
      <c r="H516">
        <f t="shared" si="45"/>
        <v>0.16114342728876316</v>
      </c>
      <c r="I516">
        <f t="shared" si="46"/>
        <v>6.2056518024035592</v>
      </c>
      <c r="Q516">
        <f t="shared" si="47"/>
        <v>4.7619382214360441E-2</v>
      </c>
    </row>
    <row r="517" spans="1:17" x14ac:dyDescent="0.25">
      <c r="A517" s="1">
        <v>41096</v>
      </c>
      <c r="B517">
        <v>1354.68</v>
      </c>
      <c r="E517">
        <f t="shared" si="48"/>
        <v>-9.4774904376453764E-3</v>
      </c>
      <c r="F517">
        <f t="shared" si="43"/>
        <v>3.0092354727041621E-5</v>
      </c>
      <c r="G517">
        <f t="shared" si="44"/>
        <v>7.673550455395613E-3</v>
      </c>
      <c r="H517">
        <f t="shared" si="45"/>
        <v>8.7598803960988028E-2</v>
      </c>
      <c r="I517">
        <f t="shared" si="46"/>
        <v>11.415680977166632</v>
      </c>
      <c r="Q517">
        <f t="shared" si="47"/>
        <v>7.8445309684932879E-2</v>
      </c>
    </row>
    <row r="518" spans="1:17" x14ac:dyDescent="0.25">
      <c r="A518" s="1">
        <v>41099</v>
      </c>
      <c r="B518">
        <v>1352.46</v>
      </c>
      <c r="E518">
        <f t="shared" si="48"/>
        <v>-1.6401076395319903E-3</v>
      </c>
      <c r="F518">
        <f t="shared" si="43"/>
        <v>2.6947903155880122E-5</v>
      </c>
      <c r="G518">
        <f t="shared" si="44"/>
        <v>6.871715304749431E-3</v>
      </c>
      <c r="H518">
        <f t="shared" si="45"/>
        <v>8.2895809934817766E-2</v>
      </c>
      <c r="I518">
        <f t="shared" si="46"/>
        <v>12.063335900648237</v>
      </c>
      <c r="Q518">
        <f t="shared" si="47"/>
        <v>4.0726918210947254E-2</v>
      </c>
    </row>
    <row r="519" spans="1:17" x14ac:dyDescent="0.25">
      <c r="A519" s="1">
        <v>41100</v>
      </c>
      <c r="B519">
        <v>1341.47</v>
      </c>
      <c r="E519">
        <f t="shared" si="48"/>
        <v>-8.1591288327641839E-3</v>
      </c>
      <c r="F519">
        <f t="shared" si="43"/>
        <v>1.3239572044100204E-5</v>
      </c>
      <c r="G519">
        <f t="shared" si="44"/>
        <v>3.3760908712455518E-3</v>
      </c>
      <c r="H519">
        <f t="shared" si="45"/>
        <v>5.8104138159390611E-2</v>
      </c>
      <c r="I519">
        <f t="shared" si="46"/>
        <v>17.210478146269228</v>
      </c>
      <c r="Q519">
        <f t="shared" si="47"/>
        <v>5.7978798511640534E-2</v>
      </c>
    </row>
    <row r="520" spans="1:17" x14ac:dyDescent="0.25">
      <c r="A520" s="1">
        <v>41101</v>
      </c>
      <c r="B520">
        <v>1341.45</v>
      </c>
      <c r="E520">
        <f t="shared" si="48"/>
        <v>-1.490912885989825E-5</v>
      </c>
      <c r="F520">
        <f t="shared" si="43"/>
        <v>1.3211012231513068E-5</v>
      </c>
      <c r="G520">
        <f t="shared" si="44"/>
        <v>3.3688081190358325E-3</v>
      </c>
      <c r="H520">
        <f t="shared" si="45"/>
        <v>5.8041434501878333E-2</v>
      </c>
      <c r="I520">
        <f t="shared" si="46"/>
        <v>17.229071069351981</v>
      </c>
      <c r="Q520">
        <f t="shared" si="47"/>
        <v>5.805241637296199E-2</v>
      </c>
    </row>
    <row r="521" spans="1:17" x14ac:dyDescent="0.25">
      <c r="A521" s="1">
        <v>41102</v>
      </c>
      <c r="B521">
        <v>1334.76</v>
      </c>
      <c r="E521">
        <f t="shared" si="48"/>
        <v>-4.9996180683616704E-3</v>
      </c>
      <c r="F521">
        <f t="shared" ref="F521:F584" si="49">_xlfn.VAR.P(E517:E521)</f>
        <v>1.3213511853282521E-5</v>
      </c>
      <c r="G521">
        <f t="shared" ref="G521:G584" si="50">F521*255</f>
        <v>3.3694455225870426E-3</v>
      </c>
      <c r="H521">
        <f t="shared" ref="H521:H584" si="51">SQRT(G521)</f>
        <v>5.8046925177713267E-2</v>
      </c>
      <c r="I521">
        <f t="shared" ref="I521:I584" si="52">1/H521</f>
        <v>17.227441366419583</v>
      </c>
      <c r="Q521">
        <f t="shared" ref="Q521:Q584" si="53">G522/H521</f>
        <v>0.31762891713123531</v>
      </c>
    </row>
    <row r="522" spans="1:17" x14ac:dyDescent="0.25">
      <c r="A522" s="1">
        <v>41103</v>
      </c>
      <c r="B522">
        <v>1356.78</v>
      </c>
      <c r="E522">
        <f t="shared" si="48"/>
        <v>1.636274497101934E-2</v>
      </c>
      <c r="F522">
        <f t="shared" si="49"/>
        <v>7.2303458772529042E-5</v>
      </c>
      <c r="G522">
        <f t="shared" si="50"/>
        <v>1.8437381986994905E-2</v>
      </c>
      <c r="H522">
        <f t="shared" si="51"/>
        <v>0.13578432158019904</v>
      </c>
      <c r="I522">
        <f t="shared" si="52"/>
        <v>7.3646205126073001</v>
      </c>
      <c r="Q522">
        <f t="shared" si="53"/>
        <v>0.13691344569166666</v>
      </c>
    </row>
    <row r="523" spans="1:17" x14ac:dyDescent="0.25">
      <c r="A523" s="1">
        <v>41106</v>
      </c>
      <c r="B523">
        <v>1353.64</v>
      </c>
      <c r="E523">
        <f t="shared" si="48"/>
        <v>-2.316985120192678E-3</v>
      </c>
      <c r="F523">
        <f t="shared" si="49"/>
        <v>7.2904703288040725E-5</v>
      </c>
      <c r="G523">
        <f t="shared" si="50"/>
        <v>1.8590699338450384E-2</v>
      </c>
      <c r="H523">
        <f t="shared" si="51"/>
        <v>0.13634771482665334</v>
      </c>
      <c r="I523">
        <f t="shared" si="52"/>
        <v>7.3341896581938117</v>
      </c>
      <c r="Q523">
        <f t="shared" si="53"/>
        <v>0.11173510040194592</v>
      </c>
    </row>
    <row r="524" spans="1:17" x14ac:dyDescent="0.25">
      <c r="A524" s="1">
        <v>41107</v>
      </c>
      <c r="B524">
        <v>1363.67</v>
      </c>
      <c r="E524">
        <f t="shared" si="48"/>
        <v>7.3823344056611782E-3</v>
      </c>
      <c r="F524">
        <f t="shared" si="49"/>
        <v>5.9744414140125496E-5</v>
      </c>
      <c r="G524">
        <f t="shared" si="50"/>
        <v>1.5234825605732001E-2</v>
      </c>
      <c r="H524">
        <f t="shared" si="51"/>
        <v>0.12342943573447948</v>
      </c>
      <c r="I524">
        <f t="shared" si="52"/>
        <v>8.1017951192063524</v>
      </c>
      <c r="Q524">
        <f t="shared" si="53"/>
        <v>0.11996435771649308</v>
      </c>
    </row>
    <row r="525" spans="1:17" x14ac:dyDescent="0.25">
      <c r="A525" s="1">
        <v>41108</v>
      </c>
      <c r="B525">
        <v>1372.78</v>
      </c>
      <c r="E525">
        <f t="shared" si="48"/>
        <v>6.6582862145774472E-3</v>
      </c>
      <c r="F525">
        <f t="shared" si="49"/>
        <v>5.8067188161552899E-5</v>
      </c>
      <c r="G525">
        <f t="shared" si="50"/>
        <v>1.480713298119599E-2</v>
      </c>
      <c r="H525">
        <f t="shared" si="51"/>
        <v>0.12168456344662618</v>
      </c>
      <c r="I525">
        <f t="shared" si="52"/>
        <v>8.2179692450359525</v>
      </c>
      <c r="Q525">
        <f t="shared" si="53"/>
        <v>7.9454634750424025E-2</v>
      </c>
    </row>
    <row r="526" spans="1:17" x14ac:dyDescent="0.25">
      <c r="A526" s="1">
        <v>41109</v>
      </c>
      <c r="B526">
        <v>1376.51</v>
      </c>
      <c r="E526">
        <f t="shared" si="48"/>
        <v>2.7134294953041031E-3</v>
      </c>
      <c r="F526">
        <f t="shared" si="49"/>
        <v>3.7915304091829339E-5</v>
      </c>
      <c r="G526">
        <f t="shared" si="50"/>
        <v>9.6684025434164815E-3</v>
      </c>
      <c r="H526">
        <f t="shared" si="51"/>
        <v>9.8328035388776491E-2</v>
      </c>
      <c r="I526">
        <f t="shared" si="52"/>
        <v>10.170039460730887</v>
      </c>
      <c r="Q526">
        <f t="shared" si="53"/>
        <v>0.10896680792637588</v>
      </c>
    </row>
    <row r="527" spans="1:17" x14ac:dyDescent="0.25">
      <c r="A527" s="1">
        <v>41110</v>
      </c>
      <c r="B527">
        <v>1362.66</v>
      </c>
      <c r="E527">
        <f t="shared" si="48"/>
        <v>-1.011263852275059E-2</v>
      </c>
      <c r="F527">
        <f t="shared" si="49"/>
        <v>4.2017616258771363E-5</v>
      </c>
      <c r="G527">
        <f t="shared" si="50"/>
        <v>1.0714492145986697E-2</v>
      </c>
      <c r="H527">
        <f t="shared" si="51"/>
        <v>0.10351083105640055</v>
      </c>
      <c r="I527">
        <f t="shared" si="52"/>
        <v>9.6608247638850866</v>
      </c>
      <c r="Q527">
        <f t="shared" si="53"/>
        <v>0.14164143011645636</v>
      </c>
    </row>
    <row r="528" spans="1:17" x14ac:dyDescent="0.25">
      <c r="A528" s="1">
        <v>41113</v>
      </c>
      <c r="B528">
        <v>1350.52</v>
      </c>
      <c r="E528">
        <f t="shared" si="48"/>
        <v>-8.9489683826660012E-3</v>
      </c>
      <c r="F528">
        <f t="shared" si="49"/>
        <v>5.7495773111260697E-5</v>
      </c>
      <c r="G528">
        <f t="shared" si="50"/>
        <v>1.4661422143371478E-2</v>
      </c>
      <c r="H528">
        <f t="shared" si="51"/>
        <v>0.12108435961498693</v>
      </c>
      <c r="I528">
        <f t="shared" si="52"/>
        <v>8.2587049490100082</v>
      </c>
      <c r="Q528">
        <f t="shared" si="53"/>
        <v>0.10363551302118512</v>
      </c>
    </row>
    <row r="529" spans="1:17" x14ac:dyDescent="0.25">
      <c r="A529" s="1">
        <v>41114</v>
      </c>
      <c r="B529">
        <v>1338.31</v>
      </c>
      <c r="E529">
        <f t="shared" si="48"/>
        <v>-9.0820795122977943E-3</v>
      </c>
      <c r="F529">
        <f t="shared" si="49"/>
        <v>4.921035187270917E-5</v>
      </c>
      <c r="G529">
        <f t="shared" si="50"/>
        <v>1.2548639727540839E-2</v>
      </c>
      <c r="H529">
        <f t="shared" si="51"/>
        <v>0.11202071115441482</v>
      </c>
      <c r="I529">
        <f t="shared" si="52"/>
        <v>8.9269206532848298</v>
      </c>
      <c r="Q529">
        <f t="shared" si="53"/>
        <v>6.362111033605429E-2</v>
      </c>
    </row>
    <row r="530" spans="1:17" x14ac:dyDescent="0.25">
      <c r="A530" s="1">
        <v>41115</v>
      </c>
      <c r="B530">
        <v>1337.89</v>
      </c>
      <c r="E530">
        <f t="shared" si="48"/>
        <v>-3.1387788913235705E-4</v>
      </c>
      <c r="F530">
        <f t="shared" si="49"/>
        <v>2.7948556957954092E-5</v>
      </c>
      <c r="G530">
        <f t="shared" si="50"/>
        <v>7.1268820242782931E-3</v>
      </c>
      <c r="H530">
        <f t="shared" si="51"/>
        <v>8.4420862494280963E-2</v>
      </c>
      <c r="I530">
        <f t="shared" si="52"/>
        <v>11.845413212495245</v>
      </c>
      <c r="Q530">
        <f t="shared" si="53"/>
        <v>0.30509562953720187</v>
      </c>
    </row>
    <row r="531" spans="1:17" x14ac:dyDescent="0.25">
      <c r="A531" s="1">
        <v>41116</v>
      </c>
      <c r="B531">
        <v>1360.02</v>
      </c>
      <c r="E531">
        <f t="shared" si="48"/>
        <v>1.6405659452859416E-2</v>
      </c>
      <c r="F531">
        <f t="shared" si="49"/>
        <v>1.0100563211280864E-4</v>
      </c>
      <c r="G531">
        <f t="shared" si="50"/>
        <v>2.5756436188766205E-2</v>
      </c>
      <c r="H531">
        <f t="shared" si="51"/>
        <v>0.16048811852833905</v>
      </c>
      <c r="I531">
        <f t="shared" si="52"/>
        <v>6.2309908619398486</v>
      </c>
      <c r="Q531">
        <f t="shared" si="53"/>
        <v>0.23246137064480546</v>
      </c>
    </row>
    <row r="532" spans="1:17" x14ac:dyDescent="0.25">
      <c r="A532" s="1">
        <v>41117</v>
      </c>
      <c r="B532">
        <v>1385.97</v>
      </c>
      <c r="E532">
        <f t="shared" si="48"/>
        <v>1.8900849989626385E-2</v>
      </c>
      <c r="F532">
        <f t="shared" si="49"/>
        <v>1.4630309021687723E-4</v>
      </c>
      <c r="G532">
        <f t="shared" si="50"/>
        <v>3.7307288005303696E-2</v>
      </c>
      <c r="H532">
        <f t="shared" si="51"/>
        <v>0.19315094616724945</v>
      </c>
      <c r="I532">
        <f t="shared" si="52"/>
        <v>5.1772979622584909</v>
      </c>
      <c r="Q532">
        <f t="shared" si="53"/>
        <v>0.15311744182754072</v>
      </c>
    </row>
    <row r="533" spans="1:17" x14ac:dyDescent="0.25">
      <c r="A533" s="1">
        <v>41120</v>
      </c>
      <c r="B533">
        <v>1385.3</v>
      </c>
      <c r="E533">
        <f t="shared" si="48"/>
        <v>-4.8353283011341573E-4</v>
      </c>
      <c r="F533">
        <f t="shared" si="49"/>
        <v>1.1597952456352263E-4</v>
      </c>
      <c r="G533">
        <f t="shared" si="50"/>
        <v>2.9574778763698271E-2</v>
      </c>
      <c r="H533">
        <f t="shared" si="51"/>
        <v>0.17197319199136321</v>
      </c>
      <c r="I533">
        <f t="shared" si="52"/>
        <v>5.8148597954163792</v>
      </c>
      <c r="Q533">
        <f t="shared" si="53"/>
        <v>0.13737524742659263</v>
      </c>
    </row>
    <row r="534" spans="1:17" x14ac:dyDescent="0.25">
      <c r="A534" s="1">
        <v>41121</v>
      </c>
      <c r="B534">
        <v>1379.32</v>
      </c>
      <c r="E534">
        <f t="shared" si="48"/>
        <v>-4.3260985787338772E-3</v>
      </c>
      <c r="F534">
        <f t="shared" si="49"/>
        <v>9.2646509021782102E-5</v>
      </c>
      <c r="G534">
        <f t="shared" si="50"/>
        <v>2.3624859800554437E-2</v>
      </c>
      <c r="H534">
        <f t="shared" si="51"/>
        <v>0.15370380541988685</v>
      </c>
      <c r="I534">
        <f t="shared" si="52"/>
        <v>6.5060197909102371</v>
      </c>
      <c r="Q534">
        <f t="shared" si="53"/>
        <v>0.16713728438421571</v>
      </c>
    </row>
    <row r="535" spans="1:17" x14ac:dyDescent="0.25">
      <c r="A535" s="1">
        <v>41122</v>
      </c>
      <c r="B535">
        <v>1375.14</v>
      </c>
      <c r="E535">
        <f t="shared" si="48"/>
        <v>-3.0350799857287686E-3</v>
      </c>
      <c r="F535">
        <f t="shared" si="49"/>
        <v>1.0074367308784229E-4</v>
      </c>
      <c r="G535">
        <f t="shared" si="50"/>
        <v>2.5689636637399784E-2</v>
      </c>
      <c r="H535">
        <f t="shared" si="51"/>
        <v>0.16027986971981162</v>
      </c>
      <c r="I535">
        <f t="shared" si="52"/>
        <v>6.2390866784963048</v>
      </c>
      <c r="Q535">
        <f t="shared" si="53"/>
        <v>0.13921199056575159</v>
      </c>
    </row>
    <row r="536" spans="1:17" x14ac:dyDescent="0.25">
      <c r="A536" s="1">
        <v>41123</v>
      </c>
      <c r="B536">
        <v>1365</v>
      </c>
      <c r="E536">
        <f t="shared" si="48"/>
        <v>-7.4011154803105836E-3</v>
      </c>
      <c r="F536">
        <f t="shared" si="49"/>
        <v>8.7501489063977685E-5</v>
      </c>
      <c r="G536">
        <f t="shared" si="50"/>
        <v>2.231287971131431E-2</v>
      </c>
      <c r="H536">
        <f t="shared" si="51"/>
        <v>0.14937496346883006</v>
      </c>
      <c r="I536">
        <f t="shared" si="52"/>
        <v>6.694562306679118</v>
      </c>
      <c r="Q536">
        <f t="shared" si="53"/>
        <v>0.14888462692026258</v>
      </c>
    </row>
    <row r="537" spans="1:17" x14ac:dyDescent="0.25">
      <c r="A537" s="1">
        <v>41124</v>
      </c>
      <c r="B537">
        <v>1390.99</v>
      </c>
      <c r="E537">
        <f t="shared" si="48"/>
        <v>1.8861295205931709E-2</v>
      </c>
      <c r="F537">
        <f t="shared" si="49"/>
        <v>8.7214257675625936E-5</v>
      </c>
      <c r="G537">
        <f t="shared" si="50"/>
        <v>2.2239635707284613E-2</v>
      </c>
      <c r="H537">
        <f t="shared" si="51"/>
        <v>0.14912959366700029</v>
      </c>
      <c r="I537">
        <f t="shared" si="52"/>
        <v>6.7055771789531944</v>
      </c>
      <c r="Q537">
        <f t="shared" si="53"/>
        <v>0.14897086107890492</v>
      </c>
    </row>
    <row r="538" spans="1:17" x14ac:dyDescent="0.25">
      <c r="A538" s="1">
        <v>41127</v>
      </c>
      <c r="B538">
        <v>1394.23</v>
      </c>
      <c r="E538">
        <f t="shared" si="48"/>
        <v>2.3265677120569918E-3</v>
      </c>
      <c r="F538">
        <f t="shared" si="49"/>
        <v>8.7121427376157801E-5</v>
      </c>
      <c r="G538">
        <f t="shared" si="50"/>
        <v>2.2215963980920239E-2</v>
      </c>
      <c r="H538">
        <f t="shared" si="51"/>
        <v>0.14905020624246126</v>
      </c>
      <c r="I538">
        <f t="shared" si="52"/>
        <v>6.7091487171328792</v>
      </c>
      <c r="Q538">
        <f t="shared" si="53"/>
        <v>0.13716790994802094</v>
      </c>
    </row>
    <row r="539" spans="1:17" x14ac:dyDescent="0.25">
      <c r="A539" s="1">
        <v>41128</v>
      </c>
      <c r="B539">
        <v>1401.35</v>
      </c>
      <c r="E539">
        <f t="shared" si="48"/>
        <v>5.0937661557810326E-3</v>
      </c>
      <c r="F539">
        <f t="shared" si="49"/>
        <v>8.0176099088626965E-5</v>
      </c>
      <c r="G539">
        <f t="shared" si="50"/>
        <v>2.0444905267599876E-2</v>
      </c>
      <c r="H539">
        <f t="shared" si="51"/>
        <v>0.14298568203704828</v>
      </c>
      <c r="I539">
        <f t="shared" si="52"/>
        <v>6.9937072422460815</v>
      </c>
      <c r="Q539">
        <f t="shared" si="53"/>
        <v>0.13061963877879315</v>
      </c>
    </row>
    <row r="540" spans="1:17" x14ac:dyDescent="0.25">
      <c r="A540" s="1">
        <v>41129</v>
      </c>
      <c r="B540">
        <v>1402.22</v>
      </c>
      <c r="E540">
        <f t="shared" si="48"/>
        <v>6.2063727884550447E-4</v>
      </c>
      <c r="F540">
        <f t="shared" si="49"/>
        <v>7.324211034595537E-5</v>
      </c>
      <c r="G540">
        <f t="shared" si="50"/>
        <v>1.8676738138218619E-2</v>
      </c>
      <c r="H540">
        <f t="shared" si="51"/>
        <v>0.13666286305437414</v>
      </c>
      <c r="I540">
        <f t="shared" si="52"/>
        <v>7.3172768201272742</v>
      </c>
      <c r="Q540">
        <f t="shared" si="53"/>
        <v>8.8978818508147803E-2</v>
      </c>
    </row>
    <row r="541" spans="1:17" x14ac:dyDescent="0.25">
      <c r="A541" s="1">
        <v>41130</v>
      </c>
      <c r="B541">
        <v>1402.8</v>
      </c>
      <c r="E541">
        <f t="shared" si="48"/>
        <v>4.13544294347905E-4</v>
      </c>
      <c r="F541">
        <f t="shared" si="49"/>
        <v>4.7686667013800059E-5</v>
      </c>
      <c r="G541">
        <f t="shared" si="50"/>
        <v>1.2160100088519015E-2</v>
      </c>
      <c r="H541">
        <f t="shared" si="51"/>
        <v>0.11027284383980951</v>
      </c>
      <c r="I541">
        <f t="shared" si="52"/>
        <v>9.0684158055511297</v>
      </c>
      <c r="Q541">
        <f t="shared" si="53"/>
        <v>6.4980071162564603E-3</v>
      </c>
    </row>
    <row r="542" spans="1:17" x14ac:dyDescent="0.25">
      <c r="A542" s="1">
        <v>41131</v>
      </c>
      <c r="B542">
        <v>1405.87</v>
      </c>
      <c r="E542">
        <f t="shared" si="48"/>
        <v>2.1860889478816747E-3</v>
      </c>
      <c r="F542">
        <f t="shared" si="49"/>
        <v>2.8100146039251746E-6</v>
      </c>
      <c r="G542">
        <f t="shared" si="50"/>
        <v>7.1655372400091953E-4</v>
      </c>
      <c r="H542">
        <f t="shared" si="51"/>
        <v>2.6768521139594534E-2</v>
      </c>
      <c r="I542">
        <f t="shared" si="52"/>
        <v>37.357312149786814</v>
      </c>
      <c r="Q542">
        <f t="shared" si="53"/>
        <v>4.3588249301154333E-2</v>
      </c>
    </row>
    <row r="543" spans="1:17" x14ac:dyDescent="0.25">
      <c r="A543" s="1">
        <v>41134</v>
      </c>
      <c r="B543">
        <v>1404.11</v>
      </c>
      <c r="E543">
        <f t="shared" si="48"/>
        <v>-1.2526781188120387E-3</v>
      </c>
      <c r="F543">
        <f t="shared" si="49"/>
        <v>4.5756587170818295E-6</v>
      </c>
      <c r="G543">
        <f t="shared" si="50"/>
        <v>1.1667929728558664E-3</v>
      </c>
      <c r="H543">
        <f t="shared" si="51"/>
        <v>3.4158351436447666E-2</v>
      </c>
      <c r="I543">
        <f t="shared" si="52"/>
        <v>29.275417517163294</v>
      </c>
      <c r="Q543">
        <f t="shared" si="53"/>
        <v>9.3228236863297908E-3</v>
      </c>
    </row>
    <row r="544" spans="1:17" x14ac:dyDescent="0.25">
      <c r="A544" s="1">
        <v>41135</v>
      </c>
      <c r="B544">
        <v>1403.93</v>
      </c>
      <c r="E544">
        <f t="shared" si="48"/>
        <v>-1.2820330212278219E-4</v>
      </c>
      <c r="F544">
        <f t="shared" si="49"/>
        <v>1.2488325014027119E-6</v>
      </c>
      <c r="G544">
        <f t="shared" si="50"/>
        <v>3.1845228785769156E-4</v>
      </c>
      <c r="H544">
        <f t="shared" si="51"/>
        <v>1.7845231515945418E-2</v>
      </c>
      <c r="I544">
        <f t="shared" si="52"/>
        <v>56.037378899033087</v>
      </c>
      <c r="Q544">
        <f t="shared" si="53"/>
        <v>1.9208493305665826E-2</v>
      </c>
    </row>
    <row r="545" spans="1:17" x14ac:dyDescent="0.25">
      <c r="A545" s="1">
        <v>41136</v>
      </c>
      <c r="B545">
        <v>1405.53</v>
      </c>
      <c r="E545">
        <f t="shared" si="48"/>
        <v>1.1390090430037803E-3</v>
      </c>
      <c r="F545">
        <f t="shared" si="49"/>
        <v>1.3442353337729192E-6</v>
      </c>
      <c r="G545">
        <f t="shared" si="50"/>
        <v>3.4278001011209437E-4</v>
      </c>
      <c r="H545">
        <f t="shared" si="51"/>
        <v>1.8514319056127729E-2</v>
      </c>
      <c r="I545">
        <f t="shared" si="52"/>
        <v>54.01224840991533</v>
      </c>
      <c r="Q545">
        <f t="shared" si="53"/>
        <v>0.11418722379186237</v>
      </c>
    </row>
    <row r="546" spans="1:17" x14ac:dyDescent="0.25">
      <c r="A546" s="1">
        <v>41137</v>
      </c>
      <c r="B546">
        <v>1415.51</v>
      </c>
      <c r="E546">
        <f t="shared" si="48"/>
        <v>7.0754343324954463E-3</v>
      </c>
      <c r="F546">
        <f t="shared" si="49"/>
        <v>8.2905831114352904E-6</v>
      </c>
      <c r="G546">
        <f t="shared" si="50"/>
        <v>2.1140986934159991E-3</v>
      </c>
      <c r="H546">
        <f t="shared" si="51"/>
        <v>4.597932897961865E-2</v>
      </c>
      <c r="I546">
        <f t="shared" si="52"/>
        <v>21.748903739836482</v>
      </c>
      <c r="Q546">
        <f t="shared" si="53"/>
        <v>4.5800119083497855E-2</v>
      </c>
    </row>
    <row r="547" spans="1:17" x14ac:dyDescent="0.25">
      <c r="A547" s="1">
        <v>41138</v>
      </c>
      <c r="B547">
        <v>1418.16</v>
      </c>
      <c r="E547">
        <f t="shared" si="48"/>
        <v>1.8703665370596102E-3</v>
      </c>
      <c r="F547">
        <f t="shared" si="49"/>
        <v>8.2582695790033645E-6</v>
      </c>
      <c r="G547">
        <f t="shared" si="50"/>
        <v>2.105858742645858E-3</v>
      </c>
      <c r="H547">
        <f t="shared" si="51"/>
        <v>4.5889636549507104E-2</v>
      </c>
      <c r="I547">
        <f t="shared" si="52"/>
        <v>21.791412510342511</v>
      </c>
      <c r="Q547">
        <f t="shared" si="53"/>
        <v>3.9043954390267525E-2</v>
      </c>
    </row>
    <row r="548" spans="1:17" x14ac:dyDescent="0.25">
      <c r="A548" s="1">
        <v>41141</v>
      </c>
      <c r="B548">
        <v>1418.13</v>
      </c>
      <c r="E548">
        <f t="shared" si="48"/>
        <v>-2.1154395355287849E-5</v>
      </c>
      <c r="F548">
        <f t="shared" si="49"/>
        <v>7.0263250055878781E-6</v>
      </c>
      <c r="G548">
        <f t="shared" si="50"/>
        <v>1.791712876424909E-3</v>
      </c>
      <c r="H548">
        <f t="shared" si="51"/>
        <v>4.2328629512717618E-2</v>
      </c>
      <c r="I548">
        <f t="shared" si="52"/>
        <v>23.624672272924652</v>
      </c>
      <c r="Q548">
        <f t="shared" si="53"/>
        <v>7.0516847191766874E-2</v>
      </c>
    </row>
    <row r="549" spans="1:17" x14ac:dyDescent="0.25">
      <c r="A549" s="1">
        <v>41142</v>
      </c>
      <c r="B549">
        <v>1413.17</v>
      </c>
      <c r="E549">
        <f t="shared" si="48"/>
        <v>-3.5036944682847937E-3</v>
      </c>
      <c r="F549">
        <f t="shared" si="49"/>
        <v>1.1705417643863616E-5</v>
      </c>
      <c r="G549">
        <f t="shared" si="50"/>
        <v>2.9848814991852218E-3</v>
      </c>
      <c r="H549">
        <f t="shared" si="51"/>
        <v>5.4634069033756054E-2</v>
      </c>
      <c r="I549">
        <f t="shared" si="52"/>
        <v>18.303597328292401</v>
      </c>
      <c r="Q549">
        <f t="shared" si="53"/>
        <v>5.5550738582472899E-2</v>
      </c>
    </row>
    <row r="550" spans="1:17" x14ac:dyDescent="0.25">
      <c r="A550" s="1">
        <v>41143</v>
      </c>
      <c r="B550">
        <v>1413.49</v>
      </c>
      <c r="E550">
        <f t="shared" si="48"/>
        <v>2.2641562930589981E-4</v>
      </c>
      <c r="F550">
        <f t="shared" si="49"/>
        <v>1.1901815241533177E-5</v>
      </c>
      <c r="G550">
        <f t="shared" si="50"/>
        <v>3.0349628865909604E-3</v>
      </c>
      <c r="H550">
        <f t="shared" si="51"/>
        <v>5.5090497243998081E-2</v>
      </c>
      <c r="I550">
        <f t="shared" si="52"/>
        <v>18.151950881310054</v>
      </c>
      <c r="Q550">
        <f t="shared" si="53"/>
        <v>5.8637623288488872E-2</v>
      </c>
    </row>
    <row r="551" spans="1:17" x14ac:dyDescent="0.25">
      <c r="A551" s="1">
        <v>41144</v>
      </c>
      <c r="B551">
        <v>1402.08</v>
      </c>
      <c r="E551">
        <f t="shared" si="48"/>
        <v>-8.1049751636543699E-3</v>
      </c>
      <c r="F551">
        <f t="shared" si="49"/>
        <v>1.2668140486937623E-5</v>
      </c>
      <c r="G551">
        <f t="shared" si="50"/>
        <v>3.2303758241690938E-3</v>
      </c>
      <c r="H551">
        <f t="shared" si="51"/>
        <v>5.683639524256525E-2</v>
      </c>
      <c r="I551">
        <f t="shared" si="52"/>
        <v>17.594360017594706</v>
      </c>
      <c r="Q551">
        <f t="shared" si="53"/>
        <v>0.10271971650514501</v>
      </c>
    </row>
    <row r="552" spans="1:17" x14ac:dyDescent="0.25">
      <c r="A552" s="1">
        <v>41145</v>
      </c>
      <c r="B552">
        <v>1411.13</v>
      </c>
      <c r="E552">
        <f t="shared" si="48"/>
        <v>6.4339535401051222E-3</v>
      </c>
      <c r="F552">
        <f t="shared" si="49"/>
        <v>2.2894974143100689E-5</v>
      </c>
      <c r="G552">
        <f t="shared" si="50"/>
        <v>5.8382184064906754E-3</v>
      </c>
      <c r="H552">
        <f t="shared" si="51"/>
        <v>7.6408235200733934E-2</v>
      </c>
      <c r="I552">
        <f t="shared" si="52"/>
        <v>13.087594516126117</v>
      </c>
      <c r="Q552">
        <f t="shared" si="53"/>
        <v>7.5911886862306571E-2</v>
      </c>
    </row>
    <row r="553" spans="1:17" x14ac:dyDescent="0.25">
      <c r="A553" s="1">
        <v>41148</v>
      </c>
      <c r="B553">
        <v>1410.43</v>
      </c>
      <c r="E553">
        <f t="shared" si="48"/>
        <v>-4.9617942865750741E-4</v>
      </c>
      <c r="F553">
        <f t="shared" si="49"/>
        <v>2.2746248258457352E-5</v>
      </c>
      <c r="G553">
        <f t="shared" si="50"/>
        <v>5.8002933059066245E-3</v>
      </c>
      <c r="H553">
        <f t="shared" si="51"/>
        <v>7.6159656681911478E-2</v>
      </c>
      <c r="I553">
        <f t="shared" si="52"/>
        <v>13.130311290354173</v>
      </c>
      <c r="Q553">
        <f t="shared" si="53"/>
        <v>7.1332160340077597E-2</v>
      </c>
    </row>
    <row r="554" spans="1:17" x14ac:dyDescent="0.25">
      <c r="A554" s="1">
        <v>41149</v>
      </c>
      <c r="B554">
        <v>1409.3</v>
      </c>
      <c r="E554">
        <f t="shared" si="48"/>
        <v>-8.0149522152278313E-4</v>
      </c>
      <c r="F554">
        <f t="shared" si="49"/>
        <v>2.1304442517174005E-5</v>
      </c>
      <c r="G554">
        <f t="shared" si="50"/>
        <v>5.4326328418793715E-3</v>
      </c>
      <c r="H554">
        <f t="shared" si="51"/>
        <v>7.370639620738062E-2</v>
      </c>
      <c r="I554">
        <f t="shared" si="52"/>
        <v>13.567343561153036</v>
      </c>
      <c r="Q554">
        <f t="shared" si="53"/>
        <v>7.4579834415349142E-2</v>
      </c>
    </row>
    <row r="555" spans="1:17" x14ac:dyDescent="0.25">
      <c r="A555" s="1">
        <v>41150</v>
      </c>
      <c r="B555">
        <v>1410.49</v>
      </c>
      <c r="E555">
        <f t="shared" si="48"/>
        <v>8.4403453494465283E-4</v>
      </c>
      <c r="F555">
        <f t="shared" si="49"/>
        <v>2.155690519411202E-5</v>
      </c>
      <c r="G555">
        <f t="shared" si="50"/>
        <v>5.497010824498565E-3</v>
      </c>
      <c r="H555">
        <f t="shared" si="51"/>
        <v>7.414182911486987E-2</v>
      </c>
      <c r="I555">
        <f t="shared" si="52"/>
        <v>13.487662928448581</v>
      </c>
      <c r="Q555">
        <f t="shared" si="53"/>
        <v>7.1344057303453168E-2</v>
      </c>
    </row>
    <row r="556" spans="1:17" x14ac:dyDescent="0.25">
      <c r="A556" s="1">
        <v>41151</v>
      </c>
      <c r="B556">
        <v>1399.48</v>
      </c>
      <c r="E556">
        <f t="shared" si="48"/>
        <v>-7.836422697165871E-3</v>
      </c>
      <c r="F556">
        <f t="shared" si="49"/>
        <v>2.0743446686094544E-5</v>
      </c>
      <c r="G556">
        <f t="shared" si="50"/>
        <v>5.2895789049541087E-3</v>
      </c>
      <c r="H556">
        <f t="shared" si="51"/>
        <v>7.2729491301356627E-2</v>
      </c>
      <c r="I556">
        <f t="shared" si="52"/>
        <v>13.749580563632334</v>
      </c>
      <c r="Q556">
        <f t="shared" si="53"/>
        <v>6.0679415839330363E-2</v>
      </c>
    </row>
    <row r="557" spans="1:17" x14ac:dyDescent="0.25">
      <c r="A557" s="1">
        <v>41152</v>
      </c>
      <c r="B557">
        <v>1406.58</v>
      </c>
      <c r="E557">
        <f t="shared" si="48"/>
        <v>5.0604870542372508E-3</v>
      </c>
      <c r="F557">
        <f t="shared" si="49"/>
        <v>1.7306600182188152E-5</v>
      </c>
      <c r="G557">
        <f t="shared" si="50"/>
        <v>4.4131830464579792E-3</v>
      </c>
      <c r="H557">
        <f t="shared" si="51"/>
        <v>6.6431792437491699E-2</v>
      </c>
      <c r="I557">
        <f t="shared" si="52"/>
        <v>15.053033544758552</v>
      </c>
      <c r="Q557">
        <f t="shared" si="53"/>
        <v>6.669707033696036E-2</v>
      </c>
    </row>
    <row r="558" spans="1:17" x14ac:dyDescent="0.25">
      <c r="A558" s="1">
        <v>41155</v>
      </c>
      <c r="B558">
        <v>1406.58</v>
      </c>
      <c r="E558">
        <f t="shared" si="48"/>
        <v>0</v>
      </c>
      <c r="F558">
        <f t="shared" si="49"/>
        <v>1.7375709540446023E-5</v>
      </c>
      <c r="G558">
        <f t="shared" si="50"/>
        <v>4.4308059328137354E-3</v>
      </c>
      <c r="H558">
        <f t="shared" si="51"/>
        <v>6.6564299236255287E-2</v>
      </c>
      <c r="I558">
        <f t="shared" si="52"/>
        <v>15.023068093163886</v>
      </c>
      <c r="Q558">
        <f t="shared" si="53"/>
        <v>6.6788591125979818E-2</v>
      </c>
    </row>
    <row r="559" spans="1:17" x14ac:dyDescent="0.25">
      <c r="A559" s="1">
        <v>41156</v>
      </c>
      <c r="B559">
        <v>1404.94</v>
      </c>
      <c r="E559">
        <f t="shared" si="48"/>
        <v>-1.1666288598383128E-3</v>
      </c>
      <c r="F559">
        <f t="shared" si="49"/>
        <v>1.7434257903049512E-5</v>
      </c>
      <c r="G559">
        <f t="shared" si="50"/>
        <v>4.4457357652776253E-3</v>
      </c>
      <c r="H559">
        <f t="shared" si="51"/>
        <v>6.6676350869537132E-2</v>
      </c>
      <c r="I559">
        <f t="shared" si="52"/>
        <v>14.997821370828449</v>
      </c>
      <c r="Q559">
        <f t="shared" si="53"/>
        <v>6.4632773303959085E-2</v>
      </c>
    </row>
    <row r="560" spans="1:17" x14ac:dyDescent="0.25">
      <c r="A560" s="1">
        <v>41157</v>
      </c>
      <c r="B560">
        <v>1403.43</v>
      </c>
      <c r="E560">
        <f t="shared" si="48"/>
        <v>-1.0753569832413765E-3</v>
      </c>
      <c r="F560">
        <f t="shared" si="49"/>
        <v>1.6899911648964817E-5</v>
      </c>
      <c r="G560">
        <f t="shared" si="50"/>
        <v>4.3094774704860285E-3</v>
      </c>
      <c r="H560">
        <f t="shared" si="51"/>
        <v>6.5646610502645364E-2</v>
      </c>
      <c r="I560">
        <f t="shared" si="52"/>
        <v>15.233078941062812</v>
      </c>
      <c r="Q560">
        <f t="shared" si="53"/>
        <v>0.25741306735172498</v>
      </c>
    </row>
    <row r="561" spans="1:17" x14ac:dyDescent="0.25">
      <c r="A561" s="1">
        <v>41158</v>
      </c>
      <c r="B561">
        <v>1432.12</v>
      </c>
      <c r="E561">
        <f t="shared" si="48"/>
        <v>2.0236623645940314E-2</v>
      </c>
      <c r="F561">
        <f t="shared" si="49"/>
        <v>6.6267824983254529E-5</v>
      </c>
      <c r="G561">
        <f t="shared" si="50"/>
        <v>1.6898295370729906E-2</v>
      </c>
      <c r="H561">
        <f t="shared" si="51"/>
        <v>0.12999344356824272</v>
      </c>
      <c r="I561">
        <f t="shared" si="52"/>
        <v>7.6926956664166646</v>
      </c>
      <c r="Q561">
        <f t="shared" si="53"/>
        <v>0.12995989358092816</v>
      </c>
    </row>
    <row r="562" spans="1:17" x14ac:dyDescent="0.25">
      <c r="A562" s="1">
        <v>41159</v>
      </c>
      <c r="B562">
        <v>1437.92</v>
      </c>
      <c r="E562">
        <f t="shared" si="48"/>
        <v>4.0417610177212364E-3</v>
      </c>
      <c r="F562">
        <f t="shared" si="49"/>
        <v>6.6250721930773379E-5</v>
      </c>
      <c r="G562">
        <f t="shared" si="50"/>
        <v>1.6893934092347213E-2</v>
      </c>
      <c r="H562">
        <f t="shared" si="51"/>
        <v>0.12997666749208187</v>
      </c>
      <c r="I562">
        <f t="shared" si="52"/>
        <v>7.6936885619176199</v>
      </c>
      <c r="Q562">
        <f t="shared" si="53"/>
        <v>0.16324253276915027</v>
      </c>
    </row>
    <row r="563" spans="1:17" x14ac:dyDescent="0.25">
      <c r="A563" s="1">
        <v>41162</v>
      </c>
      <c r="B563">
        <v>1429.08</v>
      </c>
      <c r="E563">
        <f t="shared" si="48"/>
        <v>-6.1667443421586504E-3</v>
      </c>
      <c r="F563">
        <f t="shared" si="49"/>
        <v>8.3206746675690681E-5</v>
      </c>
      <c r="G563">
        <f t="shared" si="50"/>
        <v>2.1217720402301122E-2</v>
      </c>
      <c r="H563">
        <f t="shared" si="51"/>
        <v>0.1456630371861754</v>
      </c>
      <c r="I563">
        <f t="shared" si="52"/>
        <v>6.8651596130175161</v>
      </c>
      <c r="Q563">
        <f t="shared" si="53"/>
        <v>0.13777012001159764</v>
      </c>
    </row>
    <row r="564" spans="1:17" x14ac:dyDescent="0.25">
      <c r="A564" s="1">
        <v>41163</v>
      </c>
      <c r="B564">
        <v>1433.57</v>
      </c>
      <c r="E564">
        <f t="shared" si="48"/>
        <v>3.1369560945167384E-3</v>
      </c>
      <c r="F564">
        <f t="shared" si="49"/>
        <v>7.8698094566247829E-5</v>
      </c>
      <c r="G564">
        <f t="shared" si="50"/>
        <v>2.0068014114393195E-2</v>
      </c>
      <c r="H564">
        <f t="shared" si="51"/>
        <v>0.14166161835300764</v>
      </c>
      <c r="I564">
        <f t="shared" si="52"/>
        <v>7.0590750806481157</v>
      </c>
      <c r="Q564">
        <f t="shared" si="53"/>
        <v>0.13291294568384193</v>
      </c>
    </row>
    <row r="565" spans="1:17" x14ac:dyDescent="0.25">
      <c r="A565" s="1">
        <v>41164</v>
      </c>
      <c r="B565">
        <v>1436.56</v>
      </c>
      <c r="E565">
        <f t="shared" si="48"/>
        <v>2.0835300712209424E-3</v>
      </c>
      <c r="F565">
        <f t="shared" si="49"/>
        <v>7.3837894061327256E-5</v>
      </c>
      <c r="G565">
        <f t="shared" si="50"/>
        <v>1.8828662985638449E-2</v>
      </c>
      <c r="H565">
        <f t="shared" si="51"/>
        <v>0.13721757535257081</v>
      </c>
      <c r="I565">
        <f t="shared" si="52"/>
        <v>7.2876961819983412</v>
      </c>
      <c r="Q565">
        <f t="shared" si="53"/>
        <v>9.5142836706515188E-2</v>
      </c>
    </row>
    <row r="566" spans="1:17" x14ac:dyDescent="0.25">
      <c r="A566" s="1">
        <v>41165</v>
      </c>
      <c r="B566">
        <v>1459.99</v>
      </c>
      <c r="E566">
        <f t="shared" si="48"/>
        <v>1.617821963021452E-2</v>
      </c>
      <c r="F566">
        <f t="shared" si="49"/>
        <v>5.11971347648376E-5</v>
      </c>
      <c r="G566">
        <f t="shared" si="50"/>
        <v>1.3055269365033588E-2</v>
      </c>
      <c r="H566">
        <f t="shared" si="51"/>
        <v>0.11425965764447918</v>
      </c>
      <c r="I566">
        <f t="shared" si="52"/>
        <v>8.7519954165407761</v>
      </c>
      <c r="Q566">
        <f t="shared" si="53"/>
        <v>0.11424745832318162</v>
      </c>
    </row>
    <row r="567" spans="1:17" x14ac:dyDescent="0.25">
      <c r="A567" s="1">
        <v>41166</v>
      </c>
      <c r="B567">
        <v>1465.77</v>
      </c>
      <c r="E567">
        <f t="shared" si="48"/>
        <v>3.9511152790704966E-3</v>
      </c>
      <c r="F567">
        <f t="shared" si="49"/>
        <v>5.1191668528465237E-5</v>
      </c>
      <c r="G567">
        <f t="shared" si="50"/>
        <v>1.3053875474758635E-2</v>
      </c>
      <c r="H567">
        <f t="shared" si="51"/>
        <v>0.11425355782100895</v>
      </c>
      <c r="I567">
        <f t="shared" si="52"/>
        <v>8.752462672248793</v>
      </c>
      <c r="Q567">
        <f t="shared" si="53"/>
        <v>9.0423811425133491E-2</v>
      </c>
    </row>
    <row r="568" spans="1:17" x14ac:dyDescent="0.25">
      <c r="A568" s="1">
        <v>41169</v>
      </c>
      <c r="B568">
        <v>1461.19</v>
      </c>
      <c r="E568">
        <f t="shared" si="48"/>
        <v>-3.1295294353358739E-3</v>
      </c>
      <c r="F568">
        <f t="shared" si="49"/>
        <v>4.0514675164931367E-5</v>
      </c>
      <c r="G568">
        <f t="shared" si="50"/>
        <v>1.0331242167057499E-2</v>
      </c>
      <c r="H568">
        <f t="shared" si="51"/>
        <v>0.10164271821954339</v>
      </c>
      <c r="I568">
        <f t="shared" si="52"/>
        <v>9.8383830884967871</v>
      </c>
      <c r="Q568">
        <f t="shared" si="53"/>
        <v>0.11527056388705975</v>
      </c>
    </row>
    <row r="569" spans="1:17" x14ac:dyDescent="0.25">
      <c r="A569" s="1">
        <v>41170</v>
      </c>
      <c r="B569">
        <v>1459.32</v>
      </c>
      <c r="E569">
        <f t="shared" si="48"/>
        <v>-1.2805984266831857E-3</v>
      </c>
      <c r="F569">
        <f t="shared" si="49"/>
        <v>4.5946719388942307E-5</v>
      </c>
      <c r="G569">
        <f t="shared" si="50"/>
        <v>1.1716413444180288E-2</v>
      </c>
      <c r="H569">
        <f t="shared" si="51"/>
        <v>0.10824238284600117</v>
      </c>
      <c r="I569">
        <f t="shared" si="52"/>
        <v>9.2385253697040479</v>
      </c>
      <c r="Q569">
        <f t="shared" si="53"/>
        <v>0.10979776076976536</v>
      </c>
    </row>
    <row r="570" spans="1:17" x14ac:dyDescent="0.25">
      <c r="A570" s="1">
        <v>41171</v>
      </c>
      <c r="B570">
        <v>1461.05</v>
      </c>
      <c r="E570">
        <f t="shared" si="48"/>
        <v>1.18478151903211E-3</v>
      </c>
      <c r="F570">
        <f t="shared" si="49"/>
        <v>4.6606946105390552E-5</v>
      </c>
      <c r="G570">
        <f t="shared" si="50"/>
        <v>1.188477125687459E-2</v>
      </c>
      <c r="H570">
        <f t="shared" si="51"/>
        <v>0.10901729797089355</v>
      </c>
      <c r="I570">
        <f t="shared" si="52"/>
        <v>9.1728562220189076</v>
      </c>
      <c r="Q570">
        <f t="shared" si="53"/>
        <v>1.3442491162854946E-2</v>
      </c>
    </row>
    <row r="571" spans="1:17" x14ac:dyDescent="0.25">
      <c r="A571" s="1">
        <v>41172</v>
      </c>
      <c r="B571">
        <v>1460.26</v>
      </c>
      <c r="E571">
        <f t="shared" si="48"/>
        <v>-5.4085326052881347E-4</v>
      </c>
      <c r="F571">
        <f t="shared" si="49"/>
        <v>5.7469179002825915E-6</v>
      </c>
      <c r="G571">
        <f t="shared" si="50"/>
        <v>1.4654640645720609E-3</v>
      </c>
      <c r="H571">
        <f t="shared" si="51"/>
        <v>3.8281380128883297E-2</v>
      </c>
      <c r="I571">
        <f t="shared" si="52"/>
        <v>26.12236018224171</v>
      </c>
      <c r="Q571">
        <f t="shared" si="53"/>
        <v>1.3567960062399404E-2</v>
      </c>
    </row>
    <row r="572" spans="1:17" x14ac:dyDescent="0.25">
      <c r="A572" s="1">
        <v>41173</v>
      </c>
      <c r="B572">
        <v>1460.15</v>
      </c>
      <c r="E572">
        <f t="shared" si="48"/>
        <v>-7.5331888366289224E-5</v>
      </c>
      <c r="F572">
        <f t="shared" si="49"/>
        <v>2.0368636734204656E-6</v>
      </c>
      <c r="G572">
        <f t="shared" si="50"/>
        <v>5.194002367222187E-4</v>
      </c>
      <c r="H572">
        <f t="shared" si="51"/>
        <v>2.2790354028014104E-2</v>
      </c>
      <c r="I572">
        <f t="shared" si="52"/>
        <v>43.878212632010509</v>
      </c>
      <c r="Q572">
        <f t="shared" si="53"/>
        <v>1.4770680755824259E-2</v>
      </c>
    </row>
    <row r="573" spans="1:17" x14ac:dyDescent="0.25">
      <c r="A573" s="1">
        <v>41176</v>
      </c>
      <c r="B573">
        <v>1456.89</v>
      </c>
      <c r="E573">
        <f t="shared" si="48"/>
        <v>-2.2351434037312782E-3</v>
      </c>
      <c r="F573">
        <f t="shared" si="49"/>
        <v>1.3201138967059209E-6</v>
      </c>
      <c r="G573">
        <f t="shared" si="50"/>
        <v>3.3662904366000982E-4</v>
      </c>
      <c r="H573">
        <f t="shared" si="51"/>
        <v>1.8347453329004813E-2</v>
      </c>
      <c r="I573">
        <f t="shared" si="52"/>
        <v>54.503476971331864</v>
      </c>
      <c r="Q573">
        <f t="shared" si="53"/>
        <v>0.24536425635352468</v>
      </c>
    </row>
    <row r="574" spans="1:17" x14ac:dyDescent="0.25">
      <c r="A574" s="1">
        <v>41177</v>
      </c>
      <c r="B574">
        <v>1441.59</v>
      </c>
      <c r="E574">
        <f t="shared" si="48"/>
        <v>-1.0557355654258943E-2</v>
      </c>
      <c r="F574">
        <f t="shared" si="49"/>
        <v>1.7654153890401047E-5</v>
      </c>
      <c r="G574">
        <f t="shared" si="50"/>
        <v>4.501809242052267E-3</v>
      </c>
      <c r="H574">
        <f t="shared" si="51"/>
        <v>6.7095523263868112E-2</v>
      </c>
      <c r="I574">
        <f t="shared" si="52"/>
        <v>14.90412402131923</v>
      </c>
      <c r="Q574">
        <f t="shared" si="53"/>
        <v>5.8084379370904278E-2</v>
      </c>
    </row>
    <row r="575" spans="1:17" x14ac:dyDescent="0.25">
      <c r="A575" s="1">
        <v>41178</v>
      </c>
      <c r="B575">
        <v>1433.32</v>
      </c>
      <c r="E575">
        <f t="shared" si="48"/>
        <v>-5.7532394483594748E-3</v>
      </c>
      <c r="F575">
        <f t="shared" si="49"/>
        <v>1.5283144420971956E-5</v>
      </c>
      <c r="G575">
        <f t="shared" si="50"/>
        <v>3.897201827347849E-3</v>
      </c>
      <c r="H575">
        <f t="shared" si="51"/>
        <v>6.2427572653018064E-2</v>
      </c>
      <c r="I575">
        <f t="shared" si="52"/>
        <v>16.018562912227132</v>
      </c>
      <c r="Q575">
        <f t="shared" si="53"/>
        <v>0.18422483408363299</v>
      </c>
    </row>
    <row r="576" spans="1:17" x14ac:dyDescent="0.25">
      <c r="A576" s="1">
        <v>41179</v>
      </c>
      <c r="B576">
        <v>1447.15</v>
      </c>
      <c r="E576">
        <f t="shared" si="48"/>
        <v>9.6026733646948151E-3</v>
      </c>
      <c r="F576">
        <f t="shared" si="49"/>
        <v>4.5100820448024303E-5</v>
      </c>
      <c r="G576">
        <f t="shared" si="50"/>
        <v>1.1500709214246197E-2</v>
      </c>
      <c r="H576">
        <f t="shared" si="51"/>
        <v>0.10724135962512876</v>
      </c>
      <c r="I576">
        <f t="shared" si="52"/>
        <v>9.324760554095775</v>
      </c>
      <c r="Q576">
        <f t="shared" si="53"/>
        <v>0.10739516712017173</v>
      </c>
    </row>
    <row r="577" spans="1:17" x14ac:dyDescent="0.25">
      <c r="A577" s="1">
        <v>41180</v>
      </c>
      <c r="B577">
        <v>1440.67</v>
      </c>
      <c r="E577">
        <f t="shared" si="48"/>
        <v>-4.4878218697084783E-3</v>
      </c>
      <c r="F577">
        <f t="shared" si="49"/>
        <v>4.5165504859353493E-5</v>
      </c>
      <c r="G577">
        <f t="shared" si="50"/>
        <v>1.151720373913514E-2</v>
      </c>
      <c r="H577">
        <f t="shared" si="51"/>
        <v>0.1073182358182203</v>
      </c>
      <c r="I577">
        <f t="shared" si="52"/>
        <v>9.3180808683236087</v>
      </c>
      <c r="Q577">
        <f t="shared" si="53"/>
        <v>0.11847707071396595</v>
      </c>
    </row>
    <row r="578" spans="1:17" x14ac:dyDescent="0.25">
      <c r="A578" s="1">
        <v>41183</v>
      </c>
      <c r="B578">
        <v>1444.49</v>
      </c>
      <c r="E578">
        <f t="shared" si="48"/>
        <v>2.6480349319839992E-3</v>
      </c>
      <c r="F578">
        <f t="shared" si="49"/>
        <v>4.98617655448367E-5</v>
      </c>
      <c r="G578">
        <f t="shared" si="50"/>
        <v>1.2714750213933359E-2</v>
      </c>
      <c r="H578">
        <f t="shared" si="51"/>
        <v>0.11275970119654166</v>
      </c>
      <c r="I578">
        <f t="shared" si="52"/>
        <v>8.8684165476546148</v>
      </c>
      <c r="Q578">
        <f t="shared" si="53"/>
        <v>6.8550441783184979E-2</v>
      </c>
    </row>
    <row r="579" spans="1:17" x14ac:dyDescent="0.25">
      <c r="A579" s="1">
        <v>41184</v>
      </c>
      <c r="B579">
        <v>1445.75</v>
      </c>
      <c r="E579">
        <f t="shared" si="48"/>
        <v>8.7189996666161944E-4</v>
      </c>
      <c r="F579">
        <f t="shared" si="49"/>
        <v>3.0312656205344559E-5</v>
      </c>
      <c r="G579">
        <f t="shared" si="50"/>
        <v>7.7297273323628625E-3</v>
      </c>
      <c r="H579">
        <f t="shared" si="51"/>
        <v>8.79188678974136E-2</v>
      </c>
      <c r="I579">
        <f t="shared" si="52"/>
        <v>11.374122801112843</v>
      </c>
      <c r="Q579">
        <f t="shared" si="53"/>
        <v>5.985710816011959E-2</v>
      </c>
    </row>
    <row r="580" spans="1:17" x14ac:dyDescent="0.25">
      <c r="A580" s="1">
        <v>41185</v>
      </c>
      <c r="B580">
        <v>1450.99</v>
      </c>
      <c r="E580">
        <f t="shared" ref="E580:E643" si="54">LN(B580/B579)</f>
        <v>3.6178640233520921E-3</v>
      </c>
      <c r="F580">
        <f t="shared" si="49"/>
        <v>2.0637526215885301E-5</v>
      </c>
      <c r="G580">
        <f t="shared" si="50"/>
        <v>5.2625691850507516E-3</v>
      </c>
      <c r="H580">
        <f t="shared" si="51"/>
        <v>7.2543567496027875E-2</v>
      </c>
      <c r="I580">
        <f t="shared" si="52"/>
        <v>13.78481972305477</v>
      </c>
      <c r="Q580">
        <f t="shared" si="53"/>
        <v>5.1253323881637849E-2</v>
      </c>
    </row>
    <row r="581" spans="1:17" x14ac:dyDescent="0.25">
      <c r="A581" s="1">
        <v>41186</v>
      </c>
      <c r="B581">
        <v>1461.4</v>
      </c>
      <c r="E581">
        <f t="shared" si="54"/>
        <v>7.1487982954376974E-3</v>
      </c>
      <c r="F581">
        <f t="shared" si="49"/>
        <v>1.4580780236875972E-5</v>
      </c>
      <c r="G581">
        <f t="shared" si="50"/>
        <v>3.7180989604033727E-3</v>
      </c>
      <c r="H581">
        <f t="shared" si="51"/>
        <v>6.0976216350339195E-2</v>
      </c>
      <c r="I581">
        <f t="shared" si="52"/>
        <v>16.39983685203579</v>
      </c>
      <c r="Q581">
        <f t="shared" si="53"/>
        <v>2.7656239091418126E-2</v>
      </c>
    </row>
    <row r="582" spans="1:17" x14ac:dyDescent="0.25">
      <c r="A582" s="1">
        <v>41187</v>
      </c>
      <c r="B582">
        <v>1460.93</v>
      </c>
      <c r="E582">
        <f t="shared" si="54"/>
        <v>-3.2166114302795205E-4</v>
      </c>
      <c r="F582">
        <f t="shared" si="49"/>
        <v>6.6132267383334115E-6</v>
      </c>
      <c r="G582">
        <f t="shared" si="50"/>
        <v>1.68637281827502E-3</v>
      </c>
      <c r="H582">
        <f t="shared" si="51"/>
        <v>4.1065469902035946E-2</v>
      </c>
      <c r="I582">
        <f t="shared" si="52"/>
        <v>24.351358997852888</v>
      </c>
      <c r="Q582">
        <f t="shared" si="53"/>
        <v>8.0365135606471724E-2</v>
      </c>
    </row>
    <row r="583" spans="1:17" x14ac:dyDescent="0.25">
      <c r="A583" s="1">
        <v>41190</v>
      </c>
      <c r="B583">
        <v>1455.88</v>
      </c>
      <c r="E583">
        <f t="shared" si="54"/>
        <v>-3.4626904363913532E-3</v>
      </c>
      <c r="F583">
        <f t="shared" si="49"/>
        <v>1.2942086499688635E-5</v>
      </c>
      <c r="G583">
        <f t="shared" si="50"/>
        <v>3.3002320574206019E-3</v>
      </c>
      <c r="H583">
        <f t="shared" si="51"/>
        <v>5.74476462304645E-2</v>
      </c>
      <c r="I583">
        <f t="shared" si="52"/>
        <v>17.407153567062942</v>
      </c>
      <c r="Q583">
        <f t="shared" si="53"/>
        <v>0.15388964122476415</v>
      </c>
    </row>
    <row r="584" spans="1:17" x14ac:dyDescent="0.25">
      <c r="A584" s="1">
        <v>41191</v>
      </c>
      <c r="B584">
        <v>1441.48</v>
      </c>
      <c r="E584">
        <f t="shared" si="54"/>
        <v>-9.9401652318431739E-3</v>
      </c>
      <c r="F584">
        <f t="shared" si="49"/>
        <v>3.4669010461228844E-5</v>
      </c>
      <c r="G584">
        <f t="shared" si="50"/>
        <v>8.8405976676133556E-3</v>
      </c>
      <c r="H584">
        <f t="shared" si="51"/>
        <v>9.4024452498344041E-2</v>
      </c>
      <c r="I584">
        <f t="shared" si="52"/>
        <v>10.635531220111194</v>
      </c>
      <c r="Q584">
        <f t="shared" si="53"/>
        <v>9.1046813247399119E-2</v>
      </c>
    </row>
    <row r="585" spans="1:17" x14ac:dyDescent="0.25">
      <c r="A585" s="1">
        <v>41192</v>
      </c>
      <c r="B585">
        <v>1432.56</v>
      </c>
      <c r="E585">
        <f t="shared" si="54"/>
        <v>-6.2073100173509251E-3</v>
      </c>
      <c r="F585">
        <f t="shared" ref="F585:F648" si="55">_xlfn.VAR.P(E581:E585)</f>
        <v>3.3571085361983054E-5</v>
      </c>
      <c r="G585">
        <f t="shared" ref="G585:G648" si="56">F585*255</f>
        <v>8.5606267673056791E-3</v>
      </c>
      <c r="H585">
        <f t="shared" ref="H585:H648" si="57">SQRT(G585)</f>
        <v>9.252365517696369E-2</v>
      </c>
      <c r="I585">
        <f t="shared" ref="I585:I648" si="58">1/H585</f>
        <v>10.808046851233538</v>
      </c>
      <c r="Q585">
        <f t="shared" ref="Q585:Q648" si="59">G586/H585</f>
        <v>3.9447061403052132E-2</v>
      </c>
    </row>
    <row r="586" spans="1:17" x14ac:dyDescent="0.25">
      <c r="A586" s="1">
        <v>41193</v>
      </c>
      <c r="B586">
        <v>1432.84</v>
      </c>
      <c r="E586">
        <f t="shared" si="54"/>
        <v>1.954351929163438E-4</v>
      </c>
      <c r="F586">
        <f t="shared" si="55"/>
        <v>1.4312887478433368E-5</v>
      </c>
      <c r="G586">
        <f t="shared" si="56"/>
        <v>3.6497863070005087E-3</v>
      </c>
      <c r="H586">
        <f t="shared" si="57"/>
        <v>6.0413461306239598E-2</v>
      </c>
      <c r="I586">
        <f t="shared" si="58"/>
        <v>16.552602323693023</v>
      </c>
      <c r="Q586">
        <f t="shared" si="59"/>
        <v>4.8937296358843516E-2</v>
      </c>
    </row>
    <row r="587" spans="1:17" x14ac:dyDescent="0.25">
      <c r="A587" s="1">
        <v>41194</v>
      </c>
      <c r="B587">
        <v>1428.59</v>
      </c>
      <c r="E587">
        <f t="shared" si="54"/>
        <v>-2.9705448850503111E-3</v>
      </c>
      <c r="F587">
        <f t="shared" si="55"/>
        <v>1.1594005725517539E-5</v>
      </c>
      <c r="G587">
        <f t="shared" si="56"/>
        <v>2.9564714600069726E-3</v>
      </c>
      <c r="H587">
        <f t="shared" si="57"/>
        <v>5.4373444437583435E-2</v>
      </c>
      <c r="I587">
        <f t="shared" si="58"/>
        <v>18.391330737708252</v>
      </c>
      <c r="Q587">
        <f t="shared" si="59"/>
        <v>0.17564821171552808</v>
      </c>
    </row>
    <row r="588" spans="1:17" x14ac:dyDescent="0.25">
      <c r="A588" s="1">
        <v>41197</v>
      </c>
      <c r="B588">
        <v>1440.13</v>
      </c>
      <c r="E588">
        <f t="shared" si="54"/>
        <v>8.0454434366606341E-3</v>
      </c>
      <c r="F588">
        <f t="shared" si="55"/>
        <v>3.7453326589314344E-5</v>
      </c>
      <c r="G588">
        <f t="shared" si="56"/>
        <v>9.5505982802751577E-3</v>
      </c>
      <c r="H588">
        <f t="shared" si="57"/>
        <v>9.7727162448702859E-2</v>
      </c>
      <c r="I588">
        <f t="shared" si="58"/>
        <v>10.23256968629271</v>
      </c>
      <c r="Q588">
        <f t="shared" si="59"/>
        <v>0.10400396304689716</v>
      </c>
    </row>
    <row r="589" spans="1:17" x14ac:dyDescent="0.25">
      <c r="A589" s="1">
        <v>41198</v>
      </c>
      <c r="B589">
        <v>1454.92</v>
      </c>
      <c r="E589">
        <f t="shared" si="54"/>
        <v>1.0217529003082159E-2</v>
      </c>
      <c r="F589">
        <f t="shared" si="55"/>
        <v>3.9858871341149051E-5</v>
      </c>
      <c r="G589">
        <f t="shared" si="56"/>
        <v>1.0164012191993008E-2</v>
      </c>
      <c r="H589">
        <f t="shared" si="57"/>
        <v>0.10081672575516926</v>
      </c>
      <c r="I589">
        <f t="shared" si="58"/>
        <v>9.9189890616808309</v>
      </c>
      <c r="Q589">
        <f t="shared" si="59"/>
        <v>5.9725721474728113E-2</v>
      </c>
    </row>
    <row r="590" spans="1:17" x14ac:dyDescent="0.25">
      <c r="A590" s="1">
        <v>41199</v>
      </c>
      <c r="B590">
        <v>1460.91</v>
      </c>
      <c r="E590">
        <f t="shared" si="54"/>
        <v>4.1086129344168739E-3</v>
      </c>
      <c r="F590">
        <f t="shared" si="55"/>
        <v>2.3613143852734462E-5</v>
      </c>
      <c r="G590">
        <f t="shared" si="56"/>
        <v>6.0213516824472874E-3</v>
      </c>
      <c r="H590">
        <f t="shared" si="57"/>
        <v>7.7597369043333475E-2</v>
      </c>
      <c r="I590">
        <f t="shared" si="58"/>
        <v>12.887034861214946</v>
      </c>
      <c r="Q590">
        <f t="shared" si="59"/>
        <v>9.4200712908308143E-2</v>
      </c>
    </row>
    <row r="591" spans="1:17" x14ac:dyDescent="0.25">
      <c r="A591" s="1">
        <v>41200</v>
      </c>
      <c r="B591">
        <v>1457.34</v>
      </c>
      <c r="E591">
        <f t="shared" si="54"/>
        <v>-2.4466730272574805E-3</v>
      </c>
      <c r="F591">
        <f t="shared" si="55"/>
        <v>2.8665597975259194E-5</v>
      </c>
      <c r="G591">
        <f t="shared" si="56"/>
        <v>7.3097274836910944E-3</v>
      </c>
      <c r="H591">
        <f t="shared" si="57"/>
        <v>8.5496944294466415E-2</v>
      </c>
      <c r="I591">
        <f t="shared" si="58"/>
        <v>11.696324450565452</v>
      </c>
      <c r="Q591">
        <f t="shared" si="59"/>
        <v>0.27985705243601661</v>
      </c>
    </row>
    <row r="592" spans="1:17" x14ac:dyDescent="0.25">
      <c r="A592" s="1">
        <v>41201</v>
      </c>
      <c r="B592">
        <v>1433.19</v>
      </c>
      <c r="E592">
        <f t="shared" si="54"/>
        <v>-1.6710127170061661E-2</v>
      </c>
      <c r="F592">
        <f t="shared" si="55"/>
        <v>9.3831069892296774E-5</v>
      </c>
      <c r="G592">
        <f t="shared" si="56"/>
        <v>2.3926922822535678E-2</v>
      </c>
      <c r="H592">
        <f t="shared" si="57"/>
        <v>0.15468329846022705</v>
      </c>
      <c r="I592">
        <f t="shared" si="58"/>
        <v>6.4648220587119498</v>
      </c>
      <c r="Q592">
        <f t="shared" si="59"/>
        <v>0.13281537757017831</v>
      </c>
    </row>
    <row r="593" spans="1:17" x14ac:dyDescent="0.25">
      <c r="A593" s="1">
        <v>41204</v>
      </c>
      <c r="B593">
        <v>1433.82</v>
      </c>
      <c r="E593">
        <f t="shared" si="54"/>
        <v>4.3948225512983235E-4</v>
      </c>
      <c r="F593">
        <f t="shared" si="55"/>
        <v>8.0565963485473084E-5</v>
      </c>
      <c r="G593">
        <f t="shared" si="56"/>
        <v>2.0544320688795636E-2</v>
      </c>
      <c r="H593">
        <f t="shared" si="57"/>
        <v>0.14333290162693155</v>
      </c>
      <c r="I593">
        <f t="shared" si="58"/>
        <v>6.9767651994013979</v>
      </c>
      <c r="Q593">
        <f t="shared" si="59"/>
        <v>0.12237618096000059</v>
      </c>
    </row>
    <row r="594" spans="1:17" x14ac:dyDescent="0.25">
      <c r="A594" s="1">
        <v>41205</v>
      </c>
      <c r="B594">
        <v>1413.11</v>
      </c>
      <c r="E594">
        <f t="shared" si="54"/>
        <v>-1.4549262064668257E-2</v>
      </c>
      <c r="F594">
        <f t="shared" si="55"/>
        <v>6.8786404341252309E-5</v>
      </c>
      <c r="G594">
        <f t="shared" si="56"/>
        <v>1.7540533107019338E-2</v>
      </c>
      <c r="H594">
        <f t="shared" si="57"/>
        <v>0.1324406776901241</v>
      </c>
      <c r="I594">
        <f t="shared" si="58"/>
        <v>7.5505503100771918</v>
      </c>
      <c r="Q594">
        <f t="shared" si="59"/>
        <v>9.329489869341355E-2</v>
      </c>
    </row>
    <row r="595" spans="1:17" x14ac:dyDescent="0.25">
      <c r="A595" s="1">
        <v>41206</v>
      </c>
      <c r="B595">
        <v>1408.75</v>
      </c>
      <c r="E595">
        <f t="shared" si="54"/>
        <v>-3.0901628496863881E-3</v>
      </c>
      <c r="F595">
        <f t="shared" si="55"/>
        <v>4.8455057286224175E-5</v>
      </c>
      <c r="G595">
        <f t="shared" si="56"/>
        <v>1.2356039607987165E-2</v>
      </c>
      <c r="H595">
        <f t="shared" si="57"/>
        <v>0.11115772401406555</v>
      </c>
      <c r="I595">
        <f t="shared" si="58"/>
        <v>8.996225938140503</v>
      </c>
      <c r="Q595">
        <f t="shared" si="59"/>
        <v>0.14608500586413825</v>
      </c>
    </row>
    <row r="596" spans="1:17" x14ac:dyDescent="0.25">
      <c r="A596" s="1">
        <v>41207</v>
      </c>
      <c r="B596">
        <v>1412.97</v>
      </c>
      <c r="E596">
        <f t="shared" si="54"/>
        <v>2.9910856826463454E-3</v>
      </c>
      <c r="F596">
        <f t="shared" si="55"/>
        <v>6.3680301037015791E-5</v>
      </c>
      <c r="G596">
        <f t="shared" si="56"/>
        <v>1.6238476764439028E-2</v>
      </c>
      <c r="H596">
        <f t="shared" si="57"/>
        <v>0.12743028197582798</v>
      </c>
      <c r="I596">
        <f t="shared" si="58"/>
        <v>7.8474282917280851</v>
      </c>
      <c r="Q596">
        <f t="shared" si="59"/>
        <v>7.4549713822915101E-2</v>
      </c>
    </row>
    <row r="597" spans="1:17" x14ac:dyDescent="0.25">
      <c r="A597" s="1">
        <v>41208</v>
      </c>
      <c r="B597">
        <v>1411.94</v>
      </c>
      <c r="E597">
        <f t="shared" si="54"/>
        <v>-7.2922680414156456E-4</v>
      </c>
      <c r="F597">
        <f t="shared" si="55"/>
        <v>3.7254474720279809E-5</v>
      </c>
      <c r="G597">
        <f t="shared" si="56"/>
        <v>9.499891053671352E-3</v>
      </c>
      <c r="H597">
        <f t="shared" si="57"/>
        <v>9.7467384563613646E-2</v>
      </c>
      <c r="I597">
        <f t="shared" si="58"/>
        <v>10.259842351133717</v>
      </c>
      <c r="Q597">
        <f t="shared" si="59"/>
        <v>9.5972044174268342E-2</v>
      </c>
    </row>
    <row r="598" spans="1:17" x14ac:dyDescent="0.25">
      <c r="A598" s="1">
        <v>41211</v>
      </c>
      <c r="B598">
        <v>1411.94</v>
      </c>
      <c r="E598">
        <f t="shared" si="54"/>
        <v>0</v>
      </c>
      <c r="F598">
        <f t="shared" si="55"/>
        <v>3.6682918183880509E-5</v>
      </c>
      <c r="G598">
        <f t="shared" si="56"/>
        <v>9.3541441368895292E-3</v>
      </c>
      <c r="H598">
        <f t="shared" si="57"/>
        <v>9.6716824476869218E-2</v>
      </c>
      <c r="I598">
        <f t="shared" si="58"/>
        <v>10.339462708881223</v>
      </c>
      <c r="Q598">
        <f t="shared" si="59"/>
        <v>9.9610690413014027E-3</v>
      </c>
    </row>
    <row r="599" spans="1:17" x14ac:dyDescent="0.25">
      <c r="A599" s="1">
        <v>41212</v>
      </c>
      <c r="B599">
        <v>1411.94</v>
      </c>
      <c r="E599">
        <f t="shared" si="54"/>
        <v>0</v>
      </c>
      <c r="F599">
        <f t="shared" si="55"/>
        <v>3.778050847331466E-6</v>
      </c>
      <c r="G599">
        <f t="shared" si="56"/>
        <v>9.6340296606952378E-4</v>
      </c>
      <c r="H599">
        <f t="shared" si="57"/>
        <v>3.1038733319346711E-2</v>
      </c>
      <c r="I599">
        <f t="shared" si="58"/>
        <v>32.217809590080513</v>
      </c>
      <c r="Q599">
        <f t="shared" si="59"/>
        <v>1.3693044750979542E-2</v>
      </c>
    </row>
    <row r="600" spans="1:17" x14ac:dyDescent="0.25">
      <c r="A600" s="1">
        <v>41213</v>
      </c>
      <c r="B600">
        <v>1412.16</v>
      </c>
      <c r="E600">
        <f t="shared" si="54"/>
        <v>1.5580184869156202E-4</v>
      </c>
      <c r="F600">
        <f t="shared" si="55"/>
        <v>1.6667245661001346E-6</v>
      </c>
      <c r="G600">
        <f t="shared" si="56"/>
        <v>4.250147643555343E-4</v>
      </c>
      <c r="H600">
        <f t="shared" si="57"/>
        <v>2.0615886213198167E-2</v>
      </c>
      <c r="I600">
        <f t="shared" si="58"/>
        <v>48.506282468701535</v>
      </c>
      <c r="Q600">
        <f t="shared" si="59"/>
        <v>0.24110049362907304</v>
      </c>
    </row>
    <row r="601" spans="1:17" x14ac:dyDescent="0.25">
      <c r="A601" s="1">
        <v>41214</v>
      </c>
      <c r="B601">
        <v>1427.59</v>
      </c>
      <c r="E601">
        <f t="shared" si="54"/>
        <v>1.0867260747050345E-2</v>
      </c>
      <c r="F601">
        <f t="shared" si="55"/>
        <v>1.9492158206285802E-5</v>
      </c>
      <c r="G601">
        <f t="shared" si="56"/>
        <v>4.9705003426028793E-3</v>
      </c>
      <c r="H601">
        <f t="shared" si="57"/>
        <v>7.0501775457096683E-2</v>
      </c>
      <c r="I601">
        <f t="shared" si="58"/>
        <v>14.184039955256763</v>
      </c>
      <c r="Q601">
        <f t="shared" si="59"/>
        <v>0.14931867599084644</v>
      </c>
    </row>
    <row r="602" spans="1:17" x14ac:dyDescent="0.25">
      <c r="A602" s="1">
        <v>41215</v>
      </c>
      <c r="B602">
        <v>1414.2</v>
      </c>
      <c r="E602">
        <f t="shared" si="54"/>
        <v>-9.4237076580922455E-3</v>
      </c>
      <c r="F602">
        <f t="shared" si="55"/>
        <v>4.1283261828461294E-5</v>
      </c>
      <c r="G602">
        <f t="shared" si="56"/>
        <v>1.052723176625763E-2</v>
      </c>
      <c r="H602">
        <f t="shared" si="57"/>
        <v>0.10260229903007842</v>
      </c>
      <c r="I602">
        <f t="shared" si="58"/>
        <v>9.7463703002097901</v>
      </c>
      <c r="Q602">
        <f t="shared" si="59"/>
        <v>0.10377272082252555</v>
      </c>
    </row>
    <row r="603" spans="1:17" x14ac:dyDescent="0.25">
      <c r="A603" s="1">
        <v>41218</v>
      </c>
      <c r="B603">
        <v>1417.26</v>
      </c>
      <c r="E603">
        <f t="shared" si="54"/>
        <v>2.1614299275310735E-3</v>
      </c>
      <c r="F603">
        <f t="shared" si="55"/>
        <v>4.1754195031363177E-5</v>
      </c>
      <c r="G603">
        <f t="shared" si="56"/>
        <v>1.0647319732997611E-2</v>
      </c>
      <c r="H603">
        <f t="shared" si="57"/>
        <v>0.10318585044955346</v>
      </c>
      <c r="I603">
        <f t="shared" si="58"/>
        <v>9.6912512291488078</v>
      </c>
      <c r="Q603">
        <f t="shared" si="59"/>
        <v>0.12156506031618114</v>
      </c>
    </row>
    <row r="604" spans="1:17" x14ac:dyDescent="0.25">
      <c r="A604" s="1">
        <v>41219</v>
      </c>
      <c r="B604">
        <v>1428.39</v>
      </c>
      <c r="E604">
        <f t="shared" si="54"/>
        <v>7.822505758014995E-3</v>
      </c>
      <c r="F604">
        <f t="shared" si="55"/>
        <v>4.9191349543829066E-5</v>
      </c>
      <c r="G604">
        <f t="shared" si="56"/>
        <v>1.2543794133676412E-2</v>
      </c>
      <c r="H604">
        <f t="shared" si="57"/>
        <v>0.11199908095014179</v>
      </c>
      <c r="I604">
        <f t="shared" si="58"/>
        <v>8.9286446952646532</v>
      </c>
      <c r="Q604">
        <f t="shared" si="59"/>
        <v>0.37191373068843142</v>
      </c>
    </row>
    <row r="605" spans="1:17" x14ac:dyDescent="0.25">
      <c r="A605" s="1">
        <v>41220</v>
      </c>
      <c r="B605">
        <v>1394.53</v>
      </c>
      <c r="E605">
        <f t="shared" si="54"/>
        <v>-2.3990494932418175E-2</v>
      </c>
      <c r="F605">
        <f t="shared" si="55"/>
        <v>1.6334900403859948E-4</v>
      </c>
      <c r="G605">
        <f t="shared" si="56"/>
        <v>4.1653996029842863E-2</v>
      </c>
      <c r="H605">
        <f t="shared" si="57"/>
        <v>0.20409310627711771</v>
      </c>
      <c r="I605">
        <f t="shared" si="58"/>
        <v>4.8997245337733233</v>
      </c>
      <c r="Q605">
        <f t="shared" si="59"/>
        <v>0.15642021629895636</v>
      </c>
    </row>
    <row r="606" spans="1:17" x14ac:dyDescent="0.25">
      <c r="A606" s="1">
        <v>41221</v>
      </c>
      <c r="B606">
        <v>1377.51</v>
      </c>
      <c r="E606">
        <f t="shared" si="54"/>
        <v>-1.2279919394418561E-2</v>
      </c>
      <c r="F606">
        <f t="shared" si="55"/>
        <v>1.251932856038927E-4</v>
      </c>
      <c r="G606">
        <f t="shared" si="56"/>
        <v>3.1924287828992641E-2</v>
      </c>
      <c r="H606">
        <f t="shared" si="57"/>
        <v>0.17867369092564422</v>
      </c>
      <c r="I606">
        <f t="shared" si="58"/>
        <v>5.5967948880406464</v>
      </c>
      <c r="Q606">
        <f t="shared" si="59"/>
        <v>0.19242950126769928</v>
      </c>
    </row>
    <row r="607" spans="1:17" x14ac:dyDescent="0.25">
      <c r="A607" s="1">
        <v>41222</v>
      </c>
      <c r="B607">
        <v>1379.85</v>
      </c>
      <c r="E607">
        <f t="shared" si="54"/>
        <v>1.6972760624259981E-3</v>
      </c>
      <c r="F607">
        <f t="shared" si="55"/>
        <v>1.3483172248815987E-4</v>
      </c>
      <c r="G607">
        <f t="shared" si="56"/>
        <v>3.4382089234480766E-2</v>
      </c>
      <c r="H607">
        <f t="shared" si="57"/>
        <v>0.18542407943544109</v>
      </c>
      <c r="I607">
        <f t="shared" si="58"/>
        <v>5.3930428186279276</v>
      </c>
      <c r="Q607">
        <f t="shared" si="59"/>
        <v>0.17842255319249295</v>
      </c>
    </row>
    <row r="608" spans="1:17" x14ac:dyDescent="0.25">
      <c r="A608" s="1">
        <v>41225</v>
      </c>
      <c r="B608">
        <v>1380.03</v>
      </c>
      <c r="E608">
        <f t="shared" si="54"/>
        <v>1.3044045411771709E-4</v>
      </c>
      <c r="F608">
        <f t="shared" si="55"/>
        <v>1.2974053990681971E-4</v>
      </c>
      <c r="G608">
        <f t="shared" si="56"/>
        <v>3.3083837676239028E-2</v>
      </c>
      <c r="H608">
        <f t="shared" si="57"/>
        <v>0.18188963048024212</v>
      </c>
      <c r="I608">
        <f t="shared" si="58"/>
        <v>5.4978395269686668</v>
      </c>
      <c r="Q608">
        <f t="shared" si="59"/>
        <v>0.12609653513836822</v>
      </c>
    </row>
    <row r="609" spans="1:17" x14ac:dyDescent="0.25">
      <c r="A609" s="1">
        <v>41226</v>
      </c>
      <c r="B609">
        <v>1374.53</v>
      </c>
      <c r="E609">
        <f t="shared" si="54"/>
        <v>-3.9933835596909703E-3</v>
      </c>
      <c r="F609">
        <f t="shared" si="55"/>
        <v>8.9943734043751621E-5</v>
      </c>
      <c r="G609">
        <f t="shared" si="56"/>
        <v>2.2935652181156663E-2</v>
      </c>
      <c r="H609">
        <f t="shared" si="57"/>
        <v>0.15144521181323847</v>
      </c>
      <c r="I609">
        <f t="shared" si="58"/>
        <v>6.6030479803692659</v>
      </c>
      <c r="Q609">
        <f t="shared" si="59"/>
        <v>6.8348819004150463E-2</v>
      </c>
    </row>
    <row r="610" spans="1:17" x14ac:dyDescent="0.25">
      <c r="A610" s="1">
        <v>41227</v>
      </c>
      <c r="B610">
        <v>1355.49</v>
      </c>
      <c r="E610">
        <f t="shared" si="54"/>
        <v>-1.394884192572606E-2</v>
      </c>
      <c r="F610">
        <f t="shared" si="55"/>
        <v>4.0592554397130451E-5</v>
      </c>
      <c r="G610">
        <f t="shared" si="56"/>
        <v>1.0351101371268266E-2</v>
      </c>
      <c r="H610">
        <f t="shared" si="57"/>
        <v>0.10174036254736006</v>
      </c>
      <c r="I610">
        <f t="shared" si="58"/>
        <v>9.8289407955913344</v>
      </c>
      <c r="Q610">
        <f t="shared" si="59"/>
        <v>7.6812805591760278E-2</v>
      </c>
    </row>
    <row r="611" spans="1:17" x14ac:dyDescent="0.25">
      <c r="A611" s="1">
        <v>41228</v>
      </c>
      <c r="B611">
        <v>1353.33</v>
      </c>
      <c r="E611">
        <f t="shared" si="54"/>
        <v>-1.5947906895285239E-3</v>
      </c>
      <c r="F611">
        <f t="shared" si="55"/>
        <v>3.0646912506610107E-5</v>
      </c>
      <c r="G611">
        <f t="shared" si="56"/>
        <v>7.8149626891855766E-3</v>
      </c>
      <c r="H611">
        <f t="shared" si="57"/>
        <v>8.8402277624423098E-2</v>
      </c>
      <c r="I611">
        <f t="shared" si="58"/>
        <v>11.311925743005153</v>
      </c>
      <c r="Q611">
        <f t="shared" si="59"/>
        <v>0.11185326147191563</v>
      </c>
    </row>
    <row r="612" spans="1:17" x14ac:dyDescent="0.25">
      <c r="A612" s="1">
        <v>41229</v>
      </c>
      <c r="B612">
        <v>1359.88</v>
      </c>
      <c r="E612">
        <f t="shared" si="54"/>
        <v>4.8282386725694085E-3</v>
      </c>
      <c r="F612">
        <f t="shared" si="55"/>
        <v>3.877679636799009E-5</v>
      </c>
      <c r="G612">
        <f t="shared" si="56"/>
        <v>9.8880830738374732E-3</v>
      </c>
      <c r="H612">
        <f t="shared" si="57"/>
        <v>9.9438840871349021E-2</v>
      </c>
      <c r="I612">
        <f t="shared" si="58"/>
        <v>10.056432589492569</v>
      </c>
      <c r="Q612">
        <f t="shared" si="59"/>
        <v>0.31709222426245637</v>
      </c>
    </row>
    <row r="613" spans="1:17" x14ac:dyDescent="0.25">
      <c r="A613" s="1">
        <v>41232</v>
      </c>
      <c r="B613">
        <v>1386.89</v>
      </c>
      <c r="E613">
        <f t="shared" si="54"/>
        <v>1.9667369768091868E-2</v>
      </c>
      <c r="F613">
        <f t="shared" si="55"/>
        <v>1.2365209109794714E-4</v>
      </c>
      <c r="G613">
        <f t="shared" si="56"/>
        <v>3.1531283229976517E-2</v>
      </c>
      <c r="H613">
        <f t="shared" si="57"/>
        <v>0.17757050213922501</v>
      </c>
      <c r="I613">
        <f t="shared" si="58"/>
        <v>5.6315659862016112</v>
      </c>
      <c r="Q613">
        <f t="shared" si="59"/>
        <v>0.1692184658372072</v>
      </c>
    </row>
    <row r="614" spans="1:17" x14ac:dyDescent="0.25">
      <c r="A614" s="1">
        <v>41233</v>
      </c>
      <c r="B614">
        <v>1387.81</v>
      </c>
      <c r="E614">
        <f t="shared" si="54"/>
        <v>6.6313477760757589E-4</v>
      </c>
      <c r="F614">
        <f t="shared" si="55"/>
        <v>1.1783610960761639E-4</v>
      </c>
      <c r="G614">
        <f t="shared" si="56"/>
        <v>3.0048207949942177E-2</v>
      </c>
      <c r="H614">
        <f t="shared" si="57"/>
        <v>0.173344189259237</v>
      </c>
      <c r="I614">
        <f t="shared" si="58"/>
        <v>5.7688694629647816</v>
      </c>
      <c r="Q614">
        <f t="shared" si="59"/>
        <v>8.370377390337691E-2</v>
      </c>
    </row>
    <row r="615" spans="1:17" x14ac:dyDescent="0.25">
      <c r="A615" s="1">
        <v>41234</v>
      </c>
      <c r="B615">
        <v>1391.03</v>
      </c>
      <c r="E615">
        <f t="shared" si="54"/>
        <v>2.3175148199859131E-3</v>
      </c>
      <c r="F615">
        <f t="shared" si="55"/>
        <v>5.6900246373409217E-5</v>
      </c>
      <c r="G615">
        <f t="shared" si="56"/>
        <v>1.450956282521935E-2</v>
      </c>
      <c r="H615">
        <f t="shared" si="57"/>
        <v>0.12045564671371513</v>
      </c>
      <c r="I615">
        <f t="shared" si="58"/>
        <v>8.3018108929063565</v>
      </c>
      <c r="Q615">
        <f t="shared" si="59"/>
        <v>0.11217314465523555</v>
      </c>
    </row>
    <row r="616" spans="1:17" x14ac:dyDescent="0.25">
      <c r="A616" s="1">
        <v>41235</v>
      </c>
      <c r="B616">
        <v>1391.03</v>
      </c>
      <c r="E616">
        <f t="shared" si="54"/>
        <v>0</v>
      </c>
      <c r="F616">
        <f t="shared" si="55"/>
        <v>5.2987798758264771E-5</v>
      </c>
      <c r="G616">
        <f t="shared" si="56"/>
        <v>1.3511888683357516E-2</v>
      </c>
      <c r="H616">
        <f t="shared" si="57"/>
        <v>0.11624064987497926</v>
      </c>
      <c r="I616">
        <f t="shared" si="58"/>
        <v>8.6028424744315668</v>
      </c>
      <c r="Q616">
        <f t="shared" si="59"/>
        <v>0.13459990141120384</v>
      </c>
    </row>
    <row r="617" spans="1:17" x14ac:dyDescent="0.25">
      <c r="A617" s="1">
        <v>41236</v>
      </c>
      <c r="B617">
        <v>1409.15</v>
      </c>
      <c r="E617">
        <f t="shared" si="54"/>
        <v>1.2942205804867957E-2</v>
      </c>
      <c r="F617">
        <f t="shared" si="55"/>
        <v>6.1356784365280287E-5</v>
      </c>
      <c r="G617">
        <f t="shared" si="56"/>
        <v>1.5645980013146474E-2</v>
      </c>
      <c r="H617">
        <f t="shared" si="57"/>
        <v>0.12508389190118155</v>
      </c>
      <c r="I617">
        <f t="shared" si="58"/>
        <v>7.9946345192874029</v>
      </c>
      <c r="Q617">
        <f t="shared" si="59"/>
        <v>5.6611110397709212E-2</v>
      </c>
    </row>
    <row r="618" spans="1:17" x14ac:dyDescent="0.25">
      <c r="A618" s="1">
        <v>41239</v>
      </c>
      <c r="B618">
        <v>1406.29</v>
      </c>
      <c r="E618">
        <f t="shared" si="54"/>
        <v>-2.0316547209315592E-3</v>
      </c>
      <c r="F618">
        <f t="shared" si="55"/>
        <v>2.7769168679972213E-5</v>
      </c>
      <c r="G618">
        <f t="shared" si="56"/>
        <v>7.0811380133929142E-3</v>
      </c>
      <c r="H618">
        <f t="shared" si="57"/>
        <v>8.414949799846054E-2</v>
      </c>
      <c r="I618">
        <f t="shared" si="58"/>
        <v>11.88361218766028</v>
      </c>
      <c r="Q618">
        <f t="shared" si="59"/>
        <v>0.11618130592330339</v>
      </c>
    </row>
    <row r="619" spans="1:17" x14ac:dyDescent="0.25">
      <c r="A619" s="1">
        <v>41240</v>
      </c>
      <c r="B619">
        <v>1398.94</v>
      </c>
      <c r="E619">
        <f t="shared" si="54"/>
        <v>-5.2402240238485368E-3</v>
      </c>
      <c r="F619">
        <f t="shared" si="55"/>
        <v>3.8339602236280586E-5</v>
      </c>
      <c r="G619">
        <f t="shared" si="56"/>
        <v>9.77659857025155E-3</v>
      </c>
      <c r="H619">
        <f t="shared" si="57"/>
        <v>9.8876683653182612E-2</v>
      </c>
      <c r="I619">
        <f t="shared" si="58"/>
        <v>10.113607809780262</v>
      </c>
      <c r="Q619">
        <f t="shared" si="59"/>
        <v>0.11548456654413151</v>
      </c>
    </row>
    <row r="620" spans="1:17" x14ac:dyDescent="0.25">
      <c r="A620" s="1">
        <v>41241</v>
      </c>
      <c r="B620">
        <v>1409.93</v>
      </c>
      <c r="E620">
        <f t="shared" si="54"/>
        <v>7.8252507809793547E-3</v>
      </c>
      <c r="F620">
        <f t="shared" si="55"/>
        <v>4.4779337070623562E-5</v>
      </c>
      <c r="G620">
        <f t="shared" si="56"/>
        <v>1.1418730953009009E-2</v>
      </c>
      <c r="H620">
        <f t="shared" si="57"/>
        <v>0.10685846224332918</v>
      </c>
      <c r="I620">
        <f t="shared" si="58"/>
        <v>9.3581732228457817</v>
      </c>
      <c r="Q620">
        <f t="shared" si="59"/>
        <v>0.10281243427902415</v>
      </c>
    </row>
    <row r="621" spans="1:17" x14ac:dyDescent="0.25">
      <c r="A621" s="1">
        <v>41242</v>
      </c>
      <c r="B621">
        <v>1415.95</v>
      </c>
      <c r="E621">
        <f t="shared" si="54"/>
        <v>4.2606261459933554E-3</v>
      </c>
      <c r="F621">
        <f t="shared" si="55"/>
        <v>4.308383775117594E-5</v>
      </c>
      <c r="G621">
        <f t="shared" si="56"/>
        <v>1.0986378626549864E-2</v>
      </c>
      <c r="H621">
        <f t="shared" si="57"/>
        <v>0.10481592735147585</v>
      </c>
      <c r="I621">
        <f t="shared" si="58"/>
        <v>9.5405347762342689</v>
      </c>
      <c r="Q621">
        <f t="shared" si="59"/>
        <v>5.1599721306943971E-2</v>
      </c>
    </row>
    <row r="622" spans="1:17" x14ac:dyDescent="0.25">
      <c r="A622" s="1">
        <v>41243</v>
      </c>
      <c r="B622">
        <v>1416.18</v>
      </c>
      <c r="E622">
        <f t="shared" si="54"/>
        <v>1.6242192307947768E-4</v>
      </c>
      <c r="F622">
        <f t="shared" si="55"/>
        <v>2.1209696626921722E-5</v>
      </c>
      <c r="G622">
        <f t="shared" si="56"/>
        <v>5.4084726398650395E-3</v>
      </c>
      <c r="H622">
        <f t="shared" si="57"/>
        <v>7.3542318700630049E-2</v>
      </c>
      <c r="I622">
        <f t="shared" si="58"/>
        <v>13.597613152105209</v>
      </c>
      <c r="Q622">
        <f t="shared" si="59"/>
        <v>8.9100656927439181E-2</v>
      </c>
    </row>
    <row r="623" spans="1:17" x14ac:dyDescent="0.25">
      <c r="A623" s="1">
        <v>41246</v>
      </c>
      <c r="B623">
        <v>1409.46</v>
      </c>
      <c r="E623">
        <f t="shared" si="54"/>
        <v>-4.7564535251138646E-3</v>
      </c>
      <c r="F623">
        <f t="shared" si="55"/>
        <v>2.569674081644405E-5</v>
      </c>
      <c r="G623">
        <f t="shared" si="56"/>
        <v>6.5526689081932326E-3</v>
      </c>
      <c r="H623">
        <f t="shared" si="57"/>
        <v>8.0948557171781843E-2</v>
      </c>
      <c r="I623">
        <f t="shared" si="58"/>
        <v>12.353524694428941</v>
      </c>
      <c r="Q623">
        <f t="shared" si="59"/>
        <v>6.1921556267533137E-2</v>
      </c>
    </row>
    <row r="624" spans="1:17" x14ac:dyDescent="0.25">
      <c r="A624" s="1">
        <v>41247</v>
      </c>
      <c r="B624">
        <v>1407.05</v>
      </c>
      <c r="E624">
        <f t="shared" si="54"/>
        <v>-1.7113382080492271E-3</v>
      </c>
      <c r="F624">
        <f t="shared" si="55"/>
        <v>1.9656708383090637E-5</v>
      </c>
      <c r="G624">
        <f t="shared" si="56"/>
        <v>5.0124606376881122E-3</v>
      </c>
      <c r="H624">
        <f t="shared" si="57"/>
        <v>7.0798733305675127E-2</v>
      </c>
      <c r="I624">
        <f t="shared" si="58"/>
        <v>14.124546489871188</v>
      </c>
      <c r="Q624">
        <f t="shared" si="59"/>
        <v>3.3278221582851854E-2</v>
      </c>
    </row>
    <row r="625" spans="1:17" x14ac:dyDescent="0.25">
      <c r="A625" s="1">
        <v>41248</v>
      </c>
      <c r="B625">
        <v>1409.28</v>
      </c>
      <c r="E625">
        <f t="shared" si="54"/>
        <v>1.5836215685260085E-3</v>
      </c>
      <c r="F625">
        <f t="shared" si="55"/>
        <v>9.2394350381627077E-6</v>
      </c>
      <c r="G625">
        <f t="shared" si="56"/>
        <v>2.3560559347314903E-3</v>
      </c>
      <c r="H625">
        <f t="shared" si="57"/>
        <v>4.853922058224143E-2</v>
      </c>
      <c r="I625">
        <f t="shared" si="58"/>
        <v>20.601896528306849</v>
      </c>
      <c r="Q625">
        <f t="shared" si="59"/>
        <v>4.053701749228867E-2</v>
      </c>
    </row>
    <row r="626" spans="1:17" x14ac:dyDescent="0.25">
      <c r="A626" s="1">
        <v>41249</v>
      </c>
      <c r="B626">
        <v>1413.94</v>
      </c>
      <c r="E626">
        <f t="shared" si="54"/>
        <v>3.3011980873050694E-3</v>
      </c>
      <c r="F626">
        <f t="shared" si="55"/>
        <v>7.7162166031544278E-6</v>
      </c>
      <c r="G626">
        <f t="shared" si="56"/>
        <v>1.9676352338043792E-3</v>
      </c>
      <c r="H626">
        <f t="shared" si="57"/>
        <v>4.4358034602587831E-2</v>
      </c>
      <c r="I626">
        <f t="shared" si="58"/>
        <v>22.54383019805076</v>
      </c>
      <c r="Q626">
        <f t="shared" si="59"/>
        <v>5.4163396357271118E-2</v>
      </c>
    </row>
    <row r="627" spans="1:17" x14ac:dyDescent="0.25">
      <c r="A627" s="1">
        <v>41250</v>
      </c>
      <c r="B627">
        <v>1418.07</v>
      </c>
      <c r="E627">
        <f t="shared" si="54"/>
        <v>2.916658435379544E-3</v>
      </c>
      <c r="F627">
        <f t="shared" si="55"/>
        <v>9.4218894502333805E-6</v>
      </c>
      <c r="G627">
        <f t="shared" si="56"/>
        <v>2.402581809809512E-3</v>
      </c>
      <c r="H627">
        <f t="shared" si="57"/>
        <v>4.9016138258837896E-2</v>
      </c>
      <c r="I627">
        <f t="shared" si="58"/>
        <v>20.40144400440796</v>
      </c>
      <c r="Q627">
        <f t="shared" si="59"/>
        <v>1.7366100154691266E-2</v>
      </c>
    </row>
    <row r="628" spans="1:17" x14ac:dyDescent="0.25">
      <c r="A628" s="1">
        <v>41253</v>
      </c>
      <c r="B628">
        <v>1418.55</v>
      </c>
      <c r="E628">
        <f t="shared" si="54"/>
        <v>3.3843095274054159E-4</v>
      </c>
      <c r="F628">
        <f t="shared" si="55"/>
        <v>3.3381143772516596E-6</v>
      </c>
      <c r="G628">
        <f t="shared" si="56"/>
        <v>8.5121916619917319E-4</v>
      </c>
      <c r="H628">
        <f t="shared" si="57"/>
        <v>2.9175660510075401E-2</v>
      </c>
      <c r="I628">
        <f t="shared" si="58"/>
        <v>34.27514519010338</v>
      </c>
      <c r="Q628">
        <f t="shared" si="59"/>
        <v>3.7774143394474616E-2</v>
      </c>
    </row>
    <row r="629" spans="1:17" x14ac:dyDescent="0.25">
      <c r="A629" s="1">
        <v>41254</v>
      </c>
      <c r="B629">
        <v>1427.84</v>
      </c>
      <c r="E629">
        <f t="shared" si="54"/>
        <v>6.52758967448202E-3</v>
      </c>
      <c r="F629">
        <f t="shared" si="55"/>
        <v>4.3219042499454841E-6</v>
      </c>
      <c r="G629">
        <f t="shared" si="56"/>
        <v>1.1020855837360986E-3</v>
      </c>
      <c r="H629">
        <f t="shared" si="57"/>
        <v>3.3197674372402931E-2</v>
      </c>
      <c r="I629">
        <f t="shared" si="58"/>
        <v>30.122591985880049</v>
      </c>
      <c r="Q629">
        <f t="shared" si="59"/>
        <v>3.9491742094373401E-2</v>
      </c>
    </row>
    <row r="630" spans="1:17" x14ac:dyDescent="0.25">
      <c r="A630" s="1">
        <v>41255</v>
      </c>
      <c r="B630">
        <v>1428.48</v>
      </c>
      <c r="E630">
        <f t="shared" si="54"/>
        <v>4.4812906866902318E-4</v>
      </c>
      <c r="F630">
        <f t="shared" si="55"/>
        <v>5.1413097821487292E-6</v>
      </c>
      <c r="G630">
        <f t="shared" si="56"/>
        <v>1.311033994447926E-3</v>
      </c>
      <c r="H630">
        <f t="shared" si="57"/>
        <v>3.6208203413700686E-2</v>
      </c>
      <c r="I630">
        <f t="shared" si="58"/>
        <v>27.618050765302918</v>
      </c>
      <c r="Q630">
        <f t="shared" si="59"/>
        <v>0.12482382622376771</v>
      </c>
    </row>
    <row r="631" spans="1:17" x14ac:dyDescent="0.25">
      <c r="A631" s="1">
        <v>41256</v>
      </c>
      <c r="B631">
        <v>1419.45</v>
      </c>
      <c r="E631">
        <f t="shared" si="54"/>
        <v>-6.3414692504306803E-3</v>
      </c>
      <c r="F631">
        <f t="shared" si="55"/>
        <v>1.7724103885437675E-5</v>
      </c>
      <c r="G631">
        <f t="shared" si="56"/>
        <v>4.5196464907866071E-3</v>
      </c>
      <c r="H631">
        <f t="shared" si="57"/>
        <v>6.7228316138265784E-2</v>
      </c>
      <c r="I631">
        <f t="shared" si="58"/>
        <v>14.874684618655925</v>
      </c>
      <c r="Q631">
        <f t="shared" si="59"/>
        <v>7.4571369710924762E-2</v>
      </c>
    </row>
    <row r="632" spans="1:17" x14ac:dyDescent="0.25">
      <c r="A632" s="1">
        <v>41257</v>
      </c>
      <c r="B632">
        <v>1413.58</v>
      </c>
      <c r="E632">
        <f t="shared" si="54"/>
        <v>-4.1439789908631845E-3</v>
      </c>
      <c r="F632">
        <f t="shared" si="55"/>
        <v>1.9660029873684501E-5</v>
      </c>
      <c r="G632">
        <f t="shared" si="56"/>
        <v>5.0133076177895477E-3</v>
      </c>
      <c r="H632">
        <f t="shared" si="57"/>
        <v>7.0804714657920542E-2</v>
      </c>
      <c r="I632">
        <f t="shared" si="58"/>
        <v>14.123353294075248</v>
      </c>
      <c r="Q632">
        <f t="shared" si="59"/>
        <v>0.16257318145876132</v>
      </c>
    </row>
    <row r="633" spans="1:17" x14ac:dyDescent="0.25">
      <c r="A633" s="1">
        <v>41260</v>
      </c>
      <c r="B633">
        <v>1430.36</v>
      </c>
      <c r="E633">
        <f t="shared" si="54"/>
        <v>1.1800667190939215E-2</v>
      </c>
      <c r="F633">
        <f t="shared" si="55"/>
        <v>4.5140971467521313E-5</v>
      </c>
      <c r="G633">
        <f t="shared" si="56"/>
        <v>1.1510947724217934E-2</v>
      </c>
      <c r="H633">
        <f t="shared" si="57"/>
        <v>0.1072890848326051</v>
      </c>
      <c r="I633">
        <f t="shared" si="58"/>
        <v>9.3206126379046204</v>
      </c>
      <c r="Q633">
        <f t="shared" si="59"/>
        <v>0.13904965194066235</v>
      </c>
    </row>
    <row r="634" spans="1:17" x14ac:dyDescent="0.25">
      <c r="A634" s="1">
        <v>41261</v>
      </c>
      <c r="B634">
        <v>1446.79</v>
      </c>
      <c r="E634">
        <f t="shared" si="54"/>
        <v>1.1421148426265303E-2</v>
      </c>
      <c r="F634">
        <f t="shared" si="55"/>
        <v>5.8503960403944847E-5</v>
      </c>
      <c r="G634">
        <f t="shared" si="56"/>
        <v>1.4918509903005936E-2</v>
      </c>
      <c r="H634">
        <f t="shared" si="57"/>
        <v>0.12214135214171298</v>
      </c>
      <c r="I634">
        <f t="shared" si="58"/>
        <v>8.1872353831465894</v>
      </c>
      <c r="Q634">
        <f t="shared" si="59"/>
        <v>0.15861948173759163</v>
      </c>
    </row>
    <row r="635" spans="1:17" x14ac:dyDescent="0.25">
      <c r="A635" s="1">
        <v>41262</v>
      </c>
      <c r="B635">
        <v>1435.81</v>
      </c>
      <c r="E635">
        <f t="shared" si="54"/>
        <v>-7.6181593722409987E-3</v>
      </c>
      <c r="F635">
        <f t="shared" si="55"/>
        <v>7.5976462648812522E-5</v>
      </c>
      <c r="G635">
        <f t="shared" si="56"/>
        <v>1.9373997975447192E-2</v>
      </c>
      <c r="H635">
        <f t="shared" si="57"/>
        <v>0.13919050964576282</v>
      </c>
      <c r="I635">
        <f t="shared" si="58"/>
        <v>7.1843978626486882</v>
      </c>
      <c r="Q635">
        <f t="shared" si="59"/>
        <v>0.11634020879700933</v>
      </c>
    </row>
    <row r="636" spans="1:17" x14ac:dyDescent="0.25">
      <c r="A636" s="1">
        <v>41263</v>
      </c>
      <c r="B636">
        <v>1443.69</v>
      </c>
      <c r="E636">
        <f t="shared" si="54"/>
        <v>5.4731860885176876E-3</v>
      </c>
      <c r="F636">
        <f t="shared" si="55"/>
        <v>6.3503737077451718E-5</v>
      </c>
      <c r="G636">
        <f t="shared" si="56"/>
        <v>1.6193452954750189E-2</v>
      </c>
      <c r="H636">
        <f t="shared" si="57"/>
        <v>0.12725349879178249</v>
      </c>
      <c r="I636">
        <f t="shared" si="58"/>
        <v>7.8583301008975939</v>
      </c>
      <c r="Q636">
        <f t="shared" si="59"/>
        <v>0.16805333110551923</v>
      </c>
    </row>
    <row r="637" spans="1:17" x14ac:dyDescent="0.25">
      <c r="A637" s="1">
        <v>41264</v>
      </c>
      <c r="B637">
        <v>1430.15</v>
      </c>
      <c r="E637">
        <f t="shared" si="54"/>
        <v>-9.4230021072279815E-3</v>
      </c>
      <c r="F637">
        <f t="shared" si="55"/>
        <v>8.3864213203102805E-5</v>
      </c>
      <c r="G637">
        <f t="shared" si="56"/>
        <v>2.1385374366791214E-2</v>
      </c>
      <c r="H637">
        <f t="shared" si="57"/>
        <v>0.14623739045398484</v>
      </c>
      <c r="I637">
        <f t="shared" si="58"/>
        <v>6.8381964208713137</v>
      </c>
      <c r="Q637">
        <f t="shared" si="59"/>
        <v>0.10875903170911039</v>
      </c>
    </row>
    <row r="638" spans="1:17" x14ac:dyDescent="0.25">
      <c r="A638" s="1">
        <v>41267</v>
      </c>
      <c r="B638">
        <v>1426.66</v>
      </c>
      <c r="E638">
        <f t="shared" si="54"/>
        <v>-2.4432858581227004E-3</v>
      </c>
      <c r="F638">
        <f t="shared" si="55"/>
        <v>6.2371125433107819E-5</v>
      </c>
      <c r="G638">
        <f t="shared" si="56"/>
        <v>1.5904636985442495E-2</v>
      </c>
      <c r="H638">
        <f t="shared" si="57"/>
        <v>0.12611358763211242</v>
      </c>
      <c r="I638">
        <f t="shared" si="58"/>
        <v>7.92935970481716</v>
      </c>
      <c r="Q638">
        <f t="shared" si="59"/>
        <v>5.8027639984804889E-2</v>
      </c>
    </row>
    <row r="639" spans="1:17" x14ac:dyDescent="0.25">
      <c r="A639" s="1">
        <v>41268</v>
      </c>
      <c r="B639">
        <v>1426.66</v>
      </c>
      <c r="E639">
        <f t="shared" si="54"/>
        <v>0</v>
      </c>
      <c r="F639">
        <f t="shared" si="55"/>
        <v>2.8698328863954357E-5</v>
      </c>
      <c r="G639">
        <f t="shared" si="56"/>
        <v>7.3180738603083615E-3</v>
      </c>
      <c r="H639">
        <f t="shared" si="57"/>
        <v>8.5545741333560035E-2</v>
      </c>
      <c r="I639">
        <f t="shared" si="58"/>
        <v>11.689652628069457</v>
      </c>
      <c r="Q639">
        <f t="shared" si="59"/>
        <v>7.3147745959160654E-2</v>
      </c>
    </row>
    <row r="640" spans="1:17" x14ac:dyDescent="0.25">
      <c r="A640" s="1">
        <v>41269</v>
      </c>
      <c r="B640">
        <v>1419.83</v>
      </c>
      <c r="E640">
        <f t="shared" si="54"/>
        <v>-4.7989018809801616E-3</v>
      </c>
      <c r="F640">
        <f t="shared" si="55"/>
        <v>2.4539130019432619E-5</v>
      </c>
      <c r="G640">
        <f t="shared" si="56"/>
        <v>6.257478154955318E-3</v>
      </c>
      <c r="H640">
        <f t="shared" si="57"/>
        <v>7.9104223369901805E-2</v>
      </c>
      <c r="I640">
        <f t="shared" si="58"/>
        <v>12.641550063943715</v>
      </c>
      <c r="Q640">
        <f t="shared" si="59"/>
        <v>3.5658281755458064E-2</v>
      </c>
    </row>
    <row r="641" spans="1:17" x14ac:dyDescent="0.25">
      <c r="A641" s="1">
        <v>41270</v>
      </c>
      <c r="B641">
        <v>1418.1</v>
      </c>
      <c r="E641">
        <f t="shared" si="54"/>
        <v>-1.2191986513380225E-3</v>
      </c>
      <c r="F641">
        <f t="shared" si="55"/>
        <v>1.1061649744982936E-5</v>
      </c>
      <c r="G641">
        <f t="shared" si="56"/>
        <v>2.8207206849706489E-3</v>
      </c>
      <c r="H641">
        <f t="shared" si="57"/>
        <v>5.3110457397490457E-2</v>
      </c>
      <c r="I641">
        <f t="shared" si="58"/>
        <v>18.828683634105765</v>
      </c>
      <c r="Q641">
        <f t="shared" si="59"/>
        <v>7.4258494253026858E-2</v>
      </c>
    </row>
    <row r="642" spans="1:17" x14ac:dyDescent="0.25">
      <c r="A642" s="1">
        <v>41271</v>
      </c>
      <c r="B642">
        <v>1402.43</v>
      </c>
      <c r="E642">
        <f t="shared" si="54"/>
        <v>-1.11115011894783E-2</v>
      </c>
      <c r="F642">
        <f t="shared" si="55"/>
        <v>1.5466284687949698E-5</v>
      </c>
      <c r="G642">
        <f t="shared" si="56"/>
        <v>3.9439025954271728E-3</v>
      </c>
      <c r="H642">
        <f t="shared" si="57"/>
        <v>6.2800498369257968E-2</v>
      </c>
      <c r="I642">
        <f t="shared" si="58"/>
        <v>15.92344051348355</v>
      </c>
      <c r="Q642">
        <f t="shared" si="59"/>
        <v>0.34936609541019548</v>
      </c>
    </row>
    <row r="643" spans="1:17" x14ac:dyDescent="0.25">
      <c r="A643" s="1">
        <v>41274</v>
      </c>
      <c r="B643">
        <v>1426.19</v>
      </c>
      <c r="E643">
        <f t="shared" si="54"/>
        <v>1.6800106652478265E-2</v>
      </c>
      <c r="F643">
        <f t="shared" si="55"/>
        <v>8.6040646686596101E-5</v>
      </c>
      <c r="G643">
        <f t="shared" si="56"/>
        <v>2.1940364905082006E-2</v>
      </c>
      <c r="H643">
        <f t="shared" si="57"/>
        <v>0.14812280346078388</v>
      </c>
      <c r="I643">
        <f t="shared" si="58"/>
        <v>6.7511549649055498</v>
      </c>
      <c r="Q643">
        <f t="shared" si="59"/>
        <v>0.14812280346078385</v>
      </c>
    </row>
    <row r="644" spans="1:17" x14ac:dyDescent="0.25">
      <c r="A644" s="1">
        <v>41275</v>
      </c>
      <c r="B644">
        <v>1426.19</v>
      </c>
      <c r="E644">
        <f t="shared" ref="E644:E707" si="60">LN(B644/B643)</f>
        <v>0</v>
      </c>
      <c r="F644">
        <f t="shared" si="55"/>
        <v>8.6040646686596101E-5</v>
      </c>
      <c r="G644">
        <f t="shared" si="56"/>
        <v>2.1940364905082006E-2</v>
      </c>
      <c r="H644">
        <f t="shared" si="57"/>
        <v>0.14812280346078388</v>
      </c>
      <c r="I644">
        <f t="shared" si="58"/>
        <v>6.7511549649055498</v>
      </c>
      <c r="Q644">
        <f t="shared" si="59"/>
        <v>0.29672547759825507</v>
      </c>
    </row>
    <row r="645" spans="1:17" x14ac:dyDescent="0.25">
      <c r="A645" s="1">
        <v>41276</v>
      </c>
      <c r="B645">
        <v>1462.42</v>
      </c>
      <c r="E645">
        <f t="shared" si="60"/>
        <v>2.5086044824864026E-2</v>
      </c>
      <c r="F645">
        <f t="shared" si="55"/>
        <v>1.7236003764742574E-4</v>
      </c>
      <c r="G645">
        <f t="shared" si="56"/>
        <v>4.3951809600093567E-2</v>
      </c>
      <c r="H645">
        <f t="shared" si="57"/>
        <v>0.20964686880584113</v>
      </c>
      <c r="I645">
        <f t="shared" si="58"/>
        <v>4.7699257599030656</v>
      </c>
      <c r="Q645">
        <f t="shared" si="59"/>
        <v>0.21280683309303158</v>
      </c>
    </row>
    <row r="646" spans="1:17" x14ac:dyDescent="0.25">
      <c r="A646" s="1">
        <v>41277</v>
      </c>
      <c r="B646">
        <v>1459.37</v>
      </c>
      <c r="E646">
        <f t="shared" si="60"/>
        <v>-2.0877620279685176E-3</v>
      </c>
      <c r="F646">
        <f t="shared" si="55"/>
        <v>1.7495798517035813E-4</v>
      </c>
      <c r="G646">
        <f t="shared" si="56"/>
        <v>4.4614286218441324E-2</v>
      </c>
      <c r="H646">
        <f t="shared" si="57"/>
        <v>0.21122094171374514</v>
      </c>
      <c r="I646">
        <f t="shared" si="58"/>
        <v>4.7343790435099899</v>
      </c>
      <c r="Q646">
        <f t="shared" si="59"/>
        <v>0.13055663879927185</v>
      </c>
    </row>
    <row r="647" spans="1:17" x14ac:dyDescent="0.25">
      <c r="A647" s="1">
        <v>41278</v>
      </c>
      <c r="B647">
        <v>1466.47</v>
      </c>
      <c r="E647">
        <f t="shared" si="60"/>
        <v>4.8533166109664457E-3</v>
      </c>
      <c r="F647">
        <f t="shared" si="55"/>
        <v>1.0814233801632735E-4</v>
      </c>
      <c r="G647">
        <f t="shared" si="56"/>
        <v>2.7576296194163474E-2</v>
      </c>
      <c r="H647">
        <f t="shared" si="57"/>
        <v>0.16606112186229344</v>
      </c>
      <c r="I647">
        <f t="shared" si="58"/>
        <v>6.0218791056298668</v>
      </c>
      <c r="Q647">
        <f t="shared" si="59"/>
        <v>0.16730341606969257</v>
      </c>
    </row>
    <row r="648" spans="1:17" x14ac:dyDescent="0.25">
      <c r="A648" s="1">
        <v>41281</v>
      </c>
      <c r="B648">
        <v>1461.89</v>
      </c>
      <c r="E648">
        <f t="shared" si="60"/>
        <v>-3.1280332571486792E-3</v>
      </c>
      <c r="F648">
        <f t="shared" si="55"/>
        <v>1.0895134495657725E-4</v>
      </c>
      <c r="G648">
        <f t="shared" si="56"/>
        <v>2.77825929639272E-2</v>
      </c>
      <c r="H648">
        <f t="shared" si="57"/>
        <v>0.1666811115991467</v>
      </c>
      <c r="I648">
        <f t="shared" si="58"/>
        <v>5.9994800274965252</v>
      </c>
      <c r="Q648">
        <f t="shared" si="59"/>
        <v>0.17908990243803463</v>
      </c>
    </row>
    <row r="649" spans="1:17" x14ac:dyDescent="0.25">
      <c r="A649" s="1">
        <v>41282</v>
      </c>
      <c r="B649">
        <v>1457.15</v>
      </c>
      <c r="E649">
        <f t="shared" si="60"/>
        <v>-3.2476459151946561E-3</v>
      </c>
      <c r="F649">
        <f t="shared" ref="F649:F712" si="61">_xlfn.VAR.P(E645:E649)</f>
        <v>1.1706236868452685E-4</v>
      </c>
      <c r="G649">
        <f t="shared" ref="G649:G712" si="62">F649*255</f>
        <v>2.9850904014554345E-2</v>
      </c>
      <c r="H649">
        <f t="shared" ref="H649:H712" si="63">SQRT(G649)</f>
        <v>0.17277414162586469</v>
      </c>
      <c r="I649">
        <f t="shared" ref="I649:I712" si="64">1/H649</f>
        <v>5.7879031583641662</v>
      </c>
      <c r="Q649">
        <f t="shared" ref="Q649:Q712" si="65">G650/H649</f>
        <v>1.6263617110637212E-2</v>
      </c>
    </row>
    <row r="650" spans="1:17" x14ac:dyDescent="0.25">
      <c r="A650" s="1">
        <v>41283</v>
      </c>
      <c r="B650">
        <v>1461.02</v>
      </c>
      <c r="E650">
        <f t="shared" si="60"/>
        <v>2.6523487451191913E-3</v>
      </c>
      <c r="F650">
        <f t="shared" si="61"/>
        <v>1.101934308243949E-5</v>
      </c>
      <c r="G650">
        <f t="shared" si="62"/>
        <v>2.80993248602207E-3</v>
      </c>
      <c r="H650">
        <f t="shared" si="63"/>
        <v>5.3008796307990901E-2</v>
      </c>
      <c r="I650">
        <f t="shared" si="64"/>
        <v>18.864793574821341</v>
      </c>
      <c r="Q650">
        <f t="shared" si="65"/>
        <v>8.9546352916633237E-2</v>
      </c>
    </row>
    <row r="651" spans="1:17" x14ac:dyDescent="0.25">
      <c r="A651" s="1">
        <v>41284</v>
      </c>
      <c r="B651">
        <v>1472.12</v>
      </c>
      <c r="E651">
        <f t="shared" si="60"/>
        <v>7.5687167942973159E-3</v>
      </c>
      <c r="F651">
        <f t="shared" si="61"/>
        <v>1.8614683850514815E-5</v>
      </c>
      <c r="G651">
        <f t="shared" si="62"/>
        <v>4.7467443818812781E-3</v>
      </c>
      <c r="H651">
        <f t="shared" si="63"/>
        <v>6.8896620975787179E-2</v>
      </c>
      <c r="I651">
        <f t="shared" si="64"/>
        <v>14.514499925205868</v>
      </c>
      <c r="Q651">
        <f t="shared" si="65"/>
        <v>6.0529217197691214E-2</v>
      </c>
    </row>
    <row r="652" spans="1:17" x14ac:dyDescent="0.25">
      <c r="A652" s="1">
        <v>41285</v>
      </c>
      <c r="B652">
        <v>1472.05</v>
      </c>
      <c r="E652">
        <f t="shared" si="60"/>
        <v>-4.7551601988409018E-5</v>
      </c>
      <c r="F652">
        <f t="shared" si="61"/>
        <v>1.6353955040119336E-5</v>
      </c>
      <c r="G652">
        <f t="shared" si="62"/>
        <v>4.1702585352304308E-3</v>
      </c>
      <c r="H652">
        <f t="shared" si="63"/>
        <v>6.4577538937547252E-2</v>
      </c>
      <c r="I652">
        <f t="shared" si="64"/>
        <v>15.485260300289502</v>
      </c>
      <c r="Q652">
        <f t="shared" si="65"/>
        <v>5.4136791412563168E-2</v>
      </c>
    </row>
    <row r="653" spans="1:17" x14ac:dyDescent="0.25">
      <c r="A653" s="1">
        <v>41288</v>
      </c>
      <c r="B653">
        <v>1470.68</v>
      </c>
      <c r="E653">
        <f t="shared" si="60"/>
        <v>-9.3110825592432821E-4</v>
      </c>
      <c r="F653">
        <f t="shared" si="61"/>
        <v>1.3709885315288909E-5</v>
      </c>
      <c r="G653">
        <f t="shared" si="62"/>
        <v>3.4960207553986719E-3</v>
      </c>
      <c r="H653">
        <f t="shared" si="63"/>
        <v>5.9127157511575608E-2</v>
      </c>
      <c r="I653">
        <f t="shared" si="64"/>
        <v>16.912702082866492</v>
      </c>
      <c r="Q653">
        <f t="shared" si="65"/>
        <v>3.8773936172576677E-2</v>
      </c>
    </row>
    <row r="654" spans="1:17" x14ac:dyDescent="0.25">
      <c r="A654" s="1">
        <v>41289</v>
      </c>
      <c r="B654">
        <v>1472.34</v>
      </c>
      <c r="E654">
        <f t="shared" si="60"/>
        <v>1.128093030996665E-3</v>
      </c>
      <c r="F654">
        <f t="shared" si="61"/>
        <v>8.9905593389008632E-6</v>
      </c>
      <c r="G654">
        <f t="shared" si="62"/>
        <v>2.2925926314197203E-3</v>
      </c>
      <c r="H654">
        <f t="shared" si="63"/>
        <v>4.788102579748809E-2</v>
      </c>
      <c r="I654">
        <f t="shared" si="64"/>
        <v>20.885099751819883</v>
      </c>
      <c r="Q654">
        <f t="shared" si="65"/>
        <v>4.9993767153992036E-2</v>
      </c>
    </row>
    <row r="655" spans="1:17" x14ac:dyDescent="0.25">
      <c r="A655" s="1">
        <v>41290</v>
      </c>
      <c r="B655">
        <v>1472.63</v>
      </c>
      <c r="E655">
        <f t="shared" si="60"/>
        <v>1.969459797129973E-4</v>
      </c>
      <c r="F655">
        <f t="shared" si="61"/>
        <v>9.387266097309433E-6</v>
      </c>
      <c r="G655">
        <f t="shared" si="62"/>
        <v>2.3937528548139053E-3</v>
      </c>
      <c r="H655">
        <f t="shared" si="63"/>
        <v>4.8925993651778861E-2</v>
      </c>
      <c r="I655">
        <f t="shared" si="64"/>
        <v>20.439033024394014</v>
      </c>
      <c r="Q655">
        <f t="shared" si="65"/>
        <v>2.7840586782892932E-2</v>
      </c>
    </row>
    <row r="656" spans="1:17" x14ac:dyDescent="0.25">
      <c r="A656" s="1">
        <v>41291</v>
      </c>
      <c r="B656">
        <v>1480.94</v>
      </c>
      <c r="E656">
        <f t="shared" si="60"/>
        <v>5.6271034223067872E-3</v>
      </c>
      <c r="F656">
        <f t="shared" si="61"/>
        <v>5.3416798909867372E-6</v>
      </c>
      <c r="G656">
        <f t="shared" si="62"/>
        <v>1.362128372201618E-3</v>
      </c>
      <c r="H656">
        <f t="shared" si="63"/>
        <v>3.690702334517941E-2</v>
      </c>
      <c r="I656">
        <f t="shared" si="64"/>
        <v>27.095113866196268</v>
      </c>
      <c r="Q656">
        <f t="shared" si="65"/>
        <v>3.8199583973071244E-2</v>
      </c>
    </row>
    <row r="657" spans="1:17" x14ac:dyDescent="0.25">
      <c r="A657" s="1">
        <v>41292</v>
      </c>
      <c r="B657">
        <v>1485.98</v>
      </c>
      <c r="E657">
        <f t="shared" si="60"/>
        <v>3.3974659565910057E-3</v>
      </c>
      <c r="F657">
        <f t="shared" si="61"/>
        <v>5.5287566175305162E-6</v>
      </c>
      <c r="G657">
        <f t="shared" si="62"/>
        <v>1.4098329374702817E-3</v>
      </c>
      <c r="H657">
        <f t="shared" si="63"/>
        <v>3.75477421088177E-2</v>
      </c>
      <c r="I657">
        <f t="shared" si="64"/>
        <v>26.632759890112283</v>
      </c>
      <c r="Q657">
        <f t="shared" si="65"/>
        <v>3.1370038228915216E-2</v>
      </c>
    </row>
    <row r="658" spans="1:17" x14ac:dyDescent="0.25">
      <c r="A658" s="1">
        <v>41295</v>
      </c>
      <c r="B658">
        <v>1485.98</v>
      </c>
      <c r="E658">
        <f t="shared" si="60"/>
        <v>0</v>
      </c>
      <c r="F658">
        <f t="shared" si="61"/>
        <v>4.6191141386786705E-6</v>
      </c>
      <c r="G658">
        <f t="shared" si="62"/>
        <v>1.1778741053630609E-3</v>
      </c>
      <c r="H658">
        <f t="shared" si="63"/>
        <v>3.4320170532254946E-2</v>
      </c>
      <c r="I658">
        <f t="shared" si="64"/>
        <v>29.137384357113707</v>
      </c>
      <c r="Q658">
        <f t="shared" si="65"/>
        <v>3.7979724719220079E-2</v>
      </c>
    </row>
    <row r="659" spans="1:17" x14ac:dyDescent="0.25">
      <c r="A659" s="1">
        <v>41296</v>
      </c>
      <c r="B659">
        <v>1492.56</v>
      </c>
      <c r="E659">
        <f t="shared" si="60"/>
        <v>4.41827922681335E-3</v>
      </c>
      <c r="F659">
        <f t="shared" si="61"/>
        <v>5.1116495260067913E-6</v>
      </c>
      <c r="G659">
        <f t="shared" si="62"/>
        <v>1.3034706291317317E-3</v>
      </c>
      <c r="H659">
        <f t="shared" si="63"/>
        <v>3.6103609641305004E-2</v>
      </c>
      <c r="I659">
        <f t="shared" si="64"/>
        <v>27.698061493993428</v>
      </c>
      <c r="Q659">
        <f t="shared" si="65"/>
        <v>2.8678155744452382E-2</v>
      </c>
    </row>
    <row r="660" spans="1:17" x14ac:dyDescent="0.25">
      <c r="A660" s="1">
        <v>41297</v>
      </c>
      <c r="B660">
        <v>1494.81</v>
      </c>
      <c r="E660">
        <f t="shared" si="60"/>
        <v>1.5063419833833689E-3</v>
      </c>
      <c r="F660">
        <f t="shared" si="61"/>
        <v>4.0603330989421864E-6</v>
      </c>
      <c r="G660">
        <f t="shared" si="62"/>
        <v>1.0353849402302575E-3</v>
      </c>
      <c r="H660">
        <f t="shared" si="63"/>
        <v>3.2177397971717002E-2</v>
      </c>
      <c r="I660">
        <f t="shared" si="64"/>
        <v>31.077714887915143</v>
      </c>
      <c r="Q660">
        <f t="shared" si="65"/>
        <v>2.5245078098594692E-2</v>
      </c>
    </row>
    <row r="661" spans="1:17" x14ac:dyDescent="0.25">
      <c r="A661" s="1">
        <v>41298</v>
      </c>
      <c r="B661">
        <v>1494.82</v>
      </c>
      <c r="E661">
        <f t="shared" si="60"/>
        <v>6.689791044299383E-6</v>
      </c>
      <c r="F661">
        <f t="shared" si="61"/>
        <v>3.1855722541394436E-6</v>
      </c>
      <c r="G661">
        <f t="shared" si="62"/>
        <v>8.1232092480555814E-4</v>
      </c>
      <c r="H661">
        <f t="shared" si="63"/>
        <v>2.8501244267672914E-2</v>
      </c>
      <c r="I661">
        <f t="shared" si="64"/>
        <v>35.086187487408552</v>
      </c>
      <c r="Q661">
        <f t="shared" si="65"/>
        <v>4.5564699518756947E-2</v>
      </c>
    </row>
    <row r="662" spans="1:17" x14ac:dyDescent="0.25">
      <c r="A662" s="1">
        <v>41299</v>
      </c>
      <c r="B662">
        <v>1502.96</v>
      </c>
      <c r="E662">
        <f t="shared" si="60"/>
        <v>5.4306987208722545E-3</v>
      </c>
      <c r="F662">
        <f t="shared" si="61"/>
        <v>5.0927475724204322E-6</v>
      </c>
      <c r="G662">
        <f t="shared" si="62"/>
        <v>1.2986506309672103E-3</v>
      </c>
      <c r="H662">
        <f t="shared" si="63"/>
        <v>3.6036795514684854E-2</v>
      </c>
      <c r="I662">
        <f t="shared" si="64"/>
        <v>27.749415166298675</v>
      </c>
      <c r="Q662">
        <f t="shared" si="65"/>
        <v>5.1825509700108789E-2</v>
      </c>
    </row>
    <row r="663" spans="1:17" x14ac:dyDescent="0.25">
      <c r="A663" s="1">
        <v>41302</v>
      </c>
      <c r="B663">
        <v>1500.18</v>
      </c>
      <c r="E663">
        <f t="shared" si="60"/>
        <v>-1.8513960681661246E-3</v>
      </c>
      <c r="F663">
        <f t="shared" si="61"/>
        <v>7.3240207666946541E-6</v>
      </c>
      <c r="G663">
        <f t="shared" si="62"/>
        <v>1.8676252955071367E-3</v>
      </c>
      <c r="H663">
        <f t="shared" si="63"/>
        <v>4.3216030538529758E-2</v>
      </c>
      <c r="I663">
        <f t="shared" si="64"/>
        <v>23.139561582557619</v>
      </c>
      <c r="Q663">
        <f t="shared" si="65"/>
        <v>4.7653255272549801E-2</v>
      </c>
    </row>
    <row r="664" spans="1:17" x14ac:dyDescent="0.25">
      <c r="A664" s="1">
        <v>41303</v>
      </c>
      <c r="B664">
        <v>1507.84</v>
      </c>
      <c r="E664">
        <f t="shared" si="60"/>
        <v>5.0930622521802886E-3</v>
      </c>
      <c r="F664">
        <f t="shared" si="61"/>
        <v>8.0760177847798679E-6</v>
      </c>
      <c r="G664">
        <f t="shared" si="62"/>
        <v>2.0593845351188664E-3</v>
      </c>
      <c r="H664">
        <f t="shared" si="63"/>
        <v>4.5380442209379875E-2</v>
      </c>
      <c r="I664">
        <f t="shared" si="64"/>
        <v>22.035924537405805</v>
      </c>
      <c r="Q664">
        <f t="shared" si="65"/>
        <v>7.818722585606247E-2</v>
      </c>
    </row>
    <row r="665" spans="1:17" x14ac:dyDescent="0.25">
      <c r="A665" s="1">
        <v>41304</v>
      </c>
      <c r="B665">
        <v>1501.96</v>
      </c>
      <c r="E665">
        <f t="shared" si="60"/>
        <v>-3.9072413320486547E-3</v>
      </c>
      <c r="F665">
        <f t="shared" si="61"/>
        <v>1.391439562538343E-5</v>
      </c>
      <c r="G665">
        <f t="shared" si="62"/>
        <v>3.5481708844727748E-3</v>
      </c>
      <c r="H665">
        <f t="shared" si="63"/>
        <v>5.9566524864833055E-2</v>
      </c>
      <c r="I665">
        <f t="shared" si="64"/>
        <v>16.787952667528888</v>
      </c>
      <c r="Q665">
        <f t="shared" si="65"/>
        <v>6.8278024340841764E-2</v>
      </c>
    </row>
    <row r="666" spans="1:17" x14ac:dyDescent="0.25">
      <c r="A666" s="1">
        <v>41305</v>
      </c>
      <c r="B666">
        <v>1498.11</v>
      </c>
      <c r="E666">
        <f t="shared" si="60"/>
        <v>-2.5666081881304615E-3</v>
      </c>
      <c r="F666">
        <f t="shared" si="61"/>
        <v>1.5949351508315401E-5</v>
      </c>
      <c r="G666">
        <f t="shared" si="62"/>
        <v>4.0670846346204277E-3</v>
      </c>
      <c r="H666">
        <f t="shared" si="63"/>
        <v>6.3773698611735138E-2</v>
      </c>
      <c r="I666">
        <f t="shared" si="64"/>
        <v>15.680445415094489</v>
      </c>
      <c r="Q666">
        <f t="shared" si="65"/>
        <v>0.11364022617037778</v>
      </c>
    </row>
    <row r="667" spans="1:17" x14ac:dyDescent="0.25">
      <c r="A667" s="1">
        <v>41306</v>
      </c>
      <c r="B667">
        <v>1513.17</v>
      </c>
      <c r="E667">
        <f t="shared" si="60"/>
        <v>1.0002474404177631E-2</v>
      </c>
      <c r="F667">
        <f t="shared" si="61"/>
        <v>2.8420617780231721E-5</v>
      </c>
      <c r="G667">
        <f t="shared" si="62"/>
        <v>7.2472575339590888E-3</v>
      </c>
      <c r="H667">
        <f t="shared" si="63"/>
        <v>8.513082599128878E-2</v>
      </c>
      <c r="I667">
        <f t="shared" si="64"/>
        <v>11.746626305520957</v>
      </c>
      <c r="Q667">
        <f t="shared" si="65"/>
        <v>0.1681946685642525</v>
      </c>
    </row>
    <row r="668" spans="1:17" x14ac:dyDescent="0.25">
      <c r="A668" s="1">
        <v>41309</v>
      </c>
      <c r="B668">
        <v>1495.71</v>
      </c>
      <c r="E668">
        <f t="shared" si="60"/>
        <v>-1.1605777551404992E-2</v>
      </c>
      <c r="F668">
        <f t="shared" si="61"/>
        <v>5.6151180636101439E-5</v>
      </c>
      <c r="G668">
        <f t="shared" si="62"/>
        <v>1.4318551062205868E-2</v>
      </c>
      <c r="H668">
        <f t="shared" si="63"/>
        <v>0.11966014817893995</v>
      </c>
      <c r="I668">
        <f t="shared" si="64"/>
        <v>8.3570011839246483</v>
      </c>
      <c r="Q668">
        <f t="shared" si="65"/>
        <v>0.15468589118879936</v>
      </c>
    </row>
    <row r="669" spans="1:17" x14ac:dyDescent="0.25">
      <c r="A669" s="1">
        <v>41310</v>
      </c>
      <c r="B669">
        <v>1511.29</v>
      </c>
      <c r="E669">
        <f t="shared" si="60"/>
        <v>1.036258025857612E-2</v>
      </c>
      <c r="F669">
        <f t="shared" si="61"/>
        <v>7.2587202591541621E-5</v>
      </c>
      <c r="G669">
        <f t="shared" si="62"/>
        <v>1.8509736660843112E-2</v>
      </c>
      <c r="H669">
        <f t="shared" si="63"/>
        <v>0.13605049305622935</v>
      </c>
      <c r="I669">
        <f t="shared" si="64"/>
        <v>7.3502122449986445</v>
      </c>
      <c r="Q669">
        <f t="shared" si="65"/>
        <v>0.12742472200175722</v>
      </c>
    </row>
    <row r="670" spans="1:17" x14ac:dyDescent="0.25">
      <c r="A670" s="1">
        <v>41311</v>
      </c>
      <c r="B670">
        <v>1512.12</v>
      </c>
      <c r="E670">
        <f t="shared" si="60"/>
        <v>5.4904893537455462E-4</v>
      </c>
      <c r="F670">
        <f t="shared" si="61"/>
        <v>6.7985083356439326E-5</v>
      </c>
      <c r="G670">
        <f t="shared" si="62"/>
        <v>1.7336196255892028E-2</v>
      </c>
      <c r="H670">
        <f t="shared" si="63"/>
        <v>0.13166699000088072</v>
      </c>
      <c r="I670">
        <f t="shared" si="64"/>
        <v>7.5949180579985232</v>
      </c>
      <c r="Q670">
        <f t="shared" si="65"/>
        <v>0.12954212960271125</v>
      </c>
    </row>
    <row r="671" spans="1:17" x14ac:dyDescent="0.25">
      <c r="A671" s="1">
        <v>41312</v>
      </c>
      <c r="B671">
        <v>1509.39</v>
      </c>
      <c r="E671">
        <f t="shared" si="60"/>
        <v>-1.807043989846203E-3</v>
      </c>
      <c r="F671">
        <f t="shared" si="61"/>
        <v>6.6887930521933241E-5</v>
      </c>
      <c r="G671">
        <f t="shared" si="62"/>
        <v>1.7056422283092978E-2</v>
      </c>
      <c r="H671">
        <f t="shared" si="63"/>
        <v>0.13060023844960231</v>
      </c>
      <c r="I671">
        <f t="shared" si="64"/>
        <v>7.656953860661539</v>
      </c>
      <c r="Q671">
        <f t="shared" si="65"/>
        <v>0.10758517149115035</v>
      </c>
    </row>
    <row r="672" spans="1:17" x14ac:dyDescent="0.25">
      <c r="A672" s="1">
        <v>41313</v>
      </c>
      <c r="B672">
        <v>1517.93</v>
      </c>
      <c r="E672">
        <f t="shared" si="60"/>
        <v>5.6419689055853262E-3</v>
      </c>
      <c r="F672">
        <f t="shared" si="61"/>
        <v>5.5100584511316048E-5</v>
      </c>
      <c r="G672">
        <f t="shared" si="62"/>
        <v>1.4050649050385592E-2</v>
      </c>
      <c r="H672">
        <f t="shared" si="63"/>
        <v>0.11853543373348575</v>
      </c>
      <c r="I672">
        <f t="shared" si="64"/>
        <v>8.4362959539034801</v>
      </c>
      <c r="Q672">
        <f t="shared" si="65"/>
        <v>4.4384615753907571E-2</v>
      </c>
    </row>
    <row r="673" spans="1:17" x14ac:dyDescent="0.25">
      <c r="A673" s="1">
        <v>41316</v>
      </c>
      <c r="B673">
        <v>1517.01</v>
      </c>
      <c r="E673">
        <f t="shared" si="60"/>
        <v>-6.0627230072434325E-4</v>
      </c>
      <c r="F673">
        <f t="shared" si="61"/>
        <v>2.0631959527386426E-5</v>
      </c>
      <c r="G673">
        <f t="shared" si="62"/>
        <v>5.2611496794835386E-3</v>
      </c>
      <c r="H673">
        <f t="shared" si="63"/>
        <v>7.2533783022006637E-2</v>
      </c>
      <c r="I673">
        <f t="shared" si="64"/>
        <v>13.786679231891179</v>
      </c>
      <c r="Q673">
        <f t="shared" si="65"/>
        <v>2.2876742713926826E-2</v>
      </c>
    </row>
    <row r="674" spans="1:17" x14ac:dyDescent="0.25">
      <c r="A674" s="1">
        <v>41317</v>
      </c>
      <c r="B674">
        <v>1519.43</v>
      </c>
      <c r="E674">
        <f t="shared" si="60"/>
        <v>1.5939722256221329E-3</v>
      </c>
      <c r="F674">
        <f t="shared" si="61"/>
        <v>6.507202714753881E-6</v>
      </c>
      <c r="G674">
        <f t="shared" si="62"/>
        <v>1.6593366922622397E-3</v>
      </c>
      <c r="H674">
        <f t="shared" si="63"/>
        <v>4.0734956637539697E-2</v>
      </c>
      <c r="I674">
        <f t="shared" si="64"/>
        <v>24.548939842946591</v>
      </c>
      <c r="Q674">
        <f t="shared" si="65"/>
        <v>4.0680123489158122E-2</v>
      </c>
    </row>
    <row r="675" spans="1:17" x14ac:dyDescent="0.25">
      <c r="A675" s="1">
        <v>41318</v>
      </c>
      <c r="B675">
        <v>1520.33</v>
      </c>
      <c r="E675">
        <f t="shared" si="60"/>
        <v>5.92152029303837E-4</v>
      </c>
      <c r="F675">
        <f t="shared" si="61"/>
        <v>6.4984433974141814E-6</v>
      </c>
      <c r="G675">
        <f t="shared" si="62"/>
        <v>1.6571030663406162E-3</v>
      </c>
      <c r="H675">
        <f t="shared" si="63"/>
        <v>4.0707530830801031E-2</v>
      </c>
      <c r="I675">
        <f t="shared" si="64"/>
        <v>24.56547915314377</v>
      </c>
      <c r="Q675">
        <f t="shared" si="65"/>
        <v>2.8873906151621019E-2</v>
      </c>
    </row>
    <row r="676" spans="1:17" x14ac:dyDescent="0.25">
      <c r="A676" s="1">
        <v>41319</v>
      </c>
      <c r="B676">
        <v>1521.38</v>
      </c>
      <c r="E676">
        <f t="shared" si="60"/>
        <v>6.9040115047624235E-4</v>
      </c>
      <c r="F676">
        <f t="shared" si="61"/>
        <v>4.6093546073441889E-6</v>
      </c>
      <c r="G676">
        <f t="shared" si="62"/>
        <v>1.1753854248727682E-3</v>
      </c>
      <c r="H676">
        <f t="shared" si="63"/>
        <v>3.4283894540626046E-2</v>
      </c>
      <c r="I676">
        <f t="shared" si="64"/>
        <v>29.168214795871886</v>
      </c>
      <c r="Q676">
        <f t="shared" si="65"/>
        <v>6.7373424459154273E-3</v>
      </c>
    </row>
    <row r="677" spans="1:17" x14ac:dyDescent="0.25">
      <c r="A677" s="1">
        <v>41320</v>
      </c>
      <c r="B677">
        <v>1519.79</v>
      </c>
      <c r="E677">
        <f t="shared" si="60"/>
        <v>-1.0456502891147328E-3</v>
      </c>
      <c r="F677">
        <f t="shared" si="61"/>
        <v>9.0581308980332564E-7</v>
      </c>
      <c r="G677">
        <f t="shared" si="62"/>
        <v>2.3098233789984804E-4</v>
      </c>
      <c r="H677">
        <f t="shared" si="63"/>
        <v>1.5198103102027176E-2</v>
      </c>
      <c r="I677">
        <f t="shared" si="64"/>
        <v>65.797684966791451</v>
      </c>
      <c r="Q677">
        <f t="shared" si="65"/>
        <v>1.2721420474999147E-2</v>
      </c>
    </row>
    <row r="678" spans="1:17" x14ac:dyDescent="0.25">
      <c r="A678" s="1">
        <v>41323</v>
      </c>
      <c r="B678">
        <v>1519.79</v>
      </c>
      <c r="E678">
        <f t="shared" si="60"/>
        <v>0</v>
      </c>
      <c r="F678">
        <f t="shared" si="61"/>
        <v>7.5820180385598659E-7</v>
      </c>
      <c r="G678">
        <f t="shared" si="62"/>
        <v>1.9334145998327657E-4</v>
      </c>
      <c r="H678">
        <f t="shared" si="63"/>
        <v>1.3904727972286137E-2</v>
      </c>
      <c r="I678">
        <f t="shared" si="64"/>
        <v>71.917983724178214</v>
      </c>
      <c r="Q678">
        <f t="shared" si="65"/>
        <v>0.1612476265188135</v>
      </c>
    </row>
    <row r="679" spans="1:17" x14ac:dyDescent="0.25">
      <c r="A679" s="1">
        <v>41324</v>
      </c>
      <c r="B679">
        <v>1530.94</v>
      </c>
      <c r="E679">
        <f t="shared" si="60"/>
        <v>7.3097584169803118E-3</v>
      </c>
      <c r="F679">
        <f t="shared" si="61"/>
        <v>8.7925662075329178E-6</v>
      </c>
      <c r="G679">
        <f t="shared" si="62"/>
        <v>2.2421043829208942E-3</v>
      </c>
      <c r="H679">
        <f t="shared" si="63"/>
        <v>4.7350864648081074E-2</v>
      </c>
      <c r="I679">
        <f t="shared" si="64"/>
        <v>21.118938533269755</v>
      </c>
      <c r="Q679">
        <f t="shared" si="65"/>
        <v>0.22046016356565964</v>
      </c>
    </row>
    <row r="680" spans="1:17" x14ac:dyDescent="0.25">
      <c r="A680" s="1">
        <v>41325</v>
      </c>
      <c r="B680">
        <v>1511.95</v>
      </c>
      <c r="E680">
        <f t="shared" si="60"/>
        <v>-1.248171740825915E-2</v>
      </c>
      <c r="F680">
        <f t="shared" si="61"/>
        <v>4.0937173981534764E-5</v>
      </c>
      <c r="G680">
        <f t="shared" si="62"/>
        <v>1.0438979365291364E-2</v>
      </c>
      <c r="H680">
        <f t="shared" si="63"/>
        <v>0.10217132359567123</v>
      </c>
      <c r="I680">
        <f t="shared" si="64"/>
        <v>9.7874820919161287</v>
      </c>
      <c r="Q680">
        <f t="shared" si="65"/>
        <v>0.10923985910068515</v>
      </c>
    </row>
    <row r="681" spans="1:17" x14ac:dyDescent="0.25">
      <c r="A681" s="1">
        <v>41326</v>
      </c>
      <c r="B681">
        <v>1502.42</v>
      </c>
      <c r="E681">
        <f t="shared" si="60"/>
        <v>-6.3230670101523416E-3</v>
      </c>
      <c r="F681">
        <f t="shared" si="61"/>
        <v>4.3769337230280912E-5</v>
      </c>
      <c r="G681">
        <f t="shared" si="62"/>
        <v>1.1161180993721632E-2</v>
      </c>
      <c r="H681">
        <f t="shared" si="63"/>
        <v>0.1056464906834185</v>
      </c>
      <c r="I681">
        <f t="shared" si="64"/>
        <v>9.4655297448223958</v>
      </c>
      <c r="Q681">
        <f t="shared" si="65"/>
        <v>0.15639389390013583</v>
      </c>
    </row>
    <row r="682" spans="1:17" x14ac:dyDescent="0.25">
      <c r="A682" s="1">
        <v>41327</v>
      </c>
      <c r="B682">
        <v>1515.6</v>
      </c>
      <c r="E682">
        <f t="shared" si="60"/>
        <v>8.7342587449727293E-3</v>
      </c>
      <c r="F682">
        <f t="shared" si="61"/>
        <v>6.4793984528879376E-5</v>
      </c>
      <c r="G682">
        <f t="shared" si="62"/>
        <v>1.6522466054864241E-2</v>
      </c>
      <c r="H682">
        <f t="shared" si="63"/>
        <v>0.12853974503967339</v>
      </c>
      <c r="I682">
        <f t="shared" si="64"/>
        <v>7.7796949083052338</v>
      </c>
      <c r="Q682">
        <f t="shared" si="65"/>
        <v>0.22883390024904079</v>
      </c>
    </row>
    <row r="683" spans="1:17" x14ac:dyDescent="0.25">
      <c r="A683" s="1">
        <v>41330</v>
      </c>
      <c r="B683">
        <v>1487.85</v>
      </c>
      <c r="E683">
        <f t="shared" si="60"/>
        <v>-1.8479275284333255E-2</v>
      </c>
      <c r="F683">
        <f t="shared" si="61"/>
        <v>1.1535000468410101E-4</v>
      </c>
      <c r="G683">
        <f t="shared" si="62"/>
        <v>2.9414251194445757E-2</v>
      </c>
      <c r="H683">
        <f t="shared" si="63"/>
        <v>0.17150583428690044</v>
      </c>
      <c r="I683">
        <f t="shared" si="64"/>
        <v>5.8307054343537263</v>
      </c>
      <c r="Q683">
        <f t="shared" si="65"/>
        <v>0.16348109257260041</v>
      </c>
    </row>
    <row r="684" spans="1:17" x14ac:dyDescent="0.25">
      <c r="A684" s="1">
        <v>41331</v>
      </c>
      <c r="B684">
        <v>1496.94</v>
      </c>
      <c r="E684">
        <f t="shared" si="60"/>
        <v>6.0908995959643225E-3</v>
      </c>
      <c r="F684">
        <f t="shared" si="61"/>
        <v>1.0995278890901112E-4</v>
      </c>
      <c r="G684">
        <f t="shared" si="62"/>
        <v>2.8037961171797837E-2</v>
      </c>
      <c r="H684">
        <f t="shared" si="63"/>
        <v>0.16744539758320573</v>
      </c>
      <c r="I684">
        <f t="shared" si="64"/>
        <v>5.9720960649461112</v>
      </c>
      <c r="Q684">
        <f t="shared" si="65"/>
        <v>0.19899222406361683</v>
      </c>
    </row>
    <row r="685" spans="1:17" x14ac:dyDescent="0.25">
      <c r="A685" s="1">
        <v>41332</v>
      </c>
      <c r="B685">
        <v>1515.99</v>
      </c>
      <c r="E685">
        <f t="shared" si="60"/>
        <v>1.2645666418416045E-2</v>
      </c>
      <c r="F685">
        <f t="shared" si="61"/>
        <v>1.3066796891881836E-4</v>
      </c>
      <c r="G685">
        <f t="shared" si="62"/>
        <v>3.3320332074298679E-2</v>
      </c>
      <c r="H685">
        <f t="shared" si="63"/>
        <v>0.18253857694826778</v>
      </c>
      <c r="I685">
        <f t="shared" si="64"/>
        <v>5.4782940500484143</v>
      </c>
      <c r="Q685">
        <f t="shared" si="65"/>
        <v>0.16828409541676392</v>
      </c>
    </row>
    <row r="686" spans="1:17" x14ac:dyDescent="0.25">
      <c r="A686" s="1">
        <v>41333</v>
      </c>
      <c r="B686">
        <v>1514.68</v>
      </c>
      <c r="E686">
        <f t="shared" si="60"/>
        <v>-8.644953634581831E-4</v>
      </c>
      <c r="F686">
        <f t="shared" si="61"/>
        <v>1.2046407568785331E-4</v>
      </c>
      <c r="G686">
        <f t="shared" si="62"/>
        <v>3.0718339300402596E-2</v>
      </c>
      <c r="H686">
        <f t="shared" si="63"/>
        <v>0.17526648082392307</v>
      </c>
      <c r="I686">
        <f t="shared" si="64"/>
        <v>5.7055975295391717</v>
      </c>
      <c r="Q686">
        <f t="shared" si="65"/>
        <v>0.15830873386181882</v>
      </c>
    </row>
    <row r="687" spans="1:17" x14ac:dyDescent="0.25">
      <c r="A687" s="1">
        <v>41334</v>
      </c>
      <c r="B687">
        <v>1518.2</v>
      </c>
      <c r="E687">
        <f t="shared" si="60"/>
        <v>2.3212270716333073E-3</v>
      </c>
      <c r="F687">
        <f t="shared" si="61"/>
        <v>1.0880868497118435E-4</v>
      </c>
      <c r="G687">
        <f t="shared" si="62"/>
        <v>2.7746214667652008E-2</v>
      </c>
      <c r="H687">
        <f t="shared" si="63"/>
        <v>0.1665719504227888</v>
      </c>
      <c r="I687">
        <f t="shared" si="64"/>
        <v>6.0034117236535005</v>
      </c>
      <c r="Q687">
        <f t="shared" si="65"/>
        <v>3.1035563467158037E-2</v>
      </c>
    </row>
    <row r="688" spans="1:17" x14ac:dyDescent="0.25">
      <c r="A688" s="1">
        <v>41337</v>
      </c>
      <c r="B688">
        <v>1525.2</v>
      </c>
      <c r="E688">
        <f t="shared" si="60"/>
        <v>4.6001264007408333E-3</v>
      </c>
      <c r="F688">
        <f t="shared" si="61"/>
        <v>2.0273154271352014E-5</v>
      </c>
      <c r="G688">
        <f t="shared" si="62"/>
        <v>5.1696543391947635E-3</v>
      </c>
      <c r="H688">
        <f t="shared" si="63"/>
        <v>7.1900308338662663E-2</v>
      </c>
      <c r="I688">
        <f t="shared" si="64"/>
        <v>13.908146197229506</v>
      </c>
      <c r="Q688">
        <f t="shared" si="65"/>
        <v>8.4083349528800574E-2</v>
      </c>
    </row>
    <row r="689" spans="1:17" x14ac:dyDescent="0.25">
      <c r="A689" s="1">
        <v>41338</v>
      </c>
      <c r="B689">
        <v>1539.79</v>
      </c>
      <c r="E689">
        <f t="shared" si="60"/>
        <v>9.5204944895365129E-3</v>
      </c>
      <c r="F689">
        <f t="shared" si="61"/>
        <v>2.3708308852032576E-5</v>
      </c>
      <c r="G689">
        <f t="shared" si="62"/>
        <v>6.0456187572683071E-3</v>
      </c>
      <c r="H689">
        <f t="shared" si="63"/>
        <v>7.7753577134870827E-2</v>
      </c>
      <c r="I689">
        <f t="shared" si="64"/>
        <v>12.861144616734569</v>
      </c>
      <c r="Q689">
        <f t="shared" si="65"/>
        <v>4.1710804820589691E-2</v>
      </c>
    </row>
    <row r="690" spans="1:17" x14ac:dyDescent="0.25">
      <c r="A690" s="1">
        <v>41339</v>
      </c>
      <c r="B690">
        <v>1541.46</v>
      </c>
      <c r="E690">
        <f t="shared" si="60"/>
        <v>1.0839757653689358E-3</v>
      </c>
      <c r="F690">
        <f t="shared" si="61"/>
        <v>1.2718291294020637E-5</v>
      </c>
      <c r="G690">
        <f t="shared" si="62"/>
        <v>3.2431642799752624E-3</v>
      </c>
      <c r="H690">
        <f t="shared" si="63"/>
        <v>5.694878646622123E-2</v>
      </c>
      <c r="I690">
        <f t="shared" si="64"/>
        <v>17.559636685026518</v>
      </c>
      <c r="Q690">
        <f t="shared" si="65"/>
        <v>4.1952160991017617E-2</v>
      </c>
    </row>
    <row r="691" spans="1:17" x14ac:dyDescent="0.25">
      <c r="A691" s="1">
        <v>41340</v>
      </c>
      <c r="B691">
        <v>1544.26</v>
      </c>
      <c r="E691">
        <f t="shared" si="60"/>
        <v>1.8148119521493281E-3</v>
      </c>
      <c r="F691">
        <f t="shared" si="61"/>
        <v>9.3691163061725426E-6</v>
      </c>
      <c r="G691">
        <f t="shared" si="62"/>
        <v>2.3891246580739984E-3</v>
      </c>
      <c r="H691">
        <f t="shared" si="63"/>
        <v>4.8878672834621835E-2</v>
      </c>
      <c r="I691">
        <f t="shared" si="64"/>
        <v>20.458820626808798</v>
      </c>
      <c r="Q691">
        <f t="shared" si="65"/>
        <v>4.5796767965973866E-2</v>
      </c>
    </row>
    <row r="692" spans="1:17" x14ac:dyDescent="0.25">
      <c r="A692" s="1">
        <v>41341</v>
      </c>
      <c r="B692">
        <v>1551.18</v>
      </c>
      <c r="E692">
        <f t="shared" si="60"/>
        <v>4.4711004109199912E-3</v>
      </c>
      <c r="F692">
        <f t="shared" si="61"/>
        <v>8.7783734834977497E-6</v>
      </c>
      <c r="G692">
        <f t="shared" si="62"/>
        <v>2.2384852382919262E-3</v>
      </c>
      <c r="H692">
        <f t="shared" si="63"/>
        <v>4.7312632967231136E-2</v>
      </c>
      <c r="I692">
        <f t="shared" si="64"/>
        <v>21.136004007483642</v>
      </c>
      <c r="Q692">
        <f t="shared" si="65"/>
        <v>4.8015766360733354E-2</v>
      </c>
    </row>
    <row r="693" spans="1:17" x14ac:dyDescent="0.25">
      <c r="A693" s="1">
        <v>41344</v>
      </c>
      <c r="B693">
        <v>1556.22</v>
      </c>
      <c r="E693">
        <f t="shared" si="60"/>
        <v>3.2438723173948535E-3</v>
      </c>
      <c r="F693">
        <f t="shared" si="61"/>
        <v>8.9088326684929432E-6</v>
      </c>
      <c r="G693">
        <f t="shared" si="62"/>
        <v>2.2717523304657005E-3</v>
      </c>
      <c r="H693">
        <f t="shared" si="63"/>
        <v>4.7662903084744017E-2</v>
      </c>
      <c r="I693">
        <f t="shared" si="64"/>
        <v>20.980677534937666</v>
      </c>
      <c r="Q693">
        <f t="shared" si="65"/>
        <v>2.9209888231408718E-2</v>
      </c>
    </row>
    <row r="694" spans="1:17" x14ac:dyDescent="0.25">
      <c r="A694" s="1">
        <v>41345</v>
      </c>
      <c r="B694">
        <v>1552.48</v>
      </c>
      <c r="E694">
        <f t="shared" si="60"/>
        <v>-2.4061516417888235E-3</v>
      </c>
      <c r="F694">
        <f t="shared" si="61"/>
        <v>5.459717928979759E-6</v>
      </c>
      <c r="G694">
        <f t="shared" si="62"/>
        <v>1.3922280718898386E-3</v>
      </c>
      <c r="H694">
        <f t="shared" si="63"/>
        <v>3.7312572571317551E-2</v>
      </c>
      <c r="I694">
        <f t="shared" si="64"/>
        <v>26.800617890622405</v>
      </c>
      <c r="Q694">
        <f t="shared" si="65"/>
        <v>3.7020693661513865E-2</v>
      </c>
    </row>
    <row r="695" spans="1:17" x14ac:dyDescent="0.25">
      <c r="A695" s="1">
        <v>41346</v>
      </c>
      <c r="B695">
        <v>1554.52</v>
      </c>
      <c r="E695">
        <f t="shared" si="60"/>
        <v>1.3131640123256268E-3</v>
      </c>
      <c r="F695">
        <f t="shared" si="61"/>
        <v>5.4170090936696149E-6</v>
      </c>
      <c r="G695">
        <f t="shared" si="62"/>
        <v>1.3813373188857518E-3</v>
      </c>
      <c r="H695">
        <f t="shared" si="63"/>
        <v>3.7166346590507812E-2</v>
      </c>
      <c r="I695">
        <f t="shared" si="64"/>
        <v>26.906061309114449</v>
      </c>
      <c r="Q695">
        <f t="shared" si="65"/>
        <v>5.4109623324493331E-2</v>
      </c>
    </row>
    <row r="696" spans="1:17" x14ac:dyDescent="0.25">
      <c r="A696" s="1">
        <v>41347</v>
      </c>
      <c r="B696">
        <v>1563.23</v>
      </c>
      <c r="E696">
        <f t="shared" si="60"/>
        <v>5.5873772173025285E-3</v>
      </c>
      <c r="F696">
        <f t="shared" si="61"/>
        <v>7.886498095529195E-6</v>
      </c>
      <c r="G696">
        <f t="shared" si="62"/>
        <v>2.0110570143599448E-3</v>
      </c>
      <c r="H696">
        <f t="shared" si="63"/>
        <v>4.4844810339212553E-2</v>
      </c>
      <c r="I696">
        <f t="shared" si="64"/>
        <v>22.299124300802191</v>
      </c>
      <c r="Q696">
        <f t="shared" si="65"/>
        <v>5.0484854673180375E-2</v>
      </c>
    </row>
    <row r="697" spans="1:17" x14ac:dyDescent="0.25">
      <c r="A697" s="1">
        <v>41348</v>
      </c>
      <c r="B697">
        <v>1560.7</v>
      </c>
      <c r="E697">
        <f t="shared" si="60"/>
        <v>-1.6197549581095975E-3</v>
      </c>
      <c r="F697">
        <f t="shared" si="61"/>
        <v>8.8783675796920892E-6</v>
      </c>
      <c r="G697">
        <f t="shared" si="62"/>
        <v>2.2639837328214825E-3</v>
      </c>
      <c r="H697">
        <f t="shared" si="63"/>
        <v>4.7581338073045848E-2</v>
      </c>
      <c r="I697">
        <f t="shared" si="64"/>
        <v>21.01664308945708</v>
      </c>
      <c r="Q697">
        <f t="shared" si="65"/>
        <v>7.5547061630330745E-2</v>
      </c>
    </row>
    <row r="698" spans="1:17" x14ac:dyDescent="0.25">
      <c r="A698" s="1">
        <v>41351</v>
      </c>
      <c r="B698">
        <v>1552.1</v>
      </c>
      <c r="E698">
        <f t="shared" si="60"/>
        <v>-5.5255858913691377E-3</v>
      </c>
      <c r="F698">
        <f t="shared" si="61"/>
        <v>1.4096589332776461E-5</v>
      </c>
      <c r="G698">
        <f t="shared" si="62"/>
        <v>3.5946302798579976E-3</v>
      </c>
      <c r="H698">
        <f t="shared" si="63"/>
        <v>5.9955235633412346E-2</v>
      </c>
      <c r="I698">
        <f t="shared" si="64"/>
        <v>16.67911049694402</v>
      </c>
      <c r="Q698">
        <f t="shared" si="65"/>
        <v>6.0017123140202883E-2</v>
      </c>
    </row>
    <row r="699" spans="1:17" x14ac:dyDescent="0.25">
      <c r="A699" s="1">
        <v>41352</v>
      </c>
      <c r="B699">
        <v>1548.34</v>
      </c>
      <c r="E699">
        <f t="shared" si="60"/>
        <v>-2.4254633815200036E-3</v>
      </c>
      <c r="F699">
        <f t="shared" si="61"/>
        <v>1.4111140234942701E-5</v>
      </c>
      <c r="G699">
        <f t="shared" si="62"/>
        <v>3.5983407599103887E-3</v>
      </c>
      <c r="H699">
        <f t="shared" si="63"/>
        <v>5.9986171405669732E-2</v>
      </c>
      <c r="I699">
        <f t="shared" si="64"/>
        <v>16.670508828397786</v>
      </c>
      <c r="Q699">
        <f t="shared" si="65"/>
        <v>9.6383417447525821E-2</v>
      </c>
    </row>
    <row r="700" spans="1:17" x14ac:dyDescent="0.25">
      <c r="A700" s="1">
        <v>41353</v>
      </c>
      <c r="B700">
        <v>1558.71</v>
      </c>
      <c r="E700">
        <f t="shared" si="60"/>
        <v>6.6751668015524457E-3</v>
      </c>
      <c r="F700">
        <f t="shared" si="61"/>
        <v>2.2673224312437265E-5</v>
      </c>
      <c r="G700">
        <f t="shared" si="62"/>
        <v>5.7816721996715023E-3</v>
      </c>
      <c r="H700">
        <f t="shared" si="63"/>
        <v>7.6037307945978086E-2</v>
      </c>
      <c r="I700">
        <f t="shared" si="64"/>
        <v>13.151438774114228</v>
      </c>
      <c r="Q700">
        <f t="shared" si="65"/>
        <v>8.5600422676300705E-2</v>
      </c>
    </row>
    <row r="701" spans="1:17" x14ac:dyDescent="0.25">
      <c r="A701" s="1">
        <v>41354</v>
      </c>
      <c r="B701">
        <v>1545.8</v>
      </c>
      <c r="E701">
        <f t="shared" si="60"/>
        <v>-8.3169804044007662E-3</v>
      </c>
      <c r="F701">
        <f t="shared" si="61"/>
        <v>2.5524806664093187E-5</v>
      </c>
      <c r="G701">
        <f t="shared" si="62"/>
        <v>6.5088256993437628E-3</v>
      </c>
      <c r="H701">
        <f t="shared" si="63"/>
        <v>8.0677293579691695E-2</v>
      </c>
      <c r="I701">
        <f t="shared" si="64"/>
        <v>12.395061306961377</v>
      </c>
      <c r="Q701">
        <f t="shared" si="65"/>
        <v>0.12646350377170643</v>
      </c>
    </row>
    <row r="702" spans="1:17" x14ac:dyDescent="0.25">
      <c r="A702" s="1">
        <v>41355</v>
      </c>
      <c r="B702">
        <v>1556.89</v>
      </c>
      <c r="E702">
        <f t="shared" si="60"/>
        <v>7.1486659821265496E-3</v>
      </c>
      <c r="F702">
        <f t="shared" si="61"/>
        <v>4.0010718513358455E-5</v>
      </c>
      <c r="G702">
        <f t="shared" si="62"/>
        <v>1.0202733220906406E-2</v>
      </c>
      <c r="H702">
        <f t="shared" si="63"/>
        <v>0.10100857993708458</v>
      </c>
      <c r="I702">
        <f t="shared" si="64"/>
        <v>9.9001490826113194</v>
      </c>
      <c r="Q702">
        <f t="shared" si="65"/>
        <v>9.1840306329890639E-2</v>
      </c>
    </row>
    <row r="703" spans="1:17" x14ac:dyDescent="0.25">
      <c r="A703" s="1">
        <v>41358</v>
      </c>
      <c r="B703">
        <v>1551.69</v>
      </c>
      <c r="E703">
        <f t="shared" si="60"/>
        <v>-3.3455821309178592E-3</v>
      </c>
      <c r="F703">
        <f t="shared" si="61"/>
        <v>3.6379054601447426E-5</v>
      </c>
      <c r="G703">
        <f t="shared" si="62"/>
        <v>9.2766589233690931E-3</v>
      </c>
      <c r="H703">
        <f t="shared" si="63"/>
        <v>9.6315413737205605E-2</v>
      </c>
      <c r="I703">
        <f t="shared" si="64"/>
        <v>10.382554164471296</v>
      </c>
      <c r="Q703">
        <f t="shared" si="65"/>
        <v>0.11463838772397272</v>
      </c>
    </row>
    <row r="704" spans="1:17" x14ac:dyDescent="0.25">
      <c r="A704" s="1">
        <v>41359</v>
      </c>
      <c r="B704">
        <v>1563.77</v>
      </c>
      <c r="E704">
        <f t="shared" si="60"/>
        <v>7.7549129435386119E-3</v>
      </c>
      <c r="F704">
        <f t="shared" si="61"/>
        <v>4.3299779387453434E-5</v>
      </c>
      <c r="G704">
        <f t="shared" si="62"/>
        <v>1.1041443743800625E-2</v>
      </c>
      <c r="H704">
        <f t="shared" si="63"/>
        <v>0.10507827436630574</v>
      </c>
      <c r="I704">
        <f t="shared" si="64"/>
        <v>9.5167150967284897</v>
      </c>
      <c r="Q704">
        <f t="shared" si="65"/>
        <v>9.2482134433794064E-2</v>
      </c>
    </row>
    <row r="705" spans="1:17" x14ac:dyDescent="0.25">
      <c r="A705" s="1">
        <v>41360</v>
      </c>
      <c r="B705">
        <v>1562.85</v>
      </c>
      <c r="E705">
        <f t="shared" si="60"/>
        <v>-5.8849494121564802E-4</v>
      </c>
      <c r="F705">
        <f t="shared" si="61"/>
        <v>3.8109267043199156E-5</v>
      </c>
      <c r="G705">
        <f t="shared" si="62"/>
        <v>9.7178630960157841E-3</v>
      </c>
      <c r="H705">
        <f t="shared" si="63"/>
        <v>9.8579222435642003E-2</v>
      </c>
      <c r="I705">
        <f t="shared" si="64"/>
        <v>10.144125458616349</v>
      </c>
      <c r="Q705">
        <f t="shared" si="65"/>
        <v>4.8663836476982636E-2</v>
      </c>
    </row>
    <row r="706" spans="1:17" x14ac:dyDescent="0.25">
      <c r="A706" s="1">
        <v>41361</v>
      </c>
      <c r="B706">
        <v>1569.19</v>
      </c>
      <c r="E706">
        <f t="shared" si="60"/>
        <v>4.0484851148155808E-3</v>
      </c>
      <c r="F706">
        <f t="shared" si="61"/>
        <v>1.8812718277004629E-5</v>
      </c>
      <c r="G706">
        <f t="shared" si="62"/>
        <v>4.7972431606361802E-3</v>
      </c>
      <c r="H706">
        <f t="shared" si="63"/>
        <v>6.9262133670831852E-2</v>
      </c>
      <c r="I706">
        <f t="shared" si="64"/>
        <v>14.437903469051328</v>
      </c>
      <c r="Q706">
        <f t="shared" si="65"/>
        <v>5.5727830005750677E-2</v>
      </c>
    </row>
    <row r="707" spans="1:17" x14ac:dyDescent="0.25">
      <c r="A707" s="1">
        <v>41362</v>
      </c>
      <c r="B707">
        <v>1569.19</v>
      </c>
      <c r="E707">
        <f t="shared" si="60"/>
        <v>0</v>
      </c>
      <c r="F707">
        <f t="shared" si="61"/>
        <v>1.513658200409293E-5</v>
      </c>
      <c r="G707">
        <f t="shared" si="62"/>
        <v>3.8598284110436974E-3</v>
      </c>
      <c r="H707">
        <f t="shared" si="63"/>
        <v>6.2127517341703728E-2</v>
      </c>
      <c r="I707">
        <f t="shared" si="64"/>
        <v>16.095927260379032</v>
      </c>
      <c r="Q707">
        <f t="shared" si="65"/>
        <v>7.2170201500484213E-2</v>
      </c>
    </row>
    <row r="708" spans="1:17" x14ac:dyDescent="0.25">
      <c r="A708" s="1">
        <v>41365</v>
      </c>
      <c r="B708">
        <v>1562.17</v>
      </c>
      <c r="E708">
        <f t="shared" ref="E708:E771" si="66">LN(B708/B707)</f>
        <v>-4.4836823364220995E-3</v>
      </c>
      <c r="F708">
        <f t="shared" si="61"/>
        <v>1.7583354687355235E-5</v>
      </c>
      <c r="G708">
        <f t="shared" si="62"/>
        <v>4.4837554452755854E-3</v>
      </c>
      <c r="H708">
        <f t="shared" si="63"/>
        <v>6.6960850093734509E-2</v>
      </c>
      <c r="I708">
        <f t="shared" si="64"/>
        <v>14.934099531295669</v>
      </c>
      <c r="Q708">
        <f t="shared" si="65"/>
        <v>4.5724821550625683E-2</v>
      </c>
    </row>
    <row r="709" spans="1:17" x14ac:dyDescent="0.25">
      <c r="A709" s="1">
        <v>41366</v>
      </c>
      <c r="B709">
        <v>1570.25</v>
      </c>
      <c r="E709">
        <f t="shared" si="66"/>
        <v>5.1589620297942326E-3</v>
      </c>
      <c r="F709">
        <f t="shared" si="61"/>
        <v>1.2006952632996892E-5</v>
      </c>
      <c r="G709">
        <f t="shared" si="62"/>
        <v>3.0617729214142075E-3</v>
      </c>
      <c r="H709">
        <f t="shared" si="63"/>
        <v>5.5333289450512586E-2</v>
      </c>
      <c r="I709">
        <f t="shared" si="64"/>
        <v>18.07230348910219</v>
      </c>
      <c r="Q709">
        <f t="shared" si="65"/>
        <v>0.15539835492810439</v>
      </c>
    </row>
    <row r="710" spans="1:17" x14ac:dyDescent="0.25">
      <c r="A710" s="1">
        <v>41367</v>
      </c>
      <c r="B710">
        <v>1553.69</v>
      </c>
      <c r="E710">
        <f t="shared" si="66"/>
        <v>-1.0602095506201462E-2</v>
      </c>
      <c r="F710">
        <f t="shared" si="61"/>
        <v>3.3720400601452112E-5</v>
      </c>
      <c r="G710">
        <f t="shared" si="62"/>
        <v>8.5987021533702884E-3</v>
      </c>
      <c r="H710">
        <f t="shared" si="63"/>
        <v>9.2729187170870253E-2</v>
      </c>
      <c r="I710">
        <f t="shared" si="64"/>
        <v>10.784091077573231</v>
      </c>
      <c r="Q710">
        <f t="shared" si="65"/>
        <v>9.2681916278293169E-2</v>
      </c>
    </row>
    <row r="711" spans="1:17" x14ac:dyDescent="0.25">
      <c r="A711" s="1">
        <v>41368</v>
      </c>
      <c r="B711">
        <v>1559.98</v>
      </c>
      <c r="E711">
        <f t="shared" si="66"/>
        <v>4.0402538202902035E-3</v>
      </c>
      <c r="F711">
        <f t="shared" si="61"/>
        <v>3.3703210831077544E-5</v>
      </c>
      <c r="G711">
        <f t="shared" si="62"/>
        <v>8.5943187619247734E-3</v>
      </c>
      <c r="H711">
        <f t="shared" si="63"/>
        <v>9.2705548711632002E-2</v>
      </c>
      <c r="I711">
        <f t="shared" si="64"/>
        <v>10.786840851463808</v>
      </c>
      <c r="Q711">
        <f t="shared" si="65"/>
        <v>9.5283467944851277E-2</v>
      </c>
    </row>
    <row r="712" spans="1:17" x14ac:dyDescent="0.25">
      <c r="A712" s="1">
        <v>41369</v>
      </c>
      <c r="B712">
        <v>1553.28</v>
      </c>
      <c r="E712">
        <f t="shared" si="66"/>
        <v>-4.3041765503969041E-3</v>
      </c>
      <c r="F712">
        <f t="shared" si="61"/>
        <v>3.4640416388135831E-5</v>
      </c>
      <c r="G712">
        <f t="shared" si="62"/>
        <v>8.8333061789746363E-3</v>
      </c>
      <c r="H712">
        <f t="shared" si="63"/>
        <v>9.398567007248837E-2</v>
      </c>
      <c r="I712">
        <f t="shared" si="64"/>
        <v>10.639919885964845</v>
      </c>
      <c r="Q712">
        <f t="shared" si="65"/>
        <v>0.11573273645049374</v>
      </c>
    </row>
    <row r="713" spans="1:17" x14ac:dyDescent="0.25">
      <c r="A713" s="1">
        <v>41372</v>
      </c>
      <c r="B713">
        <v>1563.07</v>
      </c>
      <c r="E713">
        <f t="shared" si="66"/>
        <v>6.2830119890327149E-3</v>
      </c>
      <c r="F713">
        <f t="shared" ref="F713:F776" si="67">_xlfn.VAR.P(E709:E713)</f>
        <v>4.2655759939695506E-5</v>
      </c>
      <c r="G713">
        <f t="shared" ref="G713:G776" si="68">F713*255</f>
        <v>1.0877218784622354E-2</v>
      </c>
      <c r="H713">
        <f t="shared" ref="H713:H776" si="69">SQRT(G713)</f>
        <v>0.10429390578850882</v>
      </c>
      <c r="I713">
        <f t="shared" ref="I713:I776" si="70">1/H713</f>
        <v>9.5882879487497412</v>
      </c>
      <c r="Q713">
        <f t="shared" ref="Q713:Q776" si="71">G714/H713</f>
        <v>9.7326007649395599E-2</v>
      </c>
    </row>
    <row r="714" spans="1:17" x14ac:dyDescent="0.25">
      <c r="A714" s="1">
        <v>41373</v>
      </c>
      <c r="B714">
        <v>1568.61</v>
      </c>
      <c r="E714">
        <f t="shared" si="66"/>
        <v>3.5380407825949659E-3</v>
      </c>
      <c r="F714">
        <f t="shared" si="67"/>
        <v>3.9805919500226484E-5</v>
      </c>
      <c r="G714">
        <f t="shared" si="68"/>
        <v>1.0150509472557754E-2</v>
      </c>
      <c r="H714">
        <f t="shared" si="69"/>
        <v>0.10074973683617121</v>
      </c>
      <c r="I714">
        <f t="shared" si="70"/>
        <v>9.9255842387568372</v>
      </c>
      <c r="Q714">
        <f t="shared" si="71"/>
        <v>7.0710474780522878E-2</v>
      </c>
    </row>
    <row r="715" spans="1:17" x14ac:dyDescent="0.25">
      <c r="A715" s="1">
        <v>41374</v>
      </c>
      <c r="B715">
        <v>1587.73</v>
      </c>
      <c r="E715">
        <f t="shared" si="66"/>
        <v>1.2115446292433605E-2</v>
      </c>
      <c r="F715">
        <f t="shared" si="67"/>
        <v>2.7937496963523139E-5</v>
      </c>
      <c r="G715">
        <f t="shared" si="68"/>
        <v>7.1240617256984008E-3</v>
      </c>
      <c r="H715">
        <f t="shared" si="69"/>
        <v>8.4404157040387534E-2</v>
      </c>
      <c r="I715">
        <f t="shared" si="70"/>
        <v>11.847757682379296</v>
      </c>
      <c r="Q715">
        <f t="shared" si="71"/>
        <v>8.469804658881816E-2</v>
      </c>
    </row>
    <row r="716" spans="1:17" x14ac:dyDescent="0.25">
      <c r="A716" s="1">
        <v>41375</v>
      </c>
      <c r="B716">
        <v>1593.37</v>
      </c>
      <c r="E716">
        <f t="shared" si="66"/>
        <v>3.5459469426653589E-3</v>
      </c>
      <c r="F716">
        <f t="shared" si="67"/>
        <v>2.8034773432535952E-5</v>
      </c>
      <c r="G716">
        <f t="shared" si="68"/>
        <v>7.1488672252966682E-3</v>
      </c>
      <c r="H716">
        <f t="shared" si="69"/>
        <v>8.4550974123877881E-2</v>
      </c>
      <c r="I716">
        <f t="shared" si="70"/>
        <v>11.827184847508361</v>
      </c>
      <c r="Q716">
        <f t="shared" si="71"/>
        <v>7.0508188157729121E-2</v>
      </c>
    </row>
    <row r="717" spans="1:17" x14ac:dyDescent="0.25">
      <c r="A717" s="1">
        <v>41376</v>
      </c>
      <c r="B717">
        <v>1588.85</v>
      </c>
      <c r="E717">
        <f t="shared" si="66"/>
        <v>-2.8407860171352811E-3</v>
      </c>
      <c r="F717">
        <f t="shared" si="67"/>
        <v>2.3378572519394776E-5</v>
      </c>
      <c r="G717">
        <f t="shared" si="68"/>
        <v>5.9615359924456678E-3</v>
      </c>
      <c r="H717">
        <f t="shared" si="69"/>
        <v>7.7210983625684168E-2</v>
      </c>
      <c r="I717">
        <f t="shared" si="70"/>
        <v>12.951525198124154</v>
      </c>
      <c r="Q717">
        <f t="shared" si="71"/>
        <v>0.46918341698739657</v>
      </c>
    </row>
    <row r="718" spans="1:17" x14ac:dyDescent="0.25">
      <c r="A718" s="1">
        <v>41379</v>
      </c>
      <c r="B718">
        <v>1552.36</v>
      </c>
      <c r="E718">
        <f t="shared" si="66"/>
        <v>-2.3234130479996954E-2</v>
      </c>
      <c r="F718">
        <f t="shared" si="67"/>
        <v>1.4206318873120167E-4</v>
      </c>
      <c r="G718">
        <f t="shared" si="68"/>
        <v>3.6226113126456426E-2</v>
      </c>
      <c r="H718">
        <f t="shared" si="69"/>
        <v>0.19033158730609176</v>
      </c>
      <c r="I718">
        <f t="shared" si="70"/>
        <v>5.2539886529280997</v>
      </c>
      <c r="Q718">
        <f t="shared" si="71"/>
        <v>0.24281480990668172</v>
      </c>
    </row>
    <row r="719" spans="1:17" x14ac:dyDescent="0.25">
      <c r="A719" s="1">
        <v>41380</v>
      </c>
      <c r="B719">
        <v>1574.57</v>
      </c>
      <c r="E719">
        <f t="shared" si="66"/>
        <v>1.4205865503323178E-2</v>
      </c>
      <c r="F719">
        <f t="shared" si="67"/>
        <v>1.8123658114104182E-4</v>
      </c>
      <c r="G719">
        <f t="shared" si="68"/>
        <v>4.6215328190965667E-2</v>
      </c>
      <c r="H719">
        <f t="shared" si="69"/>
        <v>0.21497750624417819</v>
      </c>
      <c r="I719">
        <f t="shared" si="70"/>
        <v>4.6516494561257433</v>
      </c>
      <c r="Q719">
        <f t="shared" si="71"/>
        <v>0.20567869749792869</v>
      </c>
    </row>
    <row r="720" spans="1:17" x14ac:dyDescent="0.25">
      <c r="A720" s="1">
        <v>41381</v>
      </c>
      <c r="B720">
        <v>1552.01</v>
      </c>
      <c r="E720">
        <f t="shared" si="66"/>
        <v>-1.4431354089724242E-2</v>
      </c>
      <c r="F720">
        <f t="shared" si="67"/>
        <v>1.7339722931629568E-4</v>
      </c>
      <c r="G720">
        <f t="shared" si="68"/>
        <v>4.4216293475655401E-2</v>
      </c>
      <c r="H720">
        <f t="shared" si="69"/>
        <v>0.21027670692602973</v>
      </c>
      <c r="I720">
        <f t="shared" si="70"/>
        <v>4.7556384852069034</v>
      </c>
      <c r="Q720">
        <f t="shared" si="71"/>
        <v>0.19040539430821449</v>
      </c>
    </row>
    <row r="721" spans="1:17" x14ac:dyDescent="0.25">
      <c r="A721" s="1">
        <v>41382</v>
      </c>
      <c r="B721">
        <v>1541.61</v>
      </c>
      <c r="E721">
        <f t="shared" si="66"/>
        <v>-6.7235401752622328E-3</v>
      </c>
      <c r="F721">
        <f t="shared" si="67"/>
        <v>1.5701105606307273E-4</v>
      </c>
      <c r="G721">
        <f t="shared" si="68"/>
        <v>4.0037819296083549E-2</v>
      </c>
      <c r="H721">
        <f t="shared" si="69"/>
        <v>0.20009452590234333</v>
      </c>
      <c r="I721">
        <f t="shared" si="70"/>
        <v>4.9976379688070658</v>
      </c>
      <c r="Q721">
        <f t="shared" si="71"/>
        <v>0.25012053183709065</v>
      </c>
    </row>
    <row r="722" spans="1:17" x14ac:dyDescent="0.25">
      <c r="A722" s="1">
        <v>41383</v>
      </c>
      <c r="B722">
        <v>1555.25</v>
      </c>
      <c r="E722">
        <f t="shared" si="66"/>
        <v>8.8089795490163252E-3</v>
      </c>
      <c r="F722">
        <f t="shared" si="67"/>
        <v>1.962656832799397E-4</v>
      </c>
      <c r="G722">
        <f t="shared" si="68"/>
        <v>5.0047749236384623E-2</v>
      </c>
      <c r="H722">
        <f t="shared" si="69"/>
        <v>0.22371354280951483</v>
      </c>
      <c r="I722">
        <f t="shared" si="70"/>
        <v>4.4700020724783256</v>
      </c>
      <c r="Q722">
        <f t="shared" si="71"/>
        <v>0.12447775591075116</v>
      </c>
    </row>
    <row r="723" spans="1:17" x14ac:dyDescent="0.25">
      <c r="A723" s="1">
        <v>41386</v>
      </c>
      <c r="B723">
        <v>1562.5</v>
      </c>
      <c r="E723">
        <f t="shared" si="66"/>
        <v>4.6507982154273889E-3</v>
      </c>
      <c r="F723">
        <f t="shared" si="67"/>
        <v>1.092053324540085E-4</v>
      </c>
      <c r="G723">
        <f t="shared" si="68"/>
        <v>2.7847359775772167E-2</v>
      </c>
      <c r="H723">
        <f t="shared" si="69"/>
        <v>0.16687528209945343</v>
      </c>
      <c r="I723">
        <f t="shared" si="70"/>
        <v>5.9924992330741071</v>
      </c>
      <c r="Q723">
        <f t="shared" si="71"/>
        <v>0.14019020513027386</v>
      </c>
    </row>
    <row r="724" spans="1:17" x14ac:dyDescent="0.25">
      <c r="A724" s="1">
        <v>41387</v>
      </c>
      <c r="B724">
        <v>1578.78</v>
      </c>
      <c r="E724">
        <f t="shared" si="66"/>
        <v>1.0365294248898439E-2</v>
      </c>
      <c r="F724">
        <f t="shared" si="67"/>
        <v>9.1742274622332135E-5</v>
      </c>
      <c r="G724">
        <f t="shared" si="68"/>
        <v>2.3394280028694696E-2</v>
      </c>
      <c r="H724">
        <f t="shared" si="69"/>
        <v>0.15295188795400563</v>
      </c>
      <c r="I724">
        <f t="shared" si="70"/>
        <v>6.5380036387698031</v>
      </c>
      <c r="Q724">
        <f t="shared" si="71"/>
        <v>6.4466134415791479E-2</v>
      </c>
    </row>
    <row r="725" spans="1:17" x14ac:dyDescent="0.25">
      <c r="A725" s="1">
        <v>41388</v>
      </c>
      <c r="B725">
        <v>1578.79</v>
      </c>
      <c r="E725">
        <f t="shared" si="66"/>
        <v>6.3339846780946741E-6</v>
      </c>
      <c r="F725">
        <f t="shared" si="67"/>
        <v>3.8667517521537269E-5</v>
      </c>
      <c r="G725">
        <f t="shared" si="68"/>
        <v>9.860216967992004E-3</v>
      </c>
      <c r="H725">
        <f t="shared" si="69"/>
        <v>9.9298625206958452E-2</v>
      </c>
      <c r="I725">
        <f t="shared" si="70"/>
        <v>10.070632880523748</v>
      </c>
      <c r="Q725">
        <f t="shared" si="71"/>
        <v>3.475400889258326E-2</v>
      </c>
    </row>
    <row r="726" spans="1:17" x14ac:dyDescent="0.25">
      <c r="A726" s="1">
        <v>41389</v>
      </c>
      <c r="B726">
        <v>1585.16</v>
      </c>
      <c r="E726">
        <f t="shared" si="66"/>
        <v>4.0266177447456745E-3</v>
      </c>
      <c r="F726">
        <f t="shared" si="67"/>
        <v>1.3533432562603635E-5</v>
      </c>
      <c r="G726">
        <f t="shared" si="68"/>
        <v>3.4510253034639267E-3</v>
      </c>
      <c r="H726">
        <f t="shared" si="69"/>
        <v>5.8745427936682242E-2</v>
      </c>
      <c r="I726">
        <f t="shared" si="70"/>
        <v>17.022601334657619</v>
      </c>
      <c r="Q726">
        <f t="shared" si="71"/>
        <v>7.7680810963114674E-2</v>
      </c>
    </row>
    <row r="727" spans="1:17" x14ac:dyDescent="0.25">
      <c r="A727" s="1">
        <v>41390</v>
      </c>
      <c r="B727">
        <v>1582.24</v>
      </c>
      <c r="E727">
        <f t="shared" si="66"/>
        <v>-1.8437840671979098E-3</v>
      </c>
      <c r="F727">
        <f t="shared" si="67"/>
        <v>1.7895656794104662E-5</v>
      </c>
      <c r="G727">
        <f t="shared" si="68"/>
        <v>4.5633924824966888E-3</v>
      </c>
      <c r="H727">
        <f t="shared" si="69"/>
        <v>6.7552886559322456E-2</v>
      </c>
      <c r="I727">
        <f t="shared" si="70"/>
        <v>14.803216426907781</v>
      </c>
      <c r="Q727">
        <f t="shared" si="71"/>
        <v>7.594047521883468E-2</v>
      </c>
    </row>
    <row r="728" spans="1:17" x14ac:dyDescent="0.25">
      <c r="A728" s="1">
        <v>41393</v>
      </c>
      <c r="B728">
        <v>1593.61</v>
      </c>
      <c r="E728">
        <f t="shared" si="66"/>
        <v>7.1603183893662135E-3</v>
      </c>
      <c r="F728">
        <f t="shared" si="67"/>
        <v>2.011764042242736E-5</v>
      </c>
      <c r="G728">
        <f t="shared" si="68"/>
        <v>5.1299983077189772E-3</v>
      </c>
      <c r="H728">
        <f t="shared" si="69"/>
        <v>7.1624006504236948E-2</v>
      </c>
      <c r="I728">
        <f t="shared" si="70"/>
        <v>13.96179924591128</v>
      </c>
      <c r="Q728">
        <f t="shared" si="71"/>
        <v>3.4923906400551187E-2</v>
      </c>
    </row>
    <row r="729" spans="1:17" x14ac:dyDescent="0.25">
      <c r="A729" s="1">
        <v>41394</v>
      </c>
      <c r="B729">
        <v>1597.57</v>
      </c>
      <c r="E729">
        <f t="shared" si="66"/>
        <v>2.4818418469955725E-3</v>
      </c>
      <c r="F729">
        <f t="shared" si="67"/>
        <v>9.8093729379860421E-6</v>
      </c>
      <c r="G729">
        <f t="shared" si="68"/>
        <v>2.5013900991864408E-3</v>
      </c>
      <c r="H729">
        <f t="shared" si="69"/>
        <v>5.0013899060025714E-2</v>
      </c>
      <c r="I729">
        <f t="shared" si="70"/>
        <v>19.994441921031179</v>
      </c>
      <c r="Q729">
        <f t="shared" si="71"/>
        <v>0.16648842809160097</v>
      </c>
    </row>
    <row r="730" spans="1:17" x14ac:dyDescent="0.25">
      <c r="A730" s="1">
        <v>41395</v>
      </c>
      <c r="B730">
        <v>1582.7</v>
      </c>
      <c r="E730">
        <f t="shared" si="66"/>
        <v>-9.3514754188050771E-3</v>
      </c>
      <c r="F730">
        <f t="shared" si="67"/>
        <v>3.2653864459747763E-5</v>
      </c>
      <c r="G730">
        <f t="shared" si="68"/>
        <v>8.32673543723568E-3</v>
      </c>
      <c r="H730">
        <f t="shared" si="69"/>
        <v>9.1250947596371187E-2</v>
      </c>
      <c r="I730">
        <f t="shared" si="70"/>
        <v>10.958790306740523</v>
      </c>
      <c r="Q730">
        <f t="shared" si="71"/>
        <v>0.1250600374438614</v>
      </c>
    </row>
    <row r="731" spans="1:17" x14ac:dyDescent="0.25">
      <c r="A731" s="1">
        <v>41396</v>
      </c>
      <c r="B731">
        <v>1597.59</v>
      </c>
      <c r="E731">
        <f t="shared" si="66"/>
        <v>9.3639943536941335E-3</v>
      </c>
      <c r="F731">
        <f t="shared" si="67"/>
        <v>4.4752340875254965E-5</v>
      </c>
      <c r="G731">
        <f t="shared" si="68"/>
        <v>1.1411846923190016E-2</v>
      </c>
      <c r="H731">
        <f t="shared" si="69"/>
        <v>0.10682624641533567</v>
      </c>
      <c r="I731">
        <f t="shared" si="70"/>
        <v>9.360995387894139</v>
      </c>
      <c r="Q731">
        <f t="shared" si="71"/>
        <v>0.12475090127682521</v>
      </c>
    </row>
    <row r="732" spans="1:17" x14ac:dyDescent="0.25">
      <c r="A732" s="1">
        <v>41397</v>
      </c>
      <c r="B732">
        <v>1614.42</v>
      </c>
      <c r="E732">
        <f t="shared" si="66"/>
        <v>1.04795153331448E-2</v>
      </c>
      <c r="F732">
        <f t="shared" si="67"/>
        <v>5.2261453020915072E-5</v>
      </c>
      <c r="G732">
        <f t="shared" si="68"/>
        <v>1.3326670520333343E-2</v>
      </c>
      <c r="H732">
        <f t="shared" si="69"/>
        <v>0.11544119940616238</v>
      </c>
      <c r="I732">
        <f t="shared" si="70"/>
        <v>8.6624186611371865</v>
      </c>
      <c r="Q732">
        <f t="shared" si="71"/>
        <v>0.11065125907188596</v>
      </c>
    </row>
    <row r="733" spans="1:17" x14ac:dyDescent="0.25">
      <c r="A733" s="1">
        <v>41400</v>
      </c>
      <c r="B733">
        <v>1617.5</v>
      </c>
      <c r="E733">
        <f t="shared" si="66"/>
        <v>1.9059883489792062E-3</v>
      </c>
      <c r="F733">
        <f t="shared" si="67"/>
        <v>5.0092996325727535E-5</v>
      </c>
      <c r="G733">
        <f t="shared" si="68"/>
        <v>1.2773714063060521E-2</v>
      </c>
      <c r="H733">
        <f t="shared" si="69"/>
        <v>0.11302085676130987</v>
      </c>
      <c r="I733">
        <f t="shared" si="70"/>
        <v>8.8479244332036195</v>
      </c>
      <c r="Q733">
        <f t="shared" si="71"/>
        <v>0.11450124347782614</v>
      </c>
    </row>
    <row r="734" spans="1:17" x14ac:dyDescent="0.25">
      <c r="A734" s="1">
        <v>41401</v>
      </c>
      <c r="B734">
        <v>1625.96</v>
      </c>
      <c r="E734">
        <f t="shared" si="66"/>
        <v>5.2166631841068997E-3</v>
      </c>
      <c r="F734">
        <f t="shared" si="67"/>
        <v>5.0749131914114721E-5</v>
      </c>
      <c r="G734">
        <f t="shared" si="68"/>
        <v>1.2941028638099254E-2</v>
      </c>
      <c r="H734">
        <f t="shared" si="69"/>
        <v>0.1137586420369866</v>
      </c>
      <c r="I734">
        <f t="shared" si="70"/>
        <v>8.7905409390775588</v>
      </c>
      <c r="Q734">
        <f t="shared" si="71"/>
        <v>2.3317602414242879E-2</v>
      </c>
    </row>
    <row r="735" spans="1:17" x14ac:dyDescent="0.25">
      <c r="A735" s="1">
        <v>41402</v>
      </c>
      <c r="B735">
        <v>1632.69</v>
      </c>
      <c r="E735">
        <f t="shared" si="66"/>
        <v>4.1305507302880854E-3</v>
      </c>
      <c r="F735">
        <f t="shared" si="67"/>
        <v>1.0402269749814236E-5</v>
      </c>
      <c r="G735">
        <f t="shared" si="68"/>
        <v>2.6525787862026304E-3</v>
      </c>
      <c r="H735">
        <f t="shared" si="69"/>
        <v>5.1503192000133646E-2</v>
      </c>
      <c r="I735">
        <f t="shared" si="70"/>
        <v>19.416272296237583</v>
      </c>
      <c r="Q735">
        <f t="shared" si="71"/>
        <v>0.10525584057041634</v>
      </c>
    </row>
    <row r="736" spans="1:17" x14ac:dyDescent="0.25">
      <c r="A736" s="1">
        <v>41403</v>
      </c>
      <c r="B736">
        <v>1626.67</v>
      </c>
      <c r="E736">
        <f t="shared" si="66"/>
        <v>-3.6939809321391258E-3</v>
      </c>
      <c r="F736">
        <f t="shared" si="67"/>
        <v>2.1258869670720037E-5</v>
      </c>
      <c r="G736">
        <f t="shared" si="68"/>
        <v>5.4210117660336097E-3</v>
      </c>
      <c r="H736">
        <f t="shared" si="69"/>
        <v>7.3627520439259728E-2</v>
      </c>
      <c r="I736">
        <f t="shared" si="70"/>
        <v>13.581877999340843</v>
      </c>
      <c r="Q736">
        <f t="shared" si="71"/>
        <v>3.599353125815042E-2</v>
      </c>
    </row>
    <row r="737" spans="1:17" x14ac:dyDescent="0.25">
      <c r="A737" s="1">
        <v>41404</v>
      </c>
      <c r="B737">
        <v>1633.7</v>
      </c>
      <c r="E737">
        <f t="shared" si="66"/>
        <v>4.3124006751514296E-3</v>
      </c>
      <c r="F737">
        <f t="shared" si="67"/>
        <v>1.0392605719178839E-5</v>
      </c>
      <c r="G737">
        <f t="shared" si="68"/>
        <v>2.650114458390604E-3</v>
      </c>
      <c r="H737">
        <f t="shared" si="69"/>
        <v>5.1479262411097189E-2</v>
      </c>
      <c r="I737">
        <f t="shared" si="70"/>
        <v>19.425297744445416</v>
      </c>
      <c r="Q737">
        <f t="shared" si="71"/>
        <v>5.5959352273598127E-2</v>
      </c>
    </row>
    <row r="738" spans="1:17" x14ac:dyDescent="0.25">
      <c r="A738" s="1">
        <v>41407</v>
      </c>
      <c r="B738">
        <v>1633.77</v>
      </c>
      <c r="E738">
        <f t="shared" si="66"/>
        <v>4.2846606096343147E-5</v>
      </c>
      <c r="F738">
        <f t="shared" si="67"/>
        <v>1.1297043843323868E-5</v>
      </c>
      <c r="G738">
        <f t="shared" si="68"/>
        <v>2.8807461800475862E-3</v>
      </c>
      <c r="H738">
        <f t="shared" si="69"/>
        <v>5.3672583131870837E-2</v>
      </c>
      <c r="I738">
        <f t="shared" si="70"/>
        <v>18.631486350173425</v>
      </c>
      <c r="Q738">
        <f t="shared" si="71"/>
        <v>0.10151583542727023</v>
      </c>
    </row>
    <row r="739" spans="1:17" x14ac:dyDescent="0.25">
      <c r="A739" s="1">
        <v>41408</v>
      </c>
      <c r="B739">
        <v>1650.34</v>
      </c>
      <c r="E739">
        <f t="shared" si="66"/>
        <v>1.0091099634557102E-2</v>
      </c>
      <c r="F739">
        <f t="shared" si="67"/>
        <v>2.136712594577051E-5</v>
      </c>
      <c r="G739">
        <f t="shared" si="68"/>
        <v>5.4486171161714798E-3</v>
      </c>
      <c r="H739">
        <f t="shared" si="69"/>
        <v>7.3814748635834829E-2</v>
      </c>
      <c r="I739">
        <f t="shared" si="70"/>
        <v>13.547428101848608</v>
      </c>
      <c r="Q739">
        <f t="shared" si="71"/>
        <v>7.5882946760918085E-2</v>
      </c>
    </row>
    <row r="740" spans="1:17" x14ac:dyDescent="0.25">
      <c r="A740" s="1">
        <v>41409</v>
      </c>
      <c r="B740">
        <v>1658.78</v>
      </c>
      <c r="E740">
        <f t="shared" si="66"/>
        <v>5.1010651178161831E-3</v>
      </c>
      <c r="F740">
        <f t="shared" si="67"/>
        <v>2.1965806434916099E-5</v>
      </c>
      <c r="G740">
        <f t="shared" si="68"/>
        <v>5.6012806409036055E-3</v>
      </c>
      <c r="H740">
        <f t="shared" si="69"/>
        <v>7.4841703888297501E-2</v>
      </c>
      <c r="I740">
        <f t="shared" si="70"/>
        <v>13.36153438586215</v>
      </c>
      <c r="Q740">
        <f t="shared" si="71"/>
        <v>8.8230893977716912E-2</v>
      </c>
    </row>
    <row r="741" spans="1:17" x14ac:dyDescent="0.25">
      <c r="A741" s="1">
        <v>41410</v>
      </c>
      <c r="B741">
        <v>1650.47</v>
      </c>
      <c r="E741">
        <f t="shared" si="66"/>
        <v>-5.0222965730849136E-3</v>
      </c>
      <c r="F741">
        <f t="shared" si="67"/>
        <v>2.5895491925019845E-5</v>
      </c>
      <c r="G741">
        <f t="shared" si="68"/>
        <v>6.6033504408800608E-3</v>
      </c>
      <c r="H741">
        <f t="shared" si="69"/>
        <v>8.1261001968226193E-2</v>
      </c>
      <c r="I741">
        <f t="shared" si="70"/>
        <v>12.306025962995255</v>
      </c>
      <c r="Q741">
        <f t="shared" si="71"/>
        <v>0.10943121252727271</v>
      </c>
    </row>
    <row r="742" spans="1:17" x14ac:dyDescent="0.25">
      <c r="A742" s="1">
        <v>41411</v>
      </c>
      <c r="B742">
        <v>1667.47</v>
      </c>
      <c r="E742">
        <f t="shared" si="66"/>
        <v>1.0247411805593496E-2</v>
      </c>
      <c r="F742">
        <f t="shared" si="67"/>
        <v>3.4872509712016024E-5</v>
      </c>
      <c r="G742">
        <f t="shared" si="68"/>
        <v>8.8924899765640865E-3</v>
      </c>
      <c r="H742">
        <f t="shared" si="69"/>
        <v>9.4299999875737464E-2</v>
      </c>
      <c r="I742">
        <f t="shared" si="70"/>
        <v>10.604453884599536</v>
      </c>
      <c r="Q742">
        <f t="shared" si="71"/>
        <v>9.7832032895172963E-2</v>
      </c>
    </row>
    <row r="743" spans="1:17" x14ac:dyDescent="0.25">
      <c r="A743" s="1">
        <v>41414</v>
      </c>
      <c r="B743">
        <v>1666.29</v>
      </c>
      <c r="E743">
        <f t="shared" si="66"/>
        <v>-7.0790941716164719E-4</v>
      </c>
      <c r="F743">
        <f t="shared" si="67"/>
        <v>3.6178669371991976E-5</v>
      </c>
      <c r="G743">
        <f t="shared" si="68"/>
        <v>9.2255606898579545E-3</v>
      </c>
      <c r="H743">
        <f t="shared" si="69"/>
        <v>9.6049782351955146E-2</v>
      </c>
      <c r="I743">
        <f t="shared" si="70"/>
        <v>10.411267735471807</v>
      </c>
      <c r="Q743">
        <f t="shared" si="71"/>
        <v>7.1151156774692872E-2</v>
      </c>
    </row>
    <row r="744" spans="1:17" x14ac:dyDescent="0.25">
      <c r="A744" s="1">
        <v>41415</v>
      </c>
      <c r="B744">
        <v>1669.16</v>
      </c>
      <c r="E744">
        <f t="shared" si="66"/>
        <v>1.7209076486218429E-3</v>
      </c>
      <c r="F744">
        <f t="shared" si="67"/>
        <v>2.6800208322741525E-5</v>
      </c>
      <c r="G744">
        <f t="shared" si="68"/>
        <v>6.8340531222990889E-3</v>
      </c>
      <c r="H744">
        <f t="shared" si="69"/>
        <v>8.2668332040141526E-2</v>
      </c>
      <c r="I744">
        <f t="shared" si="70"/>
        <v>12.09653050111652</v>
      </c>
      <c r="Q744">
        <f t="shared" si="71"/>
        <v>0.12453342349238439</v>
      </c>
    </row>
    <row r="745" spans="1:17" x14ac:dyDescent="0.25">
      <c r="A745" s="1">
        <v>41416</v>
      </c>
      <c r="B745">
        <v>1655.35</v>
      </c>
      <c r="E745">
        <f t="shared" si="66"/>
        <v>-8.3080390400197494E-3</v>
      </c>
      <c r="F745">
        <f t="shared" si="67"/>
        <v>4.0372432954368604E-5</v>
      </c>
      <c r="G745">
        <f t="shared" si="68"/>
        <v>1.0294970403363994E-2</v>
      </c>
      <c r="H745">
        <f t="shared" si="69"/>
        <v>0.1014641335811034</v>
      </c>
      <c r="I745">
        <f t="shared" si="70"/>
        <v>9.8556993954979095</v>
      </c>
      <c r="Q745">
        <f t="shared" si="71"/>
        <v>9.3526088894267917E-2</v>
      </c>
    </row>
    <row r="746" spans="1:17" x14ac:dyDescent="0.25">
      <c r="A746" s="1">
        <v>41417</v>
      </c>
      <c r="B746">
        <v>1650.51</v>
      </c>
      <c r="E746">
        <f t="shared" si="66"/>
        <v>-2.928135769918223E-3</v>
      </c>
      <c r="F746">
        <f t="shared" si="67"/>
        <v>3.721389637994569E-5</v>
      </c>
      <c r="G746">
        <f t="shared" si="68"/>
        <v>9.4895435768861513E-3</v>
      </c>
      <c r="H746">
        <f t="shared" si="69"/>
        <v>9.7414288361031262E-2</v>
      </c>
      <c r="I746">
        <f t="shared" si="70"/>
        <v>10.265434535577134</v>
      </c>
      <c r="Q746">
        <f t="shared" si="71"/>
        <v>3.0441373021921351E-2</v>
      </c>
    </row>
    <row r="747" spans="1:17" x14ac:dyDescent="0.25">
      <c r="A747" s="1">
        <v>41418</v>
      </c>
      <c r="B747">
        <v>1649.6</v>
      </c>
      <c r="E747">
        <f t="shared" si="66"/>
        <v>-5.5149678226770488E-4</v>
      </c>
      <c r="F747">
        <f t="shared" si="67"/>
        <v>1.1629116430051625E-5</v>
      </c>
      <c r="G747">
        <f t="shared" si="68"/>
        <v>2.9654246896631642E-3</v>
      </c>
      <c r="H747">
        <f t="shared" si="69"/>
        <v>5.4455713103981701E-2</v>
      </c>
      <c r="I747">
        <f t="shared" si="70"/>
        <v>18.363546136849354</v>
      </c>
      <c r="Q747">
        <f t="shared" si="71"/>
        <v>5.6749895610955857E-2</v>
      </c>
    </row>
    <row r="748" spans="1:17" x14ac:dyDescent="0.25">
      <c r="A748" s="1">
        <v>41421</v>
      </c>
      <c r="B748">
        <v>1649.6</v>
      </c>
      <c r="E748">
        <f t="shared" si="66"/>
        <v>0</v>
      </c>
      <c r="F748">
        <f t="shared" si="67"/>
        <v>1.2119043270867147E-5</v>
      </c>
      <c r="G748">
        <f t="shared" si="68"/>
        <v>3.0903560340711225E-3</v>
      </c>
      <c r="H748">
        <f t="shared" si="69"/>
        <v>5.5590970796264412E-2</v>
      </c>
      <c r="I748">
        <f t="shared" si="70"/>
        <v>17.9885327720738</v>
      </c>
      <c r="Q748">
        <f t="shared" si="71"/>
        <v>0.10263901223759406</v>
      </c>
    </row>
    <row r="749" spans="1:17" x14ac:dyDescent="0.25">
      <c r="A749" s="1">
        <v>41422</v>
      </c>
      <c r="B749">
        <v>1660.06</v>
      </c>
      <c r="E749">
        <f t="shared" si="66"/>
        <v>6.3209120130071905E-3</v>
      </c>
      <c r="F749">
        <f t="shared" si="67"/>
        <v>2.2375695419049086E-5</v>
      </c>
      <c r="G749">
        <f t="shared" si="68"/>
        <v>5.7058023318575166E-3</v>
      </c>
      <c r="H749">
        <f t="shared" si="69"/>
        <v>7.5536761459950849E-2</v>
      </c>
      <c r="I749">
        <f t="shared" si="70"/>
        <v>13.238587155079374</v>
      </c>
      <c r="Q749">
        <f t="shared" si="71"/>
        <v>6.432767213926921E-2</v>
      </c>
    </row>
    <row r="750" spans="1:17" x14ac:dyDescent="0.25">
      <c r="A750" s="1">
        <v>41423</v>
      </c>
      <c r="B750">
        <v>1648.36</v>
      </c>
      <c r="E750">
        <f t="shared" si="66"/>
        <v>-7.072892060328735E-3</v>
      </c>
      <c r="F750">
        <f t="shared" si="67"/>
        <v>1.9055309904540801E-5</v>
      </c>
      <c r="G750">
        <f t="shared" si="68"/>
        <v>4.8591040256579041E-3</v>
      </c>
      <c r="H750">
        <f t="shared" si="69"/>
        <v>6.9707273836077568E-2</v>
      </c>
      <c r="I750">
        <f t="shared" si="70"/>
        <v>14.345705189268811</v>
      </c>
      <c r="Q750">
        <f t="shared" si="71"/>
        <v>7.5059322869835729E-2</v>
      </c>
    </row>
    <row r="751" spans="1:17" x14ac:dyDescent="0.25">
      <c r="A751" s="1">
        <v>41424</v>
      </c>
      <c r="B751">
        <v>1654.41</v>
      </c>
      <c r="E751">
        <f t="shared" si="66"/>
        <v>3.6635955678957278E-3</v>
      </c>
      <c r="F751">
        <f t="shared" si="67"/>
        <v>2.0518355973483132E-5</v>
      </c>
      <c r="G751">
        <f t="shared" si="68"/>
        <v>5.2321807732381986E-3</v>
      </c>
      <c r="H751">
        <f t="shared" si="69"/>
        <v>7.2333814867171206E-2</v>
      </c>
      <c r="I751">
        <f t="shared" si="70"/>
        <v>13.824792758909931</v>
      </c>
      <c r="Q751">
        <f t="shared" si="71"/>
        <v>0.20067580656218756</v>
      </c>
    </row>
    <row r="752" spans="1:17" x14ac:dyDescent="0.25">
      <c r="A752" s="1">
        <v>41425</v>
      </c>
      <c r="B752">
        <v>1630.74</v>
      </c>
      <c r="E752">
        <f t="shared" si="66"/>
        <v>-1.4410550273650714E-2</v>
      </c>
      <c r="F752">
        <f t="shared" si="67"/>
        <v>5.6924104471331508E-5</v>
      </c>
      <c r="G752">
        <f t="shared" si="68"/>
        <v>1.4515646640189535E-2</v>
      </c>
      <c r="H752">
        <f t="shared" si="69"/>
        <v>0.12048089740780293</v>
      </c>
      <c r="I752">
        <f t="shared" si="70"/>
        <v>8.3000709781834274</v>
      </c>
      <c r="Q752">
        <f t="shared" si="71"/>
        <v>0.14386596075418465</v>
      </c>
    </row>
    <row r="753" spans="1:17" x14ac:dyDescent="0.25">
      <c r="A753" s="1">
        <v>41428</v>
      </c>
      <c r="B753">
        <v>1640.42</v>
      </c>
      <c r="E753">
        <f t="shared" si="66"/>
        <v>5.9184070822181989E-3</v>
      </c>
      <c r="F753">
        <f t="shared" si="67"/>
        <v>6.7972941404313437E-5</v>
      </c>
      <c r="G753">
        <f t="shared" si="68"/>
        <v>1.7333100058099925E-2</v>
      </c>
      <c r="H753">
        <f t="shared" si="69"/>
        <v>0.13165523179160002</v>
      </c>
      <c r="I753">
        <f t="shared" si="70"/>
        <v>7.5955963647758571</v>
      </c>
      <c r="Q753">
        <f t="shared" si="71"/>
        <v>0.1068896138609003</v>
      </c>
    </row>
    <row r="754" spans="1:17" x14ac:dyDescent="0.25">
      <c r="A754" s="1">
        <v>41429</v>
      </c>
      <c r="B754">
        <v>1631.38</v>
      </c>
      <c r="E754">
        <f t="shared" si="66"/>
        <v>-5.5260242096006633E-3</v>
      </c>
      <c r="F754">
        <f t="shared" si="67"/>
        <v>5.5186576035182163E-5</v>
      </c>
      <c r="G754">
        <f t="shared" si="68"/>
        <v>1.4072576888971452E-2</v>
      </c>
      <c r="H754">
        <f t="shared" si="69"/>
        <v>0.11862789254206386</v>
      </c>
      <c r="I754">
        <f t="shared" si="70"/>
        <v>8.4297206885422273</v>
      </c>
      <c r="Q754">
        <f t="shared" si="71"/>
        <v>0.15552710028462111</v>
      </c>
    </row>
    <row r="755" spans="1:17" x14ac:dyDescent="0.25">
      <c r="A755" s="1">
        <v>41430</v>
      </c>
      <c r="B755">
        <v>1608.9</v>
      </c>
      <c r="E755">
        <f t="shared" si="66"/>
        <v>-1.3875566725247141E-2</v>
      </c>
      <c r="F755">
        <f t="shared" si="67"/>
        <v>7.2352361333109119E-5</v>
      </c>
      <c r="G755">
        <f t="shared" si="68"/>
        <v>1.8449852139942824E-2</v>
      </c>
      <c r="H755">
        <f t="shared" si="69"/>
        <v>0.13583023279057879</v>
      </c>
      <c r="I755">
        <f t="shared" si="70"/>
        <v>7.3621312387926654</v>
      </c>
      <c r="Q755">
        <f t="shared" si="71"/>
        <v>0.1733388595799735</v>
      </c>
    </row>
    <row r="756" spans="1:17" x14ac:dyDescent="0.25">
      <c r="A756" s="1">
        <v>41431</v>
      </c>
      <c r="B756">
        <v>1622.56</v>
      </c>
      <c r="E756">
        <f t="shared" si="66"/>
        <v>8.4544332066969503E-3</v>
      </c>
      <c r="F756">
        <f t="shared" si="67"/>
        <v>9.2331990778044115E-5</v>
      </c>
      <c r="G756">
        <f t="shared" si="68"/>
        <v>2.3544657648401249E-2</v>
      </c>
      <c r="H756">
        <f t="shared" si="69"/>
        <v>0.15344268522285853</v>
      </c>
      <c r="I756">
        <f t="shared" si="70"/>
        <v>6.5170913722450212</v>
      </c>
      <c r="Q756">
        <f t="shared" si="71"/>
        <v>0.15960854967702506</v>
      </c>
    </row>
    <row r="757" spans="1:17" x14ac:dyDescent="0.25">
      <c r="A757" s="1">
        <v>41432</v>
      </c>
      <c r="B757">
        <v>1643.38</v>
      </c>
      <c r="E757">
        <f t="shared" si="66"/>
        <v>1.2749947667659597E-2</v>
      </c>
      <c r="F757">
        <f t="shared" si="67"/>
        <v>9.6042213517524448E-5</v>
      </c>
      <c r="G757">
        <f t="shared" si="68"/>
        <v>2.4490764446968735E-2</v>
      </c>
      <c r="H757">
        <f t="shared" si="69"/>
        <v>0.15649525375221043</v>
      </c>
      <c r="I757">
        <f t="shared" si="70"/>
        <v>6.3899701494038146</v>
      </c>
      <c r="Q757">
        <f t="shared" si="71"/>
        <v>0.14886694062251166</v>
      </c>
    </row>
    <row r="758" spans="1:17" x14ac:dyDescent="0.25">
      <c r="A758" s="1">
        <v>41435</v>
      </c>
      <c r="B758">
        <v>1642.81</v>
      </c>
      <c r="E758">
        <f t="shared" si="66"/>
        <v>-3.4690629921981507E-4</v>
      </c>
      <c r="F758">
        <f t="shared" si="67"/>
        <v>9.1360665286412568E-5</v>
      </c>
      <c r="G758">
        <f t="shared" si="68"/>
        <v>2.3296969648035206E-2</v>
      </c>
      <c r="H758">
        <f t="shared" si="69"/>
        <v>0.15263344865407191</v>
      </c>
      <c r="I758">
        <f t="shared" si="70"/>
        <v>6.5516438815871716</v>
      </c>
      <c r="Q758">
        <f t="shared" si="71"/>
        <v>0.17667630396364731</v>
      </c>
    </row>
    <row r="759" spans="1:17" x14ac:dyDescent="0.25">
      <c r="A759" s="1">
        <v>41436</v>
      </c>
      <c r="B759">
        <v>1626.13</v>
      </c>
      <c r="E759">
        <f t="shared" si="66"/>
        <v>-1.020523152075696E-2</v>
      </c>
      <c r="F759">
        <f t="shared" si="67"/>
        <v>1.0575181791931985E-4</v>
      </c>
      <c r="G759">
        <f t="shared" si="68"/>
        <v>2.6966713569426561E-2</v>
      </c>
      <c r="H759">
        <f t="shared" si="69"/>
        <v>0.16421544863205337</v>
      </c>
      <c r="I759">
        <f t="shared" si="70"/>
        <v>6.0895610512299214</v>
      </c>
      <c r="Q759">
        <f t="shared" si="71"/>
        <v>0.1266916839769863</v>
      </c>
    </row>
    <row r="760" spans="1:17" x14ac:dyDescent="0.25">
      <c r="A760" s="1">
        <v>41437</v>
      </c>
      <c r="B760">
        <v>1612.52</v>
      </c>
      <c r="E760">
        <f t="shared" si="66"/>
        <v>-8.404786017584211E-3</v>
      </c>
      <c r="F760">
        <f t="shared" si="67"/>
        <v>8.1587183224435817E-5</v>
      </c>
      <c r="G760">
        <f t="shared" si="68"/>
        <v>2.0804731722231132E-2</v>
      </c>
      <c r="H760">
        <f t="shared" si="69"/>
        <v>0.14423845438103922</v>
      </c>
      <c r="I760">
        <f t="shared" si="70"/>
        <v>6.9329639193045489</v>
      </c>
      <c r="Q760">
        <f t="shared" si="71"/>
        <v>0.19040739065229459</v>
      </c>
    </row>
    <row r="761" spans="1:17" x14ac:dyDescent="0.25">
      <c r="A761" s="1">
        <v>41438</v>
      </c>
      <c r="B761">
        <v>1636.36</v>
      </c>
      <c r="E761">
        <f t="shared" si="66"/>
        <v>1.4676090161454946E-2</v>
      </c>
      <c r="F761">
        <f t="shared" si="67"/>
        <v>1.0770222639377925E-4</v>
      </c>
      <c r="G761">
        <f t="shared" si="68"/>
        <v>2.7464067730413707E-2</v>
      </c>
      <c r="H761">
        <f t="shared" si="69"/>
        <v>0.16572286423548716</v>
      </c>
      <c r="I761">
        <f t="shared" si="70"/>
        <v>6.0341703880946103</v>
      </c>
      <c r="Q761">
        <f t="shared" si="71"/>
        <v>0.12444923745197062</v>
      </c>
    </row>
    <row r="762" spans="1:17" x14ac:dyDescent="0.25">
      <c r="A762" s="1">
        <v>41439</v>
      </c>
      <c r="B762">
        <v>1626.73</v>
      </c>
      <c r="E762">
        <f t="shared" si="66"/>
        <v>-5.902398007852176E-3</v>
      </c>
      <c r="F762">
        <f t="shared" si="67"/>
        <v>8.0878761107697368E-5</v>
      </c>
      <c r="G762">
        <f t="shared" si="68"/>
        <v>2.0624084082462829E-2</v>
      </c>
      <c r="H762">
        <f t="shared" si="69"/>
        <v>0.14361087731248923</v>
      </c>
      <c r="I762">
        <f t="shared" si="70"/>
        <v>6.9632608526167274</v>
      </c>
      <c r="Q762">
        <f t="shared" si="71"/>
        <v>0.17074171502051388</v>
      </c>
    </row>
    <row r="763" spans="1:17" x14ac:dyDescent="0.25">
      <c r="A763" s="1">
        <v>41442</v>
      </c>
      <c r="B763">
        <v>1639.04</v>
      </c>
      <c r="E763">
        <f t="shared" si="66"/>
        <v>7.5388397237181716E-3</v>
      </c>
      <c r="F763">
        <f t="shared" si="67"/>
        <v>9.6158303874254965E-5</v>
      </c>
      <c r="G763">
        <f t="shared" si="68"/>
        <v>2.4520367487935017E-2</v>
      </c>
      <c r="H763">
        <f t="shared" si="69"/>
        <v>0.15658980646241</v>
      </c>
      <c r="I763">
        <f t="shared" si="70"/>
        <v>6.3861117309705211</v>
      </c>
      <c r="Q763">
        <f t="shared" si="71"/>
        <v>0.12663909794975173</v>
      </c>
    </row>
    <row r="764" spans="1:17" x14ac:dyDescent="0.25">
      <c r="A764" s="1">
        <v>41443</v>
      </c>
      <c r="B764">
        <v>1651.81</v>
      </c>
      <c r="E764">
        <f t="shared" si="66"/>
        <v>7.7609517888806018E-3</v>
      </c>
      <c r="F764">
        <f t="shared" si="67"/>
        <v>7.7766242504022777E-5</v>
      </c>
      <c r="G764">
        <f t="shared" si="68"/>
        <v>1.9830391838525807E-2</v>
      </c>
      <c r="H764">
        <f t="shared" si="69"/>
        <v>0.14082042408161469</v>
      </c>
      <c r="I764">
        <f t="shared" si="70"/>
        <v>7.101242639494072</v>
      </c>
      <c r="Q764">
        <f t="shared" si="71"/>
        <v>0.19605481353952217</v>
      </c>
    </row>
    <row r="765" spans="1:17" x14ac:dyDescent="0.25">
      <c r="A765" s="1">
        <v>41444</v>
      </c>
      <c r="B765">
        <v>1628.93</v>
      </c>
      <c r="E765">
        <f t="shared" si="66"/>
        <v>-1.3948298829170962E-2</v>
      </c>
      <c r="F765">
        <f t="shared" si="67"/>
        <v>1.0826871367010747E-4</v>
      </c>
      <c r="G765">
        <f t="shared" si="68"/>
        <v>2.7608521985877404E-2</v>
      </c>
      <c r="H765">
        <f t="shared" si="69"/>
        <v>0.16615812344233249</v>
      </c>
      <c r="I765">
        <f t="shared" si="70"/>
        <v>6.0183635881459869</v>
      </c>
      <c r="Q765">
        <f t="shared" si="71"/>
        <v>0.24844405381209608</v>
      </c>
    </row>
    <row r="766" spans="1:17" x14ac:dyDescent="0.25">
      <c r="A766" s="1">
        <v>41445</v>
      </c>
      <c r="B766">
        <v>1588.19</v>
      </c>
      <c r="E766">
        <f t="shared" si="66"/>
        <v>-2.532835452574456E-2</v>
      </c>
      <c r="F766">
        <f t="shared" si="67"/>
        <v>1.6188626573264219E-4</v>
      </c>
      <c r="G766">
        <f t="shared" si="68"/>
        <v>4.1280997761823757E-2</v>
      </c>
      <c r="H766">
        <f t="shared" si="69"/>
        <v>0.20317725699945788</v>
      </c>
      <c r="I766">
        <f t="shared" si="70"/>
        <v>4.921810712321351</v>
      </c>
      <c r="Q766">
        <f t="shared" si="71"/>
        <v>0.21823668695119042</v>
      </c>
    </row>
    <row r="767" spans="1:17" x14ac:dyDescent="0.25">
      <c r="A767" s="1">
        <v>41446</v>
      </c>
      <c r="B767">
        <v>1592.43</v>
      </c>
      <c r="E767">
        <f t="shared" si="66"/>
        <v>2.6661484311964016E-3</v>
      </c>
      <c r="F767">
        <f t="shared" si="67"/>
        <v>1.7388522129957744E-4</v>
      </c>
      <c r="G767">
        <f t="shared" si="68"/>
        <v>4.434073143139225E-2</v>
      </c>
      <c r="H767">
        <f t="shared" si="69"/>
        <v>0.21057239000256481</v>
      </c>
      <c r="I767">
        <f t="shared" si="70"/>
        <v>4.748960678025357</v>
      </c>
      <c r="Q767">
        <f t="shared" si="71"/>
        <v>0.1732683510210159</v>
      </c>
    </row>
    <row r="768" spans="1:17" x14ac:dyDescent="0.25">
      <c r="A768" s="1">
        <v>41449</v>
      </c>
      <c r="B768">
        <v>1573.09</v>
      </c>
      <c r="E768">
        <f t="shared" si="66"/>
        <v>-1.2219313502973374E-2</v>
      </c>
      <c r="F768">
        <f t="shared" si="67"/>
        <v>1.4308051288744572E-4</v>
      </c>
      <c r="G768">
        <f t="shared" si="68"/>
        <v>3.648553078629866E-2</v>
      </c>
      <c r="H768">
        <f t="shared" si="69"/>
        <v>0.19101186032887765</v>
      </c>
      <c r="I768">
        <f t="shared" si="70"/>
        <v>5.2352770046751775</v>
      </c>
      <c r="Q768">
        <f t="shared" si="71"/>
        <v>0.20605197612772069</v>
      </c>
    </row>
    <row r="769" spans="1:17" x14ac:dyDescent="0.25">
      <c r="A769" s="1">
        <v>41450</v>
      </c>
      <c r="B769">
        <v>1588.03</v>
      </c>
      <c r="E769">
        <f t="shared" si="66"/>
        <v>9.4524163829988878E-3</v>
      </c>
      <c r="F769">
        <f t="shared" si="67"/>
        <v>1.5434655405724477E-4</v>
      </c>
      <c r="G769">
        <f t="shared" si="68"/>
        <v>3.9358371284597418E-2</v>
      </c>
      <c r="H769">
        <f t="shared" si="69"/>
        <v>0.19838944348073922</v>
      </c>
      <c r="I769">
        <f t="shared" si="70"/>
        <v>5.040590781722142</v>
      </c>
      <c r="Q769">
        <f t="shared" si="71"/>
        <v>0.2385443013460391</v>
      </c>
    </row>
    <row r="770" spans="1:17" x14ac:dyDescent="0.25">
      <c r="A770" s="1">
        <v>41451</v>
      </c>
      <c r="B770">
        <v>1603.26</v>
      </c>
      <c r="E770">
        <f t="shared" si="66"/>
        <v>9.5448020236501563E-3</v>
      </c>
      <c r="F770">
        <f t="shared" si="67"/>
        <v>1.8558694584134295E-4</v>
      </c>
      <c r="G770">
        <f t="shared" si="68"/>
        <v>4.732467118954245E-2</v>
      </c>
      <c r="H770">
        <f t="shared" si="69"/>
        <v>0.21754234344040346</v>
      </c>
      <c r="I770">
        <f t="shared" si="70"/>
        <v>4.5968062317667995</v>
      </c>
      <c r="Q770">
        <f t="shared" si="71"/>
        <v>7.648417880101592E-2</v>
      </c>
    </row>
    <row r="771" spans="1:17" x14ac:dyDescent="0.25">
      <c r="A771" s="1">
        <v>41452</v>
      </c>
      <c r="B771">
        <v>1613.2</v>
      </c>
      <c r="E771">
        <f t="shared" si="66"/>
        <v>6.1807276592703957E-3</v>
      </c>
      <c r="F771">
        <f t="shared" si="67"/>
        <v>6.5249205852893459E-5</v>
      </c>
      <c r="G771">
        <f t="shared" si="68"/>
        <v>1.6638547492487832E-2</v>
      </c>
      <c r="H771">
        <f t="shared" si="69"/>
        <v>0.12899049380666713</v>
      </c>
      <c r="I771">
        <f t="shared" si="70"/>
        <v>7.7525092779225639</v>
      </c>
      <c r="Q771">
        <f t="shared" si="71"/>
        <v>0.14686157912625225</v>
      </c>
    </row>
    <row r="772" spans="1:17" x14ac:dyDescent="0.25">
      <c r="A772" s="1">
        <v>41453</v>
      </c>
      <c r="B772">
        <v>1606.28</v>
      </c>
      <c r="E772">
        <f t="shared" ref="E772:E835" si="72">LN(B772/B771)</f>
        <v>-4.2988374872954703E-3</v>
      </c>
      <c r="F772">
        <f t="shared" si="67"/>
        <v>7.4289206324400768E-5</v>
      </c>
      <c r="G772">
        <f t="shared" si="68"/>
        <v>1.8943747612722196E-2</v>
      </c>
      <c r="H772">
        <f t="shared" si="69"/>
        <v>0.13763628741259407</v>
      </c>
      <c r="I772">
        <f t="shared" si="70"/>
        <v>7.2655258202532531</v>
      </c>
      <c r="Q772">
        <f t="shared" si="71"/>
        <v>4.749290055349667E-2</v>
      </c>
    </row>
    <row r="773" spans="1:17" x14ac:dyDescent="0.25">
      <c r="A773" s="1">
        <v>41456</v>
      </c>
      <c r="B773">
        <v>1614.96</v>
      </c>
      <c r="E773">
        <f t="shared" si="72"/>
        <v>5.3892420362545825E-3</v>
      </c>
      <c r="F773">
        <f t="shared" si="67"/>
        <v>2.5634300041720844E-5</v>
      </c>
      <c r="G773">
        <f t="shared" si="68"/>
        <v>6.5367465106388155E-3</v>
      </c>
      <c r="H773">
        <f t="shared" si="69"/>
        <v>8.0850148488662746E-2</v>
      </c>
      <c r="I773">
        <f t="shared" si="70"/>
        <v>12.368561081124366</v>
      </c>
      <c r="Q773">
        <f t="shared" si="71"/>
        <v>7.8330649564320967E-2</v>
      </c>
    </row>
    <row r="774" spans="1:17" x14ac:dyDescent="0.25">
      <c r="A774" s="1">
        <v>41457</v>
      </c>
      <c r="B774">
        <v>1614.08</v>
      </c>
      <c r="E774">
        <f t="shared" si="72"/>
        <v>-5.4505365172693261E-4</v>
      </c>
      <c r="F774">
        <f t="shared" si="67"/>
        <v>2.4835469209759827E-5</v>
      </c>
      <c r="G774">
        <f t="shared" si="68"/>
        <v>6.3330446484887561E-3</v>
      </c>
      <c r="H774">
        <f t="shared" si="69"/>
        <v>7.9580428803121911E-2</v>
      </c>
      <c r="I774">
        <f t="shared" si="70"/>
        <v>12.565903640378103</v>
      </c>
      <c r="Q774">
        <f t="shared" si="71"/>
        <v>4.8257555824568525E-2</v>
      </c>
    </row>
    <row r="775" spans="1:17" x14ac:dyDescent="0.25">
      <c r="A775" s="1">
        <v>41458</v>
      </c>
      <c r="B775">
        <v>1615.41</v>
      </c>
      <c r="E775">
        <f t="shared" si="72"/>
        <v>8.236595098241727E-4</v>
      </c>
      <c r="F775">
        <f t="shared" si="67"/>
        <v>1.5060223472587281E-5</v>
      </c>
      <c r="G775">
        <f t="shared" si="68"/>
        <v>3.8403569855097568E-3</v>
      </c>
      <c r="H775">
        <f t="shared" si="69"/>
        <v>6.1970613886823463E-2</v>
      </c>
      <c r="I775">
        <f t="shared" si="70"/>
        <v>16.136680553565174</v>
      </c>
      <c r="Q775">
        <f t="shared" si="71"/>
        <v>3.9605131240442473E-2</v>
      </c>
    </row>
    <row r="776" spans="1:17" x14ac:dyDescent="0.25">
      <c r="A776" s="1">
        <v>41459</v>
      </c>
      <c r="B776">
        <v>1615.41</v>
      </c>
      <c r="E776">
        <f t="shared" si="72"/>
        <v>0</v>
      </c>
      <c r="F776">
        <f t="shared" si="67"/>
        <v>9.6249188079938433E-6</v>
      </c>
      <c r="G776">
        <f t="shared" si="68"/>
        <v>2.4543542960384301E-3</v>
      </c>
      <c r="H776">
        <f t="shared" si="69"/>
        <v>4.9541440189385187E-2</v>
      </c>
      <c r="I776">
        <f t="shared" si="70"/>
        <v>20.18512171178789</v>
      </c>
      <c r="Q776">
        <f t="shared" si="71"/>
        <v>8.5445550019181166E-2</v>
      </c>
    </row>
    <row r="777" spans="1:17" x14ac:dyDescent="0.25">
      <c r="A777" s="1">
        <v>41460</v>
      </c>
      <c r="B777">
        <v>1631.89</v>
      </c>
      <c r="E777">
        <f t="shared" si="72"/>
        <v>1.0150057885384197E-2</v>
      </c>
      <c r="F777">
        <f t="shared" ref="F777:F840" si="73">_xlfn.VAR.P(E773:E777)</f>
        <v>1.6600374924409349E-5</v>
      </c>
      <c r="G777">
        <f t="shared" ref="G777:G840" si="74">F777*255</f>
        <v>4.2330956057243839E-3</v>
      </c>
      <c r="H777">
        <f t="shared" ref="H777:H840" si="75">SQRT(G777)</f>
        <v>6.5062244087676413E-2</v>
      </c>
      <c r="I777">
        <f t="shared" ref="I777:I840" si="76">1/H777</f>
        <v>15.369897150372227</v>
      </c>
      <c r="Q777">
        <f t="shared" ref="Q777:Q840" si="77">G778/H777</f>
        <v>6.4548334886985637E-2</v>
      </c>
    </row>
    <row r="778" spans="1:17" x14ac:dyDescent="0.25">
      <c r="A778" s="1">
        <v>41463</v>
      </c>
      <c r="B778">
        <v>1640.46</v>
      </c>
      <c r="E778">
        <f t="shared" si="72"/>
        <v>5.2378380021182091E-3</v>
      </c>
      <c r="F778">
        <f t="shared" si="73"/>
        <v>1.646925301909858E-5</v>
      </c>
      <c r="G778">
        <f t="shared" si="74"/>
        <v>4.1996595198701379E-3</v>
      </c>
      <c r="H778">
        <f t="shared" si="75"/>
        <v>6.4804780069607035E-2</v>
      </c>
      <c r="I778">
        <f t="shared" si="76"/>
        <v>15.430960477389116</v>
      </c>
      <c r="Q778">
        <f t="shared" si="77"/>
        <v>5.7744854925816942E-2</v>
      </c>
    </row>
    <row r="779" spans="1:17" x14ac:dyDescent="0.25">
      <c r="A779" s="1">
        <v>41464</v>
      </c>
      <c r="B779">
        <v>1652.32</v>
      </c>
      <c r="E779">
        <f t="shared" si="72"/>
        <v>7.2036706293219874E-3</v>
      </c>
      <c r="F779">
        <f t="shared" si="73"/>
        <v>1.4675069112231103E-5</v>
      </c>
      <c r="G779">
        <f t="shared" si="74"/>
        <v>3.7421426236189312E-3</v>
      </c>
      <c r="H779">
        <f t="shared" si="75"/>
        <v>6.1173054718715258E-2</v>
      </c>
      <c r="I779">
        <f t="shared" si="76"/>
        <v>16.347066606338043</v>
      </c>
      <c r="Q779">
        <f t="shared" si="77"/>
        <v>6.5580138068383281E-2</v>
      </c>
    </row>
    <row r="780" spans="1:17" x14ac:dyDescent="0.25">
      <c r="A780" s="1">
        <v>41465</v>
      </c>
      <c r="B780">
        <v>1652.62</v>
      </c>
      <c r="E780">
        <f t="shared" si="72"/>
        <v>1.8154641283901302E-4</v>
      </c>
      <c r="F780">
        <f t="shared" si="73"/>
        <v>1.5732303429482794E-5</v>
      </c>
      <c r="G780">
        <f t="shared" si="74"/>
        <v>4.0117373745181123E-3</v>
      </c>
      <c r="H780">
        <f t="shared" si="75"/>
        <v>6.3338277325153958E-2</v>
      </c>
      <c r="I780">
        <f t="shared" si="76"/>
        <v>15.788241206283381</v>
      </c>
      <c r="Q780">
        <f t="shared" si="77"/>
        <v>8.1347862981987706E-2</v>
      </c>
    </row>
    <row r="781" spans="1:17" x14ac:dyDescent="0.25">
      <c r="A781" s="1">
        <v>41466</v>
      </c>
      <c r="B781">
        <v>1675.02</v>
      </c>
      <c r="E781">
        <f t="shared" si="72"/>
        <v>1.3463198150456835E-2</v>
      </c>
      <c r="F781">
        <f t="shared" si="73"/>
        <v>2.0205621589653973E-5</v>
      </c>
      <c r="G781">
        <f t="shared" si="74"/>
        <v>5.1524335053617634E-3</v>
      </c>
      <c r="H781">
        <f t="shared" si="75"/>
        <v>7.1780453504848823E-2</v>
      </c>
      <c r="I781">
        <f t="shared" si="76"/>
        <v>13.931369212266809</v>
      </c>
      <c r="Q781">
        <f t="shared" si="77"/>
        <v>7.1022298181088836E-2</v>
      </c>
    </row>
    <row r="782" spans="1:17" x14ac:dyDescent="0.25">
      <c r="A782" s="1">
        <v>41467</v>
      </c>
      <c r="B782">
        <v>1680.19</v>
      </c>
      <c r="E782">
        <f t="shared" si="72"/>
        <v>3.0817767542262128E-3</v>
      </c>
      <c r="F782">
        <f t="shared" si="73"/>
        <v>1.9992206950569242E-5</v>
      </c>
      <c r="G782">
        <f t="shared" si="74"/>
        <v>5.0980127723951564E-3</v>
      </c>
      <c r="H782">
        <f t="shared" si="75"/>
        <v>7.1400369553631562E-2</v>
      </c>
      <c r="I782">
        <f t="shared" si="76"/>
        <v>14.005529750778972</v>
      </c>
      <c r="Q782">
        <f t="shared" si="77"/>
        <v>8.3220331655273511E-2</v>
      </c>
    </row>
    <row r="783" spans="1:17" x14ac:dyDescent="0.25">
      <c r="A783" s="1">
        <v>41470</v>
      </c>
      <c r="B783">
        <v>1682.5</v>
      </c>
      <c r="E783">
        <f t="shared" si="72"/>
        <v>1.3739002782673193E-3</v>
      </c>
      <c r="F783">
        <f t="shared" si="73"/>
        <v>2.3301813468871812E-5</v>
      </c>
      <c r="G783">
        <f t="shared" si="74"/>
        <v>5.9419624345623118E-3</v>
      </c>
      <c r="H783">
        <f t="shared" si="75"/>
        <v>7.7084125697592959E-2</v>
      </c>
      <c r="I783">
        <f t="shared" si="76"/>
        <v>12.97283962100158</v>
      </c>
      <c r="Q783">
        <f t="shared" si="77"/>
        <v>0.10923094351011563</v>
      </c>
    </row>
    <row r="784" spans="1:17" x14ac:dyDescent="0.25">
      <c r="A784" s="1">
        <v>41471</v>
      </c>
      <c r="B784">
        <v>1676.26</v>
      </c>
      <c r="E784">
        <f t="shared" si="72"/>
        <v>-3.7156612435484218E-3</v>
      </c>
      <c r="F784">
        <f t="shared" si="73"/>
        <v>3.3019497174903647E-5</v>
      </c>
      <c r="G784">
        <f t="shared" si="74"/>
        <v>8.4199717796004294E-3</v>
      </c>
      <c r="H784">
        <f t="shared" si="75"/>
        <v>9.1760404203558465E-2</v>
      </c>
      <c r="I784">
        <f t="shared" si="76"/>
        <v>10.897946763416938</v>
      </c>
      <c r="Q784">
        <f t="shared" si="77"/>
        <v>8.6983882119145706E-2</v>
      </c>
    </row>
    <row r="785" spans="1:17" x14ac:dyDescent="0.25">
      <c r="A785" s="1">
        <v>41472</v>
      </c>
      <c r="B785">
        <v>1680.91</v>
      </c>
      <c r="E785">
        <f t="shared" si="72"/>
        <v>2.7701921402020061E-3</v>
      </c>
      <c r="F785">
        <f t="shared" si="73"/>
        <v>3.1300690911558788E-5</v>
      </c>
      <c r="G785">
        <f t="shared" si="74"/>
        <v>7.9816761824474912E-3</v>
      </c>
      <c r="H785">
        <f t="shared" si="75"/>
        <v>8.9340227123326094E-2</v>
      </c>
      <c r="I785">
        <f t="shared" si="76"/>
        <v>11.193166082056077</v>
      </c>
      <c r="Q785">
        <f t="shared" si="77"/>
        <v>2.4840591632122426E-2</v>
      </c>
    </row>
    <row r="786" spans="1:17" x14ac:dyDescent="0.25">
      <c r="A786" s="1">
        <v>41473</v>
      </c>
      <c r="B786">
        <v>1689.37</v>
      </c>
      <c r="E786">
        <f t="shared" si="72"/>
        <v>5.0203649363598224E-3</v>
      </c>
      <c r="F786">
        <f t="shared" si="73"/>
        <v>8.7029964638886713E-6</v>
      </c>
      <c r="G786">
        <f t="shared" si="74"/>
        <v>2.2192640982916113E-3</v>
      </c>
      <c r="H786">
        <f t="shared" si="75"/>
        <v>4.7109065988317059E-2</v>
      </c>
      <c r="I786">
        <f t="shared" si="76"/>
        <v>21.227336586295252</v>
      </c>
      <c r="Q786">
        <f t="shared" si="77"/>
        <v>4.460078287642396E-2</v>
      </c>
    </row>
    <row r="787" spans="1:17" x14ac:dyDescent="0.25">
      <c r="A787" s="1">
        <v>41474</v>
      </c>
      <c r="B787">
        <v>1692.09</v>
      </c>
      <c r="E787">
        <f t="shared" si="72"/>
        <v>1.6087728890168559E-3</v>
      </c>
      <c r="F787">
        <f t="shared" si="73"/>
        <v>8.2396126417884626E-6</v>
      </c>
      <c r="G787">
        <f t="shared" si="74"/>
        <v>2.1011012236560578E-3</v>
      </c>
      <c r="H787">
        <f t="shared" si="75"/>
        <v>4.5837770709929358E-2</v>
      </c>
      <c r="I787">
        <f t="shared" si="76"/>
        <v>21.81606968471921</v>
      </c>
      <c r="Q787">
        <f t="shared" si="77"/>
        <v>4.6167016223726695E-2</v>
      </c>
    </row>
    <row r="788" spans="1:17" x14ac:dyDescent="0.25">
      <c r="A788" s="1">
        <v>41477</v>
      </c>
      <c r="B788">
        <v>1695.53</v>
      </c>
      <c r="E788">
        <f t="shared" si="72"/>
        <v>2.0309250638510861E-3</v>
      </c>
      <c r="F788">
        <f t="shared" si="73"/>
        <v>8.298796486371658E-6</v>
      </c>
      <c r="G788">
        <f t="shared" si="74"/>
        <v>2.1161931040247729E-3</v>
      </c>
      <c r="H788">
        <f t="shared" si="75"/>
        <v>4.6002098908906025E-2</v>
      </c>
      <c r="I788">
        <f t="shared" si="76"/>
        <v>21.738138557117001</v>
      </c>
      <c r="Q788">
        <f t="shared" si="77"/>
        <v>2.7366399155456984E-2</v>
      </c>
    </row>
    <row r="789" spans="1:17" x14ac:dyDescent="0.25">
      <c r="A789" s="1">
        <v>41478</v>
      </c>
      <c r="B789">
        <v>1692.39</v>
      </c>
      <c r="E789">
        <f t="shared" si="72"/>
        <v>-1.8536452449211241E-3</v>
      </c>
      <c r="F789">
        <f t="shared" si="73"/>
        <v>4.9369090224703312E-6</v>
      </c>
      <c r="G789">
        <f t="shared" si="74"/>
        <v>1.2589118007299345E-3</v>
      </c>
      <c r="H789">
        <f t="shared" si="75"/>
        <v>3.5481147116883563E-2</v>
      </c>
      <c r="I789">
        <f t="shared" si="76"/>
        <v>28.183981670766048</v>
      </c>
      <c r="Q789">
        <f t="shared" si="77"/>
        <v>6.9207010869559091E-2</v>
      </c>
    </row>
    <row r="790" spans="1:17" x14ac:dyDescent="0.25">
      <c r="A790" s="1">
        <v>41479</v>
      </c>
      <c r="B790">
        <v>1685.94</v>
      </c>
      <c r="E790">
        <f t="shared" si="72"/>
        <v>-3.8184593198933806E-3</v>
      </c>
      <c r="F790">
        <f t="shared" si="73"/>
        <v>9.6295848399317107E-6</v>
      </c>
      <c r="G790">
        <f t="shared" si="74"/>
        <v>2.4555441341825861E-3</v>
      </c>
      <c r="H790">
        <f t="shared" si="75"/>
        <v>4.9553447248224677E-2</v>
      </c>
      <c r="I790">
        <f t="shared" si="76"/>
        <v>20.180230751470603</v>
      </c>
      <c r="Q790">
        <f t="shared" si="77"/>
        <v>3.2104508049137996E-2</v>
      </c>
    </row>
    <row r="791" spans="1:17" x14ac:dyDescent="0.25">
      <c r="A791" s="1">
        <v>41480</v>
      </c>
      <c r="B791">
        <v>1690.25</v>
      </c>
      <c r="E791">
        <f t="shared" si="72"/>
        <v>2.5531752308375314E-3</v>
      </c>
      <c r="F791">
        <f t="shared" si="73"/>
        <v>6.2387805727182913E-6</v>
      </c>
      <c r="G791">
        <f t="shared" si="74"/>
        <v>1.5908890460431644E-3</v>
      </c>
      <c r="H791">
        <f t="shared" si="75"/>
        <v>3.9885950484389414E-2</v>
      </c>
      <c r="I791">
        <f t="shared" si="76"/>
        <v>25.071484767333814</v>
      </c>
      <c r="Q791">
        <f t="shared" si="77"/>
        <v>3.750516645409821E-2</v>
      </c>
    </row>
    <row r="792" spans="1:17" x14ac:dyDescent="0.25">
      <c r="A792" s="1">
        <v>41481</v>
      </c>
      <c r="B792">
        <v>1691.65</v>
      </c>
      <c r="E792">
        <f t="shared" si="72"/>
        <v>8.2793700580897325E-4</v>
      </c>
      <c r="F792">
        <f t="shared" si="73"/>
        <v>5.8663890670468398E-6</v>
      </c>
      <c r="G792">
        <f t="shared" si="74"/>
        <v>1.4959292120969442E-3</v>
      </c>
      <c r="H792">
        <f t="shared" si="75"/>
        <v>3.8677244111970335E-2</v>
      </c>
      <c r="I792">
        <f t="shared" si="76"/>
        <v>25.854996211855411</v>
      </c>
      <c r="Q792">
        <f t="shared" si="77"/>
        <v>4.212813123301333E-2</v>
      </c>
    </row>
    <row r="793" spans="1:17" x14ac:dyDescent="0.25">
      <c r="A793" s="1">
        <v>41484</v>
      </c>
      <c r="B793">
        <v>1685.33</v>
      </c>
      <c r="E793">
        <f t="shared" si="72"/>
        <v>-3.7429936680698351E-3</v>
      </c>
      <c r="F793">
        <f t="shared" si="73"/>
        <v>6.3898039830603078E-6</v>
      </c>
      <c r="G793">
        <f t="shared" si="74"/>
        <v>1.6294000156803785E-3</v>
      </c>
      <c r="H793">
        <f t="shared" si="75"/>
        <v>4.036582732560276E-2</v>
      </c>
      <c r="I793">
        <f t="shared" si="76"/>
        <v>24.773430058393274</v>
      </c>
      <c r="Q793">
        <f t="shared" si="77"/>
        <v>4.1739755370664627E-2</v>
      </c>
    </row>
    <row r="794" spans="1:17" x14ac:dyDescent="0.25">
      <c r="A794" s="1">
        <v>41485</v>
      </c>
      <c r="B794">
        <v>1685.96</v>
      </c>
      <c r="E794">
        <f t="shared" si="72"/>
        <v>3.7374417942905253E-4</v>
      </c>
      <c r="F794">
        <f t="shared" si="73"/>
        <v>6.6072931682554855E-6</v>
      </c>
      <c r="G794">
        <f t="shared" si="74"/>
        <v>1.6848597579051487E-3</v>
      </c>
      <c r="H794">
        <f t="shared" si="75"/>
        <v>4.1047043229752236E-2</v>
      </c>
      <c r="I794">
        <f t="shared" si="76"/>
        <v>24.362290711238547</v>
      </c>
      <c r="Q794">
        <f t="shared" si="77"/>
        <v>2.655095884886426E-2</v>
      </c>
    </row>
    <row r="795" spans="1:17" x14ac:dyDescent="0.25">
      <c r="A795" s="1">
        <v>41486</v>
      </c>
      <c r="B795">
        <v>1685.73</v>
      </c>
      <c r="E795">
        <f t="shared" si="72"/>
        <v>-1.3643009906418412E-4</v>
      </c>
      <c r="F795">
        <f t="shared" si="73"/>
        <v>4.2738759045517798E-6</v>
      </c>
      <c r="G795">
        <f t="shared" si="74"/>
        <v>1.0898383556607039E-3</v>
      </c>
      <c r="H795">
        <f t="shared" si="75"/>
        <v>3.301269991474045E-2</v>
      </c>
      <c r="I795">
        <f t="shared" si="76"/>
        <v>30.291372792368659</v>
      </c>
      <c r="Q795">
        <f t="shared" si="77"/>
        <v>0.23330639718480753</v>
      </c>
    </row>
    <row r="796" spans="1:17" x14ac:dyDescent="0.25">
      <c r="A796" s="1">
        <v>41487</v>
      </c>
      <c r="B796">
        <v>1706.87</v>
      </c>
      <c r="E796">
        <f t="shared" si="72"/>
        <v>1.2462579504871753E-2</v>
      </c>
      <c r="F796">
        <f t="shared" si="73"/>
        <v>3.0204212072358027E-5</v>
      </c>
      <c r="G796">
        <f t="shared" si="74"/>
        <v>7.7020740784512973E-3</v>
      </c>
      <c r="H796">
        <f t="shared" si="75"/>
        <v>8.776146123698772E-2</v>
      </c>
      <c r="I796">
        <f t="shared" si="76"/>
        <v>11.394523130142945</v>
      </c>
      <c r="Q796">
        <f t="shared" si="77"/>
        <v>8.7002951667278366E-2</v>
      </c>
    </row>
    <row r="797" spans="1:17" x14ac:dyDescent="0.25">
      <c r="A797" s="1">
        <v>41488</v>
      </c>
      <c r="B797">
        <v>1709.67</v>
      </c>
      <c r="E797">
        <f t="shared" si="72"/>
        <v>1.6390855232919159E-3</v>
      </c>
      <c r="F797">
        <f t="shared" si="73"/>
        <v>2.9943161451966143E-5</v>
      </c>
      <c r="G797">
        <f t="shared" si="74"/>
        <v>7.6355061702513662E-3</v>
      </c>
      <c r="H797">
        <f t="shared" si="75"/>
        <v>8.7381383430633355E-2</v>
      </c>
      <c r="I797">
        <f t="shared" si="76"/>
        <v>11.444085235773795</v>
      </c>
      <c r="Q797">
        <f t="shared" si="77"/>
        <v>7.4291386303537293E-2</v>
      </c>
    </row>
    <row r="798" spans="1:17" x14ac:dyDescent="0.25">
      <c r="A798" s="1">
        <v>41491</v>
      </c>
      <c r="B798">
        <v>1707.14</v>
      </c>
      <c r="E798">
        <f t="shared" si="72"/>
        <v>-1.480913754279429E-3</v>
      </c>
      <c r="F798">
        <f t="shared" si="73"/>
        <v>2.5457584753657629E-5</v>
      </c>
      <c r="G798">
        <f t="shared" si="74"/>
        <v>6.4916841121826956E-3</v>
      </c>
      <c r="H798">
        <f t="shared" si="75"/>
        <v>8.0570988030324517E-2</v>
      </c>
      <c r="I798">
        <f t="shared" si="76"/>
        <v>12.411415379734823</v>
      </c>
      <c r="Q798">
        <f t="shared" si="77"/>
        <v>0.1165048007007269</v>
      </c>
    </row>
    <row r="799" spans="1:17" x14ac:dyDescent="0.25">
      <c r="A799" s="1">
        <v>41492</v>
      </c>
      <c r="B799">
        <v>1697.37</v>
      </c>
      <c r="E799">
        <f t="shared" si="72"/>
        <v>-5.7394613731720544E-3</v>
      </c>
      <c r="F799">
        <f t="shared" si="73"/>
        <v>3.6811399618563179E-5</v>
      </c>
      <c r="G799">
        <f t="shared" si="74"/>
        <v>9.3869069027336105E-3</v>
      </c>
      <c r="H799">
        <f t="shared" si="75"/>
        <v>9.6886051125709582E-2</v>
      </c>
      <c r="I799">
        <f t="shared" si="76"/>
        <v>10.321403219360244</v>
      </c>
      <c r="Q799">
        <f t="shared" si="77"/>
        <v>0.10832844509542704</v>
      </c>
    </row>
    <row r="800" spans="1:17" x14ac:dyDescent="0.25">
      <c r="A800" s="1">
        <v>41493</v>
      </c>
      <c r="B800">
        <v>1690.91</v>
      </c>
      <c r="E800">
        <f t="shared" si="72"/>
        <v>-3.81314875241731E-3</v>
      </c>
      <c r="F800">
        <f t="shared" si="73"/>
        <v>4.1158883411310461E-5</v>
      </c>
      <c r="G800">
        <f t="shared" si="74"/>
        <v>1.0495515269884167E-2</v>
      </c>
      <c r="H800">
        <f t="shared" si="75"/>
        <v>0.10244762208018382</v>
      </c>
      <c r="I800">
        <f t="shared" si="76"/>
        <v>9.7610855156532459</v>
      </c>
      <c r="Q800">
        <f t="shared" si="77"/>
        <v>3.0522763544955984E-2</v>
      </c>
    </row>
    <row r="801" spans="1:17" x14ac:dyDescent="0.25">
      <c r="A801" s="1">
        <v>41494</v>
      </c>
      <c r="B801">
        <v>1697.48</v>
      </c>
      <c r="E801">
        <f t="shared" si="72"/>
        <v>3.8779527938558253E-3</v>
      </c>
      <c r="F801">
        <f t="shared" si="73"/>
        <v>1.2262684488221422E-5</v>
      </c>
      <c r="G801">
        <f t="shared" si="74"/>
        <v>3.1269845444964624E-3</v>
      </c>
      <c r="H801">
        <f t="shared" si="75"/>
        <v>5.5919446925881362E-2</v>
      </c>
      <c r="I801">
        <f t="shared" si="76"/>
        <v>17.882866426154997</v>
      </c>
      <c r="Q801">
        <f t="shared" si="77"/>
        <v>4.9676879512414264E-2</v>
      </c>
    </row>
    <row r="802" spans="1:17" x14ac:dyDescent="0.25">
      <c r="A802" s="1">
        <v>41495</v>
      </c>
      <c r="B802">
        <v>1691.42</v>
      </c>
      <c r="E802">
        <f t="shared" si="72"/>
        <v>-3.5763855287662917E-3</v>
      </c>
      <c r="F802">
        <f t="shared" si="73"/>
        <v>1.0893739715050403E-5</v>
      </c>
      <c r="G802">
        <f t="shared" si="74"/>
        <v>2.7779036273378526E-3</v>
      </c>
      <c r="H802">
        <f t="shared" si="75"/>
        <v>5.270582156970758E-2</v>
      </c>
      <c r="I802">
        <f t="shared" si="76"/>
        <v>18.97323616666181</v>
      </c>
      <c r="Q802">
        <f t="shared" si="77"/>
        <v>5.3210398668487625E-2</v>
      </c>
    </row>
    <row r="803" spans="1:17" x14ac:dyDescent="0.25">
      <c r="A803" s="1">
        <v>41498</v>
      </c>
      <c r="B803">
        <v>1689.47</v>
      </c>
      <c r="E803">
        <f t="shared" si="72"/>
        <v>-1.1535425383448848E-3</v>
      </c>
      <c r="F803">
        <f t="shared" si="73"/>
        <v>1.09980305014679E-5</v>
      </c>
      <c r="G803">
        <f t="shared" si="74"/>
        <v>2.8044977778743144E-3</v>
      </c>
      <c r="H803">
        <f t="shared" si="75"/>
        <v>5.2957509173622533E-2</v>
      </c>
      <c r="I803">
        <f t="shared" si="76"/>
        <v>18.883063338977571</v>
      </c>
      <c r="Q803">
        <f t="shared" si="77"/>
        <v>4.8795218270851079E-2</v>
      </c>
    </row>
    <row r="804" spans="1:17" x14ac:dyDescent="0.25">
      <c r="A804" s="1">
        <v>41499</v>
      </c>
      <c r="B804">
        <v>1694.16</v>
      </c>
      <c r="E804">
        <f t="shared" si="72"/>
        <v>2.7721724913956085E-3</v>
      </c>
      <c r="F804">
        <f t="shared" si="73"/>
        <v>1.0133620467480432E-5</v>
      </c>
      <c r="G804">
        <f t="shared" si="74"/>
        <v>2.5840732192075099E-3</v>
      </c>
      <c r="H804">
        <f t="shared" si="75"/>
        <v>5.0833780296250936E-2</v>
      </c>
      <c r="I804">
        <f t="shared" si="76"/>
        <v>19.671958177655959</v>
      </c>
      <c r="Q804">
        <f t="shared" si="77"/>
        <v>6.1844463501715144E-2</v>
      </c>
    </row>
    <row r="805" spans="1:17" x14ac:dyDescent="0.25">
      <c r="A805" s="1">
        <v>41500</v>
      </c>
      <c r="B805">
        <v>1685.39</v>
      </c>
      <c r="E805">
        <f t="shared" si="72"/>
        <v>-5.1900517442756379E-3</v>
      </c>
      <c r="F805">
        <f t="shared" si="73"/>
        <v>1.2328579883081165E-5</v>
      </c>
      <c r="G805">
        <f t="shared" si="74"/>
        <v>3.1437878701856973E-3</v>
      </c>
      <c r="H805">
        <f t="shared" si="75"/>
        <v>5.6069491438621923E-2</v>
      </c>
      <c r="I805">
        <f t="shared" si="76"/>
        <v>17.835011061134356</v>
      </c>
      <c r="Q805">
        <f t="shared" si="77"/>
        <v>0.14819790464601262</v>
      </c>
    </row>
    <row r="806" spans="1:17" x14ac:dyDescent="0.25">
      <c r="A806" s="1">
        <v>41501</v>
      </c>
      <c r="B806">
        <v>1661.32</v>
      </c>
      <c r="E806">
        <f t="shared" si="72"/>
        <v>-1.4384523926260438E-2</v>
      </c>
      <c r="F806">
        <f t="shared" si="73"/>
        <v>3.2585808414789464E-5</v>
      </c>
      <c r="G806">
        <f t="shared" si="74"/>
        <v>8.3093811457713128E-3</v>
      </c>
      <c r="H806">
        <f t="shared" si="75"/>
        <v>9.1155806977785636E-2</v>
      </c>
      <c r="I806">
        <f t="shared" si="76"/>
        <v>10.970228152811995</v>
      </c>
      <c r="Q806">
        <f t="shared" si="77"/>
        <v>9.140510997787997E-2</v>
      </c>
    </row>
    <row r="807" spans="1:17" x14ac:dyDescent="0.25">
      <c r="A807" s="1">
        <v>41502</v>
      </c>
      <c r="B807">
        <v>1655.83</v>
      </c>
      <c r="E807">
        <f t="shared" si="72"/>
        <v>-3.3100734140073594E-3</v>
      </c>
      <c r="F807">
        <f t="shared" si="73"/>
        <v>3.267492769383096E-5</v>
      </c>
      <c r="G807">
        <f t="shared" si="74"/>
        <v>8.3321065619268945E-3</v>
      </c>
      <c r="H807">
        <f t="shared" si="75"/>
        <v>9.1280373366495901E-2</v>
      </c>
      <c r="I807">
        <f t="shared" si="76"/>
        <v>10.955257555585833</v>
      </c>
      <c r="Q807">
        <f t="shared" si="77"/>
        <v>8.492406485357408E-2</v>
      </c>
    </row>
    <row r="808" spans="1:17" x14ac:dyDescent="0.25">
      <c r="A808" s="1">
        <v>41505</v>
      </c>
      <c r="B808">
        <v>1646.06</v>
      </c>
      <c r="E808">
        <f t="shared" si="72"/>
        <v>-5.9178400932658947E-3</v>
      </c>
      <c r="F808">
        <f t="shared" si="73"/>
        <v>3.03996092064108E-5</v>
      </c>
      <c r="G808">
        <f t="shared" si="74"/>
        <v>7.7519003476347543E-3</v>
      </c>
      <c r="H808">
        <f t="shared" si="75"/>
        <v>8.804487689601681E-2</v>
      </c>
      <c r="I808">
        <f t="shared" si="76"/>
        <v>11.357844263681859</v>
      </c>
      <c r="Q808">
        <f t="shared" si="77"/>
        <v>9.8176870390506946E-2</v>
      </c>
    </row>
    <row r="809" spans="1:17" x14ac:dyDescent="0.25">
      <c r="A809" s="1">
        <v>41506</v>
      </c>
      <c r="B809">
        <v>1652.35</v>
      </c>
      <c r="E809">
        <f t="shared" si="72"/>
        <v>3.8139634700918462E-3</v>
      </c>
      <c r="F809">
        <f t="shared" si="73"/>
        <v>3.3897923402228952E-5</v>
      </c>
      <c r="G809">
        <f t="shared" si="74"/>
        <v>8.6439704675683824E-3</v>
      </c>
      <c r="H809">
        <f t="shared" si="75"/>
        <v>9.2972955570791563E-2</v>
      </c>
      <c r="I809">
        <f t="shared" si="76"/>
        <v>10.755815966704199</v>
      </c>
      <c r="Q809">
        <f t="shared" si="77"/>
        <v>9.326226099747853E-2</v>
      </c>
    </row>
    <row r="810" spans="1:17" x14ac:dyDescent="0.25">
      <c r="A810" s="1">
        <v>41507</v>
      </c>
      <c r="B810">
        <v>1642.8</v>
      </c>
      <c r="E810">
        <f t="shared" si="72"/>
        <v>-5.7964139652054766E-3</v>
      </c>
      <c r="F810">
        <f t="shared" si="73"/>
        <v>3.4003404110392697E-5</v>
      </c>
      <c r="G810">
        <f t="shared" si="74"/>
        <v>8.6708680481501384E-3</v>
      </c>
      <c r="H810">
        <f t="shared" si="75"/>
        <v>9.3117495929337241E-2</v>
      </c>
      <c r="I810">
        <f t="shared" si="76"/>
        <v>10.73912039858606</v>
      </c>
      <c r="Q810">
        <f t="shared" si="77"/>
        <v>9.1136598224552889E-2</v>
      </c>
    </row>
    <row r="811" spans="1:17" x14ac:dyDescent="0.25">
      <c r="A811" s="1">
        <v>41508</v>
      </c>
      <c r="B811">
        <v>1656.96</v>
      </c>
      <c r="E811">
        <f t="shared" si="72"/>
        <v>8.5824950407145766E-3</v>
      </c>
      <c r="F811">
        <f t="shared" si="73"/>
        <v>3.3280046330150775E-5</v>
      </c>
      <c r="G811">
        <f t="shared" si="74"/>
        <v>8.4864118141884468E-3</v>
      </c>
      <c r="H811">
        <f t="shared" si="75"/>
        <v>9.2121722813831741E-2</v>
      </c>
      <c r="I811">
        <f t="shared" si="76"/>
        <v>10.855202979875813</v>
      </c>
      <c r="Q811">
        <f t="shared" si="77"/>
        <v>9.3046528637994549E-2</v>
      </c>
    </row>
    <row r="812" spans="1:17" x14ac:dyDescent="0.25">
      <c r="A812" s="1">
        <v>41509</v>
      </c>
      <c r="B812">
        <v>1663.5</v>
      </c>
      <c r="E812">
        <f t="shared" si="72"/>
        <v>3.9392183354132132E-3</v>
      </c>
      <c r="F812">
        <f t="shared" si="73"/>
        <v>3.3614143215602314E-5</v>
      </c>
      <c r="G812">
        <f t="shared" si="74"/>
        <v>8.5716065199785904E-3</v>
      </c>
      <c r="H812">
        <f t="shared" si="75"/>
        <v>9.2582971004275885E-2</v>
      </c>
      <c r="I812">
        <f t="shared" si="76"/>
        <v>10.80112237869117</v>
      </c>
      <c r="Q812">
        <f t="shared" si="77"/>
        <v>8.0027917398273862E-2</v>
      </c>
    </row>
    <row r="813" spans="1:17" x14ac:dyDescent="0.25">
      <c r="A813" s="1">
        <v>41512</v>
      </c>
      <c r="B813">
        <v>1656.78</v>
      </c>
      <c r="E813">
        <f t="shared" si="72"/>
        <v>-4.047856913079035E-3</v>
      </c>
      <c r="F813">
        <f t="shared" si="73"/>
        <v>2.9055773945164608E-5</v>
      </c>
      <c r="G813">
        <f t="shared" si="74"/>
        <v>7.4092223560169746E-3</v>
      </c>
      <c r="H813">
        <f t="shared" si="75"/>
        <v>8.6076839835213373E-2</v>
      </c>
      <c r="I813">
        <f t="shared" si="76"/>
        <v>11.617526873830558</v>
      </c>
      <c r="Q813">
        <f t="shared" si="77"/>
        <v>0.21312145445443453</v>
      </c>
    </row>
    <row r="814" spans="1:17" x14ac:dyDescent="0.25">
      <c r="A814" s="1">
        <v>41513</v>
      </c>
      <c r="B814">
        <v>1630.48</v>
      </c>
      <c r="E814">
        <f t="shared" si="72"/>
        <v>-1.6001509567328324E-2</v>
      </c>
      <c r="F814">
        <f t="shared" si="73"/>
        <v>7.1940475688321895E-5</v>
      </c>
      <c r="G814">
        <f t="shared" si="74"/>
        <v>1.8344821300522084E-2</v>
      </c>
      <c r="H814">
        <f t="shared" si="75"/>
        <v>0.1354430555640343</v>
      </c>
      <c r="I814">
        <f t="shared" si="76"/>
        <v>7.3831766112750126</v>
      </c>
      <c r="Q814">
        <f t="shared" si="77"/>
        <v>0.13727296932187133</v>
      </c>
    </row>
    <row r="815" spans="1:17" x14ac:dyDescent="0.25">
      <c r="A815" s="1">
        <v>41514</v>
      </c>
      <c r="B815">
        <v>1634.96</v>
      </c>
      <c r="E815">
        <f t="shared" si="72"/>
        <v>2.7438892221566106E-3</v>
      </c>
      <c r="F815">
        <f t="shared" si="73"/>
        <v>7.2912432985498796E-5</v>
      </c>
      <c r="G815">
        <f t="shared" si="74"/>
        <v>1.8592670411302192E-2</v>
      </c>
      <c r="H815">
        <f t="shared" si="75"/>
        <v>0.1363549427461366</v>
      </c>
      <c r="I815">
        <f t="shared" si="76"/>
        <v>7.3338008865713329</v>
      </c>
      <c r="Q815">
        <f t="shared" si="77"/>
        <v>0.10222556864107077</v>
      </c>
    </row>
    <row r="816" spans="1:17" x14ac:dyDescent="0.25">
      <c r="A816" s="1">
        <v>41515</v>
      </c>
      <c r="B816">
        <v>1638.17</v>
      </c>
      <c r="E816">
        <f t="shared" si="72"/>
        <v>1.9614259312179068E-3</v>
      </c>
      <c r="F816">
        <f t="shared" si="73"/>
        <v>5.4662594349978277E-5</v>
      </c>
      <c r="G816">
        <f t="shared" si="74"/>
        <v>1.3938961559244461E-2</v>
      </c>
      <c r="H816">
        <f t="shared" si="75"/>
        <v>0.11806337941650011</v>
      </c>
      <c r="I816">
        <f t="shared" si="76"/>
        <v>8.4700269037042624</v>
      </c>
      <c r="Q816">
        <f t="shared" si="77"/>
        <v>9.7320813088244584E-2</v>
      </c>
    </row>
    <row r="817" spans="1:17" x14ac:dyDescent="0.25">
      <c r="A817" s="1">
        <v>41516</v>
      </c>
      <c r="B817">
        <v>1632.97</v>
      </c>
      <c r="E817">
        <f t="shared" si="72"/>
        <v>-3.1793224259261555E-3</v>
      </c>
      <c r="F817">
        <f t="shared" si="73"/>
        <v>4.5058917963763564E-5</v>
      </c>
      <c r="G817">
        <f t="shared" si="74"/>
        <v>1.1490024080759709E-2</v>
      </c>
      <c r="H817">
        <f t="shared" si="75"/>
        <v>0.10719152989280314</v>
      </c>
      <c r="I817">
        <f t="shared" si="76"/>
        <v>9.329095321244596</v>
      </c>
      <c r="Q817">
        <f t="shared" si="77"/>
        <v>0.11210628768274837</v>
      </c>
    </row>
    <row r="818" spans="1:17" x14ac:dyDescent="0.25">
      <c r="A818" s="1">
        <v>41519</v>
      </c>
      <c r="B818">
        <v>1632.97</v>
      </c>
      <c r="E818">
        <f t="shared" si="72"/>
        <v>0</v>
      </c>
      <c r="F818">
        <f t="shared" si="73"/>
        <v>4.7124880342417689E-5</v>
      </c>
      <c r="G818">
        <f t="shared" si="74"/>
        <v>1.2016844487316511E-2</v>
      </c>
      <c r="H818">
        <f t="shared" si="75"/>
        <v>0.10962136875316103</v>
      </c>
      <c r="I818">
        <f t="shared" si="76"/>
        <v>9.1223090112270118</v>
      </c>
      <c r="Q818">
        <f t="shared" si="77"/>
        <v>1.5025687690074082E-2</v>
      </c>
    </row>
    <row r="819" spans="1:17" x14ac:dyDescent="0.25">
      <c r="A819" s="1">
        <v>41520</v>
      </c>
      <c r="B819">
        <v>1639.77</v>
      </c>
      <c r="E819">
        <f t="shared" si="72"/>
        <v>4.1555453751369511E-3</v>
      </c>
      <c r="F819">
        <f t="shared" si="73"/>
        <v>6.459358631542915E-6</v>
      </c>
      <c r="G819">
        <f t="shared" si="74"/>
        <v>1.6471364510434433E-3</v>
      </c>
      <c r="H819">
        <f t="shared" si="75"/>
        <v>4.0584928865817216E-2</v>
      </c>
      <c r="I819">
        <f t="shared" si="76"/>
        <v>24.639688375609133</v>
      </c>
      <c r="Q819">
        <f t="shared" si="77"/>
        <v>9.0831567552977263E-2</v>
      </c>
    </row>
    <row r="820" spans="1:17" x14ac:dyDescent="0.25">
      <c r="A820" s="1">
        <v>41521</v>
      </c>
      <c r="B820">
        <v>1653.08</v>
      </c>
      <c r="E820">
        <f t="shared" si="72"/>
        <v>8.0842264234291927E-3</v>
      </c>
      <c r="F820">
        <f t="shared" si="73"/>
        <v>1.4456441991797073E-5</v>
      </c>
      <c r="G820">
        <f t="shared" si="74"/>
        <v>3.6863927079082534E-3</v>
      </c>
      <c r="H820">
        <f t="shared" si="75"/>
        <v>6.0715671024112496E-2</v>
      </c>
      <c r="I820">
        <f t="shared" si="76"/>
        <v>16.470212436635379</v>
      </c>
      <c r="Q820">
        <f t="shared" si="77"/>
        <v>6.1403024040552583E-2</v>
      </c>
    </row>
    <row r="821" spans="1:17" x14ac:dyDescent="0.25">
      <c r="A821" s="1">
        <v>41522</v>
      </c>
      <c r="B821">
        <v>1655.08</v>
      </c>
      <c r="E821">
        <f t="shared" si="72"/>
        <v>1.2091315073432651E-3</v>
      </c>
      <c r="F821">
        <f t="shared" si="73"/>
        <v>1.46201012060073E-5</v>
      </c>
      <c r="G821">
        <f t="shared" si="74"/>
        <v>3.7281258075318614E-3</v>
      </c>
      <c r="H821">
        <f t="shared" si="75"/>
        <v>6.1058380321884244E-2</v>
      </c>
      <c r="I821">
        <f t="shared" si="76"/>
        <v>16.377768206890757</v>
      </c>
      <c r="Q821">
        <f t="shared" si="77"/>
        <v>3.9775806943937446E-2</v>
      </c>
    </row>
    <row r="822" spans="1:17" x14ac:dyDescent="0.25">
      <c r="A822" s="1">
        <v>41523</v>
      </c>
      <c r="B822">
        <v>1655.17</v>
      </c>
      <c r="E822">
        <f t="shared" si="72"/>
        <v>5.4376557675273835E-5</v>
      </c>
      <c r="F822">
        <f t="shared" si="73"/>
        <v>9.5241033254618702E-6</v>
      </c>
      <c r="G822">
        <f t="shared" si="74"/>
        <v>2.428646347992777E-3</v>
      </c>
      <c r="H822">
        <f t="shared" si="75"/>
        <v>4.9281298156529693E-2</v>
      </c>
      <c r="I822">
        <f t="shared" si="76"/>
        <v>20.291673259575074</v>
      </c>
      <c r="Q822">
        <f t="shared" si="77"/>
        <v>7.5555586307126249E-2</v>
      </c>
    </row>
    <row r="823" spans="1:17" x14ac:dyDescent="0.25">
      <c r="A823" s="1">
        <v>41526</v>
      </c>
      <c r="B823">
        <v>1671.71</v>
      </c>
      <c r="E823">
        <f t="shared" si="72"/>
        <v>9.9433320560937486E-3</v>
      </c>
      <c r="F823">
        <f t="shared" si="73"/>
        <v>1.4601872063501574E-5</v>
      </c>
      <c r="G823">
        <f t="shared" si="74"/>
        <v>3.7234773761929013E-3</v>
      </c>
      <c r="H823">
        <f t="shared" si="75"/>
        <v>6.1020302983457085E-2</v>
      </c>
      <c r="I823">
        <f t="shared" si="76"/>
        <v>16.387988113908662</v>
      </c>
      <c r="Q823">
        <f t="shared" si="77"/>
        <v>6.4888736222062954E-2</v>
      </c>
    </row>
    <row r="824" spans="1:17" x14ac:dyDescent="0.25">
      <c r="A824" s="1">
        <v>41527</v>
      </c>
      <c r="B824">
        <v>1683.99</v>
      </c>
      <c r="E824">
        <f t="shared" si="72"/>
        <v>7.3189229171092005E-3</v>
      </c>
      <c r="F824">
        <f t="shared" si="73"/>
        <v>1.5527569978368264E-5</v>
      </c>
      <c r="G824">
        <f t="shared" si="74"/>
        <v>3.9595303444839077E-3</v>
      </c>
      <c r="H824">
        <f t="shared" si="75"/>
        <v>6.2924799121522088E-2</v>
      </c>
      <c r="I824">
        <f t="shared" si="76"/>
        <v>15.891985575810464</v>
      </c>
      <c r="Q824">
        <f t="shared" si="77"/>
        <v>5.682130750645395E-2</v>
      </c>
    </row>
    <row r="825" spans="1:17" x14ac:dyDescent="0.25">
      <c r="A825" s="1">
        <v>41528</v>
      </c>
      <c r="B825">
        <v>1689.13</v>
      </c>
      <c r="E825">
        <f t="shared" si="72"/>
        <v>3.0476259239930587E-3</v>
      </c>
      <c r="F825">
        <f t="shared" si="73"/>
        <v>1.4021448473199412E-5</v>
      </c>
      <c r="G825">
        <f t="shared" si="74"/>
        <v>3.57546936066585E-3</v>
      </c>
      <c r="H825">
        <f t="shared" si="75"/>
        <v>5.979522857775401E-2</v>
      </c>
      <c r="I825">
        <f t="shared" si="76"/>
        <v>16.723742408638206</v>
      </c>
      <c r="Q825">
        <f t="shared" si="77"/>
        <v>9.8547414921109341E-2</v>
      </c>
    </row>
    <row r="826" spans="1:17" x14ac:dyDescent="0.25">
      <c r="A826" s="1">
        <v>41529</v>
      </c>
      <c r="B826">
        <v>1683.42</v>
      </c>
      <c r="E826">
        <f t="shared" si="72"/>
        <v>-3.3861650418574234E-3</v>
      </c>
      <c r="F826">
        <f t="shared" si="73"/>
        <v>2.3108490984135293E-5</v>
      </c>
      <c r="G826">
        <f t="shared" si="74"/>
        <v>5.8926652009544996E-3</v>
      </c>
      <c r="H826">
        <f t="shared" si="75"/>
        <v>7.6763697155325314E-2</v>
      </c>
      <c r="I826">
        <f t="shared" si="76"/>
        <v>13.026991104617831</v>
      </c>
      <c r="Q826">
        <f t="shared" si="77"/>
        <v>6.872021897898796E-2</v>
      </c>
    </row>
    <row r="827" spans="1:17" x14ac:dyDescent="0.25">
      <c r="A827" s="1">
        <v>41530</v>
      </c>
      <c r="B827">
        <v>1687.99</v>
      </c>
      <c r="E827">
        <f t="shared" si="72"/>
        <v>2.7110335432424617E-3</v>
      </c>
      <c r="F827">
        <f t="shared" si="73"/>
        <v>2.0687129718237925E-5</v>
      </c>
      <c r="G827">
        <f t="shared" si="74"/>
        <v>5.2752180781506708E-3</v>
      </c>
      <c r="H827">
        <f t="shared" si="75"/>
        <v>7.2630696528056718E-2</v>
      </c>
      <c r="I827">
        <f t="shared" si="76"/>
        <v>13.768283216363031</v>
      </c>
      <c r="Q827">
        <f t="shared" si="77"/>
        <v>4.6808352166088793E-2</v>
      </c>
    </row>
    <row r="828" spans="1:17" x14ac:dyDescent="0.25">
      <c r="A828" s="1">
        <v>41533</v>
      </c>
      <c r="B828">
        <v>1697.6</v>
      </c>
      <c r="E828">
        <f t="shared" si="72"/>
        <v>5.6770168919803715E-3</v>
      </c>
      <c r="F828">
        <f t="shared" si="73"/>
        <v>1.3332247926092554E-5</v>
      </c>
      <c r="G828">
        <f t="shared" si="74"/>
        <v>3.3997232211536014E-3</v>
      </c>
      <c r="H828">
        <f t="shared" si="75"/>
        <v>5.8307145541122159E-2</v>
      </c>
      <c r="I828">
        <f t="shared" si="76"/>
        <v>17.150556603645295</v>
      </c>
      <c r="Q828">
        <f t="shared" si="77"/>
        <v>4.1978696280172693E-2</v>
      </c>
    </row>
    <row r="829" spans="1:17" x14ac:dyDescent="0.25">
      <c r="A829" s="1">
        <v>41534</v>
      </c>
      <c r="B829">
        <v>1704.76</v>
      </c>
      <c r="E829">
        <f t="shared" si="72"/>
        <v>4.2088494865901299E-3</v>
      </c>
      <c r="F829">
        <f t="shared" si="73"/>
        <v>9.5986586417042836E-6</v>
      </c>
      <c r="G829">
        <f t="shared" si="74"/>
        <v>2.4476579536345925E-3</v>
      </c>
      <c r="H829">
        <f t="shared" si="75"/>
        <v>4.9473810785450843E-2</v>
      </c>
      <c r="I829">
        <f t="shared" si="76"/>
        <v>20.212714244645937</v>
      </c>
      <c r="Q829">
        <f t="shared" si="77"/>
        <v>0.12824146290607241</v>
      </c>
    </row>
    <row r="830" spans="1:17" x14ac:dyDescent="0.25">
      <c r="A830" s="1">
        <v>41535</v>
      </c>
      <c r="B830">
        <v>1725.52</v>
      </c>
      <c r="E830">
        <f t="shared" si="72"/>
        <v>1.2104115967809937E-2</v>
      </c>
      <c r="F830">
        <f t="shared" si="73"/>
        <v>2.4880760277115446E-5</v>
      </c>
      <c r="G830">
        <f t="shared" si="74"/>
        <v>6.3445938706644389E-3</v>
      </c>
      <c r="H830">
        <f t="shared" si="75"/>
        <v>7.9652958957369804E-2</v>
      </c>
      <c r="I830">
        <f t="shared" si="76"/>
        <v>12.554461417248783</v>
      </c>
      <c r="Q830">
        <f t="shared" si="77"/>
        <v>6.5770560278283291E-2</v>
      </c>
    </row>
    <row r="831" spans="1:17" x14ac:dyDescent="0.25">
      <c r="A831" s="1">
        <v>41536</v>
      </c>
      <c r="B831">
        <v>1722.34</v>
      </c>
      <c r="E831">
        <f t="shared" si="72"/>
        <v>-1.8446229845168335E-3</v>
      </c>
      <c r="F831">
        <f t="shared" si="73"/>
        <v>2.0544391131173784E-5</v>
      </c>
      <c r="G831">
        <f t="shared" si="74"/>
        <v>5.2388197384493152E-3</v>
      </c>
      <c r="H831">
        <f t="shared" si="75"/>
        <v>7.2379691477992045E-2</v>
      </c>
      <c r="I831">
        <f t="shared" si="76"/>
        <v>13.816030154039307</v>
      </c>
      <c r="Q831">
        <f t="shared" si="77"/>
        <v>0.15432808715252841</v>
      </c>
    </row>
    <row r="832" spans="1:17" x14ac:dyDescent="0.25">
      <c r="A832" s="1">
        <v>41537</v>
      </c>
      <c r="B832">
        <v>1709.91</v>
      </c>
      <c r="E832">
        <f t="shared" si="72"/>
        <v>-7.2430937969337897E-3</v>
      </c>
      <c r="F832">
        <f t="shared" si="73"/>
        <v>4.3804781703877155E-5</v>
      </c>
      <c r="G832">
        <f t="shared" si="74"/>
        <v>1.1170219334488675E-2</v>
      </c>
      <c r="H832">
        <f t="shared" si="75"/>
        <v>0.10568925836852426</v>
      </c>
      <c r="I832">
        <f t="shared" si="76"/>
        <v>9.4616994710392817</v>
      </c>
      <c r="Q832">
        <f t="shared" si="77"/>
        <v>0.11640195653761547</v>
      </c>
    </row>
    <row r="833" spans="1:17" x14ac:dyDescent="0.25">
      <c r="A833" s="1">
        <v>41540</v>
      </c>
      <c r="B833">
        <v>1701.84</v>
      </c>
      <c r="E833">
        <f t="shared" si="72"/>
        <v>-4.7307188688171364E-3</v>
      </c>
      <c r="F833">
        <f t="shared" si="73"/>
        <v>4.824484885923832E-5</v>
      </c>
      <c r="G833">
        <f t="shared" si="74"/>
        <v>1.2302436459105772E-2</v>
      </c>
      <c r="H833">
        <f t="shared" si="75"/>
        <v>0.11091634892614241</v>
      </c>
      <c r="I833">
        <f t="shared" si="76"/>
        <v>9.0158034381918348</v>
      </c>
      <c r="Q833">
        <f t="shared" si="77"/>
        <v>0.10474088924519193</v>
      </c>
    </row>
    <row r="834" spans="1:17" x14ac:dyDescent="0.25">
      <c r="A834" s="1">
        <v>41541</v>
      </c>
      <c r="B834">
        <v>1697.42</v>
      </c>
      <c r="E834">
        <f t="shared" si="72"/>
        <v>-2.6005674711671984E-3</v>
      </c>
      <c r="F834">
        <f t="shared" si="73"/>
        <v>4.5558733405310366E-5</v>
      </c>
      <c r="G834">
        <f t="shared" si="74"/>
        <v>1.1617477018354144E-2</v>
      </c>
      <c r="H834">
        <f t="shared" si="75"/>
        <v>0.10778440062622301</v>
      </c>
      <c r="I834">
        <f t="shared" si="76"/>
        <v>9.2777804041219358</v>
      </c>
      <c r="Q834">
        <f t="shared" si="77"/>
        <v>9.035030584989558E-3</v>
      </c>
    </row>
    <row r="835" spans="1:17" x14ac:dyDescent="0.25">
      <c r="A835" s="1">
        <v>41542</v>
      </c>
      <c r="B835">
        <v>1692.77</v>
      </c>
      <c r="E835">
        <f t="shared" si="72"/>
        <v>-2.7432108029442847E-3</v>
      </c>
      <c r="F835">
        <f t="shared" si="73"/>
        <v>3.8189621813438921E-6</v>
      </c>
      <c r="G835">
        <f t="shared" si="74"/>
        <v>9.7383535624269251E-4</v>
      </c>
      <c r="H835">
        <f t="shared" si="75"/>
        <v>3.1206335194038606E-2</v>
      </c>
      <c r="I835">
        <f t="shared" si="76"/>
        <v>32.044775324692132</v>
      </c>
      <c r="Q835">
        <f t="shared" si="77"/>
        <v>0.10285654100817995</v>
      </c>
    </row>
    <row r="836" spans="1:17" x14ac:dyDescent="0.25">
      <c r="A836" s="1">
        <v>41543</v>
      </c>
      <c r="B836">
        <v>1698.67</v>
      </c>
      <c r="E836">
        <f t="shared" ref="E836:E899" si="78">LN(B836/B835)</f>
        <v>3.4793515156158698E-3</v>
      </c>
      <c r="F836">
        <f t="shared" si="73"/>
        <v>1.2587355669022122E-5</v>
      </c>
      <c r="G836">
        <f t="shared" si="74"/>
        <v>3.2097756956006411E-3</v>
      </c>
      <c r="H836">
        <f t="shared" si="75"/>
        <v>5.6654882363311294E-2</v>
      </c>
      <c r="I836">
        <f t="shared" si="76"/>
        <v>17.650729439120369</v>
      </c>
      <c r="Q836">
        <f t="shared" si="77"/>
        <v>3.8380880096603023E-2</v>
      </c>
    </row>
    <row r="837" spans="1:17" x14ac:dyDescent="0.25">
      <c r="A837" s="1">
        <v>41544</v>
      </c>
      <c r="B837">
        <v>1691.75</v>
      </c>
      <c r="E837">
        <f t="shared" si="78"/>
        <v>-4.0820957930202389E-3</v>
      </c>
      <c r="F837">
        <f t="shared" si="73"/>
        <v>8.5273107720525501E-6</v>
      </c>
      <c r="G837">
        <f t="shared" si="74"/>
        <v>2.1744642468734003E-3</v>
      </c>
      <c r="H837">
        <f t="shared" si="75"/>
        <v>4.6631151035261831E-2</v>
      </c>
      <c r="I837">
        <f t="shared" si="76"/>
        <v>21.444892047460158</v>
      </c>
      <c r="Q837">
        <f t="shared" si="77"/>
        <v>5.5623468818926783E-2</v>
      </c>
    </row>
    <row r="838" spans="1:17" x14ac:dyDescent="0.25">
      <c r="A838" s="1">
        <v>41547</v>
      </c>
      <c r="B838">
        <v>1681.55</v>
      </c>
      <c r="E838">
        <f t="shared" si="78"/>
        <v>-6.0475090187600816E-3</v>
      </c>
      <c r="F838">
        <f t="shared" si="73"/>
        <v>1.0171711276864909E-5</v>
      </c>
      <c r="G838">
        <f t="shared" si="74"/>
        <v>2.5937863756005518E-3</v>
      </c>
      <c r="H838">
        <f t="shared" si="75"/>
        <v>5.0929229089006954E-2</v>
      </c>
      <c r="I838">
        <f t="shared" si="76"/>
        <v>19.635090062964441</v>
      </c>
      <c r="Q838">
        <f t="shared" si="77"/>
        <v>0.1361179142788769</v>
      </c>
    </row>
    <row r="839" spans="1:17" x14ac:dyDescent="0.25">
      <c r="A839" s="1">
        <v>41548</v>
      </c>
      <c r="B839">
        <v>1695</v>
      </c>
      <c r="E839">
        <f t="shared" si="78"/>
        <v>7.9667537209757739E-3</v>
      </c>
      <c r="F839">
        <f t="shared" si="73"/>
        <v>2.7185805644810716E-5</v>
      </c>
      <c r="G839">
        <f t="shared" si="74"/>
        <v>6.932380439426733E-3</v>
      </c>
      <c r="H839">
        <f t="shared" si="75"/>
        <v>8.3260917839204321E-2</v>
      </c>
      <c r="I839">
        <f t="shared" si="76"/>
        <v>12.010436900674412</v>
      </c>
      <c r="Q839">
        <f t="shared" si="77"/>
        <v>7.9121569792486204E-2</v>
      </c>
    </row>
    <row r="840" spans="1:17" x14ac:dyDescent="0.25">
      <c r="A840" s="1">
        <v>41549</v>
      </c>
      <c r="B840">
        <v>1693.87</v>
      </c>
      <c r="E840">
        <f t="shared" si="78"/>
        <v>-6.6688898770376765E-4</v>
      </c>
      <c r="F840">
        <f t="shared" si="73"/>
        <v>2.5834253026670841E-5</v>
      </c>
      <c r="G840">
        <f t="shared" si="74"/>
        <v>6.5877345218010646E-3</v>
      </c>
      <c r="H840">
        <f t="shared" si="75"/>
        <v>8.1164860141572745E-2</v>
      </c>
      <c r="I840">
        <f t="shared" si="76"/>
        <v>12.320602761536685</v>
      </c>
      <c r="Q840">
        <f t="shared" si="77"/>
        <v>0.10708783907961103</v>
      </c>
    </row>
    <row r="841" spans="1:17" x14ac:dyDescent="0.25">
      <c r="A841" s="1">
        <v>41550</v>
      </c>
      <c r="B841">
        <v>1678.66</v>
      </c>
      <c r="E841">
        <f t="shared" si="78"/>
        <v>-9.0199957444824265E-3</v>
      </c>
      <c r="F841">
        <f t="shared" ref="F841:F904" si="79">_xlfn.VAR.P(E837:E841)</f>
        <v>3.4085370516705401E-5</v>
      </c>
      <c r="G841">
        <f t="shared" ref="G841:G904" si="80">F841*255</f>
        <v>8.691769481759877E-3</v>
      </c>
      <c r="H841">
        <f t="shared" ref="H841:H904" si="81">SQRT(G841)</f>
        <v>9.3229659882249266E-2</v>
      </c>
      <c r="I841">
        <f t="shared" ref="I841:I904" si="82">1/H841</f>
        <v>10.726200237810778</v>
      </c>
      <c r="Q841">
        <f t="shared" ref="Q841:Q904" si="83">G842/H841</f>
        <v>0.12644028453485487</v>
      </c>
    </row>
    <row r="842" spans="1:17" x14ac:dyDescent="0.25">
      <c r="A842" s="1">
        <v>41551</v>
      </c>
      <c r="B842">
        <v>1690.5</v>
      </c>
      <c r="E842">
        <f t="shared" si="78"/>
        <v>7.0284870655762189E-3</v>
      </c>
      <c r="F842">
        <f t="shared" si="79"/>
        <v>4.6227391069017023E-5</v>
      </c>
      <c r="G842">
        <f t="shared" si="80"/>
        <v>1.1787984722599341E-2</v>
      </c>
      <c r="H842">
        <f t="shared" si="81"/>
        <v>0.10857248602937736</v>
      </c>
      <c r="I842">
        <f t="shared" si="82"/>
        <v>9.210436608492337</v>
      </c>
      <c r="Q842">
        <f t="shared" si="83"/>
        <v>0.12474214369902266</v>
      </c>
    </row>
    <row r="843" spans="1:17" x14ac:dyDescent="0.25">
      <c r="A843" s="1">
        <v>41554</v>
      </c>
      <c r="B843">
        <v>1676.12</v>
      </c>
      <c r="E843">
        <f t="shared" si="78"/>
        <v>-8.5427446236556424E-3</v>
      </c>
      <c r="F843">
        <f t="shared" si="79"/>
        <v>5.3112018251124389E-5</v>
      </c>
      <c r="G843">
        <f t="shared" si="80"/>
        <v>1.354356465403672E-2</v>
      </c>
      <c r="H843">
        <f t="shared" si="81"/>
        <v>0.116376821807595</v>
      </c>
      <c r="I843">
        <f t="shared" si="82"/>
        <v>8.5927763318136758</v>
      </c>
      <c r="Q843">
        <f t="shared" si="83"/>
        <v>0.10810053467530595</v>
      </c>
    </row>
    <row r="844" spans="1:17" x14ac:dyDescent="0.25">
      <c r="A844" s="1">
        <v>41555</v>
      </c>
      <c r="B844">
        <v>1655.45</v>
      </c>
      <c r="E844">
        <f t="shared" si="78"/>
        <v>-1.2408723348868085E-2</v>
      </c>
      <c r="F844">
        <f t="shared" si="79"/>
        <v>4.9334888867505193E-5</v>
      </c>
      <c r="G844">
        <f t="shared" si="80"/>
        <v>1.2580396661213824E-2</v>
      </c>
      <c r="H844">
        <f t="shared" si="81"/>
        <v>0.11216236740196697</v>
      </c>
      <c r="I844">
        <f t="shared" si="82"/>
        <v>8.9156463363171063</v>
      </c>
      <c r="Q844">
        <f t="shared" si="83"/>
        <v>0.11729709371649971</v>
      </c>
    </row>
    <row r="845" spans="1:17" x14ac:dyDescent="0.25">
      <c r="A845" s="1">
        <v>41556</v>
      </c>
      <c r="B845">
        <v>1656.4</v>
      </c>
      <c r="E845">
        <f t="shared" si="78"/>
        <v>5.7369749599523064E-4</v>
      </c>
      <c r="F845">
        <f t="shared" si="79"/>
        <v>5.159341066907056E-5</v>
      </c>
      <c r="G845">
        <f t="shared" si="80"/>
        <v>1.3156319720612993E-2</v>
      </c>
      <c r="H845">
        <f t="shared" si="81"/>
        <v>0.11470100139324413</v>
      </c>
      <c r="I845">
        <f t="shared" si="82"/>
        <v>8.7183196995078713</v>
      </c>
      <c r="Q845">
        <f t="shared" si="83"/>
        <v>0.32433999277545811</v>
      </c>
    </row>
    <row r="846" spans="1:17" x14ac:dyDescent="0.25">
      <c r="A846" s="1">
        <v>41557</v>
      </c>
      <c r="B846">
        <v>1692.56</v>
      </c>
      <c r="E846">
        <f t="shared" si="78"/>
        <v>2.1595603003649867E-2</v>
      </c>
      <c r="F846">
        <f t="shared" si="79"/>
        <v>1.4589067436557887E-4</v>
      </c>
      <c r="G846">
        <f t="shared" si="80"/>
        <v>3.7202121963222611E-2</v>
      </c>
      <c r="H846">
        <f t="shared" si="81"/>
        <v>0.19287851607481485</v>
      </c>
      <c r="I846">
        <f t="shared" si="82"/>
        <v>5.1846106054243704</v>
      </c>
      <c r="Q846">
        <f t="shared" si="83"/>
        <v>0.19083411594286809</v>
      </c>
    </row>
    <row r="847" spans="1:17" x14ac:dyDescent="0.25">
      <c r="A847" s="1">
        <v>41558</v>
      </c>
      <c r="B847">
        <v>1703.2</v>
      </c>
      <c r="E847">
        <f t="shared" si="78"/>
        <v>6.2666589042077387E-3</v>
      </c>
      <c r="F847">
        <f t="shared" si="79"/>
        <v>1.4434431803729241E-4</v>
      </c>
      <c r="G847">
        <f t="shared" si="80"/>
        <v>3.6807801099509561E-2</v>
      </c>
      <c r="H847">
        <f t="shared" si="81"/>
        <v>0.19185359287620746</v>
      </c>
      <c r="I847">
        <f t="shared" si="82"/>
        <v>5.2123079115085682</v>
      </c>
      <c r="Q847">
        <f t="shared" si="83"/>
        <v>0.1583619084230945</v>
      </c>
    </row>
    <row r="848" spans="1:17" x14ac:dyDescent="0.25">
      <c r="A848" s="1">
        <v>41561</v>
      </c>
      <c r="B848">
        <v>1710.14</v>
      </c>
      <c r="E848">
        <f t="shared" si="78"/>
        <v>4.0664039111895159E-3</v>
      </c>
      <c r="F848">
        <f t="shared" si="79"/>
        <v>1.1914627884589654E-4</v>
      </c>
      <c r="G848">
        <f t="shared" si="80"/>
        <v>3.038230110570362E-2</v>
      </c>
      <c r="H848">
        <f t="shared" si="81"/>
        <v>0.17430519529177443</v>
      </c>
      <c r="I848">
        <f t="shared" si="82"/>
        <v>5.7370636504900014</v>
      </c>
      <c r="Q848">
        <f t="shared" si="83"/>
        <v>0.12978936895129001</v>
      </c>
    </row>
    <row r="849" spans="1:17" x14ac:dyDescent="0.25">
      <c r="A849" s="1">
        <v>41562</v>
      </c>
      <c r="B849">
        <v>1698.06</v>
      </c>
      <c r="E849">
        <f t="shared" si="78"/>
        <v>-7.0888155544114413E-3</v>
      </c>
      <c r="F849">
        <f t="shared" si="79"/>
        <v>8.8717495301375568E-5</v>
      </c>
      <c r="G849">
        <f t="shared" si="80"/>
        <v>2.2622961301850771E-2</v>
      </c>
      <c r="H849">
        <f t="shared" si="81"/>
        <v>0.15040931255028983</v>
      </c>
      <c r="I849">
        <f t="shared" si="82"/>
        <v>6.6485245031995399</v>
      </c>
      <c r="Q849">
        <f t="shared" si="83"/>
        <v>0.15714356539695731</v>
      </c>
    </row>
    <row r="850" spans="1:17" x14ac:dyDescent="0.25">
      <c r="A850" s="1">
        <v>41563</v>
      </c>
      <c r="B850">
        <v>1721.54</v>
      </c>
      <c r="E850">
        <f t="shared" si="78"/>
        <v>1.3732816122981576E-2</v>
      </c>
      <c r="F850">
        <f t="shared" si="79"/>
        <v>9.2689629972775924E-5</v>
      </c>
      <c r="G850">
        <f t="shared" si="80"/>
        <v>2.3635855643057861E-2</v>
      </c>
      <c r="H850">
        <f t="shared" si="81"/>
        <v>0.15373957084322129</v>
      </c>
      <c r="I850">
        <f t="shared" si="82"/>
        <v>6.504506253759275</v>
      </c>
      <c r="Q850">
        <f t="shared" si="83"/>
        <v>7.546909069146486E-2</v>
      </c>
    </row>
    <row r="851" spans="1:17" x14ac:dyDescent="0.25">
      <c r="A851" s="1">
        <v>41564</v>
      </c>
      <c r="B851">
        <v>1733.15</v>
      </c>
      <c r="E851">
        <f t="shared" si="78"/>
        <v>6.7213230176509332E-3</v>
      </c>
      <c r="F851">
        <f t="shared" si="79"/>
        <v>4.5500335744446881E-5</v>
      </c>
      <c r="G851">
        <f t="shared" si="80"/>
        <v>1.1602585614833955E-2</v>
      </c>
      <c r="H851">
        <f t="shared" si="81"/>
        <v>0.10771529888940547</v>
      </c>
      <c r="I851">
        <f t="shared" si="82"/>
        <v>9.2837323046072591</v>
      </c>
      <c r="Q851">
        <f t="shared" si="83"/>
        <v>0.10811810393943377</v>
      </c>
    </row>
    <row r="852" spans="1:17" x14ac:dyDescent="0.25">
      <c r="A852" s="1">
        <v>41565</v>
      </c>
      <c r="B852">
        <v>1744.5</v>
      </c>
      <c r="E852">
        <f t="shared" si="78"/>
        <v>6.5274195501484516E-3</v>
      </c>
      <c r="F852">
        <f t="shared" si="79"/>
        <v>4.5670485808595746E-5</v>
      </c>
      <c r="G852">
        <f t="shared" si="80"/>
        <v>1.1645973881191915E-2</v>
      </c>
      <c r="H852">
        <f t="shared" si="81"/>
        <v>0.10791651347774313</v>
      </c>
      <c r="I852">
        <f t="shared" si="82"/>
        <v>9.2664224202002377</v>
      </c>
      <c r="Q852">
        <f t="shared" si="83"/>
        <v>0.11661459190241372</v>
      </c>
    </row>
    <row r="853" spans="1:17" x14ac:dyDescent="0.25">
      <c r="A853" s="1">
        <v>41568</v>
      </c>
      <c r="B853">
        <v>1744.66</v>
      </c>
      <c r="E853">
        <f t="shared" si="78"/>
        <v>9.1712618574313345E-5</v>
      </c>
      <c r="F853">
        <f t="shared" si="79"/>
        <v>4.9351530112699393E-5</v>
      </c>
      <c r="G853">
        <f t="shared" si="80"/>
        <v>1.2584640178738345E-2</v>
      </c>
      <c r="H853">
        <f t="shared" si="81"/>
        <v>0.11218128265775153</v>
      </c>
      <c r="I853">
        <f t="shared" si="82"/>
        <v>8.9141430398050616</v>
      </c>
      <c r="Q853">
        <f t="shared" si="83"/>
        <v>4.2742970519526566E-2</v>
      </c>
    </row>
    <row r="854" spans="1:17" x14ac:dyDescent="0.25">
      <c r="A854" s="1">
        <v>41569</v>
      </c>
      <c r="B854">
        <v>1754.67</v>
      </c>
      <c r="E854">
        <f t="shared" si="78"/>
        <v>5.7211107858845976E-3</v>
      </c>
      <c r="F854">
        <f t="shared" si="79"/>
        <v>1.8803769637188039E-5</v>
      </c>
      <c r="G854">
        <f t="shared" si="80"/>
        <v>4.7949612574829503E-3</v>
      </c>
      <c r="H854">
        <f t="shared" si="81"/>
        <v>6.9245658762719195E-2</v>
      </c>
      <c r="I854">
        <f t="shared" si="82"/>
        <v>14.441338531078928</v>
      </c>
      <c r="Q854">
        <f t="shared" si="83"/>
        <v>7.5053246777477614E-2</v>
      </c>
    </row>
    <row r="855" spans="1:17" x14ac:dyDescent="0.25">
      <c r="A855" s="1">
        <v>41570</v>
      </c>
      <c r="B855">
        <v>1746.38</v>
      </c>
      <c r="E855">
        <f t="shared" si="78"/>
        <v>-4.7357309912257808E-3</v>
      </c>
      <c r="F855">
        <f t="shared" si="79"/>
        <v>2.0380829472107331E-5</v>
      </c>
      <c r="G855">
        <f t="shared" si="80"/>
        <v>5.197111515387369E-3</v>
      </c>
      <c r="H855">
        <f t="shared" si="81"/>
        <v>7.2090994689956722E-2</v>
      </c>
      <c r="I855">
        <f t="shared" si="82"/>
        <v>13.871358056588361</v>
      </c>
      <c r="Q855">
        <f t="shared" si="83"/>
        <v>5.9975634262686692E-2</v>
      </c>
    </row>
    <row r="856" spans="1:17" x14ac:dyDescent="0.25">
      <c r="A856" s="1">
        <v>41571</v>
      </c>
      <c r="B856">
        <v>1752.07</v>
      </c>
      <c r="E856">
        <f t="shared" si="78"/>
        <v>3.2528719960210105E-3</v>
      </c>
      <c r="F856">
        <f t="shared" si="79"/>
        <v>1.6955698553561305E-5</v>
      </c>
      <c r="G856">
        <f t="shared" si="80"/>
        <v>4.3237031311581329E-3</v>
      </c>
      <c r="H856">
        <f t="shared" si="81"/>
        <v>6.5754871539363019E-2</v>
      </c>
      <c r="I856">
        <f t="shared" si="82"/>
        <v>15.207998686475531</v>
      </c>
      <c r="Q856">
        <f t="shared" si="83"/>
        <v>5.4127242537428136E-2</v>
      </c>
    </row>
    <row r="857" spans="1:17" x14ac:dyDescent="0.25">
      <c r="A857" s="1">
        <v>41572</v>
      </c>
      <c r="B857">
        <v>1759.77</v>
      </c>
      <c r="E857">
        <f t="shared" si="78"/>
        <v>4.3851726383198801E-3</v>
      </c>
      <c r="F857">
        <f t="shared" si="79"/>
        <v>1.3957372077758952E-5</v>
      </c>
      <c r="G857">
        <f t="shared" si="80"/>
        <v>3.5591298798285328E-3</v>
      </c>
      <c r="H857">
        <f t="shared" si="81"/>
        <v>5.9658443491500283E-2</v>
      </c>
      <c r="I857">
        <f t="shared" si="82"/>
        <v>16.762086663264572</v>
      </c>
      <c r="Q857">
        <f t="shared" si="83"/>
        <v>5.721234515181943E-2</v>
      </c>
    </row>
    <row r="858" spans="1:17" x14ac:dyDescent="0.25">
      <c r="A858" s="1">
        <v>41575</v>
      </c>
      <c r="B858">
        <v>1762.11</v>
      </c>
      <c r="E858">
        <f t="shared" si="78"/>
        <v>1.328835930998072E-3</v>
      </c>
      <c r="F858">
        <f t="shared" si="79"/>
        <v>1.3385095922572665E-5</v>
      </c>
      <c r="G858">
        <f t="shared" si="80"/>
        <v>3.4131994602560295E-3</v>
      </c>
      <c r="H858">
        <f t="shared" si="81"/>
        <v>5.8422593748104247E-2</v>
      </c>
      <c r="I858">
        <f t="shared" si="82"/>
        <v>17.116665588515556</v>
      </c>
      <c r="Q858">
        <f t="shared" si="83"/>
        <v>5.7445987052265952E-2</v>
      </c>
    </row>
    <row r="859" spans="1:17" x14ac:dyDescent="0.25">
      <c r="A859" s="1">
        <v>41576</v>
      </c>
      <c r="B859">
        <v>1771.95</v>
      </c>
      <c r="E859">
        <f t="shared" si="78"/>
        <v>5.568680457237637E-3</v>
      </c>
      <c r="F859">
        <f t="shared" si="79"/>
        <v>1.3161347309856433E-5</v>
      </c>
      <c r="G859">
        <f t="shared" si="80"/>
        <v>3.3561435640133905E-3</v>
      </c>
      <c r="H859">
        <f t="shared" si="81"/>
        <v>5.7932232513630874E-2</v>
      </c>
      <c r="I859">
        <f t="shared" si="82"/>
        <v>17.26154778800748</v>
      </c>
      <c r="Q859">
        <f t="shared" si="83"/>
        <v>5.9742581198450773E-2</v>
      </c>
    </row>
    <row r="860" spans="1:17" x14ac:dyDescent="0.25">
      <c r="A860" s="1">
        <v>41577</v>
      </c>
      <c r="B860">
        <v>1763.31</v>
      </c>
      <c r="E860">
        <f t="shared" si="78"/>
        <v>-4.8879104801314577E-3</v>
      </c>
      <c r="F860">
        <f t="shared" si="79"/>
        <v>1.3572631784129891E-5</v>
      </c>
      <c r="G860">
        <f t="shared" si="80"/>
        <v>3.4610211049531225E-3</v>
      </c>
      <c r="H860">
        <f t="shared" si="81"/>
        <v>5.8830443691622131E-2</v>
      </c>
      <c r="I860">
        <f t="shared" si="82"/>
        <v>16.998002007970697</v>
      </c>
      <c r="Q860">
        <f t="shared" si="83"/>
        <v>7.7497651014040034E-2</v>
      </c>
    </row>
    <row r="861" spans="1:17" x14ac:dyDescent="0.25">
      <c r="A861" s="1">
        <v>41578</v>
      </c>
      <c r="B861">
        <v>1756.54</v>
      </c>
      <c r="E861">
        <f t="shared" si="78"/>
        <v>-3.846759576849974E-3</v>
      </c>
      <c r="F861">
        <f t="shared" si="79"/>
        <v>1.787929880084104E-5</v>
      </c>
      <c r="G861">
        <f t="shared" si="80"/>
        <v>4.5592211942144653E-3</v>
      </c>
      <c r="H861">
        <f t="shared" si="81"/>
        <v>6.75220052591336E-2</v>
      </c>
      <c r="I861">
        <f t="shared" si="82"/>
        <v>14.809986702294086</v>
      </c>
      <c r="Q861">
        <f t="shared" si="83"/>
        <v>6.0156731401117658E-2</v>
      </c>
    </row>
    <row r="862" spans="1:17" x14ac:dyDescent="0.25">
      <c r="A862" s="1">
        <v>41579</v>
      </c>
      <c r="B862">
        <v>1761.64</v>
      </c>
      <c r="E862">
        <f t="shared" si="78"/>
        <v>2.8992283353028092E-3</v>
      </c>
      <c r="F862">
        <f t="shared" si="79"/>
        <v>1.5929031898190408E-5</v>
      </c>
      <c r="G862">
        <f t="shared" si="80"/>
        <v>4.0619031340385541E-3</v>
      </c>
      <c r="H862">
        <f t="shared" si="81"/>
        <v>6.3733061546096731E-2</v>
      </c>
      <c r="I862">
        <f t="shared" si="82"/>
        <v>15.690443480056608</v>
      </c>
      <c r="Q862">
        <f t="shared" si="83"/>
        <v>7.0925824660057993E-2</v>
      </c>
    </row>
    <row r="863" spans="1:17" x14ac:dyDescent="0.25">
      <c r="A863" s="1">
        <v>41582</v>
      </c>
      <c r="B863">
        <v>1767.93</v>
      </c>
      <c r="E863">
        <f t="shared" si="78"/>
        <v>3.5641773126337483E-3</v>
      </c>
      <c r="F863">
        <f t="shared" si="79"/>
        <v>1.772674489516526E-5</v>
      </c>
      <c r="G863">
        <f t="shared" si="80"/>
        <v>4.5203199482671411E-3</v>
      </c>
      <c r="H863">
        <f t="shared" si="81"/>
        <v>6.7233324685509493E-2</v>
      </c>
      <c r="I863">
        <f t="shared" si="82"/>
        <v>14.873576528865687</v>
      </c>
      <c r="Q863">
        <f t="shared" si="83"/>
        <v>4.7431152946990643E-2</v>
      </c>
    </row>
    <row r="864" spans="1:17" x14ac:dyDescent="0.25">
      <c r="A864" s="1">
        <v>41583</v>
      </c>
      <c r="B864">
        <v>1762.97</v>
      </c>
      <c r="E864">
        <f t="shared" si="78"/>
        <v>-2.8094838497391963E-3</v>
      </c>
      <c r="F864">
        <f t="shared" si="79"/>
        <v>1.2505702377619931E-5</v>
      </c>
      <c r="G864">
        <f t="shared" si="80"/>
        <v>3.1889541062930823E-3</v>
      </c>
      <c r="H864">
        <f t="shared" si="81"/>
        <v>5.6470825266619597E-2</v>
      </c>
      <c r="I864">
        <f t="shared" si="82"/>
        <v>17.708259004160663</v>
      </c>
      <c r="Q864">
        <f t="shared" si="83"/>
        <v>5.2935974419638793E-2</v>
      </c>
    </row>
    <row r="865" spans="1:17" x14ac:dyDescent="0.25">
      <c r="A865" s="1">
        <v>41584</v>
      </c>
      <c r="B865">
        <v>1770.49</v>
      </c>
      <c r="E865">
        <f t="shared" si="78"/>
        <v>4.2564576101536706E-3</v>
      </c>
      <c r="F865">
        <f t="shared" si="79"/>
        <v>1.172289475203791E-5</v>
      </c>
      <c r="G865">
        <f t="shared" si="80"/>
        <v>2.9893381617696669E-3</v>
      </c>
      <c r="H865">
        <f t="shared" si="81"/>
        <v>5.4674840299443646E-2</v>
      </c>
      <c r="I865">
        <f t="shared" si="82"/>
        <v>18.289948256331272</v>
      </c>
      <c r="Q865">
        <f t="shared" si="83"/>
        <v>0.20286112289344935</v>
      </c>
    </row>
    <row r="866" spans="1:17" x14ac:dyDescent="0.25">
      <c r="A866" s="1">
        <v>41585</v>
      </c>
      <c r="B866">
        <v>1747.15</v>
      </c>
      <c r="E866">
        <f t="shared" si="78"/>
        <v>-1.327045548901987E-2</v>
      </c>
      <c r="F866">
        <f t="shared" si="79"/>
        <v>4.349568430260845E-5</v>
      </c>
      <c r="G866">
        <f t="shared" si="80"/>
        <v>1.1091399497165155E-2</v>
      </c>
      <c r="H866">
        <f t="shared" si="81"/>
        <v>0.10531571343899805</v>
      </c>
      <c r="I866">
        <f t="shared" si="82"/>
        <v>9.4952592290914808</v>
      </c>
      <c r="Q866">
        <f t="shared" si="83"/>
        <v>0.18768312944956761</v>
      </c>
    </row>
    <row r="867" spans="1:17" x14ac:dyDescent="0.25">
      <c r="A867" s="1">
        <v>41586</v>
      </c>
      <c r="B867">
        <v>1770.61</v>
      </c>
      <c r="E867">
        <f t="shared" si="78"/>
        <v>1.333823103901602E-2</v>
      </c>
      <c r="F867">
        <f t="shared" si="79"/>
        <v>7.7513657562529561E-5</v>
      </c>
      <c r="G867">
        <f t="shared" si="80"/>
        <v>1.9765982678445038E-2</v>
      </c>
      <c r="H867">
        <f t="shared" si="81"/>
        <v>0.14059154554398012</v>
      </c>
      <c r="I867">
        <f t="shared" si="82"/>
        <v>7.1128032352925379</v>
      </c>
      <c r="Q867">
        <f t="shared" si="83"/>
        <v>0.13768109617538535</v>
      </c>
    </row>
    <row r="868" spans="1:17" x14ac:dyDescent="0.25">
      <c r="A868" s="1">
        <v>41589</v>
      </c>
      <c r="B868">
        <v>1771.89</v>
      </c>
      <c r="E868">
        <f t="shared" si="78"/>
        <v>7.2265352474504111E-4</v>
      </c>
      <c r="F868">
        <f t="shared" si="79"/>
        <v>7.5909012170536464E-5</v>
      </c>
      <c r="G868">
        <f t="shared" si="80"/>
        <v>1.9356798103486797E-2</v>
      </c>
      <c r="H868">
        <f t="shared" si="81"/>
        <v>0.13912871056502607</v>
      </c>
      <c r="I868">
        <f t="shared" si="82"/>
        <v>7.1875890744536104</v>
      </c>
      <c r="Q868">
        <f t="shared" si="83"/>
        <v>0.13814269791094275</v>
      </c>
    </row>
    <row r="869" spans="1:17" x14ac:dyDescent="0.25">
      <c r="A869" s="1">
        <v>41590</v>
      </c>
      <c r="B869">
        <v>1767.69</v>
      </c>
      <c r="E869">
        <f t="shared" si="78"/>
        <v>-2.3731640314203425E-3</v>
      </c>
      <c r="F869">
        <f t="shared" si="79"/>
        <v>7.5371040918915236E-5</v>
      </c>
      <c r="G869">
        <f t="shared" si="80"/>
        <v>1.9219615434323385E-2</v>
      </c>
      <c r="H869">
        <f t="shared" si="81"/>
        <v>0.1386348276383802</v>
      </c>
      <c r="I869">
        <f t="shared" si="82"/>
        <v>7.2131946714604362</v>
      </c>
      <c r="Q869">
        <f t="shared" si="83"/>
        <v>0.15332095281509195</v>
      </c>
    </row>
    <row r="870" spans="1:17" x14ac:dyDescent="0.25">
      <c r="A870" s="1">
        <v>41591</v>
      </c>
      <c r="B870">
        <v>1782</v>
      </c>
      <c r="E870">
        <f t="shared" si="78"/>
        <v>8.0627195734255634E-3</v>
      </c>
      <c r="F870">
        <f t="shared" si="79"/>
        <v>8.3355387713225475E-5</v>
      </c>
      <c r="G870">
        <f t="shared" si="80"/>
        <v>2.1255623866872495E-2</v>
      </c>
      <c r="H870">
        <f t="shared" si="81"/>
        <v>0.14579308579926722</v>
      </c>
      <c r="I870">
        <f t="shared" si="82"/>
        <v>6.8590358350521043</v>
      </c>
      <c r="Q870">
        <f t="shared" si="83"/>
        <v>5.3017348545761893E-2</v>
      </c>
    </row>
    <row r="871" spans="1:17" x14ac:dyDescent="0.25">
      <c r="A871" s="1">
        <v>41592</v>
      </c>
      <c r="B871">
        <v>1790.62</v>
      </c>
      <c r="E871">
        <f t="shared" si="78"/>
        <v>4.8255995473341796E-3</v>
      </c>
      <c r="F871">
        <f t="shared" si="79"/>
        <v>3.0312011158360467E-5</v>
      </c>
      <c r="G871">
        <f t="shared" si="80"/>
        <v>7.7295628453819196E-3</v>
      </c>
      <c r="H871">
        <f t="shared" si="81"/>
        <v>8.7917932444876792E-2</v>
      </c>
      <c r="I871">
        <f t="shared" si="82"/>
        <v>11.374243822521473</v>
      </c>
      <c r="Q871">
        <f t="shared" si="83"/>
        <v>3.7387800791192548E-2</v>
      </c>
    </row>
    <row r="872" spans="1:17" x14ac:dyDescent="0.25">
      <c r="A872" s="1">
        <v>41593</v>
      </c>
      <c r="B872">
        <v>1798.18</v>
      </c>
      <c r="E872">
        <f t="shared" si="78"/>
        <v>4.2131136773868576E-3</v>
      </c>
      <c r="F872">
        <f t="shared" si="79"/>
        <v>1.28904240949905E-5</v>
      </c>
      <c r="G872">
        <f t="shared" si="80"/>
        <v>3.2870581442225773E-3</v>
      </c>
      <c r="H872">
        <f t="shared" si="81"/>
        <v>5.733287141093299E-2</v>
      </c>
      <c r="I872">
        <f t="shared" si="82"/>
        <v>17.442000991586596</v>
      </c>
      <c r="Q872">
        <f t="shared" si="83"/>
        <v>8.9933667606682435E-2</v>
      </c>
    </row>
    <row r="873" spans="1:17" x14ac:dyDescent="0.25">
      <c r="A873" s="1">
        <v>41596</v>
      </c>
      <c r="B873">
        <v>1791.53</v>
      </c>
      <c r="E873">
        <f t="shared" si="78"/>
        <v>-3.7050389068854113E-3</v>
      </c>
      <c r="F873">
        <f t="shared" si="79"/>
        <v>2.0220217256500052E-5</v>
      </c>
      <c r="G873">
        <f t="shared" si="80"/>
        <v>5.1561554004075135E-3</v>
      </c>
      <c r="H873">
        <f t="shared" si="81"/>
        <v>7.1806374371691503E-2</v>
      </c>
      <c r="I873">
        <f t="shared" si="82"/>
        <v>13.926340227452478</v>
      </c>
      <c r="Q873">
        <f t="shared" si="83"/>
        <v>6.9733827810955801E-2</v>
      </c>
    </row>
    <row r="874" spans="1:17" x14ac:dyDescent="0.25">
      <c r="A874" s="1">
        <v>41597</v>
      </c>
      <c r="B874">
        <v>1787.87</v>
      </c>
      <c r="E874">
        <f t="shared" si="78"/>
        <v>-2.0450361935312332E-3</v>
      </c>
      <c r="F874">
        <f t="shared" si="79"/>
        <v>1.9636601357508098E-5</v>
      </c>
      <c r="G874">
        <f t="shared" si="80"/>
        <v>5.007333346164565E-3</v>
      </c>
      <c r="H874">
        <f t="shared" si="81"/>
        <v>7.0762513707220476E-2</v>
      </c>
      <c r="I874">
        <f t="shared" si="82"/>
        <v>14.131776100231468</v>
      </c>
      <c r="Q874">
        <f t="shared" si="83"/>
        <v>5.2026729290510679E-2</v>
      </c>
    </row>
    <row r="875" spans="1:17" x14ac:dyDescent="0.25">
      <c r="A875" s="1">
        <v>41598</v>
      </c>
      <c r="B875">
        <v>1781.37</v>
      </c>
      <c r="E875">
        <f t="shared" si="78"/>
        <v>-3.642235986195912E-3</v>
      </c>
      <c r="F875">
        <f t="shared" si="79"/>
        <v>1.4437420174751415E-5</v>
      </c>
      <c r="G875">
        <f t="shared" si="80"/>
        <v>3.6815421445616108E-3</v>
      </c>
      <c r="H875">
        <f t="shared" si="81"/>
        <v>6.0675712971184861E-2</v>
      </c>
      <c r="I875">
        <f t="shared" si="82"/>
        <v>16.481058911906054</v>
      </c>
      <c r="Q875">
        <f t="shared" si="83"/>
        <v>9.4782902508863842E-2</v>
      </c>
    </row>
    <row r="876" spans="1:17" x14ac:dyDescent="0.25">
      <c r="A876" s="1">
        <v>41599</v>
      </c>
      <c r="B876">
        <v>1795.85</v>
      </c>
      <c r="E876">
        <f t="shared" si="78"/>
        <v>8.0957162744240488E-3</v>
      </c>
      <c r="F876">
        <f t="shared" si="79"/>
        <v>2.2553020341974981E-5</v>
      </c>
      <c r="G876">
        <f t="shared" si="80"/>
        <v>5.7510201872036197E-3</v>
      </c>
      <c r="H876">
        <f t="shared" si="81"/>
        <v>7.5835481057375906E-2</v>
      </c>
      <c r="I876">
        <f t="shared" si="82"/>
        <v>13.186439725270763</v>
      </c>
      <c r="Q876">
        <f t="shared" si="83"/>
        <v>7.9720511658792306E-2</v>
      </c>
    </row>
    <row r="877" spans="1:17" x14ac:dyDescent="0.25">
      <c r="A877" s="1">
        <v>41600</v>
      </c>
      <c r="B877">
        <v>1804.76</v>
      </c>
      <c r="E877">
        <f t="shared" si="78"/>
        <v>4.9491714942796741E-3</v>
      </c>
      <c r="F877">
        <f t="shared" si="79"/>
        <v>2.3708405301116308E-5</v>
      </c>
      <c r="G877">
        <f t="shared" si="80"/>
        <v>6.0456433517846585E-3</v>
      </c>
      <c r="H877">
        <f t="shared" si="81"/>
        <v>7.7753735291525766E-2</v>
      </c>
      <c r="I877">
        <f t="shared" si="82"/>
        <v>12.861118456247183</v>
      </c>
      <c r="Q877">
        <f t="shared" si="83"/>
        <v>6.6677155467320962E-2</v>
      </c>
    </row>
    <row r="878" spans="1:17" x14ac:dyDescent="0.25">
      <c r="A878" s="1">
        <v>41603</v>
      </c>
      <c r="B878">
        <v>1802.48</v>
      </c>
      <c r="E878">
        <f t="shared" si="78"/>
        <v>-1.2641245404365169E-3</v>
      </c>
      <c r="F878">
        <f t="shared" si="79"/>
        <v>2.0330972141952878E-5</v>
      </c>
      <c r="G878">
        <f t="shared" si="80"/>
        <v>5.1843978961979842E-3</v>
      </c>
      <c r="H878">
        <f t="shared" si="81"/>
        <v>7.2002763115022086E-2</v>
      </c>
      <c r="I878">
        <f t="shared" si="82"/>
        <v>13.888355901044136</v>
      </c>
      <c r="Q878">
        <f t="shared" si="83"/>
        <v>6.4584795348949231E-2</v>
      </c>
    </row>
    <row r="879" spans="1:17" x14ac:dyDescent="0.25">
      <c r="A879" s="1">
        <v>41604</v>
      </c>
      <c r="B879">
        <v>1802.75</v>
      </c>
      <c r="E879">
        <f t="shared" si="78"/>
        <v>1.4978239973848013E-4</v>
      </c>
      <c r="F879">
        <f t="shared" si="79"/>
        <v>1.8236406746441459E-5</v>
      </c>
      <c r="G879">
        <f t="shared" si="80"/>
        <v>4.6502837203425719E-3</v>
      </c>
      <c r="H879">
        <f t="shared" si="81"/>
        <v>6.8192988791682771E-2</v>
      </c>
      <c r="I879">
        <f t="shared" si="82"/>
        <v>14.664264137986661</v>
      </c>
      <c r="Q879">
        <f t="shared" si="83"/>
        <v>4.2084103501406553E-2</v>
      </c>
    </row>
    <row r="880" spans="1:17" x14ac:dyDescent="0.25">
      <c r="A880" s="1">
        <v>41605</v>
      </c>
      <c r="B880">
        <v>1807.23</v>
      </c>
      <c r="E880">
        <f t="shared" si="78"/>
        <v>2.4820094847459511E-3</v>
      </c>
      <c r="F880">
        <f t="shared" si="79"/>
        <v>1.1254277640703667E-5</v>
      </c>
      <c r="G880">
        <f t="shared" si="80"/>
        <v>2.8698407983794348E-3</v>
      </c>
      <c r="H880">
        <f t="shared" si="81"/>
        <v>5.35708950679325E-2</v>
      </c>
      <c r="I880">
        <f t="shared" si="82"/>
        <v>18.666852564847275</v>
      </c>
      <c r="Q880">
        <f t="shared" si="83"/>
        <v>2.312871295307433E-2</v>
      </c>
    </row>
    <row r="881" spans="1:17" x14ac:dyDescent="0.25">
      <c r="A881" s="1">
        <v>41606</v>
      </c>
      <c r="B881">
        <v>1807.23</v>
      </c>
      <c r="E881">
        <f t="shared" si="78"/>
        <v>0</v>
      </c>
      <c r="F881">
        <f t="shared" si="79"/>
        <v>4.8589249202567695E-6</v>
      </c>
      <c r="G881">
        <f t="shared" si="80"/>
        <v>1.2390258546654761E-3</v>
      </c>
      <c r="H881">
        <f t="shared" si="81"/>
        <v>3.5199799071379316E-2</v>
      </c>
      <c r="I881">
        <f t="shared" si="82"/>
        <v>28.409253074773719</v>
      </c>
      <c r="Q881">
        <f t="shared" si="83"/>
        <v>1.2070581703523712E-2</v>
      </c>
    </row>
    <row r="882" spans="1:17" x14ac:dyDescent="0.25">
      <c r="A882" s="1">
        <v>41607</v>
      </c>
      <c r="B882">
        <v>1805.81</v>
      </c>
      <c r="E882">
        <f t="shared" si="78"/>
        <v>-7.8604171175170024E-4</v>
      </c>
      <c r="F882">
        <f t="shared" si="79"/>
        <v>1.666204120151773E-6</v>
      </c>
      <c r="G882">
        <f t="shared" si="80"/>
        <v>4.2488205063870212E-4</v>
      </c>
      <c r="H882">
        <f t="shared" si="81"/>
        <v>2.0612667237373771E-2</v>
      </c>
      <c r="I882">
        <f t="shared" si="82"/>
        <v>48.513857449115278</v>
      </c>
      <c r="Q882">
        <f t="shared" si="83"/>
        <v>3.4787292614373612E-2</v>
      </c>
    </row>
    <row r="883" spans="1:17" x14ac:dyDescent="0.25">
      <c r="A883" s="1">
        <v>41610</v>
      </c>
      <c r="B883">
        <v>1800.9</v>
      </c>
      <c r="E883">
        <f t="shared" si="78"/>
        <v>-2.7227046439559808E-3</v>
      </c>
      <c r="F883">
        <f t="shared" si="79"/>
        <v>2.8119956343107196E-6</v>
      </c>
      <c r="G883">
        <f t="shared" si="80"/>
        <v>7.1705888674923352E-4</v>
      </c>
      <c r="H883">
        <f t="shared" si="81"/>
        <v>2.6777955238390282E-2</v>
      </c>
      <c r="I883">
        <f t="shared" si="82"/>
        <v>37.344150854593536</v>
      </c>
      <c r="Q883">
        <f t="shared" si="83"/>
        <v>3.9707369769947987E-2</v>
      </c>
    </row>
    <row r="884" spans="1:17" x14ac:dyDescent="0.25">
      <c r="A884" s="1">
        <v>41611</v>
      </c>
      <c r="B884">
        <v>1795.15</v>
      </c>
      <c r="E884">
        <f t="shared" si="78"/>
        <v>-3.1979560353162999E-3</v>
      </c>
      <c r="F884">
        <f t="shared" si="79"/>
        <v>4.169734001309328E-6</v>
      </c>
      <c r="G884">
        <f t="shared" si="80"/>
        <v>1.0632821703338785E-3</v>
      </c>
      <c r="H884">
        <f t="shared" si="81"/>
        <v>3.2608007763950841E-2</v>
      </c>
      <c r="I884">
        <f t="shared" si="82"/>
        <v>30.667313600971688</v>
      </c>
      <c r="Q884">
        <f t="shared" si="83"/>
        <v>1.1141911913389641E-2</v>
      </c>
    </row>
    <row r="885" spans="1:17" x14ac:dyDescent="0.25">
      <c r="A885" s="1">
        <v>41612</v>
      </c>
      <c r="B885">
        <v>1792.81</v>
      </c>
      <c r="E885">
        <f t="shared" si="78"/>
        <v>-1.3043625524062031E-3</v>
      </c>
      <c r="F885">
        <f t="shared" si="79"/>
        <v>1.4247668634394736E-6</v>
      </c>
      <c r="G885">
        <f t="shared" si="80"/>
        <v>3.6331555017706576E-4</v>
      </c>
      <c r="H885">
        <f t="shared" si="81"/>
        <v>1.9060838128924597E-2</v>
      </c>
      <c r="I885">
        <f t="shared" si="82"/>
        <v>52.463590175634081</v>
      </c>
      <c r="Q885">
        <f t="shared" si="83"/>
        <v>2.2258206237103589E-2</v>
      </c>
    </row>
    <row r="886" spans="1:17" x14ac:dyDescent="0.25">
      <c r="A886" s="1">
        <v>41613</v>
      </c>
      <c r="B886">
        <v>1785.03</v>
      </c>
      <c r="E886">
        <f t="shared" si="78"/>
        <v>-4.3489995429874546E-3</v>
      </c>
      <c r="F886">
        <f t="shared" si="79"/>
        <v>1.6637649651986327E-6</v>
      </c>
      <c r="G886">
        <f t="shared" si="80"/>
        <v>4.2426006612565138E-4</v>
      </c>
      <c r="H886">
        <f t="shared" si="81"/>
        <v>2.0597574277706861E-2</v>
      </c>
      <c r="I886">
        <f t="shared" si="82"/>
        <v>48.549406183344544</v>
      </c>
      <c r="Q886">
        <f t="shared" si="83"/>
        <v>0.40386150965112677</v>
      </c>
    </row>
    <row r="887" spans="1:17" x14ac:dyDescent="0.25">
      <c r="A887" s="1">
        <v>41614</v>
      </c>
      <c r="B887">
        <v>1805.09</v>
      </c>
      <c r="E887">
        <f t="shared" si="78"/>
        <v>1.1175230224585924E-2</v>
      </c>
      <c r="F887">
        <f t="shared" si="79"/>
        <v>3.2621833109591803E-5</v>
      </c>
      <c r="G887">
        <f t="shared" si="80"/>
        <v>8.3185674429459098E-3</v>
      </c>
      <c r="H887">
        <f t="shared" si="81"/>
        <v>9.1206180947049367E-2</v>
      </c>
      <c r="I887">
        <f t="shared" si="82"/>
        <v>10.964169200117695</v>
      </c>
      <c r="Q887">
        <f t="shared" si="83"/>
        <v>8.7005481515934679E-2</v>
      </c>
    </row>
    <row r="888" spans="1:17" x14ac:dyDescent="0.25">
      <c r="A888" s="1">
        <v>41617</v>
      </c>
      <c r="B888">
        <v>1808.37</v>
      </c>
      <c r="E888">
        <f t="shared" si="78"/>
        <v>1.8154350128978636E-3</v>
      </c>
      <c r="F888">
        <f t="shared" si="79"/>
        <v>3.1119363492264701E-5</v>
      </c>
      <c r="G888">
        <f t="shared" si="80"/>
        <v>7.9354376905274981E-3</v>
      </c>
      <c r="H888">
        <f t="shared" si="81"/>
        <v>8.9081073694289845E-2</v>
      </c>
      <c r="I888">
        <f t="shared" si="82"/>
        <v>11.225729086200952</v>
      </c>
      <c r="Q888">
        <f t="shared" si="83"/>
        <v>8.9020162670954917E-2</v>
      </c>
    </row>
    <row r="889" spans="1:17" x14ac:dyDescent="0.25">
      <c r="A889" s="1">
        <v>41618</v>
      </c>
      <c r="B889">
        <v>1802.62</v>
      </c>
      <c r="E889">
        <f t="shared" si="78"/>
        <v>-3.1847248870443094E-3</v>
      </c>
      <c r="F889">
        <f t="shared" si="79"/>
        <v>3.1098084984976487E-5</v>
      </c>
      <c r="G889">
        <f t="shared" si="80"/>
        <v>7.9300116711690048E-3</v>
      </c>
      <c r="H889">
        <f t="shared" si="81"/>
        <v>8.9050612974695492E-2</v>
      </c>
      <c r="I889">
        <f t="shared" si="82"/>
        <v>11.229568967528149</v>
      </c>
      <c r="Q889">
        <f t="shared" si="83"/>
        <v>0.16021732414602188</v>
      </c>
    </row>
    <row r="890" spans="1:17" x14ac:dyDescent="0.25">
      <c r="A890" s="1">
        <v>41619</v>
      </c>
      <c r="B890">
        <v>1782.22</v>
      </c>
      <c r="E890">
        <f t="shared" si="78"/>
        <v>-1.1381383944921048E-2</v>
      </c>
      <c r="F890">
        <f t="shared" si="79"/>
        <v>5.5950787938700903E-5</v>
      </c>
      <c r="G890">
        <f t="shared" si="80"/>
        <v>1.426745092436873E-2</v>
      </c>
      <c r="H890">
        <f t="shared" si="81"/>
        <v>0.1194464353774056</v>
      </c>
      <c r="I890">
        <f t="shared" si="82"/>
        <v>8.3719534772249826</v>
      </c>
      <c r="Q890">
        <f t="shared" si="83"/>
        <v>0.11801430340782904</v>
      </c>
    </row>
    <row r="891" spans="1:17" x14ac:dyDescent="0.25">
      <c r="A891" s="1">
        <v>41620</v>
      </c>
      <c r="B891">
        <v>1775.5</v>
      </c>
      <c r="E891">
        <f t="shared" si="78"/>
        <v>-3.777704817573199E-3</v>
      </c>
      <c r="F891">
        <f t="shared" si="79"/>
        <v>5.5279952414167799E-5</v>
      </c>
      <c r="G891">
        <f t="shared" si="80"/>
        <v>1.4096387865612788E-2</v>
      </c>
      <c r="H891">
        <f t="shared" si="81"/>
        <v>0.11872821006657511</v>
      </c>
      <c r="I891">
        <f t="shared" si="82"/>
        <v>8.4225981292842249</v>
      </c>
      <c r="Q891">
        <f t="shared" si="83"/>
        <v>4.3791031656967738E-2</v>
      </c>
    </row>
    <row r="892" spans="1:17" x14ac:dyDescent="0.25">
      <c r="A892" s="1">
        <v>41621</v>
      </c>
      <c r="B892">
        <v>1775.32</v>
      </c>
      <c r="E892">
        <f t="shared" si="78"/>
        <v>-1.0138503227667498E-4</v>
      </c>
      <c r="F892">
        <f t="shared" si="79"/>
        <v>2.0389140414119633E-5</v>
      </c>
      <c r="G892">
        <f t="shared" si="80"/>
        <v>5.1992308056005064E-3</v>
      </c>
      <c r="H892">
        <f t="shared" si="81"/>
        <v>7.2105691908479083E-2</v>
      </c>
      <c r="I892">
        <f t="shared" si="82"/>
        <v>13.868530673962059</v>
      </c>
      <c r="Q892">
        <f t="shared" si="83"/>
        <v>0.11610268392912831</v>
      </c>
    </row>
    <row r="893" spans="1:17" x14ac:dyDescent="0.25">
      <c r="A893" s="1">
        <v>41624</v>
      </c>
      <c r="B893">
        <v>1786.54</v>
      </c>
      <c r="E893">
        <f t="shared" si="78"/>
        <v>6.3001000102775595E-3</v>
      </c>
      <c r="F893">
        <f t="shared" si="79"/>
        <v>3.2830056302514709E-5</v>
      </c>
      <c r="G893">
        <f t="shared" si="80"/>
        <v>8.3716643571412515E-3</v>
      </c>
      <c r="H893">
        <f t="shared" si="81"/>
        <v>9.1496799709832752E-2</v>
      </c>
      <c r="I893">
        <f t="shared" si="82"/>
        <v>10.929344011717761</v>
      </c>
      <c r="Q893">
        <f t="shared" si="83"/>
        <v>9.1433074435588457E-2</v>
      </c>
    </row>
    <row r="894" spans="1:17" x14ac:dyDescent="0.25">
      <c r="A894" s="1">
        <v>41625</v>
      </c>
      <c r="B894">
        <v>1781</v>
      </c>
      <c r="E894">
        <f t="shared" si="78"/>
        <v>-3.1057840714818681E-3</v>
      </c>
      <c r="F894">
        <f t="shared" si="79"/>
        <v>3.2807190974459865E-5</v>
      </c>
      <c r="G894">
        <f t="shared" si="80"/>
        <v>8.3658336984872659E-3</v>
      </c>
      <c r="H894">
        <f t="shared" si="81"/>
        <v>9.1464931522891688E-2</v>
      </c>
      <c r="I894">
        <f t="shared" si="82"/>
        <v>10.933152010830749</v>
      </c>
      <c r="Q894">
        <f t="shared" si="83"/>
        <v>0.15954614821803195</v>
      </c>
    </row>
    <row r="895" spans="1:17" x14ac:dyDescent="0.25">
      <c r="A895" s="1">
        <v>41626</v>
      </c>
      <c r="B895">
        <v>1810.65</v>
      </c>
      <c r="E895">
        <f t="shared" si="78"/>
        <v>1.6510892525584176E-2</v>
      </c>
      <c r="F895">
        <f t="shared" si="79"/>
        <v>5.7226970672562426E-5</v>
      </c>
      <c r="G895">
        <f t="shared" si="80"/>
        <v>1.4592877521503419E-2</v>
      </c>
      <c r="H895">
        <f t="shared" si="81"/>
        <v>0.12080098311480507</v>
      </c>
      <c r="I895">
        <f t="shared" si="82"/>
        <v>8.2780783253198749</v>
      </c>
      <c r="Q895">
        <f t="shared" si="83"/>
        <v>0.10550870633398386</v>
      </c>
    </row>
    <row r="896" spans="1:17" x14ac:dyDescent="0.25">
      <c r="A896" s="1">
        <v>41627</v>
      </c>
      <c r="B896">
        <v>1809.6</v>
      </c>
      <c r="E896">
        <f t="shared" si="78"/>
        <v>-5.8007045338986994E-4</v>
      </c>
      <c r="F896">
        <f t="shared" si="79"/>
        <v>4.9982570401241218E-5</v>
      </c>
      <c r="G896">
        <f t="shared" si="80"/>
        <v>1.2745555452316511E-2</v>
      </c>
      <c r="H896">
        <f t="shared" si="81"/>
        <v>0.112896215402982</v>
      </c>
      <c r="I896">
        <f t="shared" si="82"/>
        <v>8.85769285029183</v>
      </c>
      <c r="Q896">
        <f t="shared" si="83"/>
        <v>0.10428066087850399</v>
      </c>
    </row>
    <row r="897" spans="1:17" x14ac:dyDescent="0.25">
      <c r="A897" s="1">
        <v>41628</v>
      </c>
      <c r="B897">
        <v>1818.32</v>
      </c>
      <c r="E897">
        <f t="shared" si="78"/>
        <v>4.8071714880478693E-3</v>
      </c>
      <c r="F897">
        <f t="shared" si="79"/>
        <v>4.6168203736881982E-5</v>
      </c>
      <c r="G897">
        <f t="shared" si="80"/>
        <v>1.1772891952904905E-2</v>
      </c>
      <c r="H897">
        <f t="shared" si="81"/>
        <v>0.10850295826798874</v>
      </c>
      <c r="I897">
        <f t="shared" si="82"/>
        <v>9.2163385769641888</v>
      </c>
      <c r="Q897">
        <f t="shared" si="83"/>
        <v>0.10745868960327</v>
      </c>
    </row>
    <row r="898" spans="1:17" x14ac:dyDescent="0.25">
      <c r="A898" s="1">
        <v>41631</v>
      </c>
      <c r="B898">
        <v>1827.99</v>
      </c>
      <c r="E898">
        <f t="shared" si="78"/>
        <v>5.3040046897099881E-3</v>
      </c>
      <c r="F898">
        <f t="shared" si="79"/>
        <v>4.5723865543358275E-5</v>
      </c>
      <c r="G898">
        <f t="shared" si="80"/>
        <v>1.165958571355636E-2</v>
      </c>
      <c r="H898">
        <f t="shared" si="81"/>
        <v>0.10797956155475147</v>
      </c>
      <c r="I898">
        <f t="shared" si="82"/>
        <v>9.2610118581834211</v>
      </c>
      <c r="Q898">
        <f t="shared" si="83"/>
        <v>7.7932866921678598E-2</v>
      </c>
    </row>
    <row r="899" spans="1:17" x14ac:dyDescent="0.25">
      <c r="A899" s="1">
        <v>41632</v>
      </c>
      <c r="B899">
        <v>1833.32</v>
      </c>
      <c r="E899">
        <f t="shared" si="78"/>
        <v>2.9115282591196121E-3</v>
      </c>
      <c r="F899">
        <f t="shared" si="79"/>
        <v>3.3000614905520195E-5</v>
      </c>
      <c r="G899">
        <f t="shared" si="80"/>
        <v>8.4151568009076493E-3</v>
      </c>
      <c r="H899">
        <f t="shared" si="81"/>
        <v>9.1734163760878368E-2</v>
      </c>
      <c r="I899">
        <f t="shared" si="82"/>
        <v>10.901064107442895</v>
      </c>
      <c r="Q899">
        <f t="shared" si="83"/>
        <v>1.6173273386257452E-2</v>
      </c>
    </row>
    <row r="900" spans="1:17" x14ac:dyDescent="0.25">
      <c r="A900" s="1">
        <v>41633</v>
      </c>
      <c r="B900">
        <v>1833.32</v>
      </c>
      <c r="E900">
        <f t="shared" ref="E900:E963" si="84">LN(B900/B899)</f>
        <v>0</v>
      </c>
      <c r="F900">
        <f t="shared" si="79"/>
        <v>5.818202781821164E-6</v>
      </c>
      <c r="G900">
        <f t="shared" si="80"/>
        <v>1.4836417093643968E-3</v>
      </c>
      <c r="H900">
        <f t="shared" si="81"/>
        <v>3.8518069907050076E-2</v>
      </c>
      <c r="I900">
        <f t="shared" si="82"/>
        <v>25.961840829853394</v>
      </c>
      <c r="Q900">
        <f t="shared" si="83"/>
        <v>2.5249220258989086E-2</v>
      </c>
    </row>
    <row r="901" spans="1:17" x14ac:dyDescent="0.25">
      <c r="A901" s="1">
        <v>41634</v>
      </c>
      <c r="B901">
        <v>1842.02</v>
      </c>
      <c r="E901">
        <f t="shared" si="84"/>
        <v>4.7342647208743665E-3</v>
      </c>
      <c r="F901">
        <f t="shared" si="79"/>
        <v>3.813926396212732E-6</v>
      </c>
      <c r="G901">
        <f t="shared" si="80"/>
        <v>9.7255123103424663E-4</v>
      </c>
      <c r="H901">
        <f t="shared" si="81"/>
        <v>3.1185753655062542E-2</v>
      </c>
      <c r="I901">
        <f t="shared" si="82"/>
        <v>32.065923788815184</v>
      </c>
      <c r="Q901">
        <f t="shared" si="83"/>
        <v>4.4674369495628599E-2</v>
      </c>
    </row>
    <row r="902" spans="1:17" x14ac:dyDescent="0.25">
      <c r="A902" s="1">
        <v>41635</v>
      </c>
      <c r="B902">
        <v>1841.4</v>
      </c>
      <c r="E902">
        <f t="shared" si="84"/>
        <v>-3.3664366586225631E-4</v>
      </c>
      <c r="F902">
        <f t="shared" si="79"/>
        <v>5.4635446344545655E-6</v>
      </c>
      <c r="G902">
        <f t="shared" si="80"/>
        <v>1.3932038817859142E-3</v>
      </c>
      <c r="H902">
        <f t="shared" si="81"/>
        <v>3.7325646434936854E-2</v>
      </c>
      <c r="I902">
        <f t="shared" si="82"/>
        <v>26.791230575018218</v>
      </c>
      <c r="Q902">
        <f t="shared" si="83"/>
        <v>2.8513806048812901E-2</v>
      </c>
    </row>
    <row r="903" spans="1:17" x14ac:dyDescent="0.25">
      <c r="A903" s="1">
        <v>41638</v>
      </c>
      <c r="B903">
        <v>1841.07</v>
      </c>
      <c r="E903">
        <f t="shared" si="84"/>
        <v>-1.7922752982837381E-4</v>
      </c>
      <c r="F903">
        <f t="shared" si="79"/>
        <v>4.1737107572249181E-6</v>
      </c>
      <c r="G903">
        <f t="shared" si="80"/>
        <v>1.0642962430923541E-3</v>
      </c>
      <c r="H903">
        <f t="shared" si="81"/>
        <v>3.2623553501915668E-2</v>
      </c>
      <c r="I903">
        <f t="shared" si="82"/>
        <v>30.652700048180822</v>
      </c>
      <c r="Q903">
        <f t="shared" si="83"/>
        <v>3.8808910196518109E-2</v>
      </c>
    </row>
    <row r="904" spans="1:17" x14ac:dyDescent="0.25">
      <c r="A904" s="1">
        <v>41639</v>
      </c>
      <c r="B904">
        <v>1848.36</v>
      </c>
      <c r="E904">
        <f t="shared" si="84"/>
        <v>3.9518351004493735E-3</v>
      </c>
      <c r="F904">
        <f t="shared" si="79"/>
        <v>4.9650374829299957E-6</v>
      </c>
      <c r="G904">
        <f t="shared" si="80"/>
        <v>1.2660845581471489E-3</v>
      </c>
      <c r="H904">
        <f t="shared" si="81"/>
        <v>3.5582081981625935E-2</v>
      </c>
      <c r="I904">
        <f t="shared" si="82"/>
        <v>28.104032825183904</v>
      </c>
      <c r="Q904">
        <f t="shared" si="83"/>
        <v>3.5582081981625935E-2</v>
      </c>
    </row>
    <row r="905" spans="1:17" x14ac:dyDescent="0.25">
      <c r="A905" s="1">
        <v>41640</v>
      </c>
      <c r="B905">
        <v>1848.36</v>
      </c>
      <c r="E905">
        <f t="shared" si="84"/>
        <v>0</v>
      </c>
      <c r="F905">
        <f t="shared" ref="F905:F968" si="85">_xlfn.VAR.P(E901:E905)</f>
        <v>4.9650374829299957E-6</v>
      </c>
      <c r="G905">
        <f t="shared" ref="G905:G968" si="86">F905*255</f>
        <v>1.2660845581471489E-3</v>
      </c>
      <c r="H905">
        <f t="shared" ref="H905:H968" si="87">SQRT(G905)</f>
        <v>3.5582081981625935E-2</v>
      </c>
      <c r="I905">
        <f t="shared" ref="I905:I968" si="88">1/H905</f>
        <v>28.104032825183904</v>
      </c>
      <c r="Q905">
        <f t="shared" ref="Q905:Q968" si="89">G906/H905</f>
        <v>0.12759765303058579</v>
      </c>
    </row>
    <row r="906" spans="1:17" x14ac:dyDescent="0.25">
      <c r="A906" s="1">
        <v>41641</v>
      </c>
      <c r="B906">
        <v>1831.98</v>
      </c>
      <c r="E906">
        <f t="shared" si="84"/>
        <v>-8.9014102804498407E-3</v>
      </c>
      <c r="F906">
        <f t="shared" si="85"/>
        <v>1.7804667258028881E-5</v>
      </c>
      <c r="G906">
        <f t="shared" si="86"/>
        <v>4.5401901507973646E-3</v>
      </c>
      <c r="H906">
        <f t="shared" si="87"/>
        <v>6.7380933139853175E-2</v>
      </c>
      <c r="I906">
        <f t="shared" si="88"/>
        <v>14.840993637242155</v>
      </c>
      <c r="Q906">
        <f t="shared" si="89"/>
        <v>6.7385080738093933E-2</v>
      </c>
    </row>
    <row r="907" spans="1:17" x14ac:dyDescent="0.25">
      <c r="A907" s="1">
        <v>41642</v>
      </c>
      <c r="B907">
        <v>1831.37</v>
      </c>
      <c r="E907">
        <f t="shared" si="84"/>
        <v>-3.3302851523223272E-4</v>
      </c>
      <c r="F907">
        <f t="shared" si="85"/>
        <v>1.7805763215047513E-5</v>
      </c>
      <c r="G907">
        <f t="shared" si="86"/>
        <v>4.5404696198371158E-3</v>
      </c>
      <c r="H907">
        <f t="shared" si="87"/>
        <v>6.7383006907061629E-2</v>
      </c>
      <c r="I907">
        <f t="shared" si="88"/>
        <v>14.840536893511674</v>
      </c>
      <c r="Q907">
        <f t="shared" si="89"/>
        <v>6.745777359369716E-2</v>
      </c>
    </row>
    <row r="908" spans="1:17" x14ac:dyDescent="0.25">
      <c r="A908" s="1">
        <v>41645</v>
      </c>
      <c r="B908">
        <v>1826.77</v>
      </c>
      <c r="E908">
        <f t="shared" si="84"/>
        <v>-2.514940611652187E-3</v>
      </c>
      <c r="F908">
        <f t="shared" si="85"/>
        <v>1.7825520094114101E-5</v>
      </c>
      <c r="G908">
        <f t="shared" si="86"/>
        <v>4.5455076239990953E-3</v>
      </c>
      <c r="H908">
        <f t="shared" si="87"/>
        <v>6.7420379886196841E-2</v>
      </c>
      <c r="I908">
        <f t="shared" si="88"/>
        <v>14.832310373924972</v>
      </c>
      <c r="Q908">
        <f t="shared" si="89"/>
        <v>8.7724510017094276E-2</v>
      </c>
    </row>
    <row r="909" spans="1:17" x14ac:dyDescent="0.25">
      <c r="A909" s="1">
        <v>41646</v>
      </c>
      <c r="B909">
        <v>1837.88</v>
      </c>
      <c r="E909">
        <f t="shared" si="84"/>
        <v>6.0633534103130306E-3</v>
      </c>
      <c r="F909">
        <f t="shared" si="85"/>
        <v>2.3193803100717553E-5</v>
      </c>
      <c r="G909">
        <f t="shared" si="86"/>
        <v>5.9144197906829763E-3</v>
      </c>
      <c r="H909">
        <f t="shared" si="87"/>
        <v>7.6905265038766865E-2</v>
      </c>
      <c r="I909">
        <f t="shared" si="88"/>
        <v>13.003010905637137</v>
      </c>
      <c r="Q909">
        <f t="shared" si="89"/>
        <v>7.6609065947078697E-2</v>
      </c>
    </row>
    <row r="910" spans="1:17" x14ac:dyDescent="0.25">
      <c r="A910" s="1">
        <v>41647</v>
      </c>
      <c r="B910">
        <v>1837.49</v>
      </c>
      <c r="E910">
        <f t="shared" si="84"/>
        <v>-2.1222353203285233E-4</v>
      </c>
      <c r="F910">
        <f t="shared" si="85"/>
        <v>2.3104472631499832E-5</v>
      </c>
      <c r="G910">
        <f t="shared" si="86"/>
        <v>5.8916405210324568E-3</v>
      </c>
      <c r="H910">
        <f t="shared" si="87"/>
        <v>7.6757022617037832E-2</v>
      </c>
      <c r="I910">
        <f t="shared" si="88"/>
        <v>13.028123888927773</v>
      </c>
      <c r="Q910">
        <f t="shared" si="89"/>
        <v>2.7321553128117897E-2</v>
      </c>
    </row>
    <row r="911" spans="1:17" x14ac:dyDescent="0.25">
      <c r="A911" s="1">
        <v>41648</v>
      </c>
      <c r="B911">
        <v>1838.13</v>
      </c>
      <c r="E911">
        <f t="shared" si="84"/>
        <v>3.4824057245738698E-4</v>
      </c>
      <c r="F911">
        <f t="shared" si="85"/>
        <v>8.2240042015197875E-6</v>
      </c>
      <c r="G911">
        <f t="shared" si="86"/>
        <v>2.097121071387546E-3</v>
      </c>
      <c r="H911">
        <f t="shared" si="87"/>
        <v>4.5794334490060512E-2</v>
      </c>
      <c r="I911">
        <f t="shared" si="88"/>
        <v>21.836762366686347</v>
      </c>
      <c r="Q911">
        <f t="shared" si="89"/>
        <v>4.6096927744203417E-2</v>
      </c>
    </row>
    <row r="912" spans="1:17" x14ac:dyDescent="0.25">
      <c r="A912" s="1">
        <v>41649</v>
      </c>
      <c r="B912">
        <v>1842.37</v>
      </c>
      <c r="E912">
        <f t="shared" si="84"/>
        <v>2.3040357971461523E-3</v>
      </c>
      <c r="F912">
        <f t="shared" si="85"/>
        <v>8.2783456003223598E-6</v>
      </c>
      <c r="G912">
        <f t="shared" si="86"/>
        <v>2.1109781280822019E-3</v>
      </c>
      <c r="H912">
        <f t="shared" si="87"/>
        <v>4.5945382010406682E-2</v>
      </c>
      <c r="I912">
        <f t="shared" si="88"/>
        <v>21.764973023262684</v>
      </c>
      <c r="Q912">
        <f t="shared" si="89"/>
        <v>0.22085198423962613</v>
      </c>
    </row>
    <row r="913" spans="1:17" x14ac:dyDescent="0.25">
      <c r="A913" s="1">
        <v>41652</v>
      </c>
      <c r="B913">
        <v>1819.2</v>
      </c>
      <c r="E913">
        <f t="shared" si="84"/>
        <v>-1.2655942268644282E-2</v>
      </c>
      <c r="F913">
        <f t="shared" si="85"/>
        <v>3.9792661896650737E-5</v>
      </c>
      <c r="G913">
        <f t="shared" si="86"/>
        <v>1.0147128783645938E-2</v>
      </c>
      <c r="H913">
        <f t="shared" si="87"/>
        <v>0.10073295778267378</v>
      </c>
      <c r="I913">
        <f t="shared" si="88"/>
        <v>9.9272375398471766</v>
      </c>
      <c r="Q913">
        <f t="shared" si="89"/>
        <v>0.14245096716238353</v>
      </c>
    </row>
    <row r="914" spans="1:17" x14ac:dyDescent="0.25">
      <c r="A914" s="1">
        <v>41653</v>
      </c>
      <c r="B914">
        <v>1838.88</v>
      </c>
      <c r="E914">
        <f t="shared" si="84"/>
        <v>1.075984662417709E-2</v>
      </c>
      <c r="F914">
        <f t="shared" si="85"/>
        <v>5.6272577495174232E-5</v>
      </c>
      <c r="G914">
        <f t="shared" si="86"/>
        <v>1.4349507261269429E-2</v>
      </c>
      <c r="H914">
        <f t="shared" si="87"/>
        <v>0.11978942883772938</v>
      </c>
      <c r="I914">
        <f t="shared" si="88"/>
        <v>8.3479820356655363</v>
      </c>
      <c r="Q914">
        <f t="shared" si="89"/>
        <v>0.12812682728703262</v>
      </c>
    </row>
    <row r="915" spans="1:17" x14ac:dyDescent="0.25">
      <c r="A915" s="1">
        <v>41654</v>
      </c>
      <c r="B915">
        <v>1848.38</v>
      </c>
      <c r="E915">
        <f t="shared" si="84"/>
        <v>5.1528891483296332E-3</v>
      </c>
      <c r="F915">
        <f t="shared" si="85"/>
        <v>6.0189174350996222E-5</v>
      </c>
      <c r="G915">
        <f t="shared" si="86"/>
        <v>1.5348239459504037E-2</v>
      </c>
      <c r="H915">
        <f t="shared" si="87"/>
        <v>0.12388801176669209</v>
      </c>
      <c r="I915">
        <f t="shared" si="88"/>
        <v>8.0718060265848504</v>
      </c>
      <c r="Q915">
        <f t="shared" si="89"/>
        <v>0.1259997625127367</v>
      </c>
    </row>
    <row r="916" spans="1:17" x14ac:dyDescent="0.25">
      <c r="A916" s="1">
        <v>41655</v>
      </c>
      <c r="B916">
        <v>1845.89</v>
      </c>
      <c r="E916">
        <f t="shared" si="84"/>
        <v>-1.3480337804588889E-3</v>
      </c>
      <c r="F916">
        <f t="shared" si="85"/>
        <v>6.121513749324837E-5</v>
      </c>
      <c r="G916">
        <f t="shared" si="86"/>
        <v>1.5609860060778335E-2</v>
      </c>
      <c r="H916">
        <f t="shared" si="87"/>
        <v>0.12493942556606516</v>
      </c>
      <c r="I916">
        <f t="shared" si="88"/>
        <v>8.0038786433448301</v>
      </c>
      <c r="Q916">
        <f t="shared" si="89"/>
        <v>0.13011422152580535</v>
      </c>
    </row>
    <row r="917" spans="1:17" x14ac:dyDescent="0.25">
      <c r="A917" s="1">
        <v>41656</v>
      </c>
      <c r="B917">
        <v>1838.7</v>
      </c>
      <c r="E917">
        <f t="shared" si="84"/>
        <v>-3.9027458285236156E-3</v>
      </c>
      <c r="F917">
        <f t="shared" si="85"/>
        <v>6.375057292317596E-5</v>
      </c>
      <c r="G917">
        <f t="shared" si="86"/>
        <v>1.625639609540987E-2</v>
      </c>
      <c r="H917">
        <f t="shared" si="87"/>
        <v>0.12750057292188874</v>
      </c>
      <c r="I917">
        <f t="shared" si="88"/>
        <v>7.8431020118837784</v>
      </c>
      <c r="Q917">
        <f t="shared" si="89"/>
        <v>5.4655644076398655E-2</v>
      </c>
    </row>
    <row r="918" spans="1:17" x14ac:dyDescent="0.25">
      <c r="A918" s="1">
        <v>41659</v>
      </c>
      <c r="B918">
        <v>1838.7</v>
      </c>
      <c r="E918">
        <f t="shared" si="84"/>
        <v>0</v>
      </c>
      <c r="F918">
        <f t="shared" si="85"/>
        <v>2.7327944835904561E-5</v>
      </c>
      <c r="G918">
        <f t="shared" si="86"/>
        <v>6.968625933155663E-3</v>
      </c>
      <c r="H918">
        <f t="shared" si="87"/>
        <v>8.3478296180238748E-2</v>
      </c>
      <c r="I918">
        <f t="shared" si="88"/>
        <v>11.979161599571832</v>
      </c>
      <c r="Q918">
        <f t="shared" si="89"/>
        <v>3.0452242116886918E-2</v>
      </c>
    </row>
    <row r="919" spans="1:17" x14ac:dyDescent="0.25">
      <c r="A919" s="1">
        <v>41660</v>
      </c>
      <c r="B919">
        <v>1843.8</v>
      </c>
      <c r="E919">
        <f t="shared" si="84"/>
        <v>2.7698592046981876E-3</v>
      </c>
      <c r="F919">
        <f t="shared" si="85"/>
        <v>9.9690246540620651E-6</v>
      </c>
      <c r="G919">
        <f t="shared" si="86"/>
        <v>2.5421012867858266E-3</v>
      </c>
      <c r="H919">
        <f t="shared" si="87"/>
        <v>5.0419255119307609E-2</v>
      </c>
      <c r="I919">
        <f t="shared" si="88"/>
        <v>19.833692458043849</v>
      </c>
      <c r="Q919">
        <f t="shared" si="89"/>
        <v>2.460452638515798E-2</v>
      </c>
    </row>
    <row r="920" spans="1:17" x14ac:dyDescent="0.25">
      <c r="A920" s="1">
        <v>41661</v>
      </c>
      <c r="B920">
        <v>1844.86</v>
      </c>
      <c r="E920">
        <f t="shared" si="84"/>
        <v>5.747344722354488E-4</v>
      </c>
      <c r="F920">
        <f t="shared" si="85"/>
        <v>4.8648701682471202E-6</v>
      </c>
      <c r="G920">
        <f t="shared" si="86"/>
        <v>1.2405418929030156E-3</v>
      </c>
      <c r="H920">
        <f t="shared" si="87"/>
        <v>3.5221327245051622E-2</v>
      </c>
      <c r="I920">
        <f t="shared" si="88"/>
        <v>28.391888614603353</v>
      </c>
      <c r="Q920">
        <f t="shared" si="89"/>
        <v>0.12302681541328914</v>
      </c>
    </row>
    <row r="921" spans="1:17" x14ac:dyDescent="0.25">
      <c r="A921" s="1">
        <v>41662</v>
      </c>
      <c r="B921">
        <v>1828.46</v>
      </c>
      <c r="E921">
        <f t="shared" si="84"/>
        <v>-8.9293113410991373E-3</v>
      </c>
      <c r="F921">
        <f t="shared" si="85"/>
        <v>1.6992814610149087E-5</v>
      </c>
      <c r="G921">
        <f t="shared" si="86"/>
        <v>4.3331677255880174E-3</v>
      </c>
      <c r="H921">
        <f t="shared" si="87"/>
        <v>6.5826800967296123E-2</v>
      </c>
      <c r="I921">
        <f t="shared" si="88"/>
        <v>15.191380794834874</v>
      </c>
      <c r="Q921">
        <f t="shared" si="89"/>
        <v>0.30248100445441828</v>
      </c>
    </row>
    <row r="922" spans="1:17" x14ac:dyDescent="0.25">
      <c r="A922" s="1">
        <v>41663</v>
      </c>
      <c r="B922">
        <v>1790.29</v>
      </c>
      <c r="E922">
        <f t="shared" si="84"/>
        <v>-2.109646461003822E-2</v>
      </c>
      <c r="F922">
        <f t="shared" si="85"/>
        <v>7.8083752457289434E-5</v>
      </c>
      <c r="G922">
        <f t="shared" si="86"/>
        <v>1.9911356876608804E-2</v>
      </c>
      <c r="H922">
        <f t="shared" si="87"/>
        <v>0.1411076074370507</v>
      </c>
      <c r="I922">
        <f t="shared" si="88"/>
        <v>7.0867901324604947</v>
      </c>
      <c r="Q922">
        <f t="shared" si="89"/>
        <v>0.12916113952378927</v>
      </c>
    </row>
    <row r="923" spans="1:17" x14ac:dyDescent="0.25">
      <c r="A923" s="1">
        <v>41666</v>
      </c>
      <c r="B923">
        <v>1781.56</v>
      </c>
      <c r="E923">
        <f t="shared" si="84"/>
        <v>-4.8882329232613157E-3</v>
      </c>
      <c r="F923">
        <f t="shared" si="85"/>
        <v>7.147301714527447E-5</v>
      </c>
      <c r="G923">
        <f t="shared" si="86"/>
        <v>1.822561937204499E-2</v>
      </c>
      <c r="H923">
        <f t="shared" si="87"/>
        <v>0.13500229395104732</v>
      </c>
      <c r="I923">
        <f t="shared" si="88"/>
        <v>7.4072815411759318</v>
      </c>
      <c r="Q923">
        <f t="shared" si="89"/>
        <v>0.16140371098286235</v>
      </c>
    </row>
    <row r="924" spans="1:17" x14ac:dyDescent="0.25">
      <c r="A924" s="1">
        <v>41667</v>
      </c>
      <c r="B924">
        <v>1792.5</v>
      </c>
      <c r="E924">
        <f t="shared" si="84"/>
        <v>6.121908511444599E-3</v>
      </c>
      <c r="F924">
        <f t="shared" si="85"/>
        <v>8.5450475430973592E-5</v>
      </c>
      <c r="G924">
        <f t="shared" si="86"/>
        <v>2.1789871234898266E-2</v>
      </c>
      <c r="H924">
        <f t="shared" si="87"/>
        <v>0.14761392629050371</v>
      </c>
      <c r="I924">
        <f t="shared" si="88"/>
        <v>6.7744285727621891</v>
      </c>
      <c r="Q924">
        <f t="shared" si="89"/>
        <v>0.13350944986226962</v>
      </c>
    </row>
    <row r="925" spans="1:17" x14ac:dyDescent="0.25">
      <c r="A925" s="1">
        <v>41668</v>
      </c>
      <c r="B925">
        <v>1774.2</v>
      </c>
      <c r="E925">
        <f t="shared" si="84"/>
        <v>-1.0261676387288874E-2</v>
      </c>
      <c r="F925">
        <f t="shared" si="85"/>
        <v>7.7285702317861842E-5</v>
      </c>
      <c r="G925">
        <f t="shared" si="86"/>
        <v>1.9707854091054768E-2</v>
      </c>
      <c r="H925">
        <f t="shared" si="87"/>
        <v>0.14038466472893243</v>
      </c>
      <c r="I925">
        <f t="shared" si="88"/>
        <v>7.1232851674425524</v>
      </c>
      <c r="Q925">
        <f t="shared" si="89"/>
        <v>0.24182951160140412</v>
      </c>
    </row>
    <row r="926" spans="1:17" x14ac:dyDescent="0.25">
      <c r="A926" s="1">
        <v>41669</v>
      </c>
      <c r="B926">
        <v>1794.19</v>
      </c>
      <c r="E926">
        <f t="shared" si="84"/>
        <v>1.1204049508506285E-2</v>
      </c>
      <c r="F926">
        <f t="shared" si="85"/>
        <v>1.3313394081460625E-4</v>
      </c>
      <c r="G926">
        <f t="shared" si="86"/>
        <v>3.3949154907724592E-2</v>
      </c>
      <c r="H926">
        <f t="shared" si="87"/>
        <v>0.18425296444758926</v>
      </c>
      <c r="I926">
        <f t="shared" si="88"/>
        <v>5.4273210908606568</v>
      </c>
      <c r="Q926">
        <f t="shared" si="89"/>
        <v>9.1497313334791178E-2</v>
      </c>
    </row>
    <row r="927" spans="1:17" x14ac:dyDescent="0.25">
      <c r="A927" s="1">
        <v>41670</v>
      </c>
      <c r="B927">
        <v>1782.59</v>
      </c>
      <c r="E927">
        <f t="shared" si="84"/>
        <v>-6.4863036975730442E-3</v>
      </c>
      <c r="F927">
        <f t="shared" si="85"/>
        <v>6.6112357729118483E-5</v>
      </c>
      <c r="G927">
        <f t="shared" si="86"/>
        <v>1.6858651220925214E-2</v>
      </c>
      <c r="H927">
        <f t="shared" si="87"/>
        <v>0.12984086883922649</v>
      </c>
      <c r="I927">
        <f t="shared" si="88"/>
        <v>7.7017352774975265</v>
      </c>
      <c r="Q927">
        <f t="shared" si="89"/>
        <v>0.29161368066338617</v>
      </c>
    </row>
    <row r="928" spans="1:17" x14ac:dyDescent="0.25">
      <c r="A928" s="1">
        <v>41673</v>
      </c>
      <c r="B928">
        <v>1741.89</v>
      </c>
      <c r="E928">
        <f t="shared" si="84"/>
        <v>-2.3096632288166549E-2</v>
      </c>
      <c r="F928">
        <f t="shared" si="85"/>
        <v>1.484838182852502E-4</v>
      </c>
      <c r="G928">
        <f t="shared" si="86"/>
        <v>3.78633736627388E-2</v>
      </c>
      <c r="H928">
        <f t="shared" si="87"/>
        <v>0.19458513217288417</v>
      </c>
      <c r="I928">
        <f t="shared" si="88"/>
        <v>5.1391387863669058</v>
      </c>
      <c r="Q928">
        <f t="shared" si="89"/>
        <v>0.20335081401705371</v>
      </c>
    </row>
    <row r="929" spans="1:17" x14ac:dyDescent="0.25">
      <c r="A929" s="1">
        <v>41674</v>
      </c>
      <c r="B929">
        <v>1755.2</v>
      </c>
      <c r="E929">
        <f t="shared" si="84"/>
        <v>7.6120799117127824E-3</v>
      </c>
      <c r="F929">
        <f t="shared" si="85"/>
        <v>1.551727255802823E-4</v>
      </c>
      <c r="G929">
        <f t="shared" si="86"/>
        <v>3.9569045022971983E-2</v>
      </c>
      <c r="H929">
        <f t="shared" si="87"/>
        <v>0.19891969490970968</v>
      </c>
      <c r="I929">
        <f t="shared" si="88"/>
        <v>5.0271543019101417</v>
      </c>
      <c r="Q929">
        <f t="shared" si="89"/>
        <v>0.18725580573226489</v>
      </c>
    </row>
    <row r="930" spans="1:17" x14ac:dyDescent="0.25">
      <c r="A930" s="1">
        <v>41675</v>
      </c>
      <c r="B930">
        <v>1751.64</v>
      </c>
      <c r="E930">
        <f t="shared" si="84"/>
        <v>-2.0303185904787225E-3</v>
      </c>
      <c r="F930">
        <f t="shared" si="85"/>
        <v>1.4607399116209409E-4</v>
      </c>
      <c r="G930">
        <f t="shared" si="86"/>
        <v>3.7248867746333993E-2</v>
      </c>
      <c r="H930">
        <f t="shared" si="87"/>
        <v>0.19299965737361813</v>
      </c>
      <c r="I930">
        <f t="shared" si="88"/>
        <v>5.1813563485460046</v>
      </c>
      <c r="Q930">
        <f t="shared" si="89"/>
        <v>0.20171402961042373</v>
      </c>
    </row>
    <row r="931" spans="1:17" x14ac:dyDescent="0.25">
      <c r="A931" s="1">
        <v>41676</v>
      </c>
      <c r="B931">
        <v>1773.43</v>
      </c>
      <c r="E931">
        <f t="shared" si="84"/>
        <v>1.2363032529603139E-2</v>
      </c>
      <c r="F931">
        <f t="shared" si="85"/>
        <v>1.5266956314613194E-4</v>
      </c>
      <c r="G931">
        <f t="shared" si="86"/>
        <v>3.8930738602263641E-2</v>
      </c>
      <c r="H931">
        <f t="shared" si="87"/>
        <v>0.19730873929520618</v>
      </c>
      <c r="I931">
        <f t="shared" si="88"/>
        <v>5.0681992271200738</v>
      </c>
      <c r="Q931">
        <f t="shared" si="89"/>
        <v>0.23520995585081061</v>
      </c>
    </row>
    <row r="932" spans="1:17" x14ac:dyDescent="0.25">
      <c r="A932" s="1">
        <v>41677</v>
      </c>
      <c r="B932">
        <v>1797.02</v>
      </c>
      <c r="E932">
        <f t="shared" si="84"/>
        <v>1.3214212922079903E-2</v>
      </c>
      <c r="F932">
        <f t="shared" si="85"/>
        <v>1.8199599944550802E-4</v>
      </c>
      <c r="G932">
        <f t="shared" si="86"/>
        <v>4.6408979858604545E-2</v>
      </c>
      <c r="H932">
        <f t="shared" si="87"/>
        <v>0.21542743525049113</v>
      </c>
      <c r="I932">
        <f t="shared" si="88"/>
        <v>4.6419342960530381</v>
      </c>
      <c r="Q932">
        <f t="shared" si="89"/>
        <v>4.2085700832866987E-2</v>
      </c>
    </row>
    <row r="933" spans="1:17" x14ac:dyDescent="0.25">
      <c r="A933" s="1">
        <v>41680</v>
      </c>
      <c r="B933">
        <v>1799.84</v>
      </c>
      <c r="E933">
        <f t="shared" si="84"/>
        <v>1.5680346623456046E-3</v>
      </c>
      <c r="F933">
        <f t="shared" si="85"/>
        <v>3.5554567024094093E-5</v>
      </c>
      <c r="G933">
        <f t="shared" si="86"/>
        <v>9.0664145911439932E-3</v>
      </c>
      <c r="H933">
        <f t="shared" si="87"/>
        <v>9.5217722043451525E-2</v>
      </c>
      <c r="I933">
        <f t="shared" si="88"/>
        <v>10.502246625304283</v>
      </c>
      <c r="Q933">
        <f t="shared" si="89"/>
        <v>0.10401264752635075</v>
      </c>
    </row>
    <row r="934" spans="1:17" x14ac:dyDescent="0.25">
      <c r="A934" s="1">
        <v>41681</v>
      </c>
      <c r="B934">
        <v>1819.75</v>
      </c>
      <c r="E934">
        <f t="shared" si="84"/>
        <v>1.1001356953851574E-2</v>
      </c>
      <c r="F934">
        <f t="shared" si="85"/>
        <v>3.883861710261789E-5</v>
      </c>
      <c r="G934">
        <f t="shared" si="86"/>
        <v>9.9038473611675615E-3</v>
      </c>
      <c r="H934">
        <f t="shared" si="87"/>
        <v>9.9518075549960075E-2</v>
      </c>
      <c r="I934">
        <f t="shared" si="88"/>
        <v>10.048425820874922</v>
      </c>
      <c r="Q934">
        <f t="shared" si="89"/>
        <v>8.4087382438211386E-2</v>
      </c>
    </row>
    <row r="935" spans="1:17" x14ac:dyDescent="0.25">
      <c r="A935" s="1">
        <v>41682</v>
      </c>
      <c r="B935">
        <v>1819.26</v>
      </c>
      <c r="E935">
        <f t="shared" si="84"/>
        <v>-2.6930401563143885E-4</v>
      </c>
      <c r="F935">
        <f t="shared" si="85"/>
        <v>3.2816527365820811E-5</v>
      </c>
      <c r="G935">
        <f t="shared" si="86"/>
        <v>8.3682144782843068E-3</v>
      </c>
      <c r="H935">
        <f t="shared" si="87"/>
        <v>9.14779453107923E-2</v>
      </c>
      <c r="I935">
        <f t="shared" si="88"/>
        <v>10.931596644443029</v>
      </c>
      <c r="Q935">
        <f t="shared" si="89"/>
        <v>7.5657503821090086E-2</v>
      </c>
    </row>
    <row r="936" spans="1:17" x14ac:dyDescent="0.25">
      <c r="A936" s="1">
        <v>41683</v>
      </c>
      <c r="B936">
        <v>1829.83</v>
      </c>
      <c r="E936">
        <f t="shared" si="84"/>
        <v>5.7932413627504236E-3</v>
      </c>
      <c r="F936">
        <f t="shared" si="85"/>
        <v>2.714114900743819E-5</v>
      </c>
      <c r="G936">
        <f t="shared" si="86"/>
        <v>6.9209929968967387E-3</v>
      </c>
      <c r="H936">
        <f t="shared" si="87"/>
        <v>8.3192505653434543E-2</v>
      </c>
      <c r="I936">
        <f t="shared" si="88"/>
        <v>12.020313514366611</v>
      </c>
      <c r="Q936">
        <f t="shared" si="89"/>
        <v>4.6186637300769863E-2</v>
      </c>
    </row>
    <row r="937" spans="1:17" x14ac:dyDescent="0.25">
      <c r="A937" s="1">
        <v>41684</v>
      </c>
      <c r="B937">
        <v>1838.63</v>
      </c>
      <c r="E937">
        <f t="shared" si="84"/>
        <v>4.7976627138052634E-3</v>
      </c>
      <c r="F937">
        <f t="shared" si="85"/>
        <v>1.5068165038264422E-5</v>
      </c>
      <c r="G937">
        <f t="shared" si="86"/>
        <v>3.8423820847574277E-3</v>
      </c>
      <c r="H937">
        <f t="shared" si="87"/>
        <v>6.1986950923217925E-2</v>
      </c>
      <c r="I937">
        <f t="shared" si="88"/>
        <v>16.13242763365924</v>
      </c>
      <c r="Q937">
        <f t="shared" si="89"/>
        <v>7.1372159671502622E-2</v>
      </c>
    </row>
    <row r="938" spans="1:17" x14ac:dyDescent="0.25">
      <c r="A938" s="1">
        <v>41687</v>
      </c>
      <c r="B938">
        <v>1838.63</v>
      </c>
      <c r="E938">
        <f t="shared" si="84"/>
        <v>0</v>
      </c>
      <c r="F938">
        <f t="shared" si="85"/>
        <v>1.7349578662123555E-5</v>
      </c>
      <c r="G938">
        <f t="shared" si="86"/>
        <v>4.4241425588415068E-3</v>
      </c>
      <c r="H938">
        <f t="shared" si="87"/>
        <v>6.6514228243598428E-2</v>
      </c>
      <c r="I938">
        <f t="shared" si="88"/>
        <v>15.034377251400247</v>
      </c>
      <c r="Q938">
        <f t="shared" si="89"/>
        <v>2.4257704507392477E-2</v>
      </c>
    </row>
    <row r="939" spans="1:17" x14ac:dyDescent="0.25">
      <c r="A939" s="1">
        <v>41688</v>
      </c>
      <c r="B939">
        <v>1840.76</v>
      </c>
      <c r="E939">
        <f t="shared" si="84"/>
        <v>1.1578007430249318E-3</v>
      </c>
      <c r="F939">
        <f t="shared" si="85"/>
        <v>6.3273823304724291E-6</v>
      </c>
      <c r="G939">
        <f t="shared" si="86"/>
        <v>1.6134824942704695E-3</v>
      </c>
      <c r="H939">
        <f t="shared" si="87"/>
        <v>4.0168177631932339E-2</v>
      </c>
      <c r="I939">
        <f t="shared" si="88"/>
        <v>24.895329062801043</v>
      </c>
      <c r="Q939">
        <f t="shared" si="89"/>
        <v>0.12106736293234686</v>
      </c>
    </row>
    <row r="940" spans="1:17" x14ac:dyDescent="0.25">
      <c r="A940" s="1">
        <v>41689</v>
      </c>
      <c r="B940">
        <v>1828.75</v>
      </c>
      <c r="E940">
        <f t="shared" si="84"/>
        <v>-6.5458564679824966E-3</v>
      </c>
      <c r="F940">
        <f t="shared" si="85"/>
        <v>1.9070805253710312E-5</v>
      </c>
      <c r="G940">
        <f t="shared" si="86"/>
        <v>4.8630553396961295E-3</v>
      </c>
      <c r="H940">
        <f t="shared" si="87"/>
        <v>6.9735610269761952E-2</v>
      </c>
      <c r="I940">
        <f t="shared" si="88"/>
        <v>14.3398759418846</v>
      </c>
      <c r="Q940">
        <f t="shared" si="89"/>
        <v>7.129388405574269E-2</v>
      </c>
    </row>
    <row r="941" spans="1:17" x14ac:dyDescent="0.25">
      <c r="A941" s="1">
        <v>41690</v>
      </c>
      <c r="B941">
        <v>1839.78</v>
      </c>
      <c r="E941">
        <f t="shared" si="84"/>
        <v>6.0133259028154577E-3</v>
      </c>
      <c r="F941">
        <f t="shared" si="85"/>
        <v>1.9496951031877915E-5</v>
      </c>
      <c r="G941">
        <f t="shared" si="86"/>
        <v>4.971722513128868E-3</v>
      </c>
      <c r="H941">
        <f t="shared" si="87"/>
        <v>7.0510442582137206E-2</v>
      </c>
      <c r="I941">
        <f t="shared" si="88"/>
        <v>14.182296456799371</v>
      </c>
      <c r="Q941">
        <f t="shared" si="89"/>
        <v>6.0541265541002955E-2</v>
      </c>
    </row>
    <row r="942" spans="1:17" x14ac:dyDescent="0.25">
      <c r="A942" s="1">
        <v>41691</v>
      </c>
      <c r="B942">
        <v>1836.25</v>
      </c>
      <c r="E942">
        <f t="shared" si="84"/>
        <v>-1.9205507490625245E-3</v>
      </c>
      <c r="F942">
        <f t="shared" si="85"/>
        <v>1.6740358540309061E-5</v>
      </c>
      <c r="G942">
        <f t="shared" si="86"/>
        <v>4.2687914277788107E-3</v>
      </c>
      <c r="H942">
        <f t="shared" si="87"/>
        <v>6.5335988764070985E-2</v>
      </c>
      <c r="I942">
        <f t="shared" si="88"/>
        <v>15.305500366895979</v>
      </c>
      <c r="Q942">
        <f t="shared" si="89"/>
        <v>9.1583416852682314E-2</v>
      </c>
    </row>
    <row r="943" spans="1:17" x14ac:dyDescent="0.25">
      <c r="A943" s="1">
        <v>41694</v>
      </c>
      <c r="B943">
        <v>1847.61</v>
      </c>
      <c r="E943">
        <f t="shared" si="84"/>
        <v>6.167463480648212E-3</v>
      </c>
      <c r="F943">
        <f t="shared" si="85"/>
        <v>2.3465463115537574E-5</v>
      </c>
      <c r="G943">
        <f t="shared" si="86"/>
        <v>5.9836930944620814E-3</v>
      </c>
      <c r="H943">
        <f t="shared" si="87"/>
        <v>7.7354334684373582E-2</v>
      </c>
      <c r="I943">
        <f t="shared" si="88"/>
        <v>12.927523765542913</v>
      </c>
      <c r="Q943">
        <f t="shared" si="89"/>
        <v>8.0061734314092539E-2</v>
      </c>
    </row>
    <row r="944" spans="1:17" x14ac:dyDescent="0.25">
      <c r="A944" s="1">
        <v>41695</v>
      </c>
      <c r="B944">
        <v>1845.12</v>
      </c>
      <c r="E944">
        <f t="shared" si="84"/>
        <v>-1.3485959587527492E-3</v>
      </c>
      <c r="F944">
        <f t="shared" si="85"/>
        <v>2.4286753692328279E-5</v>
      </c>
      <c r="G944">
        <f t="shared" si="86"/>
        <v>6.1931221915437111E-3</v>
      </c>
      <c r="H944">
        <f t="shared" si="87"/>
        <v>7.869639249383488E-2</v>
      </c>
      <c r="I944">
        <f t="shared" si="88"/>
        <v>12.707062780270908</v>
      </c>
      <c r="Q944">
        <f t="shared" si="89"/>
        <v>4.1310302499387629E-2</v>
      </c>
    </row>
    <row r="945" spans="1:17" x14ac:dyDescent="0.25">
      <c r="A945" s="1">
        <v>41696</v>
      </c>
      <c r="B945">
        <v>1845.16</v>
      </c>
      <c r="E945">
        <f t="shared" si="84"/>
        <v>2.1678571816661324E-5</v>
      </c>
      <c r="F945">
        <f t="shared" si="85"/>
        <v>1.2748908939336692E-5</v>
      </c>
      <c r="G945">
        <f t="shared" si="86"/>
        <v>3.2509717795308566E-3</v>
      </c>
      <c r="H945">
        <f t="shared" si="87"/>
        <v>5.7017293688238629E-2</v>
      </c>
      <c r="I945">
        <f t="shared" si="88"/>
        <v>17.538538490932922</v>
      </c>
      <c r="Q945">
        <f t="shared" si="89"/>
        <v>4.9701197289111487E-2</v>
      </c>
    </row>
    <row r="946" spans="1:17" x14ac:dyDescent="0.25">
      <c r="A946" s="1">
        <v>41697</v>
      </c>
      <c r="B946">
        <v>1854.29</v>
      </c>
      <c r="E946">
        <f t="shared" si="84"/>
        <v>4.9358788663713881E-3</v>
      </c>
      <c r="F946">
        <f t="shared" si="85"/>
        <v>1.1113050048981801E-5</v>
      </c>
      <c r="G946">
        <f t="shared" si="86"/>
        <v>2.8338277624903592E-3</v>
      </c>
      <c r="H946">
        <f t="shared" si="87"/>
        <v>5.3233708892865612E-2</v>
      </c>
      <c r="I946">
        <f t="shared" si="88"/>
        <v>18.785089763565583</v>
      </c>
      <c r="Q946">
        <f t="shared" si="89"/>
        <v>3.8718901310272766E-2</v>
      </c>
    </row>
    <row r="947" spans="1:17" x14ac:dyDescent="0.25">
      <c r="A947" s="1">
        <v>41698</v>
      </c>
      <c r="B947">
        <v>1859.45</v>
      </c>
      <c r="E947">
        <f t="shared" si="84"/>
        <v>2.778871606797594E-3</v>
      </c>
      <c r="F947">
        <f t="shared" si="85"/>
        <v>8.0829440039319732E-6</v>
      </c>
      <c r="G947">
        <f t="shared" si="86"/>
        <v>2.0611507210026533E-3</v>
      </c>
      <c r="H947">
        <f t="shared" si="87"/>
        <v>4.5399897808284254E-2</v>
      </c>
      <c r="I947">
        <f t="shared" si="88"/>
        <v>22.026481297883606</v>
      </c>
      <c r="Q947">
        <f t="shared" si="89"/>
        <v>9.9465962370769198E-2</v>
      </c>
    </row>
    <row r="948" spans="1:17" x14ac:dyDescent="0.25">
      <c r="A948" s="1">
        <v>41701</v>
      </c>
      <c r="B948">
        <v>1845.73</v>
      </c>
      <c r="E948">
        <f t="shared" si="84"/>
        <v>-7.4058818780435871E-3</v>
      </c>
      <c r="F948">
        <f t="shared" si="85"/>
        <v>1.770880206680615E-5</v>
      </c>
      <c r="G948">
        <f t="shared" si="86"/>
        <v>4.5157445270355683E-3</v>
      </c>
      <c r="H948">
        <f t="shared" si="87"/>
        <v>6.7199289631926673E-2</v>
      </c>
      <c r="I948">
        <f t="shared" si="88"/>
        <v>14.881109688470511</v>
      </c>
      <c r="Q948">
        <f t="shared" si="89"/>
        <v>0.20383588849902901</v>
      </c>
    </row>
    <row r="949" spans="1:17" x14ac:dyDescent="0.25">
      <c r="A949" s="1">
        <v>41702</v>
      </c>
      <c r="B949">
        <v>1873.91</v>
      </c>
      <c r="E949">
        <f t="shared" si="84"/>
        <v>1.5152293854515365E-2</v>
      </c>
      <c r="F949">
        <f t="shared" si="85"/>
        <v>5.371618395540142E-5</v>
      </c>
      <c r="G949">
        <f t="shared" si="86"/>
        <v>1.3697626908627362E-2</v>
      </c>
      <c r="H949">
        <f t="shared" si="87"/>
        <v>0.11703686132423136</v>
      </c>
      <c r="I949">
        <f t="shared" si="88"/>
        <v>8.5443166254233756</v>
      </c>
      <c r="Q949">
        <f t="shared" si="89"/>
        <v>0.11723993057350733</v>
      </c>
    </row>
    <row r="950" spans="1:17" x14ac:dyDescent="0.25">
      <c r="A950" s="1">
        <v>41703</v>
      </c>
      <c r="B950">
        <v>1873.81</v>
      </c>
      <c r="E950">
        <f t="shared" si="84"/>
        <v>-5.3365779740162576E-5</v>
      </c>
      <c r="F950">
        <f t="shared" si="85"/>
        <v>5.3809386259584667E-5</v>
      </c>
      <c r="G950">
        <f t="shared" si="86"/>
        <v>1.3721393496194089E-2</v>
      </c>
      <c r="H950">
        <f t="shared" si="87"/>
        <v>0.11713835194416083</v>
      </c>
      <c r="I950">
        <f t="shared" si="88"/>
        <v>8.5369136871303617</v>
      </c>
      <c r="Q950">
        <f t="shared" si="89"/>
        <v>0.11554979684576291</v>
      </c>
    </row>
    <row r="951" spans="1:17" x14ac:dyDescent="0.25">
      <c r="A951" s="1">
        <v>41704</v>
      </c>
      <c r="B951">
        <v>1877.03</v>
      </c>
      <c r="E951">
        <f t="shared" si="84"/>
        <v>1.716949158601179E-3</v>
      </c>
      <c r="F951">
        <f t="shared" si="85"/>
        <v>5.3079657921550042E-5</v>
      </c>
      <c r="G951">
        <f t="shared" si="86"/>
        <v>1.3535312769995261E-2</v>
      </c>
      <c r="H951">
        <f t="shared" si="87"/>
        <v>0.11634136310872097</v>
      </c>
      <c r="I951">
        <f t="shared" si="88"/>
        <v>8.59539525134754</v>
      </c>
      <c r="Q951">
        <f t="shared" si="89"/>
        <v>0.11743230749262173</v>
      </c>
    </row>
    <row r="952" spans="1:17" x14ac:dyDescent="0.25">
      <c r="A952" s="1">
        <v>41705</v>
      </c>
      <c r="B952">
        <v>1878.04</v>
      </c>
      <c r="E952">
        <f t="shared" si="84"/>
        <v>5.3793938560730995E-4</v>
      </c>
      <c r="F952">
        <f t="shared" si="85"/>
        <v>5.3577391085074819E-5</v>
      </c>
      <c r="G952">
        <f t="shared" si="86"/>
        <v>1.3662234726694079E-2</v>
      </c>
      <c r="H952">
        <f t="shared" si="87"/>
        <v>0.11688556252460813</v>
      </c>
      <c r="I952">
        <f t="shared" si="88"/>
        <v>8.5553765443826144</v>
      </c>
      <c r="Q952">
        <f t="shared" si="89"/>
        <v>7.6788399435779295E-2</v>
      </c>
    </row>
    <row r="953" spans="1:17" x14ac:dyDescent="0.25">
      <c r="A953" s="1">
        <v>41708</v>
      </c>
      <c r="B953">
        <v>1877.17</v>
      </c>
      <c r="E953">
        <f t="shared" si="84"/>
        <v>-4.633562520154853E-4</v>
      </c>
      <c r="F953">
        <f t="shared" si="85"/>
        <v>3.5197863778099471E-5</v>
      </c>
      <c r="G953">
        <f t="shared" si="86"/>
        <v>8.9754552634153644E-3</v>
      </c>
      <c r="H953">
        <f t="shared" si="87"/>
        <v>9.4738879365418735E-2</v>
      </c>
      <c r="I953">
        <f t="shared" si="88"/>
        <v>10.555328569413252</v>
      </c>
      <c r="Q953">
        <f t="shared" si="89"/>
        <v>1.4621288816195982E-2</v>
      </c>
    </row>
    <row r="954" spans="1:17" x14ac:dyDescent="0.25">
      <c r="A954" s="1">
        <v>41709</v>
      </c>
      <c r="B954">
        <v>1867.63</v>
      </c>
      <c r="E954">
        <f t="shared" si="84"/>
        <v>-5.0950761792528144E-3</v>
      </c>
      <c r="F954">
        <f t="shared" si="85"/>
        <v>5.4321745777432831E-6</v>
      </c>
      <c r="G954">
        <f t="shared" si="86"/>
        <v>1.3852045173245373E-3</v>
      </c>
      <c r="H954">
        <f t="shared" si="87"/>
        <v>3.7218335767797803E-2</v>
      </c>
      <c r="I954">
        <f t="shared" si="88"/>
        <v>26.868477038815474</v>
      </c>
      <c r="Q954">
        <f t="shared" si="89"/>
        <v>3.796647358682434E-2</v>
      </c>
    </row>
    <row r="955" spans="1:17" x14ac:dyDescent="0.25">
      <c r="A955" s="1">
        <v>41710</v>
      </c>
      <c r="B955">
        <v>1868.2</v>
      </c>
      <c r="E955">
        <f t="shared" si="84"/>
        <v>3.0515307410829926E-4</v>
      </c>
      <c r="F955">
        <f t="shared" si="85"/>
        <v>5.541368477935901E-6</v>
      </c>
      <c r="G955">
        <f t="shared" si="86"/>
        <v>1.4130489618736548E-3</v>
      </c>
      <c r="H955">
        <f t="shared" si="87"/>
        <v>3.759054351660341E-2</v>
      </c>
      <c r="I955">
        <f t="shared" si="88"/>
        <v>26.602435252321076</v>
      </c>
      <c r="Q955">
        <f t="shared" si="89"/>
        <v>0.15024132275991417</v>
      </c>
    </row>
    <row r="956" spans="1:17" x14ac:dyDescent="0.25">
      <c r="A956" s="1">
        <v>41711</v>
      </c>
      <c r="B956">
        <v>1846.34</v>
      </c>
      <c r="E956">
        <f t="shared" si="84"/>
        <v>-1.1770099320208021E-2</v>
      </c>
      <c r="F956">
        <f t="shared" si="85"/>
        <v>2.2147658749798478E-5</v>
      </c>
      <c r="G956">
        <f t="shared" si="86"/>
        <v>5.6476529811986115E-3</v>
      </c>
      <c r="H956">
        <f t="shared" si="87"/>
        <v>7.5150868133366314E-2</v>
      </c>
      <c r="I956">
        <f t="shared" si="88"/>
        <v>13.306566175993501</v>
      </c>
      <c r="Q956">
        <f t="shared" si="89"/>
        <v>6.3784927130869862E-2</v>
      </c>
    </row>
    <row r="957" spans="1:17" x14ac:dyDescent="0.25">
      <c r="A957" s="1">
        <v>41712</v>
      </c>
      <c r="B957">
        <v>1841.13</v>
      </c>
      <c r="E957">
        <f t="shared" si="84"/>
        <v>-2.8257875816496739E-3</v>
      </c>
      <c r="F957">
        <f t="shared" si="85"/>
        <v>1.8798010383170118E-5</v>
      </c>
      <c r="G957">
        <f t="shared" si="86"/>
        <v>4.7934926477083799E-3</v>
      </c>
      <c r="H957">
        <f t="shared" si="87"/>
        <v>6.923505360515278E-2</v>
      </c>
      <c r="I957">
        <f t="shared" si="88"/>
        <v>14.443550599426063</v>
      </c>
      <c r="Q957">
        <f t="shared" si="89"/>
        <v>0.18035141346317959</v>
      </c>
    </row>
    <row r="958" spans="1:17" x14ac:dyDescent="0.25">
      <c r="A958" s="1">
        <v>41715</v>
      </c>
      <c r="B958">
        <v>1858.83</v>
      </c>
      <c r="E958">
        <f t="shared" si="84"/>
        <v>9.567743988496134E-3</v>
      </c>
      <c r="F958">
        <f t="shared" si="85"/>
        <v>4.8967214819169852E-5</v>
      </c>
      <c r="G958">
        <f t="shared" si="86"/>
        <v>1.2486639778888312E-2</v>
      </c>
      <c r="H958">
        <f t="shared" si="87"/>
        <v>0.11174363417612795</v>
      </c>
      <c r="I958">
        <f t="shared" si="88"/>
        <v>8.9490556430608041</v>
      </c>
      <c r="Q958">
        <f t="shared" si="89"/>
        <v>0.13175547007656874</v>
      </c>
    </row>
    <row r="959" spans="1:17" x14ac:dyDescent="0.25">
      <c r="A959" s="1">
        <v>41716</v>
      </c>
      <c r="B959">
        <v>1872.25</v>
      </c>
      <c r="E959">
        <f t="shared" si="84"/>
        <v>7.1936586040894802E-3</v>
      </c>
      <c r="F959">
        <f t="shared" si="85"/>
        <v>5.7736608035058322E-5</v>
      </c>
      <c r="G959">
        <f t="shared" si="86"/>
        <v>1.4722835048939871E-2</v>
      </c>
      <c r="H959">
        <f t="shared" si="87"/>
        <v>0.12133769014176869</v>
      </c>
      <c r="I959">
        <f t="shared" si="88"/>
        <v>8.2414623092925101</v>
      </c>
      <c r="Q959">
        <f t="shared" si="89"/>
        <v>0.13637685415613851</v>
      </c>
    </row>
    <row r="960" spans="1:17" x14ac:dyDescent="0.25">
      <c r="A960" s="1">
        <v>41717</v>
      </c>
      <c r="B960">
        <v>1860.77</v>
      </c>
      <c r="E960">
        <f t="shared" si="84"/>
        <v>-6.1505355930613122E-3</v>
      </c>
      <c r="F960">
        <f t="shared" si="85"/>
        <v>6.4892754792575353E-5</v>
      </c>
      <c r="G960">
        <f t="shared" si="86"/>
        <v>1.6547652472106714E-2</v>
      </c>
      <c r="H960">
        <f t="shared" si="87"/>
        <v>0.12863767905286039</v>
      </c>
      <c r="I960">
        <f t="shared" si="88"/>
        <v>7.7737720966582069</v>
      </c>
      <c r="Q960">
        <f t="shared" si="89"/>
        <v>7.4235289095309062E-2</v>
      </c>
    </row>
    <row r="961" spans="1:17" x14ac:dyDescent="0.25">
      <c r="A961" s="1">
        <v>41718</v>
      </c>
      <c r="B961">
        <v>1872.01</v>
      </c>
      <c r="E961">
        <f t="shared" si="84"/>
        <v>6.022339367196353E-3</v>
      </c>
      <c r="F961">
        <f t="shared" si="85"/>
        <v>3.744884428642617E-5</v>
      </c>
      <c r="G961">
        <f t="shared" si="86"/>
        <v>9.5494552930386733E-3</v>
      </c>
      <c r="H961">
        <f t="shared" si="87"/>
        <v>9.7721314425455175E-2</v>
      </c>
      <c r="I961">
        <f t="shared" si="88"/>
        <v>10.233182043031469</v>
      </c>
      <c r="Q961">
        <f t="shared" si="89"/>
        <v>9.8374972153704943E-2</v>
      </c>
    </row>
    <row r="962" spans="1:17" x14ac:dyDescent="0.25">
      <c r="A962" s="1">
        <v>41719</v>
      </c>
      <c r="B962">
        <v>1866.52</v>
      </c>
      <c r="E962">
        <f t="shared" si="84"/>
        <v>-2.9369853639483641E-3</v>
      </c>
      <c r="F962">
        <f t="shared" si="85"/>
        <v>3.7699339550696465E-5</v>
      </c>
      <c r="G962">
        <f t="shared" si="86"/>
        <v>9.613331585427598E-3</v>
      </c>
      <c r="H962">
        <f t="shared" si="87"/>
        <v>9.8047598570426997E-2</v>
      </c>
      <c r="I962">
        <f t="shared" si="88"/>
        <v>10.1991279193004</v>
      </c>
      <c r="Q962">
        <f t="shared" si="89"/>
        <v>8.2257904025760317E-2</v>
      </c>
    </row>
    <row r="963" spans="1:17" x14ac:dyDescent="0.25">
      <c r="A963" s="1">
        <v>41722</v>
      </c>
      <c r="B963">
        <v>1857.44</v>
      </c>
      <c r="E963">
        <f t="shared" si="84"/>
        <v>-4.8765389499373611E-3</v>
      </c>
      <c r="F963">
        <f t="shared" si="85"/>
        <v>3.1628195894754739E-5</v>
      </c>
      <c r="G963">
        <f t="shared" si="86"/>
        <v>8.0651899531624591E-3</v>
      </c>
      <c r="H963">
        <f t="shared" si="87"/>
        <v>8.9806402629002233E-2</v>
      </c>
      <c r="I963">
        <f t="shared" si="88"/>
        <v>11.135063544757312</v>
      </c>
      <c r="Q963">
        <f t="shared" si="89"/>
        <v>7.0018698263875315E-2</v>
      </c>
    </row>
    <row r="964" spans="1:17" x14ac:dyDescent="0.25">
      <c r="A964" s="1">
        <v>41723</v>
      </c>
      <c r="B964">
        <v>1865.62</v>
      </c>
      <c r="E964">
        <f t="shared" ref="E964:E1027" si="90">LN(B964/B963)</f>
        <v>4.3942419206480258E-3</v>
      </c>
      <c r="F964">
        <f t="shared" si="85"/>
        <v>2.4659323168016492E-5</v>
      </c>
      <c r="G964">
        <f t="shared" si="86"/>
        <v>6.2881274078442056E-3</v>
      </c>
      <c r="H964">
        <f t="shared" si="87"/>
        <v>7.9297713761773775E-2</v>
      </c>
      <c r="I964">
        <f t="shared" si="88"/>
        <v>12.610704048848122</v>
      </c>
      <c r="Q964">
        <f t="shared" si="89"/>
        <v>8.5811101970481349E-2</v>
      </c>
    </row>
    <row r="965" spans="1:17" x14ac:dyDescent="0.25">
      <c r="A965" s="1">
        <v>41724</v>
      </c>
      <c r="B965">
        <v>1852.56</v>
      </c>
      <c r="E965">
        <f t="shared" si="90"/>
        <v>-7.0249712006657423E-3</v>
      </c>
      <c r="F965">
        <f t="shared" si="85"/>
        <v>2.6684800790735732E-5</v>
      </c>
      <c r="G965">
        <f t="shared" si="86"/>
        <v>6.8046242016376116E-3</v>
      </c>
      <c r="H965">
        <f t="shared" si="87"/>
        <v>8.2490146088109284E-2</v>
      </c>
      <c r="I965">
        <f t="shared" si="88"/>
        <v>12.122660068172035</v>
      </c>
      <c r="Q965">
        <f t="shared" si="89"/>
        <v>4.5873235553113678E-2</v>
      </c>
    </row>
    <row r="966" spans="1:17" x14ac:dyDescent="0.25">
      <c r="A966" s="1">
        <v>41725</v>
      </c>
      <c r="B966">
        <v>1849.04</v>
      </c>
      <c r="E966">
        <f t="shared" si="90"/>
        <v>-1.9018808412744233E-3</v>
      </c>
      <c r="F966">
        <f t="shared" si="85"/>
        <v>1.4839568244355278E-5</v>
      </c>
      <c r="G966">
        <f t="shared" si="86"/>
        <v>3.7840899023105961E-3</v>
      </c>
      <c r="H966">
        <f t="shared" si="87"/>
        <v>6.1514956736639231E-2</v>
      </c>
      <c r="I966">
        <f t="shared" si="88"/>
        <v>16.256209108318938</v>
      </c>
      <c r="Q966">
        <f t="shared" si="89"/>
        <v>9.3618847540189953E-2</v>
      </c>
    </row>
    <row r="967" spans="1:17" x14ac:dyDescent="0.25">
      <c r="A967" s="1">
        <v>41726</v>
      </c>
      <c r="B967">
        <v>1857.62</v>
      </c>
      <c r="E967">
        <f t="shared" si="90"/>
        <v>4.6295129977681881E-3</v>
      </c>
      <c r="F967">
        <f t="shared" si="85"/>
        <v>2.2584154337916897E-5</v>
      </c>
      <c r="G967">
        <f t="shared" si="86"/>
        <v>5.758959356168809E-3</v>
      </c>
      <c r="H967">
        <f t="shared" si="87"/>
        <v>7.5887807691148973E-2</v>
      </c>
      <c r="I967">
        <f t="shared" si="88"/>
        <v>13.177347329228922</v>
      </c>
      <c r="Q967">
        <f t="shared" si="89"/>
        <v>9.626330888954665E-2</v>
      </c>
    </row>
    <row r="968" spans="1:17" x14ac:dyDescent="0.25">
      <c r="A968" s="1">
        <v>41729</v>
      </c>
      <c r="B968">
        <v>1872.34</v>
      </c>
      <c r="E968">
        <f t="shared" si="90"/>
        <v>7.8928870113299885E-3</v>
      </c>
      <c r="F968">
        <f t="shared" si="85"/>
        <v>2.8647888128327793E-5</v>
      </c>
      <c r="G968">
        <f t="shared" si="86"/>
        <v>7.3052114727235875E-3</v>
      </c>
      <c r="H968">
        <f t="shared" si="87"/>
        <v>8.5470529849320506E-2</v>
      </c>
      <c r="I968">
        <f t="shared" si="88"/>
        <v>11.699939169242789</v>
      </c>
      <c r="Q968">
        <f t="shared" si="89"/>
        <v>9.7492858396390714E-2</v>
      </c>
    </row>
    <row r="969" spans="1:17" x14ac:dyDescent="0.25">
      <c r="A969" s="1">
        <v>41730</v>
      </c>
      <c r="B969">
        <v>1885.52</v>
      </c>
      <c r="E969">
        <f t="shared" si="90"/>
        <v>7.0146594306005365E-3</v>
      </c>
      <c r="F969">
        <f t="shared" ref="F969:F1032" si="91">_xlfn.VAR.P(E965:E969)</f>
        <v>3.2677514759467804E-5</v>
      </c>
      <c r="G969">
        <f t="shared" ref="G969:G1032" si="92">F969*255</f>
        <v>8.3327662636642902E-3</v>
      </c>
      <c r="H969">
        <f t="shared" ref="H969:H1032" si="93">SQRT(G969)</f>
        <v>9.1283986896192756E-2</v>
      </c>
      <c r="I969">
        <f t="shared" ref="I969:I1032" si="94">1/H969</f>
        <v>10.954823885345741</v>
      </c>
      <c r="Q969">
        <f t="shared" ref="Q969:Q1032" si="95">G970/H969</f>
        <v>3.3939938381986001E-2</v>
      </c>
    </row>
    <row r="970" spans="1:17" x14ac:dyDescent="0.25">
      <c r="A970" s="1">
        <v>41731</v>
      </c>
      <c r="B970">
        <v>1890.9</v>
      </c>
      <c r="E970">
        <f t="shared" si="90"/>
        <v>2.8492612790418292E-3</v>
      </c>
      <c r="F970">
        <f t="shared" si="91"/>
        <v>1.2149697609877647E-5</v>
      </c>
      <c r="G970">
        <f t="shared" si="92"/>
        <v>3.0981728905187999E-3</v>
      </c>
      <c r="H970">
        <f t="shared" si="93"/>
        <v>5.5661233282409399E-2</v>
      </c>
      <c r="I970">
        <f t="shared" si="94"/>
        <v>17.965825423347738</v>
      </c>
      <c r="Q970">
        <f t="shared" si="95"/>
        <v>4.7584041460499008E-2</v>
      </c>
    </row>
    <row r="971" spans="1:17" x14ac:dyDescent="0.25">
      <c r="A971" s="1">
        <v>41732</v>
      </c>
      <c r="B971">
        <v>1888.77</v>
      </c>
      <c r="E971">
        <f t="shared" si="90"/>
        <v>-1.1270826423899496E-3</v>
      </c>
      <c r="F971">
        <f t="shared" si="91"/>
        <v>1.0386613459814416E-5</v>
      </c>
      <c r="G971">
        <f t="shared" si="92"/>
        <v>2.648586432252676E-3</v>
      </c>
      <c r="H971">
        <f t="shared" si="93"/>
        <v>5.1464419089820454E-2</v>
      </c>
      <c r="I971">
        <f t="shared" si="94"/>
        <v>19.430900371278021</v>
      </c>
      <c r="Q971">
        <f t="shared" si="95"/>
        <v>0.27434868767415954</v>
      </c>
    </row>
    <row r="972" spans="1:17" x14ac:dyDescent="0.25">
      <c r="A972" s="1">
        <v>41733</v>
      </c>
      <c r="B972">
        <v>1865.09</v>
      </c>
      <c r="E972">
        <f t="shared" si="90"/>
        <v>-1.2616514258563742E-2</v>
      </c>
      <c r="F972">
        <f t="shared" si="91"/>
        <v>5.5369395447863546E-5</v>
      </c>
      <c r="G972">
        <f t="shared" si="92"/>
        <v>1.4119195839205205E-2</v>
      </c>
      <c r="H972">
        <f t="shared" si="93"/>
        <v>0.11882422244309114</v>
      </c>
      <c r="I972">
        <f t="shared" si="94"/>
        <v>8.4157924995379894</v>
      </c>
      <c r="Q972">
        <f t="shared" si="95"/>
        <v>0.12508905180122334</v>
      </c>
    </row>
    <row r="973" spans="1:17" x14ac:dyDescent="0.25">
      <c r="A973" s="1">
        <v>41736</v>
      </c>
      <c r="B973">
        <v>1845.04</v>
      </c>
      <c r="E973">
        <f t="shared" si="90"/>
        <v>-1.0808351829803234E-2</v>
      </c>
      <c r="F973">
        <f t="shared" si="91"/>
        <v>5.8288663985976127E-5</v>
      </c>
      <c r="G973">
        <f t="shared" si="92"/>
        <v>1.4863609316423913E-2</v>
      </c>
      <c r="H973">
        <f t="shared" si="93"/>
        <v>0.12191640298345384</v>
      </c>
      <c r="I973">
        <f t="shared" si="94"/>
        <v>8.2023417319465803</v>
      </c>
      <c r="Q973">
        <f t="shared" si="95"/>
        <v>9.8260720928616818E-2</v>
      </c>
    </row>
    <row r="974" spans="1:17" x14ac:dyDescent="0.25">
      <c r="A974" s="1">
        <v>41737</v>
      </c>
      <c r="B974">
        <v>1851.96</v>
      </c>
      <c r="E974">
        <f t="shared" si="90"/>
        <v>3.7435802443231501E-3</v>
      </c>
      <c r="F974">
        <f t="shared" si="91"/>
        <v>4.6978798628148805E-5</v>
      </c>
      <c r="G974">
        <f t="shared" si="92"/>
        <v>1.1979593650177945E-2</v>
      </c>
      <c r="H974">
        <f t="shared" si="93"/>
        <v>0.10945133005211927</v>
      </c>
      <c r="I974">
        <f t="shared" si="94"/>
        <v>9.1364810233353335</v>
      </c>
      <c r="Q974">
        <f t="shared" si="95"/>
        <v>0.18144560702860604</v>
      </c>
    </row>
    <row r="975" spans="1:17" x14ac:dyDescent="0.25">
      <c r="A975" s="1">
        <v>41738</v>
      </c>
      <c r="B975">
        <v>1872.18</v>
      </c>
      <c r="E975">
        <f t="shared" si="90"/>
        <v>1.085898956046606E-2</v>
      </c>
      <c r="F975">
        <f t="shared" si="91"/>
        <v>7.7880247142725847E-5</v>
      </c>
      <c r="G975">
        <f t="shared" si="92"/>
        <v>1.9859463021395091E-2</v>
      </c>
      <c r="H975">
        <f t="shared" si="93"/>
        <v>0.14092360704081872</v>
      </c>
      <c r="I975">
        <f t="shared" si="94"/>
        <v>7.0960431754372326</v>
      </c>
      <c r="Q975">
        <f t="shared" si="95"/>
        <v>0.24400951262032702</v>
      </c>
    </row>
    <row r="976" spans="1:17" x14ac:dyDescent="0.25">
      <c r="A976" s="1">
        <v>41739</v>
      </c>
      <c r="B976">
        <v>1833.08</v>
      </c>
      <c r="E976">
        <f t="shared" si="90"/>
        <v>-2.1105915074922734E-2</v>
      </c>
      <c r="F976">
        <f t="shared" si="91"/>
        <v>1.3484980655187711E-4</v>
      </c>
      <c r="G976">
        <f t="shared" si="92"/>
        <v>3.4386700670728659E-2</v>
      </c>
      <c r="H976">
        <f t="shared" si="93"/>
        <v>0.18543651385508911</v>
      </c>
      <c r="I976">
        <f t="shared" si="94"/>
        <v>5.3926811888917321</v>
      </c>
      <c r="Q976">
        <f t="shared" si="95"/>
        <v>0.17627971099171469</v>
      </c>
    </row>
    <row r="977" spans="1:17" x14ac:dyDescent="0.25">
      <c r="A977" s="1">
        <v>41740</v>
      </c>
      <c r="B977">
        <v>1815.69</v>
      </c>
      <c r="E977">
        <f t="shared" si="90"/>
        <v>-9.5320514425906184E-3</v>
      </c>
      <c r="F977">
        <f t="shared" si="91"/>
        <v>1.2819096105759297E-4</v>
      </c>
      <c r="G977">
        <f t="shared" si="92"/>
        <v>3.2688695069686205E-2</v>
      </c>
      <c r="H977">
        <f t="shared" si="93"/>
        <v>0.18080015229442203</v>
      </c>
      <c r="I977">
        <f t="shared" si="94"/>
        <v>5.5309687923910644</v>
      </c>
      <c r="Q977">
        <f t="shared" si="95"/>
        <v>0.20391365464672223</v>
      </c>
    </row>
    <row r="978" spans="1:17" x14ac:dyDescent="0.25">
      <c r="A978" s="1">
        <v>41743</v>
      </c>
      <c r="B978">
        <v>1830.61</v>
      </c>
      <c r="E978">
        <f t="shared" si="90"/>
        <v>8.1836838818938485E-3</v>
      </c>
      <c r="F978">
        <f t="shared" si="91"/>
        <v>1.4457890123544925E-4</v>
      </c>
      <c r="G978">
        <f t="shared" si="92"/>
        <v>3.6867619815039561E-2</v>
      </c>
      <c r="H978">
        <f t="shared" si="93"/>
        <v>0.19200942637026849</v>
      </c>
      <c r="I978">
        <f t="shared" si="94"/>
        <v>5.2080776392280494</v>
      </c>
      <c r="Q978">
        <f t="shared" si="95"/>
        <v>0.20235362566546006</v>
      </c>
    </row>
    <row r="979" spans="1:17" x14ac:dyDescent="0.25">
      <c r="A979" s="1">
        <v>41744</v>
      </c>
      <c r="B979">
        <v>1842.98</v>
      </c>
      <c r="E979">
        <f t="shared" si="90"/>
        <v>6.7345821134063982E-3</v>
      </c>
      <c r="F979">
        <f t="shared" si="91"/>
        <v>1.5236785720772168E-4</v>
      </c>
      <c r="G979">
        <f t="shared" si="92"/>
        <v>3.8853803587969027E-2</v>
      </c>
      <c r="H979">
        <f t="shared" si="93"/>
        <v>0.19711368188933265</v>
      </c>
      <c r="I979">
        <f t="shared" si="94"/>
        <v>5.0732145552506056</v>
      </c>
      <c r="Q979">
        <f t="shared" si="95"/>
        <v>0.19454814764997741</v>
      </c>
    </row>
    <row r="980" spans="1:17" x14ac:dyDescent="0.25">
      <c r="A980" s="1">
        <v>41745</v>
      </c>
      <c r="B980">
        <v>1862.31</v>
      </c>
      <c r="E980">
        <f t="shared" si="90"/>
        <v>1.0433825888179194E-2</v>
      </c>
      <c r="F980">
        <f t="shared" si="91"/>
        <v>1.5038471250210418E-4</v>
      </c>
      <c r="G980">
        <f t="shared" si="92"/>
        <v>3.8348101688036568E-2</v>
      </c>
      <c r="H980">
        <f t="shared" si="93"/>
        <v>0.19582671341784952</v>
      </c>
      <c r="I980">
        <f t="shared" si="94"/>
        <v>5.1065555998288561</v>
      </c>
      <c r="Q980">
        <f t="shared" si="95"/>
        <v>6.6373912023452233E-2</v>
      </c>
    </row>
    <row r="981" spans="1:17" x14ac:dyDescent="0.25">
      <c r="A981" s="1">
        <v>41746</v>
      </c>
      <c r="B981">
        <v>1864.85</v>
      </c>
      <c r="E981">
        <f t="shared" si="90"/>
        <v>1.3629682617378818E-3</v>
      </c>
      <c r="F981">
        <f t="shared" si="91"/>
        <v>5.0971706071522108E-5</v>
      </c>
      <c r="G981">
        <f t="shared" si="92"/>
        <v>1.2997785048238137E-2</v>
      </c>
      <c r="H981">
        <f t="shared" si="93"/>
        <v>0.11400782889011674</v>
      </c>
      <c r="I981">
        <f t="shared" si="94"/>
        <v>8.7713274582557137</v>
      </c>
      <c r="Q981">
        <f t="shared" si="95"/>
        <v>3.5926046598904846E-2</v>
      </c>
    </row>
    <row r="982" spans="1:17" x14ac:dyDescent="0.25">
      <c r="A982" s="1">
        <v>41747</v>
      </c>
      <c r="B982">
        <v>1864.85</v>
      </c>
      <c r="E982">
        <f t="shared" si="90"/>
        <v>0</v>
      </c>
      <c r="F982">
        <f t="shared" si="91"/>
        <v>1.6062159111161976E-5</v>
      </c>
      <c r="G982">
        <f t="shared" si="92"/>
        <v>4.0958505733463043E-3</v>
      </c>
      <c r="H982">
        <f t="shared" si="93"/>
        <v>6.3998832593620839E-2</v>
      </c>
      <c r="I982">
        <f t="shared" si="94"/>
        <v>15.625285016521945</v>
      </c>
      <c r="Q982">
        <f t="shared" si="95"/>
        <v>5.6437626533639269E-2</v>
      </c>
    </row>
    <row r="983" spans="1:17" x14ac:dyDescent="0.25">
      <c r="A983" s="1">
        <v>41750</v>
      </c>
      <c r="B983">
        <v>1871.89</v>
      </c>
      <c r="E983">
        <f t="shared" si="90"/>
        <v>3.767994738389568E-3</v>
      </c>
      <c r="F983">
        <f t="shared" si="91"/>
        <v>1.4164479264735974E-5</v>
      </c>
      <c r="G983">
        <f t="shared" si="92"/>
        <v>3.6119422125076733E-3</v>
      </c>
      <c r="H983">
        <f t="shared" si="93"/>
        <v>6.0099436041511016E-2</v>
      </c>
      <c r="I983">
        <f t="shared" si="94"/>
        <v>16.639091243872812</v>
      </c>
      <c r="Q983">
        <f t="shared" si="95"/>
        <v>5.4636018317644822E-2</v>
      </c>
    </row>
    <row r="984" spans="1:17" x14ac:dyDescent="0.25">
      <c r="A984" s="1">
        <v>41751</v>
      </c>
      <c r="B984">
        <v>1879.55</v>
      </c>
      <c r="E984">
        <f t="shared" si="90"/>
        <v>4.0837708429826225E-3</v>
      </c>
      <c r="F984">
        <f t="shared" si="91"/>
        <v>1.2876838778212231E-5</v>
      </c>
      <c r="G984">
        <f t="shared" si="92"/>
        <v>3.2835938884441191E-3</v>
      </c>
      <c r="H984">
        <f t="shared" si="93"/>
        <v>5.7302651670268448E-2</v>
      </c>
      <c r="I984">
        <f t="shared" si="94"/>
        <v>17.451199392206334</v>
      </c>
      <c r="Q984">
        <f t="shared" si="95"/>
        <v>2.4782391960880709E-2</v>
      </c>
    </row>
    <row r="985" spans="1:17" x14ac:dyDescent="0.25">
      <c r="A985" s="1">
        <v>41752</v>
      </c>
      <c r="B985">
        <v>1875.39</v>
      </c>
      <c r="E985">
        <f t="shared" si="90"/>
        <v>-2.2157486947723798E-3</v>
      </c>
      <c r="F985">
        <f t="shared" si="91"/>
        <v>5.5690069572172878E-6</v>
      </c>
      <c r="G985">
        <f t="shared" si="92"/>
        <v>1.4200967740904083E-3</v>
      </c>
      <c r="H985">
        <f t="shared" si="93"/>
        <v>3.7684171399811998E-2</v>
      </c>
      <c r="I985">
        <f t="shared" si="94"/>
        <v>26.536340401131625</v>
      </c>
      <c r="Q985">
        <f t="shared" si="95"/>
        <v>3.7783586283475973E-2</v>
      </c>
    </row>
    <row r="986" spans="1:17" x14ac:dyDescent="0.25">
      <c r="A986" s="1">
        <v>41753</v>
      </c>
      <c r="B986">
        <v>1878.61</v>
      </c>
      <c r="E986">
        <f t="shared" si="90"/>
        <v>1.715503883693198E-3</v>
      </c>
      <c r="F986">
        <f t="shared" si="91"/>
        <v>5.583698594533703E-6</v>
      </c>
      <c r="G986">
        <f t="shared" si="92"/>
        <v>1.4238431416060942E-3</v>
      </c>
      <c r="H986">
        <f t="shared" si="93"/>
        <v>3.7733846101425897E-2</v>
      </c>
      <c r="I986">
        <f t="shared" si="94"/>
        <v>26.501406649936268</v>
      </c>
      <c r="Q986">
        <f t="shared" si="95"/>
        <v>0.14150015648263203</v>
      </c>
    </row>
    <row r="987" spans="1:17" x14ac:dyDescent="0.25">
      <c r="A987" s="1">
        <v>41754</v>
      </c>
      <c r="B987">
        <v>1863.4</v>
      </c>
      <c r="E987">
        <f t="shared" si="90"/>
        <v>-8.1293656428790845E-3</v>
      </c>
      <c r="F987">
        <f t="shared" si="91"/>
        <v>2.0938608345267921E-5</v>
      </c>
      <c r="G987">
        <f t="shared" si="92"/>
        <v>5.3393451280433196E-3</v>
      </c>
      <c r="H987">
        <f t="shared" si="93"/>
        <v>7.3070822686235853E-2</v>
      </c>
      <c r="I987">
        <f t="shared" si="94"/>
        <v>13.685352966312875</v>
      </c>
      <c r="Q987">
        <f t="shared" si="95"/>
        <v>7.0289756206898146E-2</v>
      </c>
    </row>
    <row r="988" spans="1:17" x14ac:dyDescent="0.25">
      <c r="A988" s="1">
        <v>41757</v>
      </c>
      <c r="B988">
        <v>1869.43</v>
      </c>
      <c r="E988">
        <f t="shared" si="90"/>
        <v>3.2307955332088844E-3</v>
      </c>
      <c r="F988">
        <f t="shared" si="91"/>
        <v>2.0141687499815685E-5</v>
      </c>
      <c r="G988">
        <f t="shared" si="92"/>
        <v>5.1361303124530001E-3</v>
      </c>
      <c r="H988">
        <f t="shared" si="93"/>
        <v>7.1666800629391847E-2</v>
      </c>
      <c r="I988">
        <f t="shared" si="94"/>
        <v>13.953462289620921</v>
      </c>
      <c r="Q988">
        <f t="shared" si="95"/>
        <v>7.6037778605086093E-2</v>
      </c>
    </row>
    <row r="989" spans="1:17" x14ac:dyDescent="0.25">
      <c r="A989" s="1">
        <v>41758</v>
      </c>
      <c r="B989">
        <v>1878.33</v>
      </c>
      <c r="E989">
        <f t="shared" si="90"/>
        <v>4.7495126317660839E-3</v>
      </c>
      <c r="F989">
        <f t="shared" si="91"/>
        <v>2.1370134586637422E-5</v>
      </c>
      <c r="G989">
        <f t="shared" si="92"/>
        <v>5.4493843195925424E-3</v>
      </c>
      <c r="H989">
        <f t="shared" si="93"/>
        <v>7.3819945269503834E-2</v>
      </c>
      <c r="I989">
        <f t="shared" si="94"/>
        <v>13.546474416218723</v>
      </c>
      <c r="Q989">
        <f t="shared" si="95"/>
        <v>7.3787104353715841E-2</v>
      </c>
    </row>
    <row r="990" spans="1:17" x14ac:dyDescent="0.25">
      <c r="A990" s="1">
        <v>41759</v>
      </c>
      <c r="B990">
        <v>1883.95</v>
      </c>
      <c r="E990">
        <f t="shared" si="90"/>
        <v>2.9875523247041838E-3</v>
      </c>
      <c r="F990">
        <f t="shared" si="91"/>
        <v>2.1360627470535182E-5</v>
      </c>
      <c r="G990">
        <f t="shared" si="92"/>
        <v>5.4469600049864711E-3</v>
      </c>
      <c r="H990">
        <f t="shared" si="93"/>
        <v>7.3803522984925804E-2</v>
      </c>
      <c r="I990">
        <f t="shared" si="94"/>
        <v>13.549488690455165</v>
      </c>
      <c r="Q990">
        <f t="shared" si="95"/>
        <v>7.3646372309326469E-2</v>
      </c>
    </row>
    <row r="991" spans="1:17" x14ac:dyDescent="0.25">
      <c r="A991" s="1">
        <v>41760</v>
      </c>
      <c r="B991">
        <v>1883.68</v>
      </c>
      <c r="E991">
        <f t="shared" si="90"/>
        <v>-1.4332617611718807E-4</v>
      </c>
      <c r="F991">
        <f t="shared" si="91"/>
        <v>2.1315144045050117E-5</v>
      </c>
      <c r="G991">
        <f t="shared" si="92"/>
        <v>5.4353617314877797E-3</v>
      </c>
      <c r="H991">
        <f t="shared" si="93"/>
        <v>7.3724905774695842E-2</v>
      </c>
      <c r="I991">
        <f t="shared" si="94"/>
        <v>13.56393730845871</v>
      </c>
      <c r="Q991">
        <f t="shared" si="95"/>
        <v>1.7852092088487776E-2</v>
      </c>
    </row>
    <row r="992" spans="1:17" x14ac:dyDescent="0.25">
      <c r="A992" s="1">
        <v>41761</v>
      </c>
      <c r="B992">
        <v>1881.14</v>
      </c>
      <c r="E992">
        <f t="shared" si="90"/>
        <v>-1.3493343030381874E-3</v>
      </c>
      <c r="F992">
        <f t="shared" si="91"/>
        <v>5.1613482631566836E-6</v>
      </c>
      <c r="G992">
        <f t="shared" si="92"/>
        <v>1.3161438071049544E-3</v>
      </c>
      <c r="H992">
        <f t="shared" si="93"/>
        <v>3.6278696325873598E-2</v>
      </c>
      <c r="I992">
        <f t="shared" si="94"/>
        <v>27.56438630036466</v>
      </c>
      <c r="Q992">
        <f t="shared" si="95"/>
        <v>3.3250305408286572E-2</v>
      </c>
    </row>
    <row r="993" spans="1:17" x14ac:dyDescent="0.25">
      <c r="A993" s="1">
        <v>41764</v>
      </c>
      <c r="B993">
        <v>1884.66</v>
      </c>
      <c r="E993">
        <f t="shared" si="90"/>
        <v>1.8694572336087256E-3</v>
      </c>
      <c r="F993">
        <f t="shared" si="91"/>
        <v>4.7305009123520826E-6</v>
      </c>
      <c r="G993">
        <f t="shared" si="92"/>
        <v>1.2062777326497811E-3</v>
      </c>
      <c r="H993">
        <f t="shared" si="93"/>
        <v>3.4731509219292231E-2</v>
      </c>
      <c r="I993">
        <f t="shared" si="94"/>
        <v>28.79229905288804</v>
      </c>
      <c r="Q993">
        <f t="shared" si="95"/>
        <v>0.13122676088347926</v>
      </c>
    </row>
    <row r="994" spans="1:17" x14ac:dyDescent="0.25">
      <c r="A994" s="1">
        <v>41765</v>
      </c>
      <c r="B994">
        <v>1867.72</v>
      </c>
      <c r="E994">
        <f t="shared" si="90"/>
        <v>-9.0289976403566084E-3</v>
      </c>
      <c r="F994">
        <f t="shared" si="91"/>
        <v>1.7873346884087911E-5</v>
      </c>
      <c r="G994">
        <f t="shared" si="92"/>
        <v>4.557703455442417E-3</v>
      </c>
      <c r="H994">
        <f t="shared" si="93"/>
        <v>6.7510765478125165E-2</v>
      </c>
      <c r="I994">
        <f t="shared" si="94"/>
        <v>14.812452398040428</v>
      </c>
      <c r="Q994">
        <f t="shared" si="95"/>
        <v>8.7906329298155839E-2</v>
      </c>
    </row>
    <row r="995" spans="1:17" x14ac:dyDescent="0.25">
      <c r="A995" s="1">
        <v>41766</v>
      </c>
      <c r="B995">
        <v>1878.21</v>
      </c>
      <c r="E995">
        <f t="shared" si="90"/>
        <v>5.6007599828579776E-3</v>
      </c>
      <c r="F995">
        <f t="shared" si="91"/>
        <v>2.3273033652120165E-5</v>
      </c>
      <c r="G995">
        <f t="shared" si="92"/>
        <v>5.9346235812906423E-3</v>
      </c>
      <c r="H995">
        <f t="shared" si="93"/>
        <v>7.7036508106810259E-2</v>
      </c>
      <c r="I995">
        <f t="shared" si="94"/>
        <v>12.980858356319983</v>
      </c>
      <c r="Q995">
        <f t="shared" si="95"/>
        <v>7.7078152292443899E-2</v>
      </c>
    </row>
    <row r="996" spans="1:17" x14ac:dyDescent="0.25">
      <c r="A996" s="1">
        <v>41767</v>
      </c>
      <c r="B996">
        <v>1875.63</v>
      </c>
      <c r="E996">
        <f t="shared" si="90"/>
        <v>-1.3745926338061829E-3</v>
      </c>
      <c r="F996">
        <f t="shared" si="91"/>
        <v>2.3285614525234547E-5</v>
      </c>
      <c r="G996">
        <f t="shared" si="92"/>
        <v>5.9378317039348099E-3</v>
      </c>
      <c r="H996">
        <f t="shared" si="93"/>
        <v>7.7057327386399865E-2</v>
      </c>
      <c r="I996">
        <f t="shared" si="94"/>
        <v>12.977351199653645</v>
      </c>
      <c r="Q996">
        <f t="shared" si="95"/>
        <v>7.9540895348935034E-2</v>
      </c>
    </row>
    <row r="997" spans="1:17" x14ac:dyDescent="0.25">
      <c r="A997" s="1">
        <v>41768</v>
      </c>
      <c r="B997">
        <v>1878.48</v>
      </c>
      <c r="E997">
        <f t="shared" si="90"/>
        <v>1.5183361955399689E-3</v>
      </c>
      <c r="F997">
        <f t="shared" si="91"/>
        <v>2.4036112994157872E-5</v>
      </c>
      <c r="G997">
        <f t="shared" si="92"/>
        <v>6.1292088135102571E-3</v>
      </c>
      <c r="H997">
        <f t="shared" si="93"/>
        <v>7.8289263718023666E-2</v>
      </c>
      <c r="I997">
        <f t="shared" si="94"/>
        <v>12.773143500259808</v>
      </c>
      <c r="Q997">
        <f t="shared" si="95"/>
        <v>0.13139804884981762</v>
      </c>
    </row>
    <row r="998" spans="1:17" x14ac:dyDescent="0.25">
      <c r="A998" s="1">
        <v>41771</v>
      </c>
      <c r="B998">
        <v>1896.65</v>
      </c>
      <c r="E998">
        <f t="shared" si="90"/>
        <v>9.6262329027441348E-3</v>
      </c>
      <c r="F998">
        <f t="shared" si="91"/>
        <v>4.0341398033086775E-5</v>
      </c>
      <c r="G998">
        <f t="shared" si="92"/>
        <v>1.0287056498437128E-2</v>
      </c>
      <c r="H998">
        <f t="shared" si="93"/>
        <v>0.10142512754952358</v>
      </c>
      <c r="I998">
        <f t="shared" si="94"/>
        <v>9.8594896960984624</v>
      </c>
      <c r="Q998">
        <f t="shared" si="95"/>
        <v>3.9485190017656664E-2</v>
      </c>
    </row>
    <row r="999" spans="1:17" x14ac:dyDescent="0.25">
      <c r="A999" s="1">
        <v>41772</v>
      </c>
      <c r="B999">
        <v>1897.45</v>
      </c>
      <c r="E999">
        <f t="shared" si="90"/>
        <v>4.2170739403580638E-4</v>
      </c>
      <c r="F999">
        <f t="shared" si="91"/>
        <v>1.5705060524933345E-5</v>
      </c>
      <c r="G999">
        <f t="shared" si="92"/>
        <v>4.0047904338580027E-3</v>
      </c>
      <c r="H999">
        <f t="shared" si="93"/>
        <v>6.3283413576212866E-2</v>
      </c>
      <c r="I999">
        <f t="shared" si="94"/>
        <v>15.801928870282728</v>
      </c>
      <c r="Q999">
        <f t="shared" si="95"/>
        <v>9.1256807384254471E-2</v>
      </c>
    </row>
    <row r="1000" spans="1:17" x14ac:dyDescent="0.25">
      <c r="A1000" s="1">
        <v>41773</v>
      </c>
      <c r="B1000">
        <v>1888.53</v>
      </c>
      <c r="E1000">
        <f t="shared" si="90"/>
        <v>-4.7121308116253539E-3</v>
      </c>
      <c r="F1000">
        <f t="shared" si="91"/>
        <v>2.2647224640559106E-5</v>
      </c>
      <c r="G1000">
        <f t="shared" si="92"/>
        <v>5.7750422833425718E-3</v>
      </c>
      <c r="H1000">
        <f t="shared" si="93"/>
        <v>7.5993698971313223E-2</v>
      </c>
      <c r="I1000">
        <f t="shared" si="94"/>
        <v>13.158985725612448</v>
      </c>
      <c r="Q1000">
        <f t="shared" si="95"/>
        <v>0.13725503001755365</v>
      </c>
    </row>
    <row r="1001" spans="1:17" x14ac:dyDescent="0.25">
      <c r="A1001" s="1">
        <v>41774</v>
      </c>
      <c r="B1001">
        <v>1870.85</v>
      </c>
      <c r="E1001">
        <f t="shared" si="90"/>
        <v>-9.4058756211604158E-3</v>
      </c>
      <c r="F1001">
        <f t="shared" si="91"/>
        <v>4.0903989935107972E-5</v>
      </c>
      <c r="G1001">
        <f t="shared" si="92"/>
        <v>1.0430517433452533E-2</v>
      </c>
      <c r="H1001">
        <f t="shared" si="93"/>
        <v>0.10212990469716758</v>
      </c>
      <c r="I1001">
        <f t="shared" si="94"/>
        <v>9.7914514163620243</v>
      </c>
      <c r="Q1001">
        <f t="shared" si="95"/>
        <v>0.10860286520678511</v>
      </c>
    </row>
    <row r="1002" spans="1:17" x14ac:dyDescent="0.25">
      <c r="A1002" s="1">
        <v>41775</v>
      </c>
      <c r="B1002">
        <v>1877.86</v>
      </c>
      <c r="E1002">
        <f t="shared" si="90"/>
        <v>3.7399575698852106E-3</v>
      </c>
      <c r="F1002">
        <f t="shared" si="91"/>
        <v>4.3496471660424704E-5</v>
      </c>
      <c r="G1002">
        <f t="shared" si="92"/>
        <v>1.10916002734083E-2</v>
      </c>
      <c r="H1002">
        <f t="shared" si="93"/>
        <v>0.10531666664592219</v>
      </c>
      <c r="I1002">
        <f t="shared" si="94"/>
        <v>9.4951732887827731</v>
      </c>
      <c r="Q1002">
        <f t="shared" si="95"/>
        <v>6.3959008749636823E-2</v>
      </c>
    </row>
    <row r="1003" spans="1:17" x14ac:dyDescent="0.25">
      <c r="A1003" s="1">
        <v>41778</v>
      </c>
      <c r="B1003">
        <v>1885.08</v>
      </c>
      <c r="E1003">
        <f t="shared" si="90"/>
        <v>3.8374297012765974E-3</v>
      </c>
      <c r="F1003">
        <f t="shared" si="91"/>
        <v>2.6415488641133812E-5</v>
      </c>
      <c r="G1003">
        <f t="shared" si="92"/>
        <v>6.7359496034891221E-3</v>
      </c>
      <c r="H1003">
        <f t="shared" si="93"/>
        <v>8.2072831092202023E-2</v>
      </c>
      <c r="I1003">
        <f t="shared" si="94"/>
        <v>12.184300050239315</v>
      </c>
      <c r="Q1003">
        <f t="shared" si="95"/>
        <v>9.1829877146990466E-2</v>
      </c>
    </row>
    <row r="1004" spans="1:17" x14ac:dyDescent="0.25">
      <c r="A1004" s="1">
        <v>41779</v>
      </c>
      <c r="B1004">
        <v>1872.83</v>
      </c>
      <c r="E1004">
        <f t="shared" si="90"/>
        <v>-6.5196044560605956E-3</v>
      </c>
      <c r="F1004">
        <f t="shared" si="91"/>
        <v>2.9555835279618083E-5</v>
      </c>
      <c r="G1004">
        <f t="shared" si="92"/>
        <v>7.5367379963026115E-3</v>
      </c>
      <c r="H1004">
        <f t="shared" si="93"/>
        <v>8.6814388187112235E-2</v>
      </c>
      <c r="I1004">
        <f t="shared" si="94"/>
        <v>11.518827937192697</v>
      </c>
      <c r="Q1004">
        <f t="shared" si="95"/>
        <v>0.13218714460923603</v>
      </c>
    </row>
    <row r="1005" spans="1:17" x14ac:dyDescent="0.25">
      <c r="A1005" s="1">
        <v>41780</v>
      </c>
      <c r="B1005">
        <v>1888.03</v>
      </c>
      <c r="E1005">
        <f t="shared" si="90"/>
        <v>8.0833015659244594E-3</v>
      </c>
      <c r="F1005">
        <f t="shared" si="91"/>
        <v>4.5002925825302579E-5</v>
      </c>
      <c r="G1005">
        <f t="shared" si="92"/>
        <v>1.1475746085452158E-2</v>
      </c>
      <c r="H1005">
        <f t="shared" si="93"/>
        <v>0.10712490880020462</v>
      </c>
      <c r="I1005">
        <f t="shared" si="94"/>
        <v>9.3348970953624733</v>
      </c>
      <c r="Q1005">
        <f t="shared" si="95"/>
        <v>5.5069432057688515E-2</v>
      </c>
    </row>
    <row r="1006" spans="1:17" x14ac:dyDescent="0.25">
      <c r="A1006" s="1">
        <v>41781</v>
      </c>
      <c r="B1006">
        <v>1892.49</v>
      </c>
      <c r="E1006">
        <f t="shared" si="90"/>
        <v>2.3594648720788379E-3</v>
      </c>
      <c r="F1006">
        <f t="shared" si="91"/>
        <v>2.3134540732780183E-5</v>
      </c>
      <c r="G1006">
        <f t="shared" si="92"/>
        <v>5.8993078868589469E-3</v>
      </c>
      <c r="H1006">
        <f t="shared" si="93"/>
        <v>7.6806952073747506E-2</v>
      </c>
      <c r="I1006">
        <f t="shared" si="94"/>
        <v>13.01965477083159</v>
      </c>
      <c r="Q1006">
        <f t="shared" si="95"/>
        <v>7.789438516450467E-2</v>
      </c>
    </row>
    <row r="1007" spans="1:17" x14ac:dyDescent="0.25">
      <c r="A1007" s="1">
        <v>41782</v>
      </c>
      <c r="B1007">
        <v>1900.53</v>
      </c>
      <c r="E1007">
        <f t="shared" si="90"/>
        <v>4.2393723425778601E-3</v>
      </c>
      <c r="F1007">
        <f t="shared" si="91"/>
        <v>2.3462079639780939E-5</v>
      </c>
      <c r="G1007">
        <f t="shared" si="92"/>
        <v>5.9828303081441393E-3</v>
      </c>
      <c r="H1007">
        <f t="shared" si="93"/>
        <v>7.7348757638013424E-2</v>
      </c>
      <c r="I1007">
        <f t="shared" si="94"/>
        <v>12.928455873589172</v>
      </c>
      <c r="Q1007">
        <f t="shared" si="95"/>
        <v>7.78423264174012E-2</v>
      </c>
    </row>
    <row r="1008" spans="1:17" x14ac:dyDescent="0.25">
      <c r="A1008" s="1">
        <v>41785</v>
      </c>
      <c r="B1008">
        <v>1900.53</v>
      </c>
      <c r="E1008">
        <f t="shared" si="90"/>
        <v>0</v>
      </c>
      <c r="F1008">
        <f t="shared" si="91"/>
        <v>2.3611793098190964E-5</v>
      </c>
      <c r="G1008">
        <f t="shared" si="92"/>
        <v>6.0210072400386956E-3</v>
      </c>
      <c r="H1008">
        <f t="shared" si="93"/>
        <v>7.7595149590929294E-2</v>
      </c>
      <c r="I1008">
        <f t="shared" si="94"/>
        <v>12.88740346879746</v>
      </c>
      <c r="Q1008">
        <f t="shared" si="95"/>
        <v>2.5776102257487384E-2</v>
      </c>
    </row>
    <row r="1009" spans="1:17" x14ac:dyDescent="0.25">
      <c r="A1009" s="1">
        <v>41786</v>
      </c>
      <c r="B1009">
        <v>1911.91</v>
      </c>
      <c r="E1009">
        <f t="shared" si="90"/>
        <v>5.9699477493898685E-3</v>
      </c>
      <c r="F1009">
        <f t="shared" si="91"/>
        <v>7.8435314138855838E-6</v>
      </c>
      <c r="G1009">
        <f t="shared" si="92"/>
        <v>2.0001005105408239E-3</v>
      </c>
      <c r="H1009">
        <f t="shared" si="93"/>
        <v>4.4722483277886346E-2</v>
      </c>
      <c r="I1009">
        <f t="shared" si="94"/>
        <v>22.3601179251704</v>
      </c>
      <c r="Q1009">
        <f t="shared" si="95"/>
        <v>3.8981023620191679E-2</v>
      </c>
    </row>
    <row r="1010" spans="1:17" x14ac:dyDescent="0.25">
      <c r="A1010" s="1">
        <v>41787</v>
      </c>
      <c r="B1010">
        <v>1909.78</v>
      </c>
      <c r="E1010">
        <f t="shared" si="90"/>
        <v>-1.1146902132564401E-3</v>
      </c>
      <c r="F1010">
        <f t="shared" si="91"/>
        <v>6.8365810863094712E-6</v>
      </c>
      <c r="G1010">
        <f t="shared" si="92"/>
        <v>1.7433281770089151E-3</v>
      </c>
      <c r="H1010">
        <f t="shared" si="93"/>
        <v>4.1753181639354327E-2</v>
      </c>
      <c r="I1010">
        <f t="shared" si="94"/>
        <v>23.950270631770326</v>
      </c>
      <c r="Q1010">
        <f t="shared" si="95"/>
        <v>5.1010413182409182E-2</v>
      </c>
    </row>
    <row r="1011" spans="1:17" x14ac:dyDescent="0.25">
      <c r="A1011" s="1">
        <v>41788</v>
      </c>
      <c r="B1011">
        <v>1920.03</v>
      </c>
      <c r="E1011">
        <f t="shared" si="90"/>
        <v>5.3527587392555058E-3</v>
      </c>
      <c r="F1011">
        <f t="shared" si="91"/>
        <v>8.3523413611907646E-6</v>
      </c>
      <c r="G1011">
        <f t="shared" si="92"/>
        <v>2.129847047103645E-3</v>
      </c>
      <c r="H1011">
        <f t="shared" si="93"/>
        <v>4.6150265948352288E-2</v>
      </c>
      <c r="I1011">
        <f t="shared" si="94"/>
        <v>21.668347504630212</v>
      </c>
      <c r="Q1011">
        <f t="shared" si="95"/>
        <v>4.4078769977996979E-2</v>
      </c>
    </row>
    <row r="1012" spans="1:17" x14ac:dyDescent="0.25">
      <c r="A1012" s="1">
        <v>41789</v>
      </c>
      <c r="B1012">
        <v>1923.57</v>
      </c>
      <c r="E1012">
        <f t="shared" si="90"/>
        <v>1.8420236241803512E-3</v>
      </c>
      <c r="F1012">
        <f t="shared" si="91"/>
        <v>7.9774390476894399E-6</v>
      </c>
      <c r="G1012">
        <f t="shared" si="92"/>
        <v>2.0342469571608072E-3</v>
      </c>
      <c r="H1012">
        <f t="shared" si="93"/>
        <v>4.510262694301527E-2</v>
      </c>
      <c r="I1012">
        <f t="shared" si="94"/>
        <v>22.171657568049106</v>
      </c>
      <c r="Q1012">
        <f t="shared" si="95"/>
        <v>4.1616132455403507E-2</v>
      </c>
    </row>
    <row r="1013" spans="1:17" x14ac:dyDescent="0.25">
      <c r="A1013" s="1">
        <v>41792</v>
      </c>
      <c r="B1013">
        <v>1924.97</v>
      </c>
      <c r="E1013">
        <f t="shared" si="90"/>
        <v>7.2754866092336699E-4</v>
      </c>
      <c r="F1013">
        <f t="shared" si="91"/>
        <v>7.3607721448908801E-6</v>
      </c>
      <c r="G1013">
        <f t="shared" si="92"/>
        <v>1.8769968969471744E-3</v>
      </c>
      <c r="H1013">
        <f t="shared" si="93"/>
        <v>4.3324322232981029E-2</v>
      </c>
      <c r="I1013">
        <f t="shared" si="94"/>
        <v>23.081722885874509</v>
      </c>
      <c r="Q1013">
        <f t="shared" si="95"/>
        <v>3.0248610560566942E-2</v>
      </c>
    </row>
    <row r="1014" spans="1:17" x14ac:dyDescent="0.25">
      <c r="A1014" s="1">
        <v>41793</v>
      </c>
      <c r="B1014">
        <v>1924.24</v>
      </c>
      <c r="E1014">
        <f t="shared" si="90"/>
        <v>-3.7929861387248808E-4</v>
      </c>
      <c r="F1014">
        <f t="shared" si="91"/>
        <v>5.1392178471606084E-6</v>
      </c>
      <c r="G1014">
        <f t="shared" si="92"/>
        <v>1.3105005510259551E-3</v>
      </c>
      <c r="H1014">
        <f t="shared" si="93"/>
        <v>3.6200836330476611E-2</v>
      </c>
      <c r="I1014">
        <f t="shared" si="94"/>
        <v>27.623671201157418</v>
      </c>
      <c r="Q1014">
        <f t="shared" si="95"/>
        <v>2.6054411450236521E-2</v>
      </c>
    </row>
    <row r="1015" spans="1:17" x14ac:dyDescent="0.25">
      <c r="A1015" s="1">
        <v>41794</v>
      </c>
      <c r="B1015">
        <v>1927.88</v>
      </c>
      <c r="E1015">
        <f t="shared" si="90"/>
        <v>1.8898689985705139E-3</v>
      </c>
      <c r="F1015">
        <f t="shared" si="91"/>
        <v>3.6987901356741492E-6</v>
      </c>
      <c r="G1015">
        <f t="shared" si="92"/>
        <v>9.4319148459690808E-4</v>
      </c>
      <c r="H1015">
        <f t="shared" si="93"/>
        <v>3.0711422705516397E-2</v>
      </c>
      <c r="I1015">
        <f t="shared" si="94"/>
        <v>32.561174700004358</v>
      </c>
      <c r="Q1015">
        <f t="shared" si="95"/>
        <v>4.5726780937459986E-2</v>
      </c>
    </row>
    <row r="1016" spans="1:17" x14ac:dyDescent="0.25">
      <c r="A1016" s="1">
        <v>41795</v>
      </c>
      <c r="B1016">
        <v>1940.46</v>
      </c>
      <c r="E1016">
        <f t="shared" si="90"/>
        <v>6.5041047829359376E-3</v>
      </c>
      <c r="F1016">
        <f t="shared" si="91"/>
        <v>5.5071941111093451E-6</v>
      </c>
      <c r="G1016">
        <f t="shared" si="92"/>
        <v>1.4043344983328829E-3</v>
      </c>
      <c r="H1016">
        <f t="shared" si="93"/>
        <v>3.747445127460685E-2</v>
      </c>
      <c r="I1016">
        <f t="shared" si="94"/>
        <v>26.684847035441781</v>
      </c>
      <c r="Q1016">
        <f t="shared" si="95"/>
        <v>4.3783013227278518E-2</v>
      </c>
    </row>
    <row r="1017" spans="1:17" x14ac:dyDescent="0.25">
      <c r="A1017" s="1">
        <v>41796</v>
      </c>
      <c r="B1017">
        <v>1949.44</v>
      </c>
      <c r="E1017">
        <f t="shared" si="90"/>
        <v>4.6170934741916929E-3</v>
      </c>
      <c r="F1017">
        <f t="shared" si="91"/>
        <v>6.4342917483965331E-6</v>
      </c>
      <c r="G1017">
        <f t="shared" si="92"/>
        <v>1.6407443958411159E-3</v>
      </c>
      <c r="H1017">
        <f t="shared" si="93"/>
        <v>4.0506103192495771E-2</v>
      </c>
      <c r="I1017">
        <f t="shared" si="94"/>
        <v>24.687637693700974</v>
      </c>
      <c r="Q1017">
        <f t="shared" si="95"/>
        <v>3.9519032617174869E-2</v>
      </c>
    </row>
    <row r="1018" spans="1:17" x14ac:dyDescent="0.25">
      <c r="A1018" s="1">
        <v>41799</v>
      </c>
      <c r="B1018">
        <v>1951.27</v>
      </c>
      <c r="E1018">
        <f t="shared" si="90"/>
        <v>9.3829079027121039E-4</v>
      </c>
      <c r="F1018">
        <f t="shared" si="91"/>
        <v>6.2774980912113394E-6</v>
      </c>
      <c r="G1018">
        <f t="shared" si="92"/>
        <v>1.6007620132588915E-3</v>
      </c>
      <c r="H1018">
        <f t="shared" si="93"/>
        <v>4.0009524031896351E-2</v>
      </c>
      <c r="I1018">
        <f t="shared" si="94"/>
        <v>24.994048897027145</v>
      </c>
      <c r="Q1018">
        <f t="shared" si="95"/>
        <v>3.8976624147232644E-2</v>
      </c>
    </row>
    <row r="1019" spans="1:17" x14ac:dyDescent="0.25">
      <c r="A1019" s="1">
        <v>41800</v>
      </c>
      <c r="B1019">
        <v>1950.79</v>
      </c>
      <c r="E1019">
        <f t="shared" si="90"/>
        <v>-2.4602389631178353E-4</v>
      </c>
      <c r="F1019">
        <f t="shared" si="91"/>
        <v>6.1154360019642983E-6</v>
      </c>
      <c r="G1019">
        <f t="shared" si="92"/>
        <v>1.5594361805008961E-3</v>
      </c>
      <c r="H1019">
        <f t="shared" si="93"/>
        <v>3.9489697143696809E-2</v>
      </c>
      <c r="I1019">
        <f t="shared" si="94"/>
        <v>25.323060755851255</v>
      </c>
      <c r="Q1019">
        <f t="shared" si="95"/>
        <v>8.1928251615972447E-2</v>
      </c>
    </row>
    <row r="1020" spans="1:17" x14ac:dyDescent="0.25">
      <c r="A1020" s="1">
        <v>41801</v>
      </c>
      <c r="B1020">
        <v>1943.89</v>
      </c>
      <c r="E1020">
        <f t="shared" si="90"/>
        <v>-3.5432986633579717E-3</v>
      </c>
      <c r="F1020">
        <f t="shared" si="91"/>
        <v>1.2687536642460159E-5</v>
      </c>
      <c r="G1020">
        <f t="shared" si="92"/>
        <v>3.2353218438273407E-3</v>
      </c>
      <c r="H1020">
        <f t="shared" si="93"/>
        <v>5.6879889625660672E-2</v>
      </c>
      <c r="I1020">
        <f t="shared" si="94"/>
        <v>17.580906126598077</v>
      </c>
      <c r="Q1020">
        <f t="shared" si="95"/>
        <v>7.1464552822555774E-2</v>
      </c>
    </row>
    <row r="1021" spans="1:17" x14ac:dyDescent="0.25">
      <c r="A1021" s="1">
        <v>41802</v>
      </c>
      <c r="B1021">
        <v>1930.11</v>
      </c>
      <c r="E1021">
        <f t="shared" si="90"/>
        <v>-7.1141239638480343E-3</v>
      </c>
      <c r="F1021">
        <f t="shared" si="91"/>
        <v>1.5940768143898705E-5</v>
      </c>
      <c r="G1021">
        <f t="shared" si="92"/>
        <v>4.0648958766941693E-3</v>
      </c>
      <c r="H1021">
        <f t="shared" si="93"/>
        <v>6.3756535952748952E-2</v>
      </c>
      <c r="I1021">
        <f t="shared" si="94"/>
        <v>15.684666443313622</v>
      </c>
      <c r="Q1021">
        <f t="shared" si="95"/>
        <v>5.1639809372090471E-2</v>
      </c>
    </row>
    <row r="1022" spans="1:17" x14ac:dyDescent="0.25">
      <c r="A1022" s="1">
        <v>41803</v>
      </c>
      <c r="B1022">
        <v>1936.16</v>
      </c>
      <c r="E1022">
        <f t="shared" si="90"/>
        <v>3.1296339563013217E-3</v>
      </c>
      <c r="F1022">
        <f t="shared" si="91"/>
        <v>1.2911275932646229E-5</v>
      </c>
      <c r="G1022">
        <f t="shared" si="92"/>
        <v>3.2923753628247886E-3</v>
      </c>
      <c r="H1022">
        <f t="shared" si="93"/>
        <v>5.7379224139271774E-2</v>
      </c>
      <c r="I1022">
        <f t="shared" si="94"/>
        <v>17.427910798737607</v>
      </c>
      <c r="Q1022">
        <f t="shared" si="95"/>
        <v>5.6968872942981676E-2</v>
      </c>
    </row>
    <row r="1023" spans="1:17" x14ac:dyDescent="0.25">
      <c r="A1023" s="1">
        <v>41806</v>
      </c>
      <c r="B1023">
        <v>1937.78</v>
      </c>
      <c r="E1023">
        <f t="shared" si="90"/>
        <v>8.3635786534210811E-4</v>
      </c>
      <c r="F1023">
        <f t="shared" si="91"/>
        <v>1.2818940115909963E-5</v>
      </c>
      <c r="G1023">
        <f t="shared" si="92"/>
        <v>3.2688297295570407E-3</v>
      </c>
      <c r="H1023">
        <f t="shared" si="93"/>
        <v>5.7173680391916705E-2</v>
      </c>
      <c r="I1023">
        <f t="shared" si="94"/>
        <v>17.490565469026222</v>
      </c>
      <c r="Q1023">
        <f t="shared" si="95"/>
        <v>6.6260489549832977E-2</v>
      </c>
    </row>
    <row r="1024" spans="1:17" x14ac:dyDescent="0.25">
      <c r="A1024" s="1">
        <v>41807</v>
      </c>
      <c r="B1024">
        <v>1941.99</v>
      </c>
      <c r="E1024">
        <f t="shared" si="90"/>
        <v>2.1702325923407999E-3</v>
      </c>
      <c r="F1024">
        <f t="shared" si="91"/>
        <v>1.4856298243663088E-5</v>
      </c>
      <c r="G1024">
        <f t="shared" si="92"/>
        <v>3.7883560521340875E-3</v>
      </c>
      <c r="H1024">
        <f t="shared" si="93"/>
        <v>6.154962268068008E-2</v>
      </c>
      <c r="I1024">
        <f t="shared" si="94"/>
        <v>16.247053295322505</v>
      </c>
      <c r="Q1024">
        <f t="shared" si="95"/>
        <v>9.606028543861457E-2</v>
      </c>
    </row>
    <row r="1025" spans="1:17" x14ac:dyDescent="0.25">
      <c r="A1025" s="1">
        <v>41808</v>
      </c>
      <c r="B1025">
        <v>1956.98</v>
      </c>
      <c r="E1025">
        <f t="shared" si="90"/>
        <v>7.6892481123617502E-3</v>
      </c>
      <c r="F1025">
        <f t="shared" si="91"/>
        <v>2.3186173817039817E-5</v>
      </c>
      <c r="G1025">
        <f t="shared" si="92"/>
        <v>5.9124743233451536E-3</v>
      </c>
      <c r="H1025">
        <f t="shared" si="93"/>
        <v>7.6892615531955685E-2</v>
      </c>
      <c r="I1025">
        <f t="shared" si="94"/>
        <v>13.005150014495365</v>
      </c>
      <c r="Q1025">
        <f t="shared" si="95"/>
        <v>2.0125721622322099E-2</v>
      </c>
    </row>
    <row r="1026" spans="1:17" x14ac:dyDescent="0.25">
      <c r="A1026" s="1">
        <v>41809</v>
      </c>
      <c r="B1026">
        <v>1959.48</v>
      </c>
      <c r="E1026">
        <f t="shared" si="90"/>
        <v>1.2766632824317233E-3</v>
      </c>
      <c r="F1026">
        <f t="shared" si="91"/>
        <v>6.0687034314054148E-6</v>
      </c>
      <c r="G1026">
        <f t="shared" si="92"/>
        <v>1.5475193750083807E-3</v>
      </c>
      <c r="H1026">
        <f t="shared" si="93"/>
        <v>3.9338522786301733E-2</v>
      </c>
      <c r="I1026">
        <f t="shared" si="94"/>
        <v>25.420374970160676</v>
      </c>
      <c r="Q1026">
        <f t="shared" si="95"/>
        <v>4.0977741781661144E-2</v>
      </c>
    </row>
    <row r="1027" spans="1:17" x14ac:dyDescent="0.25">
      <c r="A1027" s="1">
        <v>41810</v>
      </c>
      <c r="B1027">
        <v>1962.87</v>
      </c>
      <c r="E1027">
        <f t="shared" si="90"/>
        <v>1.7285560156963271E-3</v>
      </c>
      <c r="F1027">
        <f t="shared" si="91"/>
        <v>6.321583642388492E-6</v>
      </c>
      <c r="G1027">
        <f t="shared" si="92"/>
        <v>1.6120038288090655E-3</v>
      </c>
      <c r="H1027">
        <f t="shared" si="93"/>
        <v>4.0149767481382326E-2</v>
      </c>
      <c r="I1027">
        <f t="shared" si="94"/>
        <v>24.906744490206716</v>
      </c>
      <c r="Q1027">
        <f t="shared" si="95"/>
        <v>4.5789528275455293E-2</v>
      </c>
    </row>
    <row r="1028" spans="1:17" x14ac:dyDescent="0.25">
      <c r="A1028" s="1">
        <v>41813</v>
      </c>
      <c r="B1028">
        <v>1962.61</v>
      </c>
      <c r="E1028">
        <f t="shared" ref="E1028:E1091" si="96">LN(B1028/B1027)</f>
        <v>-1.324678767336581E-4</v>
      </c>
      <c r="F1028">
        <f t="shared" si="91"/>
        <v>7.2095643660459271E-6</v>
      </c>
      <c r="G1028">
        <f t="shared" si="92"/>
        <v>1.8384389133417115E-3</v>
      </c>
      <c r="H1028">
        <f t="shared" si="93"/>
        <v>4.2877020807674027E-2</v>
      </c>
      <c r="I1028">
        <f t="shared" si="94"/>
        <v>23.322515910924071</v>
      </c>
      <c r="Q1028">
        <f t="shared" si="95"/>
        <v>0.12140634893880926</v>
      </c>
    </row>
    <row r="1029" spans="1:17" x14ac:dyDescent="0.25">
      <c r="A1029" s="1">
        <v>41814</v>
      </c>
      <c r="B1029">
        <v>1949.98</v>
      </c>
      <c r="E1029">
        <f t="shared" si="96"/>
        <v>-6.4561039462425959E-3</v>
      </c>
      <c r="F1029">
        <f t="shared" si="91"/>
        <v>2.0413892351502189E-5</v>
      </c>
      <c r="G1029">
        <f t="shared" si="92"/>
        <v>5.2055425496330583E-3</v>
      </c>
      <c r="H1029">
        <f t="shared" si="93"/>
        <v>7.2149445941275661E-2</v>
      </c>
      <c r="I1029">
        <f t="shared" si="94"/>
        <v>13.860120295503398</v>
      </c>
      <c r="Q1029">
        <f t="shared" si="95"/>
        <v>4.9371697000712776E-2</v>
      </c>
    </row>
    <row r="1030" spans="1:17" x14ac:dyDescent="0.25">
      <c r="A1030" s="1">
        <v>41815</v>
      </c>
      <c r="B1030">
        <v>1959.53</v>
      </c>
      <c r="E1030">
        <f t="shared" si="96"/>
        <v>4.8855324556185036E-3</v>
      </c>
      <c r="F1030">
        <f t="shared" si="91"/>
        <v>1.3969178759929286E-5</v>
      </c>
      <c r="G1030">
        <f t="shared" si="92"/>
        <v>3.5621405837819682E-3</v>
      </c>
      <c r="H1030">
        <f t="shared" si="93"/>
        <v>5.968367099786983E-2</v>
      </c>
      <c r="I1030">
        <f t="shared" si="94"/>
        <v>16.755001548676372</v>
      </c>
      <c r="Q1030">
        <f t="shared" si="95"/>
        <v>5.9542031697917691E-2</v>
      </c>
    </row>
    <row r="1031" spans="1:17" x14ac:dyDescent="0.25">
      <c r="A1031" s="1">
        <v>41816</v>
      </c>
      <c r="B1031">
        <v>1957.22</v>
      </c>
      <c r="E1031">
        <f t="shared" si="96"/>
        <v>-1.179549508052484E-3</v>
      </c>
      <c r="F1031">
        <f t="shared" si="91"/>
        <v>1.3936027570208847E-5</v>
      </c>
      <c r="G1031">
        <f t="shared" si="92"/>
        <v>3.5536870304032561E-3</v>
      </c>
      <c r="H1031">
        <f t="shared" si="93"/>
        <v>5.9612809281254779E-2</v>
      </c>
      <c r="I1031">
        <f t="shared" si="94"/>
        <v>16.774918210647883</v>
      </c>
      <c r="Q1031">
        <f t="shared" si="95"/>
        <v>6.0240222232573498E-2</v>
      </c>
    </row>
    <row r="1032" spans="1:17" x14ac:dyDescent="0.25">
      <c r="A1032" s="1">
        <v>41817</v>
      </c>
      <c r="B1032">
        <v>1960.96</v>
      </c>
      <c r="E1032">
        <f t="shared" si="96"/>
        <v>1.9090501895577705E-3</v>
      </c>
      <c r="F1032">
        <f t="shared" si="91"/>
        <v>1.4082701486316893E-5</v>
      </c>
      <c r="G1032">
        <f t="shared" si="92"/>
        <v>3.5910888790108078E-3</v>
      </c>
      <c r="H1032">
        <f t="shared" si="93"/>
        <v>5.9925694647711907E-2</v>
      </c>
      <c r="I1032">
        <f t="shared" si="94"/>
        <v>16.687332635503829</v>
      </c>
      <c r="Q1032">
        <f t="shared" si="95"/>
        <v>5.9939456738494538E-2</v>
      </c>
    </row>
    <row r="1033" spans="1:17" x14ac:dyDescent="0.25">
      <c r="A1033" s="1">
        <v>41820</v>
      </c>
      <c r="B1033">
        <v>1960.23</v>
      </c>
      <c r="E1033">
        <f t="shared" si="96"/>
        <v>-3.7233595333743678E-4</v>
      </c>
      <c r="F1033">
        <f t="shared" ref="F1033:F1096" si="97">_xlfn.VAR.P(E1029:E1033)</f>
        <v>1.408593561514024E-5</v>
      </c>
      <c r="G1033">
        <f t="shared" ref="G1033:G1096" si="98">F1033*255</f>
        <v>3.5919135818607614E-3</v>
      </c>
      <c r="H1033">
        <f t="shared" ref="H1033:H1096" si="99">SQRT(G1033)</f>
        <v>5.9932575298086113E-2</v>
      </c>
      <c r="I1033">
        <f t="shared" ref="I1033:I1096" si="100">1/H1033</f>
        <v>16.685416820924331</v>
      </c>
      <c r="Q1033">
        <f t="shared" ref="Q1033:Q1096" si="101">G1034/H1033</f>
        <v>3.8315073982277223E-2</v>
      </c>
    </row>
    <row r="1034" spans="1:17" x14ac:dyDescent="0.25">
      <c r="A1034" s="1">
        <v>41821</v>
      </c>
      <c r="B1034">
        <v>1973.32</v>
      </c>
      <c r="E1034">
        <f t="shared" si="96"/>
        <v>6.6555901516330051E-3</v>
      </c>
      <c r="F1034">
        <f t="shared" si="97"/>
        <v>9.0051806137041949E-6</v>
      </c>
      <c r="G1034">
        <f t="shared" si="98"/>
        <v>2.2963210564945699E-3</v>
      </c>
      <c r="H1034">
        <f t="shared" si="99"/>
        <v>4.7919944245528603E-2</v>
      </c>
      <c r="I1034">
        <f t="shared" si="100"/>
        <v>20.868137802420538</v>
      </c>
      <c r="Q1034">
        <f t="shared" si="101"/>
        <v>4.0586331499670815E-2</v>
      </c>
    </row>
    <row r="1035" spans="1:17" x14ac:dyDescent="0.25">
      <c r="A1035" s="1">
        <v>41822</v>
      </c>
      <c r="B1035">
        <v>1974.62</v>
      </c>
      <c r="E1035">
        <f t="shared" si="96"/>
        <v>6.5857132934445356E-4</v>
      </c>
      <c r="F1035">
        <f t="shared" si="97"/>
        <v>7.6270382062539869E-6</v>
      </c>
      <c r="G1035">
        <f t="shared" si="98"/>
        <v>1.9448947425947667E-3</v>
      </c>
      <c r="H1035">
        <f t="shared" si="99"/>
        <v>4.4100960789928E-2</v>
      </c>
      <c r="I1035">
        <f t="shared" si="100"/>
        <v>22.675242944557006</v>
      </c>
      <c r="Q1035">
        <f t="shared" si="101"/>
        <v>4.323788611926805E-2</v>
      </c>
    </row>
    <row r="1036" spans="1:17" x14ac:dyDescent="0.25">
      <c r="A1036" s="1">
        <v>41823</v>
      </c>
      <c r="B1036">
        <v>1985.44</v>
      </c>
      <c r="E1036">
        <f t="shared" si="96"/>
        <v>5.464577266607205E-3</v>
      </c>
      <c r="F1036">
        <f t="shared" si="97"/>
        <v>7.4777738054322049E-6</v>
      </c>
      <c r="G1036">
        <f t="shared" si="98"/>
        <v>1.9068323203852123E-3</v>
      </c>
      <c r="H1036">
        <f t="shared" si="99"/>
        <v>4.3667291195873509E-2</v>
      </c>
      <c r="I1036">
        <f t="shared" si="100"/>
        <v>22.900435832266567</v>
      </c>
      <c r="Q1036">
        <f t="shared" si="101"/>
        <v>5.1326758913091852E-2</v>
      </c>
    </row>
    <row r="1037" spans="1:17" x14ac:dyDescent="0.25">
      <c r="A1037" s="1">
        <v>41824</v>
      </c>
      <c r="B1037">
        <v>1985.44</v>
      </c>
      <c r="E1037">
        <f t="shared" si="96"/>
        <v>0</v>
      </c>
      <c r="F1037">
        <f t="shared" si="97"/>
        <v>8.789413833719129E-6</v>
      </c>
      <c r="G1037">
        <f t="shared" si="98"/>
        <v>2.2413005275983781E-3</v>
      </c>
      <c r="H1037">
        <f t="shared" si="99"/>
        <v>4.7342375601551495E-2</v>
      </c>
      <c r="I1037">
        <f t="shared" si="100"/>
        <v>21.122725408127348</v>
      </c>
      <c r="Q1037">
        <f t="shared" si="101"/>
        <v>8.0139094355828389E-2</v>
      </c>
    </row>
    <row r="1038" spans="1:17" x14ac:dyDescent="0.25">
      <c r="A1038" s="1">
        <v>41827</v>
      </c>
      <c r="B1038">
        <v>1977.65</v>
      </c>
      <c r="E1038">
        <f t="shared" si="96"/>
        <v>-3.9312809110307861E-3</v>
      </c>
      <c r="F1038">
        <f t="shared" si="97"/>
        <v>1.4878333746516874E-5</v>
      </c>
      <c r="G1038">
        <f t="shared" si="98"/>
        <v>3.7939751053618028E-3</v>
      </c>
      <c r="H1038">
        <f t="shared" si="99"/>
        <v>6.159525229562586E-2</v>
      </c>
      <c r="I1038">
        <f t="shared" si="100"/>
        <v>16.235017517267547</v>
      </c>
      <c r="Q1038">
        <f t="shared" si="101"/>
        <v>7.536446003815675E-2</v>
      </c>
    </row>
    <row r="1039" spans="1:17" x14ac:dyDescent="0.25">
      <c r="A1039" s="1">
        <v>41828</v>
      </c>
      <c r="B1039">
        <v>1963.71</v>
      </c>
      <c r="E1039">
        <f t="shared" si="96"/>
        <v>-7.0737299445003425E-3</v>
      </c>
      <c r="F1039">
        <f t="shared" si="97"/>
        <v>1.8204286000681875E-5</v>
      </c>
      <c r="G1039">
        <f t="shared" si="98"/>
        <v>4.6420929301738776E-3</v>
      </c>
      <c r="H1039">
        <f t="shared" si="99"/>
        <v>6.8132906368170418E-2</v>
      </c>
      <c r="I1039">
        <f t="shared" si="100"/>
        <v>14.677195694489983</v>
      </c>
      <c r="Q1039">
        <f t="shared" si="101"/>
        <v>8.7323746660206591E-2</v>
      </c>
    </row>
    <row r="1040" spans="1:17" x14ac:dyDescent="0.25">
      <c r="A1040" s="1">
        <v>41829</v>
      </c>
      <c r="B1040">
        <v>1972.83</v>
      </c>
      <c r="E1040">
        <f t="shared" si="96"/>
        <v>4.6335189363311338E-3</v>
      </c>
      <c r="F1040">
        <f t="shared" si="97"/>
        <v>2.3331845705559569E-5</v>
      </c>
      <c r="G1040">
        <f t="shared" si="98"/>
        <v>5.9496206549176896E-3</v>
      </c>
      <c r="H1040">
        <f t="shared" si="99"/>
        <v>7.713378413456512E-2</v>
      </c>
      <c r="I1040">
        <f t="shared" si="100"/>
        <v>12.964487756174806</v>
      </c>
      <c r="Q1040">
        <f t="shared" si="101"/>
        <v>5.4218888022111132E-2</v>
      </c>
    </row>
    <row r="1041" spans="1:17" x14ac:dyDescent="0.25">
      <c r="A1041" s="1">
        <v>41830</v>
      </c>
      <c r="B1041">
        <v>1964.68</v>
      </c>
      <c r="E1041">
        <f t="shared" si="96"/>
        <v>-4.1396779380016777E-3</v>
      </c>
      <c r="F1041">
        <f t="shared" si="97"/>
        <v>1.640042354789678E-5</v>
      </c>
      <c r="G1041">
        <f t="shared" si="98"/>
        <v>4.1821080047136786E-3</v>
      </c>
      <c r="H1041">
        <f t="shared" si="99"/>
        <v>6.4669219917312115E-2</v>
      </c>
      <c r="I1041">
        <f t="shared" si="100"/>
        <v>15.46330698404323</v>
      </c>
      <c r="Q1041">
        <f t="shared" si="101"/>
        <v>7.0906176529125078E-2</v>
      </c>
    </row>
    <row r="1042" spans="1:17" x14ac:dyDescent="0.25">
      <c r="A1042" s="1">
        <v>41831</v>
      </c>
      <c r="B1042">
        <v>1967.57</v>
      </c>
      <c r="E1042">
        <f t="shared" si="96"/>
        <v>1.4698966344172243E-3</v>
      </c>
      <c r="F1042">
        <f t="shared" si="97"/>
        <v>1.7982145582187234E-5</v>
      </c>
      <c r="G1042">
        <f t="shared" si="98"/>
        <v>4.5854471234577443E-3</v>
      </c>
      <c r="H1042">
        <f t="shared" si="99"/>
        <v>6.7715929613775108E-2</v>
      </c>
      <c r="I1042">
        <f t="shared" si="100"/>
        <v>14.76757397710708</v>
      </c>
      <c r="Q1042">
        <f t="shared" si="101"/>
        <v>8.5961060160126321E-2</v>
      </c>
    </row>
    <row r="1043" spans="1:17" x14ac:dyDescent="0.25">
      <c r="A1043" s="1">
        <v>41834</v>
      </c>
      <c r="B1043">
        <v>1977.1</v>
      </c>
      <c r="E1043">
        <f t="shared" si="96"/>
        <v>4.8318457773097378E-3</v>
      </c>
      <c r="F1043">
        <f t="shared" si="97"/>
        <v>2.2827188624818046E-5</v>
      </c>
      <c r="G1043">
        <f t="shared" si="98"/>
        <v>5.8209330993286013E-3</v>
      </c>
      <c r="H1043">
        <f t="shared" si="99"/>
        <v>7.6295039808159229E-2</v>
      </c>
      <c r="I1043">
        <f t="shared" si="100"/>
        <v>13.107011969774959</v>
      </c>
      <c r="Q1043">
        <f t="shared" si="101"/>
        <v>4.2197770612779809E-2</v>
      </c>
    </row>
    <row r="1044" spans="1:17" x14ac:dyDescent="0.25">
      <c r="A1044" s="1">
        <v>41835</v>
      </c>
      <c r="B1044">
        <v>1973.28</v>
      </c>
      <c r="E1044">
        <f t="shared" si="96"/>
        <v>-1.9339917631568573E-3</v>
      </c>
      <c r="F1044">
        <f t="shared" si="97"/>
        <v>1.262541407340238E-5</v>
      </c>
      <c r="G1044">
        <f t="shared" si="98"/>
        <v>3.219480588717607E-3</v>
      </c>
      <c r="H1044">
        <f t="shared" si="99"/>
        <v>5.674046694130748E-2</v>
      </c>
      <c r="I1044">
        <f t="shared" si="100"/>
        <v>17.624105931916336</v>
      </c>
      <c r="Q1044">
        <f t="shared" si="101"/>
        <v>5.3976688441030457E-2</v>
      </c>
    </row>
    <row r="1045" spans="1:17" x14ac:dyDescent="0.25">
      <c r="A1045" s="1">
        <v>41836</v>
      </c>
      <c r="B1045">
        <v>1981.57</v>
      </c>
      <c r="E1045">
        <f t="shared" si="96"/>
        <v>4.1923269614829216E-3</v>
      </c>
      <c r="F1045">
        <f t="shared" si="97"/>
        <v>1.2010441200351146E-5</v>
      </c>
      <c r="G1045">
        <f t="shared" si="98"/>
        <v>3.0626625060895421E-3</v>
      </c>
      <c r="H1045">
        <f t="shared" si="99"/>
        <v>5.5341327288831281E-2</v>
      </c>
      <c r="I1045">
        <f t="shared" si="100"/>
        <v>18.069678646862073</v>
      </c>
      <c r="Q1045">
        <f t="shared" si="101"/>
        <v>0.1716912256710717</v>
      </c>
    </row>
    <row r="1046" spans="1:17" x14ac:dyDescent="0.25">
      <c r="A1046" s="1">
        <v>41837</v>
      </c>
      <c r="B1046">
        <v>1958.12</v>
      </c>
      <c r="E1046">
        <f t="shared" si="96"/>
        <v>-1.1904630539099268E-2</v>
      </c>
      <c r="F1046">
        <f t="shared" si="97"/>
        <v>3.7261256127385761E-5</v>
      </c>
      <c r="G1046">
        <f t="shared" si="98"/>
        <v>9.5016203124833696E-3</v>
      </c>
      <c r="H1046">
        <f t="shared" si="99"/>
        <v>9.7476255121354397E-2</v>
      </c>
      <c r="I1046">
        <f t="shared" si="100"/>
        <v>10.258908682478992</v>
      </c>
      <c r="Q1046">
        <f t="shared" si="101"/>
        <v>0.14903605043007132</v>
      </c>
    </row>
    <row r="1047" spans="1:17" x14ac:dyDescent="0.25">
      <c r="A1047" s="1">
        <v>41838</v>
      </c>
      <c r="B1047">
        <v>1978.22</v>
      </c>
      <c r="E1047">
        <f t="shared" si="96"/>
        <v>1.0212621215764002E-2</v>
      </c>
      <c r="F1047">
        <f t="shared" si="97"/>
        <v>5.6970494407845771E-5</v>
      </c>
      <c r="G1047">
        <f t="shared" si="98"/>
        <v>1.4527476074000671E-2</v>
      </c>
      <c r="H1047">
        <f t="shared" si="99"/>
        <v>0.12052997998008906</v>
      </c>
      <c r="I1047">
        <f t="shared" si="100"/>
        <v>8.2966909989132578</v>
      </c>
      <c r="Q1047">
        <f t="shared" si="101"/>
        <v>0.11513942460539454</v>
      </c>
    </row>
    <row r="1048" spans="1:17" x14ac:dyDescent="0.25">
      <c r="A1048" s="1">
        <v>41841</v>
      </c>
      <c r="B1048">
        <v>1973.63</v>
      </c>
      <c r="E1048">
        <f t="shared" si="96"/>
        <v>-2.322963707646372E-3</v>
      </c>
      <c r="F1048">
        <f t="shared" si="97"/>
        <v>5.4422558990616384E-5</v>
      </c>
      <c r="G1048">
        <f t="shared" si="98"/>
        <v>1.3877752542607178E-2</v>
      </c>
      <c r="H1048">
        <f t="shared" si="99"/>
        <v>0.11780387320715384</v>
      </c>
      <c r="I1048">
        <f t="shared" si="100"/>
        <v>8.4886852424753148</v>
      </c>
      <c r="Q1048">
        <f t="shared" si="101"/>
        <v>0.12496631428058258</v>
      </c>
    </row>
    <row r="1049" spans="1:17" x14ac:dyDescent="0.25">
      <c r="A1049" s="1">
        <v>41842</v>
      </c>
      <c r="B1049">
        <v>1983.53</v>
      </c>
      <c r="E1049">
        <f t="shared" si="96"/>
        <v>5.0035988712575554E-3</v>
      </c>
      <c r="F1049">
        <f t="shared" si="97"/>
        <v>5.7731434677157211E-5</v>
      </c>
      <c r="G1049">
        <f t="shared" si="98"/>
        <v>1.4721515842675089E-2</v>
      </c>
      <c r="H1049">
        <f t="shared" si="99"/>
        <v>0.12133225392563632</v>
      </c>
      <c r="I1049">
        <f t="shared" si="100"/>
        <v>8.241831562882636</v>
      </c>
      <c r="Q1049">
        <f t="shared" si="101"/>
        <v>0.11686089014157236</v>
      </c>
    </row>
    <row r="1050" spans="1:17" x14ac:dyDescent="0.25">
      <c r="A1050" s="1">
        <v>41843</v>
      </c>
      <c r="B1050">
        <v>1987.01</v>
      </c>
      <c r="E1050">
        <f t="shared" si="96"/>
        <v>1.7529106323480887E-3</v>
      </c>
      <c r="F1050">
        <f t="shared" si="97"/>
        <v>5.5603902731894692E-5</v>
      </c>
      <c r="G1050">
        <f t="shared" si="98"/>
        <v>1.4178995196633147E-2</v>
      </c>
      <c r="H1050">
        <f t="shared" si="99"/>
        <v>0.11907558606462178</v>
      </c>
      <c r="I1050">
        <f t="shared" si="100"/>
        <v>8.3980271107572335</v>
      </c>
      <c r="Q1050">
        <f t="shared" si="101"/>
        <v>3.9502810084727558E-2</v>
      </c>
    </row>
    <row r="1051" spans="1:17" x14ac:dyDescent="0.25">
      <c r="A1051" s="1">
        <v>41844</v>
      </c>
      <c r="B1051">
        <v>1987.98</v>
      </c>
      <c r="E1051">
        <f t="shared" si="96"/>
        <v>4.8805155195559568E-4</v>
      </c>
      <c r="F1051">
        <f t="shared" si="97"/>
        <v>1.844635396877798E-5</v>
      </c>
      <c r="G1051">
        <f t="shared" si="98"/>
        <v>4.703820262038385E-3</v>
      </c>
      <c r="H1051">
        <f t="shared" si="99"/>
        <v>6.8584402469062777E-2</v>
      </c>
      <c r="I1051">
        <f t="shared" si="100"/>
        <v>14.580574649623616</v>
      </c>
      <c r="Q1051">
        <f t="shared" si="101"/>
        <v>4.2661639430132466E-2</v>
      </c>
    </row>
    <row r="1052" spans="1:17" x14ac:dyDescent="0.25">
      <c r="A1052" s="1">
        <v>41845</v>
      </c>
      <c r="B1052">
        <v>1978.34</v>
      </c>
      <c r="E1052">
        <f t="shared" si="96"/>
        <v>-4.8609385938271771E-3</v>
      </c>
      <c r="F1052">
        <f t="shared" si="97"/>
        <v>1.1474208033985267E-5</v>
      </c>
      <c r="G1052">
        <f t="shared" si="98"/>
        <v>2.9259230486662429E-3</v>
      </c>
      <c r="H1052">
        <f t="shared" si="99"/>
        <v>5.4091802046763456E-2</v>
      </c>
      <c r="I1052">
        <f t="shared" si="100"/>
        <v>18.487089765201016</v>
      </c>
      <c r="Q1052">
        <f t="shared" si="101"/>
        <v>4.7737019033213465E-2</v>
      </c>
    </row>
    <row r="1053" spans="1:17" x14ac:dyDescent="0.25">
      <c r="A1053" s="1">
        <v>41848</v>
      </c>
      <c r="B1053">
        <v>1978.91</v>
      </c>
      <c r="E1053">
        <f t="shared" si="96"/>
        <v>2.8807884462303611E-4</v>
      </c>
      <c r="F1053">
        <f t="shared" si="97"/>
        <v>1.0126201505282989E-5</v>
      </c>
      <c r="G1053">
        <f t="shared" si="98"/>
        <v>2.5821813838471622E-3</v>
      </c>
      <c r="H1053">
        <f t="shared" si="99"/>
        <v>5.08151688361572E-2</v>
      </c>
      <c r="I1053">
        <f t="shared" si="100"/>
        <v>19.67916318893457</v>
      </c>
      <c r="Q1053">
        <f t="shared" si="101"/>
        <v>3.8315978190416843E-2</v>
      </c>
    </row>
    <row r="1054" spans="1:17" x14ac:dyDescent="0.25">
      <c r="A1054" s="1">
        <v>41849</v>
      </c>
      <c r="B1054">
        <v>1969.95</v>
      </c>
      <c r="E1054">
        <f t="shared" si="96"/>
        <v>-4.538026355257783E-3</v>
      </c>
      <c r="F1054">
        <f t="shared" si="97"/>
        <v>7.6354231406609757E-6</v>
      </c>
      <c r="G1054">
        <f t="shared" si="98"/>
        <v>1.9470329008685488E-3</v>
      </c>
      <c r="H1054">
        <f t="shared" si="99"/>
        <v>4.4125195760115886E-2</v>
      </c>
      <c r="I1054">
        <f t="shared" si="100"/>
        <v>22.662788975179691</v>
      </c>
      <c r="Q1054">
        <f t="shared" si="101"/>
        <v>3.4542308701927919E-2</v>
      </c>
    </row>
    <row r="1055" spans="1:17" x14ac:dyDescent="0.25">
      <c r="A1055" s="1">
        <v>41850</v>
      </c>
      <c r="B1055">
        <v>1970.07</v>
      </c>
      <c r="E1055">
        <f t="shared" si="96"/>
        <v>6.0913396397368385E-5</v>
      </c>
      <c r="F1055">
        <f t="shared" si="97"/>
        <v>5.9772005234467603E-6</v>
      </c>
      <c r="G1055">
        <f t="shared" si="98"/>
        <v>1.524186133478924E-3</v>
      </c>
      <c r="H1055">
        <f t="shared" si="99"/>
        <v>3.9040826495848217E-2</v>
      </c>
      <c r="I1055">
        <f t="shared" si="100"/>
        <v>25.614211832998581</v>
      </c>
      <c r="Q1055">
        <f t="shared" si="101"/>
        <v>0.36746109169488972</v>
      </c>
    </row>
    <row r="1056" spans="1:17" x14ac:dyDescent="0.25">
      <c r="A1056" s="1">
        <v>41851</v>
      </c>
      <c r="B1056">
        <v>1930.67</v>
      </c>
      <c r="E1056">
        <f t="shared" si="96"/>
        <v>-2.0201982180386897E-2</v>
      </c>
      <c r="F1056">
        <f t="shared" si="97"/>
        <v>5.6258763626804553E-5</v>
      </c>
      <c r="G1056">
        <f t="shared" si="98"/>
        <v>1.4345984724835162E-2</v>
      </c>
      <c r="H1056">
        <f t="shared" si="99"/>
        <v>0.11977472489985173</v>
      </c>
      <c r="I1056">
        <f t="shared" si="100"/>
        <v>8.3490068613068296</v>
      </c>
      <c r="Q1056">
        <f t="shared" si="101"/>
        <v>0.12281751693913709</v>
      </c>
    </row>
    <row r="1057" spans="1:17" x14ac:dyDescent="0.25">
      <c r="A1057" s="1">
        <v>41852</v>
      </c>
      <c r="B1057">
        <v>1925.15</v>
      </c>
      <c r="E1057">
        <f t="shared" si="96"/>
        <v>-2.8632061512498972E-3</v>
      </c>
      <c r="F1057">
        <f t="shared" si="97"/>
        <v>5.7687977663796178E-5</v>
      </c>
      <c r="G1057">
        <f t="shared" si="98"/>
        <v>1.4710434304268025E-2</v>
      </c>
      <c r="H1057">
        <f t="shared" si="99"/>
        <v>0.12128657924217347</v>
      </c>
      <c r="I1057">
        <f t="shared" si="100"/>
        <v>8.2449353114601038</v>
      </c>
      <c r="Q1057">
        <f t="shared" si="101"/>
        <v>0.17036989851546092</v>
      </c>
    </row>
    <row r="1058" spans="1:17" x14ac:dyDescent="0.25">
      <c r="A1058" s="1">
        <v>41855</v>
      </c>
      <c r="B1058">
        <v>1938.99</v>
      </c>
      <c r="E1058">
        <f t="shared" si="96"/>
        <v>7.1633321677376247E-3</v>
      </c>
      <c r="F1058">
        <f t="shared" si="97"/>
        <v>8.1033655673633343E-5</v>
      </c>
      <c r="G1058">
        <f t="shared" si="98"/>
        <v>2.0663582196776501E-2</v>
      </c>
      <c r="H1058">
        <f t="shared" si="99"/>
        <v>0.14374832937038434</v>
      </c>
      <c r="I1058">
        <f t="shared" si="100"/>
        <v>6.9566025871743058</v>
      </c>
      <c r="Q1058">
        <f t="shared" si="101"/>
        <v>0.15311103351185459</v>
      </c>
    </row>
    <row r="1059" spans="1:17" x14ac:dyDescent="0.25">
      <c r="A1059" s="1">
        <v>41856</v>
      </c>
      <c r="B1059">
        <v>1920.21</v>
      </c>
      <c r="E1059">
        <f t="shared" si="96"/>
        <v>-9.7326638909587745E-3</v>
      </c>
      <c r="F1059">
        <f t="shared" si="97"/>
        <v>8.6311589315694233E-5</v>
      </c>
      <c r="G1059">
        <f t="shared" si="98"/>
        <v>2.2009455275502028E-2</v>
      </c>
      <c r="H1059">
        <f t="shared" si="99"/>
        <v>0.14835584004514965</v>
      </c>
      <c r="I1059">
        <f t="shared" si="100"/>
        <v>6.7405502856892356</v>
      </c>
      <c r="Q1059">
        <f t="shared" si="101"/>
        <v>0.14819524178706475</v>
      </c>
    </row>
    <row r="1060" spans="1:17" x14ac:dyDescent="0.25">
      <c r="A1060" s="1">
        <v>41857</v>
      </c>
      <c r="B1060">
        <v>1920.24</v>
      </c>
      <c r="E1060">
        <f t="shared" si="96"/>
        <v>1.5623169160183835E-5</v>
      </c>
      <c r="F1060">
        <f t="shared" si="97"/>
        <v>8.6218155239270813E-5</v>
      </c>
      <c r="G1060">
        <f t="shared" si="98"/>
        <v>2.1985629586014056E-2</v>
      </c>
      <c r="H1060">
        <f t="shared" si="99"/>
        <v>0.14827551917297088</v>
      </c>
      <c r="I1060">
        <f t="shared" si="100"/>
        <v>6.7442016428446934</v>
      </c>
      <c r="Q1060">
        <f t="shared" si="101"/>
        <v>5.5422325769436571E-2</v>
      </c>
    </row>
    <row r="1061" spans="1:17" x14ac:dyDescent="0.25">
      <c r="A1061" s="1">
        <v>41858</v>
      </c>
      <c r="B1061">
        <v>1909.57</v>
      </c>
      <c r="E1061">
        <f t="shared" si="96"/>
        <v>-5.5720924051179815E-3</v>
      </c>
      <c r="F1061">
        <f t="shared" si="97"/>
        <v>3.2226565204849922E-5</v>
      </c>
      <c r="G1061">
        <f t="shared" si="98"/>
        <v>8.2177741272367304E-3</v>
      </c>
      <c r="H1061">
        <f t="shared" si="99"/>
        <v>9.0651939456565023E-2</v>
      </c>
      <c r="I1061">
        <f t="shared" si="100"/>
        <v>11.03120359028987</v>
      </c>
      <c r="Q1061">
        <f t="shared" si="101"/>
        <v>0.17232827046351634</v>
      </c>
    </row>
    <row r="1062" spans="1:17" x14ac:dyDescent="0.25">
      <c r="A1062" s="1">
        <v>41859</v>
      </c>
      <c r="B1062">
        <v>1931.59</v>
      </c>
      <c r="E1062">
        <f t="shared" si="96"/>
        <v>1.146541212583467E-2</v>
      </c>
      <c r="F1062">
        <f t="shared" si="97"/>
        <v>6.1262321336130377E-5</v>
      </c>
      <c r="G1062">
        <f t="shared" si="98"/>
        <v>1.5621891940713246E-2</v>
      </c>
      <c r="H1062">
        <f t="shared" si="99"/>
        <v>0.12498756714454941</v>
      </c>
      <c r="I1062">
        <f t="shared" si="100"/>
        <v>8.0007957818995692</v>
      </c>
      <c r="Q1062">
        <f t="shared" si="101"/>
        <v>0.107965067317821</v>
      </c>
    </row>
    <row r="1063" spans="1:17" x14ac:dyDescent="0.25">
      <c r="A1063" s="1">
        <v>41862</v>
      </c>
      <c r="B1063">
        <v>1936.92</v>
      </c>
      <c r="E1063">
        <f t="shared" si="96"/>
        <v>2.7555846424938877E-3</v>
      </c>
      <c r="F1063">
        <f t="shared" si="97"/>
        <v>5.2918788630007642E-5</v>
      </c>
      <c r="G1063">
        <f t="shared" si="98"/>
        <v>1.3494291100651949E-2</v>
      </c>
      <c r="H1063">
        <f t="shared" si="99"/>
        <v>0.11616493059719853</v>
      </c>
      <c r="I1063">
        <f t="shared" si="100"/>
        <v>8.6084500275517435</v>
      </c>
      <c r="Q1063">
        <f t="shared" si="101"/>
        <v>7.1520671058691226E-2</v>
      </c>
    </row>
    <row r="1064" spans="1:17" x14ac:dyDescent="0.25">
      <c r="A1064" s="1">
        <v>41863</v>
      </c>
      <c r="B1064">
        <v>1933.75</v>
      </c>
      <c r="E1064">
        <f t="shared" si="96"/>
        <v>-1.6379596859127999E-3</v>
      </c>
      <c r="F1064">
        <f t="shared" si="97"/>
        <v>3.2581152116854634E-5</v>
      </c>
      <c r="G1064">
        <f t="shared" si="98"/>
        <v>8.3081937897979321E-3</v>
      </c>
      <c r="H1064">
        <f t="shared" si="99"/>
        <v>9.1149293962147243E-2</v>
      </c>
      <c r="I1064">
        <f t="shared" si="100"/>
        <v>10.971012023584988</v>
      </c>
      <c r="Q1064">
        <f t="shared" si="101"/>
        <v>0.100686906542024</v>
      </c>
    </row>
    <row r="1065" spans="1:17" x14ac:dyDescent="0.25">
      <c r="A1065" s="1">
        <v>41864</v>
      </c>
      <c r="B1065">
        <v>1946.72</v>
      </c>
      <c r="E1065">
        <f t="shared" si="96"/>
        <v>6.6847821518630762E-3</v>
      </c>
      <c r="F1065">
        <f t="shared" si="97"/>
        <v>3.5990354676620362E-5</v>
      </c>
      <c r="G1065">
        <f t="shared" si="98"/>
        <v>9.1775404425381915E-3</v>
      </c>
      <c r="H1065">
        <f t="shared" si="99"/>
        <v>9.5799480387621053E-2</v>
      </c>
      <c r="I1065">
        <f t="shared" si="100"/>
        <v>10.438469978687037</v>
      </c>
      <c r="Q1065">
        <f t="shared" si="101"/>
        <v>4.9930608179592696E-2</v>
      </c>
    </row>
    <row r="1066" spans="1:17" x14ac:dyDescent="0.25">
      <c r="A1066" s="1">
        <v>41865</v>
      </c>
      <c r="B1066">
        <v>1955.18</v>
      </c>
      <c r="E1066">
        <f t="shared" si="96"/>
        <v>4.3363557532498454E-3</v>
      </c>
      <c r="F1066">
        <f t="shared" si="97"/>
        <v>1.8758142427619143E-5</v>
      </c>
      <c r="G1066">
        <f t="shared" si="98"/>
        <v>4.7833263190428816E-3</v>
      </c>
      <c r="H1066">
        <f t="shared" si="99"/>
        <v>6.9161595694741465E-2</v>
      </c>
      <c r="I1066">
        <f t="shared" si="100"/>
        <v>14.458891382635242</v>
      </c>
      <c r="Q1066">
        <f t="shared" si="101"/>
        <v>3.2886403257189972E-2</v>
      </c>
    </row>
    <row r="1067" spans="1:17" x14ac:dyDescent="0.25">
      <c r="A1067" s="1">
        <v>41866</v>
      </c>
      <c r="B1067">
        <v>1955.06</v>
      </c>
      <c r="E1067">
        <f t="shared" si="96"/>
        <v>-6.1377306783057757E-5</v>
      </c>
      <c r="F1067">
        <f t="shared" si="97"/>
        <v>8.9195142193254969E-6</v>
      </c>
      <c r="G1067">
        <f t="shared" si="98"/>
        <v>2.2744761259280016E-3</v>
      </c>
      <c r="H1067">
        <f t="shared" si="99"/>
        <v>4.7691468062201668E-2</v>
      </c>
      <c r="I1067">
        <f t="shared" si="100"/>
        <v>20.968111082169845</v>
      </c>
      <c r="Q1067">
        <f t="shared" si="101"/>
        <v>8.0052702599310369E-2</v>
      </c>
    </row>
    <row r="1068" spans="1:17" x14ac:dyDescent="0.25">
      <c r="A1068" s="1">
        <v>41869</v>
      </c>
      <c r="B1068">
        <v>1971.74</v>
      </c>
      <c r="E1068">
        <f t="shared" si="96"/>
        <v>8.4955181427630883E-3</v>
      </c>
      <c r="F1068">
        <f t="shared" si="97"/>
        <v>1.4971885918854662E-5</v>
      </c>
      <c r="G1068">
        <f t="shared" si="98"/>
        <v>3.8178309093079388E-3</v>
      </c>
      <c r="H1068">
        <f t="shared" si="99"/>
        <v>6.1788598538144064E-2</v>
      </c>
      <c r="I1068">
        <f t="shared" si="100"/>
        <v>16.184215594122406</v>
      </c>
      <c r="Q1068">
        <f t="shared" si="101"/>
        <v>3.3885186283003632E-2</v>
      </c>
    </row>
    <row r="1069" spans="1:17" x14ac:dyDescent="0.25">
      <c r="A1069" s="1">
        <v>41870</v>
      </c>
      <c r="B1069">
        <v>1981.6</v>
      </c>
      <c r="E1069">
        <f t="shared" si="96"/>
        <v>4.9881975467810091E-3</v>
      </c>
      <c r="F1069">
        <f t="shared" si="97"/>
        <v>8.2106594965911278E-6</v>
      </c>
      <c r="G1069">
        <f t="shared" si="98"/>
        <v>2.0937181716307375E-3</v>
      </c>
      <c r="H1069">
        <f t="shared" si="99"/>
        <v>4.5757165249070419E-2</v>
      </c>
      <c r="I1069">
        <f t="shared" si="100"/>
        <v>21.854500700746875</v>
      </c>
      <c r="Q1069">
        <f t="shared" si="101"/>
        <v>4.4705435760533582E-2</v>
      </c>
    </row>
    <row r="1070" spans="1:17" x14ac:dyDescent="0.25">
      <c r="A1070" s="1">
        <v>41871</v>
      </c>
      <c r="B1070">
        <v>1986.51</v>
      </c>
      <c r="E1070">
        <f t="shared" si="96"/>
        <v>2.4747310461941839E-3</v>
      </c>
      <c r="F1070">
        <f t="shared" si="97"/>
        <v>8.0219373004958323E-6</v>
      </c>
      <c r="G1070">
        <f t="shared" si="98"/>
        <v>2.0455940116264372E-3</v>
      </c>
      <c r="H1070">
        <f t="shared" si="99"/>
        <v>4.5228243516926871E-2</v>
      </c>
      <c r="I1070">
        <f t="shared" si="100"/>
        <v>22.110078177715337</v>
      </c>
      <c r="Q1070">
        <f t="shared" si="101"/>
        <v>4.6064609996652392E-2</v>
      </c>
    </row>
    <row r="1071" spans="1:17" x14ac:dyDescent="0.25">
      <c r="A1071" s="1">
        <v>41872</v>
      </c>
      <c r="B1071">
        <v>1992.37</v>
      </c>
      <c r="E1071">
        <f t="shared" si="96"/>
        <v>2.9455546469971902E-3</v>
      </c>
      <c r="F1071">
        <f t="shared" si="97"/>
        <v>8.1702799938857187E-6</v>
      </c>
      <c r="G1071">
        <f t="shared" si="98"/>
        <v>2.0834213984408582E-3</v>
      </c>
      <c r="H1071">
        <f t="shared" si="99"/>
        <v>4.5644511153487645E-2</v>
      </c>
      <c r="I1071">
        <f t="shared" si="100"/>
        <v>21.908439256525835</v>
      </c>
      <c r="Q1071">
        <f t="shared" si="101"/>
        <v>6.5530619166477816E-2</v>
      </c>
    </row>
    <row r="1072" spans="1:17" x14ac:dyDescent="0.25">
      <c r="A1072" s="1">
        <v>41873</v>
      </c>
      <c r="B1072">
        <v>1988.4</v>
      </c>
      <c r="E1072">
        <f t="shared" si="96"/>
        <v>-1.9945896478233741E-3</v>
      </c>
      <c r="F1072">
        <f t="shared" si="97"/>
        <v>1.1729855205644109E-5</v>
      </c>
      <c r="G1072">
        <f t="shared" si="98"/>
        <v>2.9911130774392478E-3</v>
      </c>
      <c r="H1072">
        <f t="shared" si="99"/>
        <v>5.4691069448670027E-2</v>
      </c>
      <c r="I1072">
        <f t="shared" si="100"/>
        <v>18.284520856527479</v>
      </c>
      <c r="Q1072">
        <f t="shared" si="101"/>
        <v>2.9540142039234829E-2</v>
      </c>
    </row>
    <row r="1073" spans="1:17" x14ac:dyDescent="0.25">
      <c r="A1073" s="1">
        <v>41876</v>
      </c>
      <c r="B1073">
        <v>1997.92</v>
      </c>
      <c r="E1073">
        <f t="shared" si="96"/>
        <v>4.7763441463173689E-3</v>
      </c>
      <c r="F1073">
        <f t="shared" si="97"/>
        <v>6.3356155285936045E-6</v>
      </c>
      <c r="G1073">
        <f t="shared" si="98"/>
        <v>1.615581959791369E-3</v>
      </c>
      <c r="H1073">
        <f t="shared" si="99"/>
        <v>4.01943025787408E-2</v>
      </c>
      <c r="I1073">
        <f t="shared" si="100"/>
        <v>24.879147934983969</v>
      </c>
      <c r="Q1073">
        <f t="shared" si="101"/>
        <v>3.244925326057941E-2</v>
      </c>
    </row>
    <row r="1074" spans="1:17" x14ac:dyDescent="0.25">
      <c r="A1074" s="1">
        <v>41877</v>
      </c>
      <c r="B1074">
        <v>2000.02</v>
      </c>
      <c r="E1074">
        <f t="shared" si="96"/>
        <v>1.050541125247729E-3</v>
      </c>
      <c r="F1074">
        <f t="shared" si="97"/>
        <v>5.1148043294506686E-6</v>
      </c>
      <c r="G1074">
        <f t="shared" si="98"/>
        <v>1.3042751040099204E-3</v>
      </c>
      <c r="H1074">
        <f t="shared" si="99"/>
        <v>3.6114749120129859E-2</v>
      </c>
      <c r="I1074">
        <f t="shared" si="100"/>
        <v>27.689518115539503</v>
      </c>
      <c r="Q1074">
        <f t="shared" si="101"/>
        <v>3.8482039964216536E-2</v>
      </c>
    </row>
    <row r="1075" spans="1:17" x14ac:dyDescent="0.25">
      <c r="A1075" s="1">
        <v>41878</v>
      </c>
      <c r="B1075">
        <v>2000.12</v>
      </c>
      <c r="E1075">
        <f t="shared" si="96"/>
        <v>4.9998250071612606E-5</v>
      </c>
      <c r="F1075">
        <f t="shared" si="97"/>
        <v>5.4500753683862395E-6</v>
      </c>
      <c r="G1075">
        <f t="shared" si="98"/>
        <v>1.3897692189384912E-3</v>
      </c>
      <c r="H1075">
        <f t="shared" si="99"/>
        <v>3.7279608621047663E-2</v>
      </c>
      <c r="I1075">
        <f t="shared" si="100"/>
        <v>26.82431594615537</v>
      </c>
      <c r="Q1075">
        <f t="shared" si="101"/>
        <v>4.0765560095253825E-2</v>
      </c>
    </row>
    <row r="1076" spans="1:17" x14ac:dyDescent="0.25">
      <c r="A1076" s="1">
        <v>41879</v>
      </c>
      <c r="B1076">
        <v>1996.74</v>
      </c>
      <c r="E1076">
        <f t="shared" si="96"/>
        <v>-1.6913280954213741E-3</v>
      </c>
      <c r="F1076">
        <f t="shared" si="97"/>
        <v>5.9597024532112206E-6</v>
      </c>
      <c r="G1076">
        <f t="shared" si="98"/>
        <v>1.5197241255688612E-3</v>
      </c>
      <c r="H1076">
        <f t="shared" si="99"/>
        <v>3.8983639203759073E-2</v>
      </c>
      <c r="I1076">
        <f t="shared" si="100"/>
        <v>25.651786760420588</v>
      </c>
      <c r="Q1076">
        <f t="shared" si="101"/>
        <v>3.4691191670987401E-2</v>
      </c>
    </row>
    <row r="1077" spans="1:17" x14ac:dyDescent="0.25">
      <c r="A1077" s="1">
        <v>41880</v>
      </c>
      <c r="B1077">
        <v>2003.37</v>
      </c>
      <c r="E1077">
        <f t="shared" si="96"/>
        <v>3.3149118755349209E-3</v>
      </c>
      <c r="F1077">
        <f t="shared" si="97"/>
        <v>5.303485880981273E-6</v>
      </c>
      <c r="G1077">
        <f t="shared" si="98"/>
        <v>1.3523888996502247E-3</v>
      </c>
      <c r="H1077">
        <f t="shared" si="99"/>
        <v>3.6774840579535145E-2</v>
      </c>
      <c r="I1077">
        <f t="shared" si="100"/>
        <v>27.192504012008978</v>
      </c>
      <c r="Q1077">
        <f t="shared" si="101"/>
        <v>1.8682096660612157E-2</v>
      </c>
    </row>
    <row r="1078" spans="1:17" x14ac:dyDescent="0.25">
      <c r="A1078" s="1">
        <v>41883</v>
      </c>
      <c r="B1078">
        <v>2003.37</v>
      </c>
      <c r="E1078">
        <f t="shared" si="96"/>
        <v>0</v>
      </c>
      <c r="F1078">
        <f t="shared" si="97"/>
        <v>2.6942397113156E-6</v>
      </c>
      <c r="G1078">
        <f t="shared" si="98"/>
        <v>6.8703112638547799E-4</v>
      </c>
      <c r="H1078">
        <f t="shared" si="99"/>
        <v>2.6211278610275349E-2</v>
      </c>
      <c r="I1078">
        <f t="shared" si="100"/>
        <v>38.151515417030431</v>
      </c>
      <c r="Q1078">
        <f t="shared" si="101"/>
        <v>2.7031663020195423E-2</v>
      </c>
    </row>
    <row r="1079" spans="1:17" x14ac:dyDescent="0.25">
      <c r="A1079" s="1">
        <v>41884</v>
      </c>
      <c r="B1079">
        <v>2002.28</v>
      </c>
      <c r="E1079">
        <f t="shared" si="96"/>
        <v>-5.4423128675924639E-4</v>
      </c>
      <c r="F1079">
        <f t="shared" si="97"/>
        <v>2.7785664734173312E-6</v>
      </c>
      <c r="G1079">
        <f t="shared" si="98"/>
        <v>7.0853445072141942E-4</v>
      </c>
      <c r="H1079">
        <f t="shared" si="99"/>
        <v>2.6618310440774024E-2</v>
      </c>
      <c r="I1079">
        <f t="shared" si="100"/>
        <v>37.568124476758541</v>
      </c>
      <c r="Q1079">
        <f t="shared" si="101"/>
        <v>2.8231719561045834E-2</v>
      </c>
    </row>
    <row r="1080" spans="1:17" x14ac:dyDescent="0.25">
      <c r="A1080" s="1">
        <v>41885</v>
      </c>
      <c r="B1080">
        <v>2000.72</v>
      </c>
      <c r="E1080">
        <f t="shared" si="96"/>
        <v>-7.7941547787828132E-4</v>
      </c>
      <c r="F1080">
        <f t="shared" si="97"/>
        <v>2.9469830413834926E-6</v>
      </c>
      <c r="G1080">
        <f t="shared" si="98"/>
        <v>7.5148067555279058E-4</v>
      </c>
      <c r="H1080">
        <f t="shared" si="99"/>
        <v>2.7413147859244303E-2</v>
      </c>
      <c r="I1080">
        <f t="shared" si="100"/>
        <v>36.478846031641659</v>
      </c>
      <c r="Q1080">
        <f t="shared" si="101"/>
        <v>2.6434617969091453E-2</v>
      </c>
    </row>
    <row r="1081" spans="1:17" x14ac:dyDescent="0.25">
      <c r="A1081" s="1">
        <v>41886</v>
      </c>
      <c r="B1081">
        <v>1997.65</v>
      </c>
      <c r="E1081">
        <f t="shared" si="96"/>
        <v>-1.5356260692695059E-3</v>
      </c>
      <c r="F1081">
        <f t="shared" si="97"/>
        <v>2.8417885921150603E-6</v>
      </c>
      <c r="G1081">
        <f t="shared" si="98"/>
        <v>7.2465609098934037E-4</v>
      </c>
      <c r="H1081">
        <f t="shared" si="99"/>
        <v>2.691943704815055E-2</v>
      </c>
      <c r="I1081">
        <f t="shared" si="100"/>
        <v>37.14787936357321</v>
      </c>
      <c r="Q1081">
        <f t="shared" si="101"/>
        <v>5.2210872634321046E-2</v>
      </c>
    </row>
    <row r="1082" spans="1:17" x14ac:dyDescent="0.25">
      <c r="A1082" s="1">
        <v>41887</v>
      </c>
      <c r="B1082">
        <v>2007.71</v>
      </c>
      <c r="E1082">
        <f t="shared" si="96"/>
        <v>5.0232793825961582E-3</v>
      </c>
      <c r="F1082">
        <f t="shared" si="97"/>
        <v>5.5117148984651445E-6</v>
      </c>
      <c r="G1082">
        <f t="shared" si="98"/>
        <v>1.4054872991086118E-3</v>
      </c>
      <c r="H1082">
        <f t="shared" si="99"/>
        <v>3.7489829275533008E-2</v>
      </c>
      <c r="I1082">
        <f t="shared" si="100"/>
        <v>26.673901143973204</v>
      </c>
      <c r="Q1082">
        <f t="shared" si="101"/>
        <v>5.1423986724963164E-2</v>
      </c>
    </row>
    <row r="1083" spans="1:17" x14ac:dyDescent="0.25">
      <c r="A1083" s="1">
        <v>41890</v>
      </c>
      <c r="B1083">
        <v>2001.54</v>
      </c>
      <c r="E1083">
        <f t="shared" si="96"/>
        <v>-3.0778848267845093E-3</v>
      </c>
      <c r="F1083">
        <f t="shared" si="97"/>
        <v>7.560299933278999E-6</v>
      </c>
      <c r="G1083">
        <f t="shared" si="98"/>
        <v>1.9278764829861448E-3</v>
      </c>
      <c r="H1083">
        <f t="shared" si="99"/>
        <v>4.3907590266218717E-2</v>
      </c>
      <c r="I1083">
        <f t="shared" si="100"/>
        <v>22.775105487157017</v>
      </c>
      <c r="Q1083">
        <f t="shared" si="101"/>
        <v>8.2664906305882746E-2</v>
      </c>
    </row>
    <row r="1084" spans="1:17" x14ac:dyDescent="0.25">
      <c r="A1084" s="1">
        <v>41891</v>
      </c>
      <c r="B1084">
        <v>1988.44</v>
      </c>
      <c r="E1084">
        <f t="shared" si="96"/>
        <v>-6.5664725492672778E-3</v>
      </c>
      <c r="F1084">
        <f t="shared" si="97"/>
        <v>1.4233791511662979E-5</v>
      </c>
      <c r="G1084">
        <f t="shared" si="98"/>
        <v>3.6296168354740597E-3</v>
      </c>
      <c r="H1084">
        <f t="shared" si="99"/>
        <v>6.0246301425681395E-2</v>
      </c>
      <c r="I1084">
        <f t="shared" si="100"/>
        <v>16.598529309447809</v>
      </c>
      <c r="Q1084">
        <f t="shared" si="101"/>
        <v>7.801713919642278E-2</v>
      </c>
    </row>
    <row r="1085" spans="1:17" x14ac:dyDescent="0.25">
      <c r="A1085" s="1">
        <v>41892</v>
      </c>
      <c r="B1085">
        <v>1995.69</v>
      </c>
      <c r="E1085">
        <f t="shared" si="96"/>
        <v>3.6394434933185002E-3</v>
      </c>
      <c r="F1085">
        <f t="shared" si="97"/>
        <v>1.8432329742733449E-5</v>
      </c>
      <c r="G1085">
        <f t="shared" si="98"/>
        <v>4.7002440843970294E-3</v>
      </c>
      <c r="H1085">
        <f t="shared" si="99"/>
        <v>6.8558326149323612E-2</v>
      </c>
      <c r="I1085">
        <f t="shared" si="100"/>
        <v>14.586120405302017</v>
      </c>
      <c r="Q1085">
        <f t="shared" si="101"/>
        <v>6.8323428044109652E-2</v>
      </c>
    </row>
    <row r="1086" spans="1:17" x14ac:dyDescent="0.25">
      <c r="A1086" s="1">
        <v>41893</v>
      </c>
      <c r="B1086">
        <v>1997.45</v>
      </c>
      <c r="E1086">
        <f t="shared" si="96"/>
        <v>8.8151184980712178E-4</v>
      </c>
      <c r="F1086">
        <f t="shared" si="97"/>
        <v>1.8369175935246718E-5</v>
      </c>
      <c r="G1086">
        <f t="shared" si="98"/>
        <v>4.6841398634879126E-3</v>
      </c>
      <c r="H1086">
        <f t="shared" si="99"/>
        <v>6.8440776321487706E-2</v>
      </c>
      <c r="I1086">
        <f t="shared" si="100"/>
        <v>14.611172662663668</v>
      </c>
      <c r="Q1086">
        <f t="shared" si="101"/>
        <v>5.7915507986838491E-2</v>
      </c>
    </row>
    <row r="1087" spans="1:17" x14ac:dyDescent="0.25">
      <c r="A1087" s="1">
        <v>41894</v>
      </c>
      <c r="B1087">
        <v>1985.54</v>
      </c>
      <c r="E1087">
        <f t="shared" si="96"/>
        <v>-5.9804496107261707E-3</v>
      </c>
      <c r="F1087">
        <f t="shared" si="97"/>
        <v>1.5544244422245287E-5</v>
      </c>
      <c r="G1087">
        <f t="shared" si="98"/>
        <v>3.9637823276725478E-3</v>
      </c>
      <c r="H1087">
        <f t="shared" si="99"/>
        <v>6.2958576283716483E-2</v>
      </c>
      <c r="I1087">
        <f t="shared" si="100"/>
        <v>15.8834595543203</v>
      </c>
      <c r="Q1087">
        <f t="shared" si="101"/>
        <v>6.3303339793239183E-2</v>
      </c>
    </row>
    <row r="1088" spans="1:17" x14ac:dyDescent="0.25">
      <c r="A1088" s="1">
        <v>41897</v>
      </c>
      <c r="B1088">
        <v>1984.13</v>
      </c>
      <c r="E1088">
        <f t="shared" si="96"/>
        <v>-7.103865355538411E-4</v>
      </c>
      <c r="F1088">
        <f t="shared" si="97"/>
        <v>1.5629365283869313E-5</v>
      </c>
      <c r="G1088">
        <f t="shared" si="98"/>
        <v>3.9854881473866746E-3</v>
      </c>
      <c r="H1088">
        <f t="shared" si="99"/>
        <v>6.3130722690197955E-2</v>
      </c>
      <c r="I1088">
        <f t="shared" si="100"/>
        <v>15.84014814636782</v>
      </c>
      <c r="Q1088">
        <f t="shared" si="101"/>
        <v>8.1029543606064888E-2</v>
      </c>
    </row>
    <row r="1089" spans="1:17" x14ac:dyDescent="0.25">
      <c r="A1089" s="1">
        <v>41898</v>
      </c>
      <c r="B1089">
        <v>1998.98</v>
      </c>
      <c r="E1089">
        <f t="shared" si="96"/>
        <v>7.4565195560981042E-3</v>
      </c>
      <c r="F1089">
        <f t="shared" si="97"/>
        <v>2.006060253767759E-5</v>
      </c>
      <c r="G1089">
        <f t="shared" si="98"/>
        <v>5.1154536471077856E-3</v>
      </c>
      <c r="H1089">
        <f t="shared" si="99"/>
        <v>7.1522399617936383E-2</v>
      </c>
      <c r="I1089">
        <f t="shared" si="100"/>
        <v>13.981633800625728</v>
      </c>
      <c r="Q1089">
        <f t="shared" si="101"/>
        <v>6.6024418999674261E-2</v>
      </c>
    </row>
    <row r="1090" spans="1:17" x14ac:dyDescent="0.25">
      <c r="A1090" s="1">
        <v>41899</v>
      </c>
      <c r="B1090">
        <v>2001.57</v>
      </c>
      <c r="E1090">
        <f t="shared" si="96"/>
        <v>1.2948221428846019E-3</v>
      </c>
      <c r="F1090">
        <f t="shared" si="97"/>
        <v>1.8518528942104995E-5</v>
      </c>
      <c r="G1090">
        <f t="shared" si="98"/>
        <v>4.7222248802367738E-3</v>
      </c>
      <c r="H1090">
        <f t="shared" si="99"/>
        <v>6.8718446433521568E-2</v>
      </c>
      <c r="I1090">
        <f t="shared" si="100"/>
        <v>14.552133406674189</v>
      </c>
      <c r="Q1090">
        <f t="shared" si="101"/>
        <v>7.9946554003173964E-2</v>
      </c>
    </row>
    <row r="1091" spans="1:17" x14ac:dyDescent="0.25">
      <c r="A1091" s="1">
        <v>41900</v>
      </c>
      <c r="B1091">
        <v>2011.36</v>
      </c>
      <c r="E1091">
        <f t="shared" si="96"/>
        <v>4.8792375757879137E-3</v>
      </c>
      <c r="F1091">
        <f t="shared" si="97"/>
        <v>2.1544325446320587E-5</v>
      </c>
      <c r="G1091">
        <f t="shared" si="98"/>
        <v>5.4938029888117494E-3</v>
      </c>
      <c r="H1091">
        <f t="shared" si="99"/>
        <v>7.4120192854658373E-2</v>
      </c>
      <c r="I1091">
        <f t="shared" si="100"/>
        <v>13.49160008205714</v>
      </c>
      <c r="Q1091">
        <f t="shared" si="101"/>
        <v>3.4989243760417718E-2</v>
      </c>
    </row>
    <row r="1092" spans="1:17" x14ac:dyDescent="0.25">
      <c r="A1092" s="1">
        <v>41901</v>
      </c>
      <c r="B1092">
        <v>2010.4</v>
      </c>
      <c r="E1092">
        <f t="shared" ref="E1092:E1155" si="102">LN(B1092/B1091)</f>
        <v>-4.7740293713845845E-4</v>
      </c>
      <c r="F1092">
        <f t="shared" si="97"/>
        <v>1.0170233315140444E-5</v>
      </c>
      <c r="G1092">
        <f t="shared" si="98"/>
        <v>2.5934094953608132E-3</v>
      </c>
      <c r="H1092">
        <f t="shared" si="99"/>
        <v>5.0925528915867074E-2</v>
      </c>
      <c r="I1092">
        <f t="shared" si="100"/>
        <v>19.63651671938602</v>
      </c>
      <c r="Q1092">
        <f t="shared" si="101"/>
        <v>0.14103145073983123</v>
      </c>
    </row>
    <row r="1093" spans="1:17" x14ac:dyDescent="0.25">
      <c r="A1093" s="1">
        <v>41904</v>
      </c>
      <c r="B1093">
        <v>1994.29</v>
      </c>
      <c r="E1093">
        <f t="shared" si="102"/>
        <v>-8.0456099735066993E-3</v>
      </c>
      <c r="F1093">
        <f t="shared" si="97"/>
        <v>2.8165102834109638E-5</v>
      </c>
      <c r="G1093">
        <f t="shared" si="98"/>
        <v>7.1821012226979579E-3</v>
      </c>
      <c r="H1093">
        <f t="shared" si="99"/>
        <v>8.4747278556293229E-2</v>
      </c>
      <c r="I1093">
        <f t="shared" si="100"/>
        <v>11.799788937596997</v>
      </c>
      <c r="Q1093">
        <f t="shared" si="101"/>
        <v>6.6645659040459632E-2</v>
      </c>
    </row>
    <row r="1094" spans="1:17" x14ac:dyDescent="0.25">
      <c r="A1094" s="1">
        <v>41905</v>
      </c>
      <c r="B1094">
        <v>1982.77</v>
      </c>
      <c r="E1094">
        <f t="shared" si="102"/>
        <v>-5.7932403429418761E-3</v>
      </c>
      <c r="F1094">
        <f t="shared" si="97"/>
        <v>2.2149169534390491E-5</v>
      </c>
      <c r="G1094">
        <f t="shared" si="98"/>
        <v>5.6480382312695749E-3</v>
      </c>
      <c r="H1094">
        <f t="shared" si="99"/>
        <v>7.5153431267438314E-2</v>
      </c>
      <c r="I1094">
        <f t="shared" si="100"/>
        <v>13.306112350897669</v>
      </c>
      <c r="Q1094">
        <f t="shared" si="101"/>
        <v>0.12395812316294819</v>
      </c>
    </row>
    <row r="1095" spans="1:17" x14ac:dyDescent="0.25">
      <c r="A1095" s="1">
        <v>41906</v>
      </c>
      <c r="B1095">
        <v>1998.3</v>
      </c>
      <c r="E1095">
        <f t="shared" si="102"/>
        <v>7.8019621743095095E-3</v>
      </c>
      <c r="F1095">
        <f t="shared" si="97"/>
        <v>3.6532856035950115E-5</v>
      </c>
      <c r="G1095">
        <f t="shared" si="98"/>
        <v>9.3158782891672801E-3</v>
      </c>
      <c r="H1095">
        <f t="shared" si="99"/>
        <v>9.6518797594910388E-2</v>
      </c>
      <c r="I1095">
        <f t="shared" si="100"/>
        <v>10.360676105777884</v>
      </c>
      <c r="Q1095">
        <f t="shared" si="101"/>
        <v>0.16961693974504152</v>
      </c>
    </row>
    <row r="1096" spans="1:17" x14ac:dyDescent="0.25">
      <c r="A1096" s="1">
        <v>41907</v>
      </c>
      <c r="B1096">
        <v>1965.99</v>
      </c>
      <c r="E1096">
        <f t="shared" si="102"/>
        <v>-1.6300883863057503E-2</v>
      </c>
      <c r="F1096">
        <f t="shared" si="97"/>
        <v>6.4200874807528529E-5</v>
      </c>
      <c r="G1096">
        <f t="shared" si="98"/>
        <v>1.6371223075919775E-2</v>
      </c>
      <c r="H1096">
        <f t="shared" si="99"/>
        <v>0.12795008040606998</v>
      </c>
      <c r="I1096">
        <f t="shared" si="100"/>
        <v>7.8155480389409728</v>
      </c>
      <c r="Q1096">
        <f t="shared" si="101"/>
        <v>0.18324205498777185</v>
      </c>
    </row>
    <row r="1097" spans="1:17" x14ac:dyDescent="0.25">
      <c r="A1097" s="1">
        <v>41908</v>
      </c>
      <c r="B1097">
        <v>1982.85</v>
      </c>
      <c r="E1097">
        <f t="shared" si="102"/>
        <v>8.53926846933231E-3</v>
      </c>
      <c r="F1097">
        <f t="shared" ref="F1097:F1160" si="103">_xlfn.VAR.P(E1093:E1097)</f>
        <v>9.1944453605721194E-5</v>
      </c>
      <c r="G1097">
        <f t="shared" ref="G1097:G1160" si="104">F1097*255</f>
        <v>2.3445835669458903E-2</v>
      </c>
      <c r="H1097">
        <f t="shared" ref="H1097:H1160" si="105">SQRT(G1097)</f>
        <v>0.15312033068622502</v>
      </c>
      <c r="I1097">
        <f t="shared" ref="I1097:I1160" si="106">1/H1097</f>
        <v>6.530811392049598</v>
      </c>
      <c r="Q1097">
        <f t="shared" ref="Q1097:Q1160" si="107">G1098/H1097</f>
        <v>0.14181686994619239</v>
      </c>
    </row>
    <row r="1098" spans="1:17" x14ac:dyDescent="0.25">
      <c r="A1098" s="1">
        <v>41911</v>
      </c>
      <c r="B1098">
        <v>1977.8</v>
      </c>
      <c r="E1098">
        <f t="shared" si="102"/>
        <v>-2.5500878576278762E-3</v>
      </c>
      <c r="F1098">
        <f t="shared" si="103"/>
        <v>8.5157043227632721E-5</v>
      </c>
      <c r="G1098">
        <f t="shared" si="104"/>
        <v>2.1715046023046344E-2</v>
      </c>
      <c r="H1098">
        <f t="shared" si="105"/>
        <v>0.14736025930706809</v>
      </c>
      <c r="I1098">
        <f t="shared" si="106"/>
        <v>6.7860901215992593</v>
      </c>
      <c r="Q1098">
        <f t="shared" si="107"/>
        <v>0.14126638734743824</v>
      </c>
    </row>
    <row r="1099" spans="1:17" x14ac:dyDescent="0.25">
      <c r="A1099" s="1">
        <v>41912</v>
      </c>
      <c r="B1099">
        <v>1972.29</v>
      </c>
      <c r="E1099">
        <f t="shared" si="102"/>
        <v>-2.7898116618691174E-3</v>
      </c>
      <c r="F1099">
        <f t="shared" si="103"/>
        <v>8.1635495964279303E-5</v>
      </c>
      <c r="G1099">
        <f t="shared" si="104"/>
        <v>2.0817051470891221E-2</v>
      </c>
      <c r="H1099">
        <f t="shared" si="105"/>
        <v>0.14428115424715462</v>
      </c>
      <c r="I1099">
        <f t="shared" si="106"/>
        <v>6.9309121154311883</v>
      </c>
      <c r="Q1099">
        <f t="shared" si="107"/>
        <v>0.13821007666507304</v>
      </c>
    </row>
    <row r="1100" spans="1:17" x14ac:dyDescent="0.25">
      <c r="A1100" s="1">
        <v>41913</v>
      </c>
      <c r="B1100">
        <v>1946.16</v>
      </c>
      <c r="E1100">
        <f t="shared" si="102"/>
        <v>-1.3337103869609681E-2</v>
      </c>
      <c r="F1100">
        <f t="shared" si="103"/>
        <v>7.82004289797038E-5</v>
      </c>
      <c r="G1100">
        <f t="shared" si="104"/>
        <v>1.994110938982447E-2</v>
      </c>
      <c r="H1100">
        <f t="shared" si="105"/>
        <v>0.14121299299223308</v>
      </c>
      <c r="I1100">
        <f t="shared" si="106"/>
        <v>7.0815013463739946</v>
      </c>
      <c r="Q1100">
        <f t="shared" si="107"/>
        <v>8.8320682270739526E-2</v>
      </c>
    </row>
    <row r="1101" spans="1:17" x14ac:dyDescent="0.25">
      <c r="A1101" s="1">
        <v>41914</v>
      </c>
      <c r="B1101">
        <v>1946.17</v>
      </c>
      <c r="E1101">
        <f t="shared" si="102"/>
        <v>5.1383104720751194E-6</v>
      </c>
      <c r="F1101">
        <f t="shared" si="103"/>
        <v>4.8909913280655632E-5</v>
      </c>
      <c r="G1101">
        <f t="shared" si="104"/>
        <v>1.2472027886567186E-2</v>
      </c>
      <c r="H1101">
        <f t="shared" si="105"/>
        <v>0.11167823371887284</v>
      </c>
      <c r="I1101">
        <f t="shared" si="106"/>
        <v>8.9542963449555977</v>
      </c>
      <c r="Q1101">
        <f t="shared" si="107"/>
        <v>0.13882728362082597</v>
      </c>
    </row>
    <row r="1102" spans="1:17" x14ac:dyDescent="0.25">
      <c r="A1102" s="1">
        <v>41915</v>
      </c>
      <c r="B1102">
        <v>1967.9</v>
      </c>
      <c r="E1102">
        <f t="shared" si="102"/>
        <v>1.1103645698160249E-2</v>
      </c>
      <c r="F1102">
        <f t="shared" si="103"/>
        <v>6.0799944418677836E-5</v>
      </c>
      <c r="G1102">
        <f t="shared" si="104"/>
        <v>1.5503985826762849E-2</v>
      </c>
      <c r="H1102">
        <f t="shared" si="105"/>
        <v>0.12451500241642711</v>
      </c>
      <c r="I1102">
        <f t="shared" si="106"/>
        <v>8.0311607484502705</v>
      </c>
      <c r="Q1102">
        <f t="shared" si="107"/>
        <v>0.12399687695800635</v>
      </c>
    </row>
    <row r="1103" spans="1:17" x14ac:dyDescent="0.25">
      <c r="A1103" s="1">
        <v>41918</v>
      </c>
      <c r="B1103">
        <v>1964.82</v>
      </c>
      <c r="E1103">
        <f t="shared" si="102"/>
        <v>-1.5663462589335857E-3</v>
      </c>
      <c r="F1103">
        <f t="shared" si="103"/>
        <v>6.0546946800217945E-5</v>
      </c>
      <c r="G1103">
        <f t="shared" si="104"/>
        <v>1.5439471434055576E-2</v>
      </c>
      <c r="H1103">
        <f t="shared" si="105"/>
        <v>0.12425566962539607</v>
      </c>
      <c r="I1103">
        <f t="shared" si="106"/>
        <v>8.0479225053857366</v>
      </c>
      <c r="Q1103">
        <f t="shared" si="107"/>
        <v>0.19022193647545105</v>
      </c>
    </row>
    <row r="1104" spans="1:17" x14ac:dyDescent="0.25">
      <c r="A1104" s="1">
        <v>41919</v>
      </c>
      <c r="B1104">
        <v>1935.1</v>
      </c>
      <c r="E1104">
        <f t="shared" si="102"/>
        <v>-1.5241633339008961E-2</v>
      </c>
      <c r="F1104">
        <f t="shared" si="103"/>
        <v>9.2690800369398912E-5</v>
      </c>
      <c r="G1104">
        <f t="shared" si="104"/>
        <v>2.3636154094196723E-2</v>
      </c>
      <c r="H1104">
        <f t="shared" si="105"/>
        <v>0.15374054147880684</v>
      </c>
      <c r="I1104">
        <f t="shared" si="106"/>
        <v>6.5044651877842528</v>
      </c>
      <c r="Q1104">
        <f t="shared" si="107"/>
        <v>0.20923843898316305</v>
      </c>
    </row>
    <row r="1105" spans="1:17" x14ac:dyDescent="0.25">
      <c r="A1105" s="1">
        <v>41920</v>
      </c>
      <c r="B1105">
        <v>1968.89</v>
      </c>
      <c r="E1105">
        <f t="shared" si="102"/>
        <v>1.7310927441677434E-2</v>
      </c>
      <c r="F1105">
        <f t="shared" si="103"/>
        <v>1.2615070944098735E-4</v>
      </c>
      <c r="G1105">
        <f t="shared" si="104"/>
        <v>3.2168430907451771E-2</v>
      </c>
      <c r="H1105">
        <f t="shared" si="105"/>
        <v>0.17935559904126711</v>
      </c>
      <c r="I1105">
        <f t="shared" si="106"/>
        <v>5.5755159322899903</v>
      </c>
      <c r="Q1105">
        <f t="shared" si="107"/>
        <v>0.30607923693402234</v>
      </c>
    </row>
    <row r="1106" spans="1:17" x14ac:dyDescent="0.25">
      <c r="A1106" s="1">
        <v>41921</v>
      </c>
      <c r="B1106">
        <v>1928.21</v>
      </c>
      <c r="E1106">
        <f t="shared" si="102"/>
        <v>-2.0877820755941481E-2</v>
      </c>
      <c r="F1106">
        <f t="shared" si="103"/>
        <v>2.1528245056625687E-4</v>
      </c>
      <c r="G1106">
        <f t="shared" si="104"/>
        <v>5.4897024894395505E-2</v>
      </c>
      <c r="H1106">
        <f t="shared" si="105"/>
        <v>0.23430114147053469</v>
      </c>
      <c r="I1106">
        <f t="shared" si="106"/>
        <v>4.2680116440054059</v>
      </c>
      <c r="Q1106">
        <f t="shared" si="107"/>
        <v>0.19580083859480391</v>
      </c>
    </row>
    <row r="1107" spans="1:17" x14ac:dyDescent="0.25">
      <c r="A1107" s="1">
        <v>41922</v>
      </c>
      <c r="B1107">
        <v>1906.13</v>
      </c>
      <c r="E1107">
        <f t="shared" si="102"/>
        <v>-1.1517102846274005E-2</v>
      </c>
      <c r="F1107">
        <f t="shared" si="103"/>
        <v>1.7990729405353129E-4</v>
      </c>
      <c r="G1107">
        <f t="shared" si="104"/>
        <v>4.5876359983650479E-2</v>
      </c>
      <c r="H1107">
        <f t="shared" si="105"/>
        <v>0.214187674677257</v>
      </c>
      <c r="I1107">
        <f t="shared" si="106"/>
        <v>4.668802728760296</v>
      </c>
      <c r="Q1107">
        <f t="shared" si="107"/>
        <v>0.22280621299990563</v>
      </c>
    </row>
    <row r="1108" spans="1:17" x14ac:dyDescent="0.25">
      <c r="A1108" s="1">
        <v>41925</v>
      </c>
      <c r="B1108">
        <v>1874.74</v>
      </c>
      <c r="E1108">
        <f t="shared" si="102"/>
        <v>-1.6605025431830202E-2</v>
      </c>
      <c r="F1108">
        <f t="shared" si="103"/>
        <v>1.871464496709624E-4</v>
      </c>
      <c r="G1108">
        <f t="shared" si="104"/>
        <v>4.7722344666095415E-2</v>
      </c>
      <c r="H1108">
        <f t="shared" si="105"/>
        <v>0.21845444528801747</v>
      </c>
      <c r="I1108">
        <f t="shared" si="106"/>
        <v>4.5776134181273695</v>
      </c>
      <c r="Q1108">
        <f t="shared" si="107"/>
        <v>0.22530406058267402</v>
      </c>
    </row>
    <row r="1109" spans="1:17" x14ac:dyDescent="0.25">
      <c r="A1109" s="1">
        <v>41926</v>
      </c>
      <c r="B1109">
        <v>1877.7</v>
      </c>
      <c r="E1109">
        <f t="shared" si="102"/>
        <v>1.5776404760320126E-3</v>
      </c>
      <c r="F1109">
        <f t="shared" si="103"/>
        <v>1.930144061793174E-4</v>
      </c>
      <c r="G1109">
        <f t="shared" si="104"/>
        <v>4.9218673575725937E-2</v>
      </c>
      <c r="H1109">
        <f t="shared" si="105"/>
        <v>0.22185281962536771</v>
      </c>
      <c r="I1109">
        <f t="shared" si="106"/>
        <v>4.5074928580518039</v>
      </c>
      <c r="Q1109">
        <f t="shared" si="107"/>
        <v>6.795504184106628E-2</v>
      </c>
    </row>
    <row r="1110" spans="1:17" x14ac:dyDescent="0.25">
      <c r="A1110" s="1">
        <v>41927</v>
      </c>
      <c r="B1110">
        <v>1862.49</v>
      </c>
      <c r="E1110">
        <f t="shared" si="102"/>
        <v>-8.1333214869814974E-3</v>
      </c>
      <c r="F1110">
        <f t="shared" si="103"/>
        <v>5.9121637804707417E-5</v>
      </c>
      <c r="G1110">
        <f t="shared" si="104"/>
        <v>1.5076017640200392E-2</v>
      </c>
      <c r="H1110">
        <f t="shared" si="105"/>
        <v>0.12278443565941244</v>
      </c>
      <c r="I1110">
        <f t="shared" si="106"/>
        <v>8.144354735431337</v>
      </c>
      <c r="Q1110">
        <f t="shared" si="107"/>
        <v>9.9075416901172442E-2</v>
      </c>
    </row>
    <row r="1111" spans="1:17" x14ac:dyDescent="0.25">
      <c r="A1111" s="1">
        <v>41928</v>
      </c>
      <c r="B1111">
        <v>1862.76</v>
      </c>
      <c r="E1111">
        <f t="shared" si="102"/>
        <v>1.4495671456831241E-4</v>
      </c>
      <c r="F1111">
        <f t="shared" si="103"/>
        <v>4.7705565301692038E-5</v>
      </c>
      <c r="G1111">
        <f t="shared" si="104"/>
        <v>1.2164919151931471E-2</v>
      </c>
      <c r="H1111">
        <f t="shared" si="105"/>
        <v>0.11029469231078833</v>
      </c>
      <c r="I1111">
        <f t="shared" si="106"/>
        <v>9.0666194270001732</v>
      </c>
      <c r="Q1111">
        <f t="shared" si="107"/>
        <v>0.22537687609588722</v>
      </c>
    </row>
    <row r="1112" spans="1:17" x14ac:dyDescent="0.25">
      <c r="A1112" s="1">
        <v>41929</v>
      </c>
      <c r="B1112">
        <v>1886.76</v>
      </c>
      <c r="E1112">
        <f t="shared" si="102"/>
        <v>1.2801813443832692E-2</v>
      </c>
      <c r="F1112">
        <f t="shared" si="103"/>
        <v>9.7481855697892329E-5</v>
      </c>
      <c r="G1112">
        <f t="shared" si="104"/>
        <v>2.4857873202962545E-2</v>
      </c>
      <c r="H1112">
        <f t="shared" si="105"/>
        <v>0.1576637980100776</v>
      </c>
      <c r="I1112">
        <f t="shared" si="106"/>
        <v>6.3426101148221843</v>
      </c>
      <c r="Q1112">
        <f t="shared" si="107"/>
        <v>8.6488927828084733E-2</v>
      </c>
    </row>
    <row r="1113" spans="1:17" x14ac:dyDescent="0.25">
      <c r="A1113" s="1">
        <v>41932</v>
      </c>
      <c r="B1113">
        <v>1904.01</v>
      </c>
      <c r="E1113">
        <f t="shared" si="102"/>
        <v>9.101116168173851E-3</v>
      </c>
      <c r="F1113">
        <f t="shared" si="103"/>
        <v>5.3475187636060117E-5</v>
      </c>
      <c r="G1113">
        <f t="shared" si="104"/>
        <v>1.363617284719533E-2</v>
      </c>
      <c r="H1113">
        <f t="shared" si="105"/>
        <v>0.11677402471095757</v>
      </c>
      <c r="I1113">
        <f t="shared" si="106"/>
        <v>8.5635482931690401</v>
      </c>
      <c r="Q1113">
        <f t="shared" si="107"/>
        <v>0.20391604985227657</v>
      </c>
    </row>
    <row r="1114" spans="1:17" x14ac:dyDescent="0.25">
      <c r="A1114" s="1">
        <v>41933</v>
      </c>
      <c r="B1114">
        <v>1941.28</v>
      </c>
      <c r="E1114">
        <f t="shared" si="102"/>
        <v>1.9385360865204253E-2</v>
      </c>
      <c r="F1114">
        <f t="shared" si="103"/>
        <v>9.3380775860433737E-5</v>
      </c>
      <c r="G1114">
        <f t="shared" si="104"/>
        <v>2.3812097844410601E-2</v>
      </c>
      <c r="H1114">
        <f t="shared" si="105"/>
        <v>0.15431169056299851</v>
      </c>
      <c r="I1114">
        <f t="shared" si="106"/>
        <v>6.4803904121039038</v>
      </c>
      <c r="Q1114">
        <f t="shared" si="107"/>
        <v>0.14659045642595692</v>
      </c>
    </row>
    <row r="1115" spans="1:17" x14ac:dyDescent="0.25">
      <c r="A1115" s="1">
        <v>41934</v>
      </c>
      <c r="B1115">
        <v>1927.11</v>
      </c>
      <c r="E1115">
        <f t="shared" si="102"/>
        <v>-7.3260779688414726E-3</v>
      </c>
      <c r="F1115">
        <f t="shared" si="103"/>
        <v>8.87083182411411E-5</v>
      </c>
      <c r="G1115">
        <f t="shared" si="104"/>
        <v>2.262062115149098E-2</v>
      </c>
      <c r="H1115">
        <f t="shared" si="105"/>
        <v>0.15040153307560059</v>
      </c>
      <c r="I1115">
        <f t="shared" si="106"/>
        <v>6.6488683961575159</v>
      </c>
      <c r="Q1115">
        <f t="shared" si="107"/>
        <v>0.13529753896446797</v>
      </c>
    </row>
    <row r="1116" spans="1:17" x14ac:dyDescent="0.25">
      <c r="A1116" s="1">
        <v>41935</v>
      </c>
      <c r="B1116">
        <v>1950.82</v>
      </c>
      <c r="E1116">
        <f t="shared" si="102"/>
        <v>1.2228325652846546E-2</v>
      </c>
      <c r="F1116">
        <f t="shared" si="103"/>
        <v>7.9799832476908967E-5</v>
      </c>
      <c r="G1116">
        <f t="shared" si="104"/>
        <v>2.0348957281611787E-2</v>
      </c>
      <c r="H1116">
        <f t="shared" si="105"/>
        <v>0.14264977140399415</v>
      </c>
      <c r="I1116">
        <f t="shared" si="106"/>
        <v>7.0101759726479331</v>
      </c>
      <c r="Q1116">
        <f t="shared" si="107"/>
        <v>0.13747137606099571</v>
      </c>
    </row>
    <row r="1117" spans="1:17" x14ac:dyDescent="0.25">
      <c r="A1117" s="1">
        <v>41936</v>
      </c>
      <c r="B1117">
        <v>1964.58</v>
      </c>
      <c r="E1117">
        <f t="shared" si="102"/>
        <v>7.0286850120311814E-3</v>
      </c>
      <c r="F1117">
        <f t="shared" si="103"/>
        <v>7.690298184193549E-5</v>
      </c>
      <c r="G1117">
        <f t="shared" si="104"/>
        <v>1.9610260369693551E-2</v>
      </c>
      <c r="H1117">
        <f t="shared" si="105"/>
        <v>0.14003663938303273</v>
      </c>
      <c r="I1117">
        <f t="shared" si="106"/>
        <v>7.1409882756809644</v>
      </c>
      <c r="Q1117">
        <f t="shared" si="107"/>
        <v>0.16493686378120345</v>
      </c>
    </row>
    <row r="1118" spans="1:17" x14ac:dyDescent="0.25">
      <c r="A1118" s="1">
        <v>41939</v>
      </c>
      <c r="B1118">
        <v>1961.63</v>
      </c>
      <c r="E1118">
        <f t="shared" si="102"/>
        <v>-1.502721736806668E-3</v>
      </c>
      <c r="F1118">
        <f t="shared" si="103"/>
        <v>9.0577271036457963E-5</v>
      </c>
      <c r="G1118">
        <f t="shared" si="104"/>
        <v>2.309720411429678E-2</v>
      </c>
      <c r="H1118">
        <f t="shared" si="105"/>
        <v>0.15197764346869175</v>
      </c>
      <c r="I1118">
        <f t="shared" si="106"/>
        <v>6.5799151584160844</v>
      </c>
      <c r="Q1118">
        <f t="shared" si="107"/>
        <v>9.9429141077658406E-2</v>
      </c>
    </row>
    <row r="1119" spans="1:17" x14ac:dyDescent="0.25">
      <c r="A1119" s="1">
        <v>41940</v>
      </c>
      <c r="B1119">
        <v>1985.05</v>
      </c>
      <c r="E1119">
        <f t="shared" si="102"/>
        <v>1.1868342458139376E-2</v>
      </c>
      <c r="F1119">
        <f t="shared" si="103"/>
        <v>5.9258849227837731E-5</v>
      </c>
      <c r="G1119">
        <f t="shared" si="104"/>
        <v>1.5111006553098622E-2</v>
      </c>
      <c r="H1119">
        <f t="shared" si="105"/>
        <v>0.12292683414575771</v>
      </c>
      <c r="I1119">
        <f t="shared" si="106"/>
        <v>8.1349203121449687</v>
      </c>
      <c r="Q1119">
        <f t="shared" si="107"/>
        <v>7.6551364938366631E-2</v>
      </c>
    </row>
    <row r="1120" spans="1:17" x14ac:dyDescent="0.25">
      <c r="A1120" s="1">
        <v>41941</v>
      </c>
      <c r="B1120">
        <v>1982.3</v>
      </c>
      <c r="E1120">
        <f t="shared" si="102"/>
        <v>-1.3863160247666469E-3</v>
      </c>
      <c r="F1120">
        <f t="shared" si="103"/>
        <v>3.6902811534941048E-5</v>
      </c>
      <c r="G1120">
        <f t="shared" si="104"/>
        <v>9.4102169414099664E-3</v>
      </c>
      <c r="H1120">
        <f t="shared" si="105"/>
        <v>9.7006272691048001E-2</v>
      </c>
      <c r="I1120">
        <f t="shared" si="106"/>
        <v>10.308611724366179</v>
      </c>
      <c r="Q1120">
        <f t="shared" si="107"/>
        <v>7.0595816788983509E-2</v>
      </c>
    </row>
    <row r="1121" spans="1:17" x14ac:dyDescent="0.25">
      <c r="A1121" s="1">
        <v>41942</v>
      </c>
      <c r="B1121">
        <v>1994.65</v>
      </c>
      <c r="E1121">
        <f t="shared" si="102"/>
        <v>6.2108096401566381E-3</v>
      </c>
      <c r="F1121">
        <f t="shared" si="103"/>
        <v>2.6855831585409409E-5</v>
      </c>
      <c r="G1121">
        <f t="shared" si="104"/>
        <v>6.8482370542793996E-3</v>
      </c>
      <c r="H1121">
        <f t="shared" si="105"/>
        <v>8.2754075756299755E-2</v>
      </c>
      <c r="I1121">
        <f t="shared" si="106"/>
        <v>12.083996961610362</v>
      </c>
      <c r="Q1121">
        <f t="shared" si="107"/>
        <v>0.10810891887829167</v>
      </c>
    </row>
    <row r="1122" spans="1:17" x14ac:dyDescent="0.25">
      <c r="A1122" s="1">
        <v>41943</v>
      </c>
      <c r="B1122">
        <v>2018.05</v>
      </c>
      <c r="E1122">
        <f t="shared" si="102"/>
        <v>1.1663102277224974E-2</v>
      </c>
      <c r="F1122">
        <f t="shared" si="103"/>
        <v>3.5084132010924759E-5</v>
      </c>
      <c r="G1122">
        <f t="shared" si="104"/>
        <v>8.9464536627858141E-3</v>
      </c>
      <c r="H1122">
        <f t="shared" si="105"/>
        <v>9.4585694810504051E-2</v>
      </c>
      <c r="I1122">
        <f t="shared" si="106"/>
        <v>10.572423261291588</v>
      </c>
      <c r="Q1122">
        <f t="shared" si="107"/>
        <v>8.5154840670408849E-2</v>
      </c>
    </row>
    <row r="1123" spans="1:17" x14ac:dyDescent="0.25">
      <c r="A1123" s="1">
        <v>41946</v>
      </c>
      <c r="B1123">
        <v>2017.81</v>
      </c>
      <c r="E1123">
        <f t="shared" si="102"/>
        <v>-1.1893375899205164E-4</v>
      </c>
      <c r="F1123">
        <f t="shared" si="103"/>
        <v>3.1585999103091725E-5</v>
      </c>
      <c r="G1123">
        <f t="shared" si="104"/>
        <v>8.0544297712883892E-3</v>
      </c>
      <c r="H1123">
        <f t="shared" si="105"/>
        <v>8.9746474979736049E-2</v>
      </c>
      <c r="I1123">
        <f t="shared" si="106"/>
        <v>11.142498914033014</v>
      </c>
      <c r="Q1123">
        <f t="shared" si="107"/>
        <v>8.4063908889486241E-2</v>
      </c>
    </row>
    <row r="1124" spans="1:17" x14ac:dyDescent="0.25">
      <c r="A1124" s="1">
        <v>41947</v>
      </c>
      <c r="B1124">
        <v>2012.1</v>
      </c>
      <c r="E1124">
        <f t="shared" si="102"/>
        <v>-2.8338120807535872E-3</v>
      </c>
      <c r="F1124">
        <f t="shared" si="103"/>
        <v>2.9586037238623874E-5</v>
      </c>
      <c r="G1124">
        <f t="shared" si="104"/>
        <v>7.5444394958490884E-3</v>
      </c>
      <c r="H1124">
        <f t="shared" si="105"/>
        <v>8.6858732985515552E-2</v>
      </c>
      <c r="I1124">
        <f t="shared" si="106"/>
        <v>11.512947122619883</v>
      </c>
      <c r="Q1124">
        <f t="shared" si="107"/>
        <v>7.6354940549541048E-2</v>
      </c>
    </row>
    <row r="1125" spans="1:17" x14ac:dyDescent="0.25">
      <c r="A1125" s="1">
        <v>41948</v>
      </c>
      <c r="B1125">
        <v>2023.57</v>
      </c>
      <c r="E1125">
        <f t="shared" si="102"/>
        <v>5.6843254698454955E-3</v>
      </c>
      <c r="F1125">
        <f t="shared" si="103"/>
        <v>2.6008209385558824E-5</v>
      </c>
      <c r="G1125">
        <f t="shared" si="104"/>
        <v>6.6320933933175005E-3</v>
      </c>
      <c r="H1125">
        <f t="shared" si="105"/>
        <v>8.1437665691727071E-2</v>
      </c>
      <c r="I1125">
        <f t="shared" si="106"/>
        <v>12.279330350471797</v>
      </c>
      <c r="Q1125">
        <f t="shared" si="107"/>
        <v>7.8033661725566375E-2</v>
      </c>
    </row>
    <row r="1126" spans="1:17" x14ac:dyDescent="0.25">
      <c r="A1126" s="1">
        <v>41949</v>
      </c>
      <c r="B1126">
        <v>2031.21</v>
      </c>
      <c r="E1126">
        <f t="shared" si="102"/>
        <v>3.7683963328125326E-3</v>
      </c>
      <c r="F1126">
        <f t="shared" si="103"/>
        <v>2.492109512277644E-5</v>
      </c>
      <c r="G1126">
        <f t="shared" si="104"/>
        <v>6.3548792563079921E-3</v>
      </c>
      <c r="H1126">
        <f t="shared" si="105"/>
        <v>7.9717496550681971E-2</v>
      </c>
      <c r="I1126">
        <f t="shared" si="106"/>
        <v>12.544297591736719</v>
      </c>
      <c r="Q1126">
        <f t="shared" si="107"/>
        <v>2.8978609278605461E-2</v>
      </c>
    </row>
    <row r="1127" spans="1:17" x14ac:dyDescent="0.25">
      <c r="A1127" s="1">
        <v>41950</v>
      </c>
      <c r="B1127">
        <v>2031.92</v>
      </c>
      <c r="E1127">
        <f t="shared" si="102"/>
        <v>3.4948426815119868E-4</v>
      </c>
      <c r="F1127">
        <f t="shared" si="103"/>
        <v>9.0592242557285932E-6</v>
      </c>
      <c r="G1127">
        <f t="shared" si="104"/>
        <v>2.3101021852107912E-3</v>
      </c>
      <c r="H1127">
        <f t="shared" si="105"/>
        <v>4.8063522397040266E-2</v>
      </c>
      <c r="I1127">
        <f t="shared" si="106"/>
        <v>20.805799286603673</v>
      </c>
      <c r="Q1127">
        <f t="shared" si="107"/>
        <v>4.6724302190005965E-2</v>
      </c>
    </row>
    <row r="1128" spans="1:17" x14ac:dyDescent="0.25">
      <c r="A1128" s="1">
        <v>41953</v>
      </c>
      <c r="B1128">
        <v>2038.26</v>
      </c>
      <c r="E1128">
        <f t="shared" si="102"/>
        <v>3.1153438558825866E-3</v>
      </c>
      <c r="F1128">
        <f t="shared" si="103"/>
        <v>8.8068021364526648E-6</v>
      </c>
      <c r="G1128">
        <f t="shared" si="104"/>
        <v>2.2457345447954294E-3</v>
      </c>
      <c r="H1128">
        <f t="shared" si="105"/>
        <v>4.7389181727430466E-2</v>
      </c>
      <c r="I1128">
        <f t="shared" si="106"/>
        <v>21.101862567531231</v>
      </c>
      <c r="Q1128">
        <f t="shared" si="107"/>
        <v>2.1262167109295939E-2</v>
      </c>
    </row>
    <row r="1129" spans="1:17" x14ac:dyDescent="0.25">
      <c r="A1129" s="1">
        <v>41954</v>
      </c>
      <c r="B1129">
        <v>2039.68</v>
      </c>
      <c r="E1129">
        <f t="shared" si="102"/>
        <v>6.9643008842389554E-4</v>
      </c>
      <c r="F1129">
        <f t="shared" si="103"/>
        <v>3.9513596120055697E-6</v>
      </c>
      <c r="G1129">
        <f t="shared" si="104"/>
        <v>1.0075967010614202E-3</v>
      </c>
      <c r="H1129">
        <f t="shared" si="105"/>
        <v>3.1742663736073255E-2</v>
      </c>
      <c r="I1129">
        <f t="shared" si="106"/>
        <v>31.503342262469673</v>
      </c>
      <c r="Q1129">
        <f t="shared" si="107"/>
        <v>2.3385872253257344E-2</v>
      </c>
    </row>
    <row r="1130" spans="1:17" x14ac:dyDescent="0.25">
      <c r="A1130" s="1">
        <v>41955</v>
      </c>
      <c r="B1130">
        <v>2038.25</v>
      </c>
      <c r="E1130">
        <f t="shared" si="102"/>
        <v>-7.0133624589671954E-4</v>
      </c>
      <c r="F1130">
        <f t="shared" si="103"/>
        <v>2.9110975651369164E-6</v>
      </c>
      <c r="G1130">
        <f t="shared" si="104"/>
        <v>7.4232987910991368E-4</v>
      </c>
      <c r="H1130">
        <f t="shared" si="105"/>
        <v>2.7245731392456941E-2</v>
      </c>
      <c r="I1130">
        <f t="shared" si="106"/>
        <v>36.702997089549697</v>
      </c>
      <c r="Q1130">
        <f t="shared" si="107"/>
        <v>1.4790530400672066E-2</v>
      </c>
    </row>
    <row r="1131" spans="1:17" x14ac:dyDescent="0.25">
      <c r="A1131" s="1">
        <v>41956</v>
      </c>
      <c r="B1131">
        <v>2039.33</v>
      </c>
      <c r="E1131">
        <f t="shared" si="102"/>
        <v>5.2972597729773947E-4</v>
      </c>
      <c r="F1131">
        <f t="shared" si="103"/>
        <v>1.5803090919556065E-6</v>
      </c>
      <c r="G1131">
        <f t="shared" si="104"/>
        <v>4.0297881844867967E-4</v>
      </c>
      <c r="H1131">
        <f t="shared" si="105"/>
        <v>2.0074332328839223E-2</v>
      </c>
      <c r="I1131">
        <f t="shared" si="106"/>
        <v>49.81485728237039</v>
      </c>
      <c r="Q1131">
        <f t="shared" si="107"/>
        <v>2.0347495735979004E-2</v>
      </c>
    </row>
    <row r="1132" spans="1:17" x14ac:dyDescent="0.25">
      <c r="A1132" s="1">
        <v>41957</v>
      </c>
      <c r="B1132">
        <v>2039.82</v>
      </c>
      <c r="E1132">
        <f t="shared" si="102"/>
        <v>2.4024613086403535E-4</v>
      </c>
      <c r="F1132">
        <f t="shared" si="103"/>
        <v>1.6018132998575748E-6</v>
      </c>
      <c r="G1132">
        <f t="shared" si="104"/>
        <v>4.0846239146368157E-4</v>
      </c>
      <c r="H1132">
        <f t="shared" si="105"/>
        <v>2.021045252990842E-2</v>
      </c>
      <c r="I1132">
        <f t="shared" si="106"/>
        <v>49.479347309029869</v>
      </c>
      <c r="Q1132">
        <f t="shared" si="107"/>
        <v>3.5466484975277121E-3</v>
      </c>
    </row>
    <row r="1133" spans="1:17" x14ac:dyDescent="0.25">
      <c r="A1133" s="1">
        <v>41960</v>
      </c>
      <c r="B1133">
        <v>2041.32</v>
      </c>
      <c r="E1133">
        <f t="shared" si="102"/>
        <v>7.3508875830995222E-4</v>
      </c>
      <c r="F1133">
        <f t="shared" si="103"/>
        <v>2.8109557293943077E-7</v>
      </c>
      <c r="G1133">
        <f t="shared" si="104"/>
        <v>7.1679371099554843E-5</v>
      </c>
      <c r="H1133">
        <f t="shared" si="105"/>
        <v>8.4663670543837655E-3</v>
      </c>
      <c r="I1133">
        <f t="shared" si="106"/>
        <v>118.114415968088</v>
      </c>
      <c r="Q1133">
        <f t="shared" si="107"/>
        <v>0.12392923002486934</v>
      </c>
    </row>
    <row r="1134" spans="1:17" x14ac:dyDescent="0.25">
      <c r="A1134" s="1">
        <v>41961</v>
      </c>
      <c r="B1134">
        <v>2051.8000000000002</v>
      </c>
      <c r="E1134">
        <f t="shared" si="102"/>
        <v>5.1207992441207693E-3</v>
      </c>
      <c r="F1134">
        <f t="shared" si="103"/>
        <v>4.1146288241478478E-6</v>
      </c>
      <c r="G1134">
        <f t="shared" si="104"/>
        <v>1.0492303501577012E-3</v>
      </c>
      <c r="H1134">
        <f t="shared" si="105"/>
        <v>3.2391825360076593E-2</v>
      </c>
      <c r="I1134">
        <f t="shared" si="106"/>
        <v>30.871986647363038</v>
      </c>
      <c r="Q1134">
        <f t="shared" si="107"/>
        <v>3.7956946720762504E-2</v>
      </c>
    </row>
    <row r="1135" spans="1:17" x14ac:dyDescent="0.25">
      <c r="A1135" s="1">
        <v>41962</v>
      </c>
      <c r="B1135">
        <v>2048.7199999999998</v>
      </c>
      <c r="E1135">
        <f t="shared" si="102"/>
        <v>-1.5022487778296994E-3</v>
      </c>
      <c r="F1135">
        <f t="shared" si="103"/>
        <v>4.8215481936496897E-6</v>
      </c>
      <c r="G1135">
        <f t="shared" si="104"/>
        <v>1.2294947893806709E-3</v>
      </c>
      <c r="H1135">
        <f t="shared" si="105"/>
        <v>3.5064152483422026E-2</v>
      </c>
      <c r="I1135">
        <f t="shared" si="106"/>
        <v>28.519155010884401</v>
      </c>
      <c r="Q1135">
        <f t="shared" si="107"/>
        <v>3.5394746641693314E-2</v>
      </c>
    </row>
    <row r="1136" spans="1:17" x14ac:dyDescent="0.25">
      <c r="A1136" s="1">
        <v>41963</v>
      </c>
      <c r="B1136">
        <v>2052.75</v>
      </c>
      <c r="E1136">
        <f t="shared" si="102"/>
        <v>1.9651497131154641E-3</v>
      </c>
      <c r="F1136">
        <f t="shared" si="103"/>
        <v>4.8670070327702903E-6</v>
      </c>
      <c r="G1136">
        <f t="shared" si="104"/>
        <v>1.2410867933564239E-3</v>
      </c>
      <c r="H1136">
        <f t="shared" si="105"/>
        <v>3.5229061772298509E-2</v>
      </c>
      <c r="I1136">
        <f t="shared" si="106"/>
        <v>28.385655186148753</v>
      </c>
      <c r="Q1136">
        <f t="shared" si="107"/>
        <v>4.8525693471425435E-2</v>
      </c>
    </row>
    <row r="1137" spans="1:17" x14ac:dyDescent="0.25">
      <c r="A1137" s="1">
        <v>41964</v>
      </c>
      <c r="B1137">
        <v>2063.5</v>
      </c>
      <c r="E1137">
        <f t="shared" si="102"/>
        <v>5.2232126037382535E-3</v>
      </c>
      <c r="F1137">
        <f t="shared" si="103"/>
        <v>6.7039790307783107E-6</v>
      </c>
      <c r="G1137">
        <f t="shared" si="104"/>
        <v>1.7095146528484692E-3</v>
      </c>
      <c r="H1137">
        <f t="shared" si="105"/>
        <v>4.1346277375943645E-2</v>
      </c>
      <c r="I1137">
        <f t="shared" si="106"/>
        <v>24.185974251259349</v>
      </c>
      <c r="Q1137">
        <f t="shared" si="107"/>
        <v>3.7554417674229131E-2</v>
      </c>
    </row>
    <row r="1138" spans="1:17" x14ac:dyDescent="0.25">
      <c r="A1138" s="1">
        <v>41967</v>
      </c>
      <c r="B1138">
        <v>2069.41</v>
      </c>
      <c r="E1138">
        <f t="shared" si="102"/>
        <v>2.8599722850845412E-3</v>
      </c>
      <c r="F1138">
        <f t="shared" si="103"/>
        <v>6.0891583131400712E-6</v>
      </c>
      <c r="G1138">
        <f t="shared" si="104"/>
        <v>1.5527353698507182E-3</v>
      </c>
      <c r="H1138">
        <f t="shared" si="105"/>
        <v>3.9404763288855296E-2</v>
      </c>
      <c r="I1138">
        <f t="shared" si="106"/>
        <v>25.377642613141298</v>
      </c>
      <c r="Q1138">
        <f t="shared" si="107"/>
        <v>4.1372273496681426E-2</v>
      </c>
    </row>
    <row r="1139" spans="1:17" x14ac:dyDescent="0.25">
      <c r="A1139" s="1">
        <v>41968</v>
      </c>
      <c r="B1139">
        <v>2067.0300000000002</v>
      </c>
      <c r="E1139">
        <f t="shared" si="102"/>
        <v>-1.1507481131779239E-3</v>
      </c>
      <c r="F1139">
        <f t="shared" si="103"/>
        <v>6.3931946817980911E-6</v>
      </c>
      <c r="G1139">
        <f t="shared" si="104"/>
        <v>1.6302646438585131E-3</v>
      </c>
      <c r="H1139">
        <f t="shared" si="105"/>
        <v>4.0376535808047141E-2</v>
      </c>
      <c r="I1139">
        <f t="shared" si="106"/>
        <v>24.766859761175887</v>
      </c>
      <c r="Q1139">
        <f t="shared" si="107"/>
        <v>2.6680153901667079E-2</v>
      </c>
    </row>
    <row r="1140" spans="1:17" x14ac:dyDescent="0.25">
      <c r="A1140" s="1">
        <v>41969</v>
      </c>
      <c r="B1140">
        <v>2072.83</v>
      </c>
      <c r="E1140">
        <f t="shared" si="102"/>
        <v>2.8020289550014527E-3</v>
      </c>
      <c r="F1140">
        <f t="shared" si="103"/>
        <v>4.2245183897053706E-6</v>
      </c>
      <c r="G1140">
        <f t="shared" si="104"/>
        <v>1.0772521893748694E-3</v>
      </c>
      <c r="H1140">
        <f t="shared" si="105"/>
        <v>3.2821520217303606E-2</v>
      </c>
      <c r="I1140">
        <f t="shared" si="106"/>
        <v>30.467814817206332</v>
      </c>
      <c r="Q1140">
        <f t="shared" si="107"/>
        <v>3.9910879141527189E-2</v>
      </c>
    </row>
    <row r="1141" spans="1:17" x14ac:dyDescent="0.25">
      <c r="A1141" s="1">
        <v>41970</v>
      </c>
      <c r="B1141">
        <v>2072.83</v>
      </c>
      <c r="E1141">
        <f t="shared" si="102"/>
        <v>0</v>
      </c>
      <c r="F1141">
        <f t="shared" si="103"/>
        <v>5.1370028495450799E-6</v>
      </c>
      <c r="G1141">
        <f t="shared" si="104"/>
        <v>1.3099357266339953E-3</v>
      </c>
      <c r="H1141">
        <f t="shared" si="105"/>
        <v>3.619303422806653E-2</v>
      </c>
      <c r="I1141">
        <f t="shared" si="106"/>
        <v>27.62962601307774</v>
      </c>
      <c r="Q1141">
        <f t="shared" si="107"/>
        <v>3.2497867087156136E-2</v>
      </c>
    </row>
    <row r="1142" spans="1:17" x14ac:dyDescent="0.25">
      <c r="A1142" s="1">
        <v>41971</v>
      </c>
      <c r="B1142">
        <v>2067.56</v>
      </c>
      <c r="E1142">
        <f t="shared" si="102"/>
        <v>-2.5456552865591015E-3</v>
      </c>
      <c r="F1142">
        <f t="shared" si="103"/>
        <v>4.6125349640180338E-6</v>
      </c>
      <c r="G1142">
        <f t="shared" si="104"/>
        <v>1.1761964158245987E-3</v>
      </c>
      <c r="H1142">
        <f t="shared" si="105"/>
        <v>3.4295720080275302E-2</v>
      </c>
      <c r="I1142">
        <f t="shared" si="106"/>
        <v>29.158157276165078</v>
      </c>
      <c r="Q1142">
        <f t="shared" si="107"/>
        <v>7.5263917125698424E-2</v>
      </c>
    </row>
    <row r="1143" spans="1:17" x14ac:dyDescent="0.25">
      <c r="A1143" s="1">
        <v>41974</v>
      </c>
      <c r="B1143">
        <v>2053.44</v>
      </c>
      <c r="E1143">
        <f t="shared" si="102"/>
        <v>-6.8527324708350058E-3</v>
      </c>
      <c r="F1143">
        <f t="shared" si="103"/>
        <v>1.0122471505443105E-5</v>
      </c>
      <c r="G1143">
        <f t="shared" si="104"/>
        <v>2.5812302338879918E-3</v>
      </c>
      <c r="H1143">
        <f t="shared" si="105"/>
        <v>5.0805809056524154E-2</v>
      </c>
      <c r="I1143">
        <f t="shared" si="106"/>
        <v>19.682788613551001</v>
      </c>
      <c r="Q1143">
        <f t="shared" si="107"/>
        <v>0.10217187286484074</v>
      </c>
    </row>
    <row r="1144" spans="1:17" x14ac:dyDescent="0.25">
      <c r="A1144" s="1">
        <v>41975</v>
      </c>
      <c r="B1144">
        <v>2066.5500000000002</v>
      </c>
      <c r="E1144">
        <f t="shared" si="102"/>
        <v>6.3641145965672059E-3</v>
      </c>
      <c r="F1144">
        <f t="shared" si="103"/>
        <v>2.0356567308700233E-5</v>
      </c>
      <c r="G1144">
        <f t="shared" si="104"/>
        <v>5.1909246637185597E-3</v>
      </c>
      <c r="H1144">
        <f t="shared" si="105"/>
        <v>7.2048071894524418E-2</v>
      </c>
      <c r="I1144">
        <f t="shared" si="106"/>
        <v>13.879621948300867</v>
      </c>
      <c r="Q1144">
        <f t="shared" si="107"/>
        <v>7.6418949545166162E-2</v>
      </c>
    </row>
    <row r="1145" spans="1:17" x14ac:dyDescent="0.25">
      <c r="A1145" s="1">
        <v>41976</v>
      </c>
      <c r="B1145">
        <v>2074.33</v>
      </c>
      <c r="E1145">
        <f t="shared" si="102"/>
        <v>3.7576597991097705E-3</v>
      </c>
      <c r="F1145">
        <f t="shared" si="103"/>
        <v>2.1591521454643788E-5</v>
      </c>
      <c r="G1145">
        <f t="shared" si="104"/>
        <v>5.5058379709341659E-3</v>
      </c>
      <c r="H1145">
        <f t="shared" si="105"/>
        <v>7.4201334023952473E-2</v>
      </c>
      <c r="I1145">
        <f t="shared" si="106"/>
        <v>13.476846651802731</v>
      </c>
      <c r="Q1145">
        <f t="shared" si="107"/>
        <v>7.5175603440274907E-2</v>
      </c>
    </row>
    <row r="1146" spans="1:17" x14ac:dyDescent="0.25">
      <c r="A1146" s="1">
        <v>41977</v>
      </c>
      <c r="B1146">
        <v>2071.92</v>
      </c>
      <c r="E1146">
        <f t="shared" si="102"/>
        <v>-1.1624963624507377E-3</v>
      </c>
      <c r="F1146">
        <f t="shared" si="103"/>
        <v>2.1875019848329526E-5</v>
      </c>
      <c r="G1146">
        <f t="shared" si="104"/>
        <v>5.5781300613240289E-3</v>
      </c>
      <c r="H1146">
        <f t="shared" si="105"/>
        <v>7.4686880115077972E-2</v>
      </c>
      <c r="I1146">
        <f t="shared" si="106"/>
        <v>13.389232465718132</v>
      </c>
      <c r="Q1146">
        <f t="shared" si="107"/>
        <v>7.0236890013194622E-2</v>
      </c>
    </row>
    <row r="1147" spans="1:17" x14ac:dyDescent="0.25">
      <c r="A1147" s="1">
        <v>41978</v>
      </c>
      <c r="B1147">
        <v>2075.37</v>
      </c>
      <c r="E1147">
        <f t="shared" si="102"/>
        <v>1.6637374265151782E-3</v>
      </c>
      <c r="F1147">
        <f t="shared" si="103"/>
        <v>2.0571663466946604E-5</v>
      </c>
      <c r="G1147">
        <f t="shared" si="104"/>
        <v>5.2457741840713839E-3</v>
      </c>
      <c r="H1147">
        <f t="shared" si="105"/>
        <v>7.2427716960231356E-2</v>
      </c>
      <c r="I1147">
        <f t="shared" si="106"/>
        <v>13.806868999461635</v>
      </c>
      <c r="Q1147">
        <f t="shared" si="107"/>
        <v>7.7141242397841911E-2</v>
      </c>
    </row>
    <row r="1148" spans="1:17" x14ac:dyDescent="0.25">
      <c r="A1148" s="1">
        <v>41981</v>
      </c>
      <c r="B1148">
        <v>2060.31</v>
      </c>
      <c r="E1148">
        <f t="shared" si="102"/>
        <v>-7.2829941231697731E-3</v>
      </c>
      <c r="F1148">
        <f t="shared" si="103"/>
        <v>2.1910447334711735E-5</v>
      </c>
      <c r="G1148">
        <f t="shared" si="104"/>
        <v>5.5871640703514924E-3</v>
      </c>
      <c r="H1148">
        <f t="shared" si="105"/>
        <v>7.4747334871227963E-2</v>
      </c>
      <c r="I1148">
        <f t="shared" si="106"/>
        <v>13.378403413616876</v>
      </c>
      <c r="Q1148">
        <f t="shared" si="107"/>
        <v>4.7221845413386095E-2</v>
      </c>
    </row>
    <row r="1149" spans="1:17" x14ac:dyDescent="0.25">
      <c r="A1149" s="1">
        <v>41982</v>
      </c>
      <c r="B1149">
        <v>2059.8200000000002</v>
      </c>
      <c r="E1149">
        <f t="shared" si="102"/>
        <v>-2.3785657360814608E-4</v>
      </c>
      <c r="F1149">
        <f t="shared" si="103"/>
        <v>1.3841988597457769E-5</v>
      </c>
      <c r="G1149">
        <f t="shared" si="104"/>
        <v>3.5297070923517308E-3</v>
      </c>
      <c r="H1149">
        <f t="shared" si="105"/>
        <v>5.9411338079121995E-2</v>
      </c>
      <c r="I1149">
        <f t="shared" si="106"/>
        <v>16.831804034917276</v>
      </c>
      <c r="Q1149">
        <f t="shared" si="107"/>
        <v>0.18757010365307319</v>
      </c>
    </row>
    <row r="1150" spans="1:17" x14ac:dyDescent="0.25">
      <c r="A1150" s="1">
        <v>41983</v>
      </c>
      <c r="B1150">
        <v>2026.14</v>
      </c>
      <c r="E1150">
        <f t="shared" si="102"/>
        <v>-1.6486095225712944E-2</v>
      </c>
      <c r="F1150">
        <f t="shared" si="103"/>
        <v>4.3701140555563479E-5</v>
      </c>
      <c r="G1150">
        <f t="shared" si="104"/>
        <v>1.1143790841668687E-2</v>
      </c>
      <c r="H1150">
        <f t="shared" si="105"/>
        <v>0.10556415509854036</v>
      </c>
      <c r="I1150">
        <f t="shared" si="106"/>
        <v>9.4729124584622095</v>
      </c>
      <c r="Q1150">
        <f t="shared" si="107"/>
        <v>0.13751647268652156</v>
      </c>
    </row>
    <row r="1151" spans="1:17" x14ac:dyDescent="0.25">
      <c r="A1151" s="1">
        <v>41984</v>
      </c>
      <c r="B1151">
        <v>2035.33</v>
      </c>
      <c r="E1151">
        <f t="shared" si="102"/>
        <v>4.5254627925939775E-3</v>
      </c>
      <c r="F1151">
        <f t="shared" si="103"/>
        <v>5.6928667652094717E-5</v>
      </c>
      <c r="G1151">
        <f t="shared" si="104"/>
        <v>1.4516810251284153E-2</v>
      </c>
      <c r="H1151">
        <f t="shared" si="105"/>
        <v>0.1204857263383682</v>
      </c>
      <c r="I1151">
        <f t="shared" si="106"/>
        <v>8.2997383208001967</v>
      </c>
      <c r="Q1151">
        <f t="shared" si="107"/>
        <v>0.15062582831820304</v>
      </c>
    </row>
    <row r="1152" spans="1:17" x14ac:dyDescent="0.25">
      <c r="A1152" s="1">
        <v>41985</v>
      </c>
      <c r="B1152">
        <v>2002.33</v>
      </c>
      <c r="E1152">
        <f t="shared" si="102"/>
        <v>-1.6346465435817352E-2</v>
      </c>
      <c r="F1152">
        <f t="shared" si="103"/>
        <v>7.1169656197008009E-5</v>
      </c>
      <c r="G1152">
        <f t="shared" si="104"/>
        <v>1.8148262330237041E-2</v>
      </c>
      <c r="H1152">
        <f t="shared" si="105"/>
        <v>0.13471548660134455</v>
      </c>
      <c r="I1152">
        <f t="shared" si="106"/>
        <v>7.4230515379366881</v>
      </c>
      <c r="Q1152">
        <f t="shared" si="107"/>
        <v>0.13489013219884022</v>
      </c>
    </row>
    <row r="1153" spans="1:17" x14ac:dyDescent="0.25">
      <c r="A1153" s="1">
        <v>41988</v>
      </c>
      <c r="B1153">
        <v>1989.63</v>
      </c>
      <c r="E1153">
        <f t="shared" si="102"/>
        <v>-6.3628106729409261E-3</v>
      </c>
      <c r="F1153">
        <f t="shared" si="103"/>
        <v>7.1261920772103739E-5</v>
      </c>
      <c r="G1153">
        <f t="shared" si="104"/>
        <v>1.8171789796886453E-2</v>
      </c>
      <c r="H1153">
        <f t="shared" si="105"/>
        <v>0.13480278111703206</v>
      </c>
      <c r="I1153">
        <f t="shared" si="106"/>
        <v>7.4182445771042929</v>
      </c>
      <c r="Q1153">
        <f t="shared" si="107"/>
        <v>0.11330202575941489</v>
      </c>
    </row>
    <row r="1154" spans="1:17" x14ac:dyDescent="0.25">
      <c r="A1154" s="1">
        <v>41989</v>
      </c>
      <c r="B1154">
        <v>1972.74</v>
      </c>
      <c r="E1154">
        <f t="shared" si="102"/>
        <v>-8.5252524609650115E-3</v>
      </c>
      <c r="F1154">
        <f t="shared" si="103"/>
        <v>5.9895796778677387E-5</v>
      </c>
      <c r="G1154">
        <f t="shared" si="104"/>
        <v>1.5273428178562734E-2</v>
      </c>
      <c r="H1154">
        <f t="shared" si="105"/>
        <v>0.12358571187059908</v>
      </c>
      <c r="I1154">
        <f t="shared" si="106"/>
        <v>8.0915502679391782</v>
      </c>
      <c r="Q1154">
        <f t="shared" si="107"/>
        <v>0.32938709880204836</v>
      </c>
    </row>
    <row r="1155" spans="1:17" x14ac:dyDescent="0.25">
      <c r="A1155" s="1">
        <v>41990</v>
      </c>
      <c r="B1155">
        <v>2012.89</v>
      </c>
      <c r="E1155">
        <f t="shared" si="102"/>
        <v>2.0148061015694455E-2</v>
      </c>
      <c r="F1155">
        <f t="shared" si="103"/>
        <v>1.5963740818212744E-4</v>
      </c>
      <c r="G1155">
        <f t="shared" si="104"/>
        <v>4.07075390864425E-2</v>
      </c>
      <c r="H1155">
        <f t="shared" si="105"/>
        <v>0.20176109408516424</v>
      </c>
      <c r="I1155">
        <f t="shared" si="106"/>
        <v>4.9563569454966157</v>
      </c>
      <c r="Q1155">
        <f t="shared" si="107"/>
        <v>0.33303423847366093</v>
      </c>
    </row>
    <row r="1156" spans="1:17" x14ac:dyDescent="0.25">
      <c r="A1156" s="1">
        <v>41991</v>
      </c>
      <c r="B1156">
        <v>2061.23</v>
      </c>
      <c r="E1156">
        <f t="shared" ref="E1156:E1219" si="108">LN(B1156/B1155)</f>
        <v>2.3731391638557114E-2</v>
      </c>
      <c r="F1156">
        <f t="shared" si="103"/>
        <v>2.6350334244025617E-4</v>
      </c>
      <c r="G1156">
        <f t="shared" si="104"/>
        <v>6.7193352322265323E-2</v>
      </c>
      <c r="H1156">
        <f t="shared" si="105"/>
        <v>0.25921680563239979</v>
      </c>
      <c r="I1156">
        <f t="shared" si="106"/>
        <v>3.8577745665846939</v>
      </c>
      <c r="Q1156">
        <f t="shared" si="107"/>
        <v>0.17273249991633291</v>
      </c>
    </row>
    <row r="1157" spans="1:17" x14ac:dyDescent="0.25">
      <c r="A1157" s="1">
        <v>41992</v>
      </c>
      <c r="B1157">
        <v>2070.65</v>
      </c>
      <c r="E1157">
        <f t="shared" si="108"/>
        <v>4.5596756540114657E-3</v>
      </c>
      <c r="F1157">
        <f t="shared" si="103"/>
        <v>1.7558888963611991E-4</v>
      </c>
      <c r="G1157">
        <f t="shared" si="104"/>
        <v>4.4775166857210578E-2</v>
      </c>
      <c r="H1157">
        <f t="shared" si="105"/>
        <v>0.21160143396775594</v>
      </c>
      <c r="I1157">
        <f t="shared" si="106"/>
        <v>4.7258658944266942</v>
      </c>
      <c r="Q1157">
        <f t="shared" si="107"/>
        <v>0.16746543909213202</v>
      </c>
    </row>
    <row r="1158" spans="1:17" x14ac:dyDescent="0.25">
      <c r="A1158" s="1">
        <v>41995</v>
      </c>
      <c r="B1158">
        <v>2078.54</v>
      </c>
      <c r="E1158">
        <f t="shared" si="108"/>
        <v>3.8031565245638006E-3</v>
      </c>
      <c r="F1158">
        <f t="shared" si="103"/>
        <v>1.389644198115099E-4</v>
      </c>
      <c r="G1158">
        <f t="shared" si="104"/>
        <v>3.5435927051935025E-2</v>
      </c>
      <c r="H1158">
        <f t="shared" si="105"/>
        <v>0.18824432807374311</v>
      </c>
      <c r="I1158">
        <f t="shared" si="106"/>
        <v>5.3122450499983112</v>
      </c>
      <c r="Q1158">
        <f t="shared" si="107"/>
        <v>0.11500731259117669</v>
      </c>
    </row>
    <row r="1159" spans="1:17" x14ac:dyDescent="0.25">
      <c r="A1159" s="1">
        <v>41996</v>
      </c>
      <c r="B1159">
        <v>2082.17</v>
      </c>
      <c r="E1159">
        <f t="shared" si="108"/>
        <v>1.7448949438961451E-3</v>
      </c>
      <c r="F1159">
        <f t="shared" si="103"/>
        <v>8.4899899146247029E-5</v>
      </c>
      <c r="G1159">
        <f t="shared" si="104"/>
        <v>2.1649474282292993E-2</v>
      </c>
      <c r="H1159">
        <f t="shared" si="105"/>
        <v>0.14713760322328548</v>
      </c>
      <c r="I1159">
        <f t="shared" si="106"/>
        <v>6.7963591773509568</v>
      </c>
      <c r="Q1159">
        <f t="shared" si="107"/>
        <v>0.12975920309891092</v>
      </c>
    </row>
    <row r="1160" spans="1:17" x14ac:dyDescent="0.25">
      <c r="A1160" s="1">
        <v>41997</v>
      </c>
      <c r="B1160">
        <v>2081.88</v>
      </c>
      <c r="E1160">
        <f t="shared" si="108"/>
        <v>-1.3928747275794275E-4</v>
      </c>
      <c r="F1160">
        <f t="shared" si="103"/>
        <v>7.4872384863283411E-5</v>
      </c>
      <c r="G1160">
        <f t="shared" si="104"/>
        <v>1.9092458140137269E-2</v>
      </c>
      <c r="H1160">
        <f t="shared" si="105"/>
        <v>0.1381754614254545</v>
      </c>
      <c r="I1160">
        <f t="shared" si="106"/>
        <v>7.2371750358836238</v>
      </c>
      <c r="Q1160">
        <f t="shared" si="107"/>
        <v>6.8078795774751902E-3</v>
      </c>
    </row>
    <row r="1161" spans="1:17" x14ac:dyDescent="0.25">
      <c r="A1161" s="1">
        <v>41998</v>
      </c>
      <c r="B1161">
        <v>2081.88</v>
      </c>
      <c r="E1161">
        <f t="shared" si="108"/>
        <v>0</v>
      </c>
      <c r="F1161">
        <f t="shared" ref="F1161:F1224" si="109">_xlfn.VAR.P(E1157:E1161)</f>
        <v>3.6889486350845596E-6</v>
      </c>
      <c r="G1161">
        <f t="shared" ref="G1161:G1224" si="110">F1161*255</f>
        <v>9.4068190194656265E-4</v>
      </c>
      <c r="H1161">
        <f t="shared" ref="H1161:H1224" si="111">SQRT(G1161)</f>
        <v>3.0670538012016722E-2</v>
      </c>
      <c r="I1161">
        <f t="shared" ref="I1161:I1224" si="112">1/H1161</f>
        <v>32.60457966561264</v>
      </c>
      <c r="Q1161">
        <f t="shared" ref="Q1161:Q1224" si="113">G1162/H1161</f>
        <v>2.2052768264465224E-2</v>
      </c>
    </row>
    <row r="1162" spans="1:17" x14ac:dyDescent="0.25">
      <c r="A1162" s="1">
        <v>41999</v>
      </c>
      <c r="B1162">
        <v>2088.77</v>
      </c>
      <c r="E1162">
        <f t="shared" si="108"/>
        <v>3.3040443422532773E-3</v>
      </c>
      <c r="F1162">
        <f t="shared" si="109"/>
        <v>2.6524324208842224E-6</v>
      </c>
      <c r="G1162">
        <f t="shared" si="110"/>
        <v>6.7637026732547667E-4</v>
      </c>
      <c r="H1162">
        <f t="shared" si="111"/>
        <v>2.6007119550720659E-2</v>
      </c>
      <c r="I1162">
        <f t="shared" si="112"/>
        <v>38.451009464917462</v>
      </c>
      <c r="Q1162">
        <f t="shared" si="113"/>
        <v>1.5809166848126298E-2</v>
      </c>
    </row>
    <row r="1163" spans="1:17" x14ac:dyDescent="0.25">
      <c r="A1163" s="1">
        <v>42002</v>
      </c>
      <c r="B1163">
        <v>2090.5700000000002</v>
      </c>
      <c r="E1163">
        <f t="shared" si="108"/>
        <v>8.6138007977164255E-4</v>
      </c>
      <c r="F1163">
        <f t="shared" si="109"/>
        <v>1.6123564400647463E-6</v>
      </c>
      <c r="G1163">
        <f t="shared" si="110"/>
        <v>4.111508922165103E-4</v>
      </c>
      <c r="H1163">
        <f t="shared" si="111"/>
        <v>2.0276856073279958E-2</v>
      </c>
      <c r="I1163">
        <f t="shared" si="112"/>
        <v>49.317310158242954</v>
      </c>
      <c r="Q1163">
        <f t="shared" si="113"/>
        <v>8.9392358214252496E-2</v>
      </c>
    </row>
    <row r="1164" spans="1:17" x14ac:dyDescent="0.25">
      <c r="A1164" s="1">
        <v>42003</v>
      </c>
      <c r="B1164">
        <v>2080.35</v>
      </c>
      <c r="E1164">
        <f t="shared" si="108"/>
        <v>-4.9006072778080582E-3</v>
      </c>
      <c r="F1164">
        <f t="shared" si="109"/>
        <v>7.1082195355352285E-6</v>
      </c>
      <c r="G1164">
        <f t="shared" si="110"/>
        <v>1.8125959815614833E-3</v>
      </c>
      <c r="H1164">
        <f t="shared" si="111"/>
        <v>4.2574593146165039E-2</v>
      </c>
      <c r="I1164">
        <f t="shared" si="112"/>
        <v>23.488186876310202</v>
      </c>
      <c r="Q1164">
        <f t="shared" si="113"/>
        <v>0.14189512015770425</v>
      </c>
    </row>
    <row r="1165" spans="1:17" x14ac:dyDescent="0.25">
      <c r="A1165" s="1">
        <v>42004</v>
      </c>
      <c r="B1165">
        <v>2058.9</v>
      </c>
      <c r="E1165">
        <f t="shared" si="108"/>
        <v>-1.036428918775506E-2</v>
      </c>
      <c r="F1165">
        <f t="shared" si="109"/>
        <v>2.3690694157413569E-5</v>
      </c>
      <c r="G1165">
        <f t="shared" si="110"/>
        <v>6.04112701014046E-3</v>
      </c>
      <c r="H1165">
        <f t="shared" si="111"/>
        <v>7.7724687263059866E-2</v>
      </c>
      <c r="I1165">
        <f t="shared" si="112"/>
        <v>12.865925038919636</v>
      </c>
      <c r="Q1165">
        <f t="shared" si="113"/>
        <v>7.7724687263059852E-2</v>
      </c>
    </row>
    <row r="1166" spans="1:17" x14ac:dyDescent="0.25">
      <c r="A1166" s="1">
        <v>42005</v>
      </c>
      <c r="B1166">
        <v>2058.9</v>
      </c>
      <c r="E1166">
        <f t="shared" si="108"/>
        <v>0</v>
      </c>
      <c r="F1166">
        <f t="shared" si="109"/>
        <v>2.3690694157413569E-5</v>
      </c>
      <c r="G1166">
        <f t="shared" si="110"/>
        <v>6.04112701014046E-3</v>
      </c>
      <c r="H1166">
        <f t="shared" si="111"/>
        <v>7.7724687263059866E-2</v>
      </c>
      <c r="I1166">
        <f t="shared" si="112"/>
        <v>12.865925038919636</v>
      </c>
      <c r="Q1166">
        <f t="shared" si="113"/>
        <v>5.8278701800159961E-2</v>
      </c>
    </row>
    <row r="1167" spans="1:17" x14ac:dyDescent="0.25">
      <c r="A1167" s="1">
        <v>42006</v>
      </c>
      <c r="B1167">
        <v>2058.1999999999998</v>
      </c>
      <c r="E1167">
        <f t="shared" si="108"/>
        <v>-3.400451807075162E-4</v>
      </c>
      <c r="F1167">
        <f t="shared" si="109"/>
        <v>1.776350537848846E-5</v>
      </c>
      <c r="G1167">
        <f t="shared" si="110"/>
        <v>4.5296938715145571E-3</v>
      </c>
      <c r="H1167">
        <f t="shared" si="111"/>
        <v>6.7303000464426235E-2</v>
      </c>
      <c r="I1167">
        <f t="shared" si="112"/>
        <v>14.858178581927582</v>
      </c>
      <c r="Q1167">
        <f t="shared" si="113"/>
        <v>0.18181860298668076</v>
      </c>
    </row>
    <row r="1168" spans="1:17" x14ac:dyDescent="0.25">
      <c r="A1168" s="1">
        <v>42009</v>
      </c>
      <c r="B1168">
        <v>2020.58</v>
      </c>
      <c r="E1168">
        <f t="shared" si="108"/>
        <v>-1.8447215507429587E-2</v>
      </c>
      <c r="F1168">
        <f t="shared" si="109"/>
        <v>4.7987990279427077E-5</v>
      </c>
      <c r="G1168">
        <f t="shared" si="110"/>
        <v>1.2236937521253904E-2</v>
      </c>
      <c r="H1168">
        <f t="shared" si="111"/>
        <v>0.11062069210258045</v>
      </c>
      <c r="I1168">
        <f t="shared" si="112"/>
        <v>9.0399000493748769</v>
      </c>
      <c r="Q1168">
        <f t="shared" si="113"/>
        <v>0.10951722316639692</v>
      </c>
    </row>
    <row r="1169" spans="1:17" x14ac:dyDescent="0.25">
      <c r="A1169" s="1">
        <v>42010</v>
      </c>
      <c r="B1169">
        <v>2002.61</v>
      </c>
      <c r="E1169">
        <f t="shared" si="108"/>
        <v>-8.9332691248878455E-3</v>
      </c>
      <c r="F1169">
        <f t="shared" si="109"/>
        <v>4.7509298132625821E-5</v>
      </c>
      <c r="G1169">
        <f t="shared" si="110"/>
        <v>1.2114871023819584E-2</v>
      </c>
      <c r="H1169">
        <f t="shared" si="111"/>
        <v>0.11006757480665949</v>
      </c>
      <c r="I1169">
        <f t="shared" si="112"/>
        <v>9.085327824807278</v>
      </c>
      <c r="Q1169">
        <f t="shared" si="113"/>
        <v>0.23246361027399493</v>
      </c>
    </row>
    <row r="1170" spans="1:17" x14ac:dyDescent="0.25">
      <c r="A1170" s="1">
        <v>42011</v>
      </c>
      <c r="B1170">
        <v>2025.9</v>
      </c>
      <c r="E1170">
        <f t="shared" si="108"/>
        <v>1.1562716479232132E-2</v>
      </c>
      <c r="F1170">
        <f t="shared" si="109"/>
        <v>1.0034002279866304E-4</v>
      </c>
      <c r="G1170">
        <f t="shared" si="110"/>
        <v>2.5586705813659075E-2</v>
      </c>
      <c r="H1170">
        <f t="shared" si="111"/>
        <v>0.15995845027274763</v>
      </c>
      <c r="I1170">
        <f t="shared" si="112"/>
        <v>6.2516234578097283</v>
      </c>
      <c r="Q1170">
        <f t="shared" si="113"/>
        <v>0.27667727765058259</v>
      </c>
    </row>
    <row r="1171" spans="1:17" x14ac:dyDescent="0.25">
      <c r="A1171" s="1">
        <v>42012</v>
      </c>
      <c r="B1171">
        <v>2062.14</v>
      </c>
      <c r="E1171">
        <f t="shared" si="108"/>
        <v>1.7730232270553911E-2</v>
      </c>
      <c r="F1171">
        <f t="shared" si="109"/>
        <v>1.7355634728890161E-4</v>
      </c>
      <c r="G1171">
        <f t="shared" si="110"/>
        <v>4.4256868558669907E-2</v>
      </c>
      <c r="H1171">
        <f t="shared" si="111"/>
        <v>0.21037316501557396</v>
      </c>
      <c r="I1171">
        <f t="shared" si="112"/>
        <v>4.7534579798995269</v>
      </c>
      <c r="Q1171">
        <f t="shared" si="113"/>
        <v>0.22566595411314644</v>
      </c>
    </row>
    <row r="1172" spans="1:17" x14ac:dyDescent="0.25">
      <c r="A1172" s="1">
        <v>42013</v>
      </c>
      <c r="B1172">
        <v>2044.81</v>
      </c>
      <c r="E1172">
        <f t="shared" si="108"/>
        <v>-8.4394028943683176E-3</v>
      </c>
      <c r="F1172">
        <f t="shared" si="109"/>
        <v>1.8617278824722313E-4</v>
      </c>
      <c r="G1172">
        <f t="shared" si="110"/>
        <v>4.7474061003041898E-2</v>
      </c>
      <c r="H1172">
        <f t="shared" si="111"/>
        <v>0.21788543091047161</v>
      </c>
      <c r="I1172">
        <f t="shared" si="112"/>
        <v>4.58956799369893</v>
      </c>
      <c r="Q1172">
        <f t="shared" si="113"/>
        <v>0.15501092029653063</v>
      </c>
    </row>
    <row r="1173" spans="1:17" x14ac:dyDescent="0.25">
      <c r="A1173" s="1">
        <v>42016</v>
      </c>
      <c r="B1173">
        <v>2028.26</v>
      </c>
      <c r="E1173">
        <f t="shared" si="108"/>
        <v>-8.1265930033877221E-3</v>
      </c>
      <c r="F1173">
        <f t="shared" si="109"/>
        <v>1.3244949476328761E-4</v>
      </c>
      <c r="G1173">
        <f t="shared" si="110"/>
        <v>3.3774621164638342E-2</v>
      </c>
      <c r="H1173">
        <f t="shared" si="111"/>
        <v>0.18377872881440427</v>
      </c>
      <c r="I1173">
        <f t="shared" si="112"/>
        <v>5.4413261341571628</v>
      </c>
      <c r="Q1173">
        <f t="shared" si="113"/>
        <v>0.15856906211960928</v>
      </c>
    </row>
    <row r="1174" spans="1:17" x14ac:dyDescent="0.25">
      <c r="A1174" s="1">
        <v>42017</v>
      </c>
      <c r="B1174">
        <v>2023.03</v>
      </c>
      <c r="E1174">
        <f t="shared" si="108"/>
        <v>-2.5818951027174481E-3</v>
      </c>
      <c r="F1174">
        <f t="shared" si="109"/>
        <v>1.1428086535542784E-4</v>
      </c>
      <c r="G1174">
        <f t="shared" si="110"/>
        <v>2.91416206656341E-2</v>
      </c>
      <c r="H1174">
        <f t="shared" si="111"/>
        <v>0.17070916983464626</v>
      </c>
      <c r="I1174">
        <f t="shared" si="112"/>
        <v>5.8579161328511429</v>
      </c>
      <c r="Q1174">
        <f t="shared" si="113"/>
        <v>0.14393230014690453</v>
      </c>
    </row>
    <row r="1175" spans="1:17" x14ac:dyDescent="0.25">
      <c r="A1175" s="1">
        <v>42018</v>
      </c>
      <c r="B1175">
        <v>2011.27</v>
      </c>
      <c r="E1175">
        <f t="shared" si="108"/>
        <v>-5.8300241971988576E-3</v>
      </c>
      <c r="F1175">
        <f t="shared" si="109"/>
        <v>9.6355150864585115E-5</v>
      </c>
      <c r="G1175">
        <f t="shared" si="110"/>
        <v>2.4570563470469205E-2</v>
      </c>
      <c r="H1175">
        <f t="shared" si="111"/>
        <v>0.15675000309559553</v>
      </c>
      <c r="I1175">
        <f t="shared" si="112"/>
        <v>6.3795852009657708</v>
      </c>
      <c r="Q1175">
        <f t="shared" si="113"/>
        <v>9.5561010189192993E-3</v>
      </c>
    </row>
    <row r="1176" spans="1:17" x14ac:dyDescent="0.25">
      <c r="A1176" s="1">
        <v>42019</v>
      </c>
      <c r="B1176">
        <v>1992.67</v>
      </c>
      <c r="E1176">
        <f t="shared" si="108"/>
        <v>-9.2909153471455157E-3</v>
      </c>
      <c r="F1176">
        <f t="shared" si="109"/>
        <v>5.8741916246957797E-6</v>
      </c>
      <c r="G1176">
        <f t="shared" si="110"/>
        <v>1.4979188642974238E-3</v>
      </c>
      <c r="H1176">
        <f t="shared" si="111"/>
        <v>3.8702956790113902E-2</v>
      </c>
      <c r="I1176">
        <f t="shared" si="112"/>
        <v>25.837819198750086</v>
      </c>
      <c r="Q1176">
        <f t="shared" si="113"/>
        <v>0.44752005549090196</v>
      </c>
    </row>
    <row r="1177" spans="1:17" x14ac:dyDescent="0.25">
      <c r="A1177" s="1">
        <v>42020</v>
      </c>
      <c r="B1177">
        <v>2019.42</v>
      </c>
      <c r="E1177">
        <f t="shared" si="108"/>
        <v>1.3334893478396E-2</v>
      </c>
      <c r="F1177">
        <f t="shared" si="109"/>
        <v>6.7922938707348063E-5</v>
      </c>
      <c r="G1177">
        <f t="shared" si="110"/>
        <v>1.7320349370373755E-2</v>
      </c>
      <c r="H1177">
        <f t="shared" si="111"/>
        <v>0.13160679834405878</v>
      </c>
      <c r="I1177">
        <f t="shared" si="112"/>
        <v>7.5983916680786248</v>
      </c>
      <c r="Q1177">
        <f t="shared" si="113"/>
        <v>0.11663518901453547</v>
      </c>
    </row>
    <row r="1178" spans="1:17" x14ac:dyDescent="0.25">
      <c r="A1178" s="1">
        <v>42023</v>
      </c>
      <c r="B1178">
        <v>2019.42</v>
      </c>
      <c r="E1178">
        <f t="shared" si="108"/>
        <v>0</v>
      </c>
      <c r="F1178">
        <f t="shared" si="109"/>
        <v>6.0196014903753529E-5</v>
      </c>
      <c r="G1178">
        <f t="shared" si="110"/>
        <v>1.534998380045715E-2</v>
      </c>
      <c r="H1178">
        <f t="shared" si="111"/>
        <v>0.12389505155758704</v>
      </c>
      <c r="I1178">
        <f t="shared" si="112"/>
        <v>8.0713473817410293</v>
      </c>
      <c r="Q1178">
        <f t="shared" si="113"/>
        <v>0.12370444823347171</v>
      </c>
    </row>
    <row r="1179" spans="1:17" x14ac:dyDescent="0.25">
      <c r="A1179" s="1">
        <v>42024</v>
      </c>
      <c r="B1179">
        <v>2022.55</v>
      </c>
      <c r="E1179">
        <f t="shared" si="108"/>
        <v>1.5487500528907781E-3</v>
      </c>
      <c r="F1179">
        <f t="shared" si="109"/>
        <v>6.0103407810936608E-5</v>
      </c>
      <c r="G1179">
        <f t="shared" si="110"/>
        <v>1.5326368991788835E-2</v>
      </c>
      <c r="H1179">
        <f t="shared" si="111"/>
        <v>0.12379971321367766</v>
      </c>
      <c r="I1179">
        <f t="shared" si="112"/>
        <v>8.0775631384057025</v>
      </c>
      <c r="Q1179">
        <f t="shared" si="113"/>
        <v>0.11021861246627647</v>
      </c>
    </row>
    <row r="1180" spans="1:17" x14ac:dyDescent="0.25">
      <c r="A1180" s="1">
        <v>42025</v>
      </c>
      <c r="B1180">
        <v>2032.12</v>
      </c>
      <c r="E1180">
        <f t="shared" si="108"/>
        <v>4.7204915668688828E-3</v>
      </c>
      <c r="F1180">
        <f t="shared" si="109"/>
        <v>5.3509931820135313E-5</v>
      </c>
      <c r="G1180">
        <f t="shared" si="110"/>
        <v>1.3645032614134505E-2</v>
      </c>
      <c r="H1180">
        <f t="shared" si="111"/>
        <v>0.11681195407206621</v>
      </c>
      <c r="I1180">
        <f t="shared" si="112"/>
        <v>8.5607676709445162</v>
      </c>
      <c r="Q1180">
        <f t="shared" si="113"/>
        <v>8.3183074837821128E-2</v>
      </c>
    </row>
    <row r="1181" spans="1:17" x14ac:dyDescent="0.25">
      <c r="A1181" s="1">
        <v>42026</v>
      </c>
      <c r="B1181">
        <v>2063.15</v>
      </c>
      <c r="E1181">
        <f t="shared" si="108"/>
        <v>1.5154358001382194E-2</v>
      </c>
      <c r="F1181">
        <f t="shared" si="109"/>
        <v>3.8105009872661989E-5</v>
      </c>
      <c r="G1181">
        <f t="shared" si="110"/>
        <v>9.7167775175288074E-3</v>
      </c>
      <c r="H1181">
        <f t="shared" si="111"/>
        <v>9.8573716159678221E-2</v>
      </c>
      <c r="I1181">
        <f t="shared" si="112"/>
        <v>10.144692104131629</v>
      </c>
      <c r="Q1181">
        <f t="shared" si="113"/>
        <v>0.12106214148490813</v>
      </c>
    </row>
    <row r="1182" spans="1:17" x14ac:dyDescent="0.25">
      <c r="A1182" s="1">
        <v>42027</v>
      </c>
      <c r="B1182">
        <v>2051.8200000000002</v>
      </c>
      <c r="E1182">
        <f t="shared" si="108"/>
        <v>-5.5067369293280901E-3</v>
      </c>
      <c r="F1182">
        <f t="shared" si="109"/>
        <v>4.6798216362416232E-5</v>
      </c>
      <c r="G1182">
        <f t="shared" si="110"/>
        <v>1.1933545172416139E-2</v>
      </c>
      <c r="H1182">
        <f t="shared" si="111"/>
        <v>0.10924076698932564</v>
      </c>
      <c r="I1182">
        <f t="shared" si="112"/>
        <v>9.1540917146591809</v>
      </c>
      <c r="Q1182">
        <f t="shared" si="113"/>
        <v>0.10407372456591887</v>
      </c>
    </row>
    <row r="1183" spans="1:17" x14ac:dyDescent="0.25">
      <c r="A1183" s="1">
        <v>42030</v>
      </c>
      <c r="B1183">
        <v>2057.09</v>
      </c>
      <c r="E1183">
        <f t="shared" si="108"/>
        <v>2.565158589374469E-3</v>
      </c>
      <c r="F1183">
        <f t="shared" si="109"/>
        <v>4.4584680372614895E-5</v>
      </c>
      <c r="G1183">
        <f t="shared" si="110"/>
        <v>1.1369093495016799E-2</v>
      </c>
      <c r="H1183">
        <f t="shared" si="111"/>
        <v>0.10662595132057111</v>
      </c>
      <c r="I1183">
        <f t="shared" si="112"/>
        <v>9.3785798636721953</v>
      </c>
      <c r="Q1183">
        <f t="shared" si="113"/>
        <v>0.2239044460075853</v>
      </c>
    </row>
    <row r="1184" spans="1:17" x14ac:dyDescent="0.25">
      <c r="A1184" s="1">
        <v>42031</v>
      </c>
      <c r="B1184">
        <v>2029.55</v>
      </c>
      <c r="E1184">
        <f t="shared" si="108"/>
        <v>-1.347826914874784E-2</v>
      </c>
      <c r="F1184">
        <f t="shared" si="109"/>
        <v>9.3623625727310713E-5</v>
      </c>
      <c r="G1184">
        <f t="shared" si="110"/>
        <v>2.3874024560464231E-2</v>
      </c>
      <c r="H1184">
        <f t="shared" si="111"/>
        <v>0.15451221492317113</v>
      </c>
      <c r="I1184">
        <f t="shared" si="112"/>
        <v>6.4719802282119563</v>
      </c>
      <c r="Q1184">
        <f t="shared" si="113"/>
        <v>0.19431949457535991</v>
      </c>
    </row>
    <row r="1185" spans="1:17" x14ac:dyDescent="0.25">
      <c r="A1185" s="1">
        <v>42032</v>
      </c>
      <c r="B1185">
        <v>2002.16</v>
      </c>
      <c r="E1185">
        <f t="shared" si="108"/>
        <v>-1.3587495823831957E-2</v>
      </c>
      <c r="F1185">
        <f t="shared" si="109"/>
        <v>1.1774406082192156E-4</v>
      </c>
      <c r="G1185">
        <f t="shared" si="110"/>
        <v>3.0024735509589999E-2</v>
      </c>
      <c r="H1185">
        <f t="shared" si="111"/>
        <v>0.17327647130984056</v>
      </c>
      <c r="I1185">
        <f t="shared" si="112"/>
        <v>5.7711239872369733</v>
      </c>
      <c r="Q1185">
        <f t="shared" si="113"/>
        <v>0.12039257002033545</v>
      </c>
    </row>
    <row r="1186" spans="1:17" x14ac:dyDescent="0.25">
      <c r="A1186" s="1">
        <v>42033</v>
      </c>
      <c r="B1186">
        <v>2021.25</v>
      </c>
      <c r="E1186">
        <f t="shared" si="108"/>
        <v>9.4895341296701297E-3</v>
      </c>
      <c r="F1186">
        <f t="shared" si="109"/>
        <v>8.1808626294300492E-5</v>
      </c>
      <c r="G1186">
        <f t="shared" si="110"/>
        <v>2.0861199705046626E-2</v>
      </c>
      <c r="H1186">
        <f t="shared" si="111"/>
        <v>0.14443406698229688</v>
      </c>
      <c r="I1186">
        <f t="shared" si="112"/>
        <v>6.9235743401352039</v>
      </c>
      <c r="Q1186">
        <f t="shared" si="113"/>
        <v>0.16812487185698535</v>
      </c>
    </row>
    <row r="1187" spans="1:17" x14ac:dyDescent="0.25">
      <c r="A1187" s="1">
        <v>42034</v>
      </c>
      <c r="B1187">
        <v>1994.99</v>
      </c>
      <c r="E1187">
        <f t="shared" si="108"/>
        <v>-1.3077094111243876E-2</v>
      </c>
      <c r="F1187">
        <f t="shared" si="109"/>
        <v>9.5227290208556474E-5</v>
      </c>
      <c r="G1187">
        <f t="shared" si="110"/>
        <v>2.4282959003181902E-2</v>
      </c>
      <c r="H1187">
        <f t="shared" si="111"/>
        <v>0.15582990407229899</v>
      </c>
      <c r="I1187">
        <f t="shared" si="112"/>
        <v>6.4172535172455669</v>
      </c>
      <c r="Q1187">
        <f t="shared" si="113"/>
        <v>0.23892566238992582</v>
      </c>
    </row>
    <row r="1188" spans="1:17" x14ac:dyDescent="0.25">
      <c r="A1188" s="1">
        <v>42037</v>
      </c>
      <c r="B1188">
        <v>2020.85</v>
      </c>
      <c r="E1188">
        <f t="shared" si="108"/>
        <v>1.2879177186226798E-2</v>
      </c>
      <c r="F1188">
        <f t="shared" si="109"/>
        <v>1.4600691392404957E-4</v>
      </c>
      <c r="G1188">
        <f t="shared" si="110"/>
        <v>3.7231763050632638E-2</v>
      </c>
      <c r="H1188">
        <f t="shared" si="111"/>
        <v>0.19295533952350902</v>
      </c>
      <c r="I1188">
        <f t="shared" si="112"/>
        <v>5.1825463989202714</v>
      </c>
      <c r="Q1188">
        <f t="shared" si="113"/>
        <v>0.21063387600149713</v>
      </c>
    </row>
    <row r="1189" spans="1:17" x14ac:dyDescent="0.25">
      <c r="A1189" s="1">
        <v>42038</v>
      </c>
      <c r="B1189">
        <v>2050.0300000000002</v>
      </c>
      <c r="E1189">
        <f t="shared" si="108"/>
        <v>1.4336212205417897E-2</v>
      </c>
      <c r="F1189">
        <f t="shared" si="109"/>
        <v>1.5938404336871207E-4</v>
      </c>
      <c r="G1189">
        <f t="shared" si="110"/>
        <v>4.0642931059021579E-2</v>
      </c>
      <c r="H1189">
        <f t="shared" si="111"/>
        <v>0.20160092028317128</v>
      </c>
      <c r="I1189">
        <f t="shared" si="112"/>
        <v>4.9602948170841037</v>
      </c>
      <c r="Q1189">
        <f t="shared" si="113"/>
        <v>0.14521875869821008</v>
      </c>
    </row>
    <row r="1190" spans="1:17" x14ac:dyDescent="0.25">
      <c r="A1190" s="1">
        <v>42039</v>
      </c>
      <c r="B1190">
        <v>2041.51</v>
      </c>
      <c r="E1190">
        <f t="shared" si="108"/>
        <v>-4.164697065034053E-3</v>
      </c>
      <c r="F1190">
        <f t="shared" si="109"/>
        <v>1.1480876625858407E-4</v>
      </c>
      <c r="G1190">
        <f t="shared" si="110"/>
        <v>2.9276235395938936E-2</v>
      </c>
      <c r="H1190">
        <f t="shared" si="111"/>
        <v>0.17110299645517296</v>
      </c>
      <c r="I1190">
        <f t="shared" si="112"/>
        <v>5.844433006537022</v>
      </c>
      <c r="Q1190">
        <f t="shared" si="113"/>
        <v>0.17373680908947137</v>
      </c>
    </row>
    <row r="1191" spans="1:17" x14ac:dyDescent="0.25">
      <c r="A1191" s="1">
        <v>42040</v>
      </c>
      <c r="B1191">
        <v>2062.52</v>
      </c>
      <c r="E1191">
        <f t="shared" si="108"/>
        <v>1.0238806024834353E-2</v>
      </c>
      <c r="F1191">
        <f t="shared" si="109"/>
        <v>1.1657603384223091E-4</v>
      </c>
      <c r="G1191">
        <f t="shared" si="110"/>
        <v>2.9726888629768883E-2</v>
      </c>
      <c r="H1191">
        <f t="shared" si="111"/>
        <v>0.17241487357466839</v>
      </c>
      <c r="I1191">
        <f t="shared" si="112"/>
        <v>5.7999636531759311</v>
      </c>
      <c r="Q1191">
        <f t="shared" si="113"/>
        <v>9.6700048379355308E-2</v>
      </c>
    </row>
    <row r="1192" spans="1:17" x14ac:dyDescent="0.25">
      <c r="A1192" s="1">
        <v>42041</v>
      </c>
      <c r="B1192">
        <v>2055.4699999999998</v>
      </c>
      <c r="E1192">
        <f t="shared" si="108"/>
        <v>-3.424003889146327E-3</v>
      </c>
      <c r="F1192">
        <f t="shared" si="109"/>
        <v>6.5382457317611221E-5</v>
      </c>
      <c r="G1192">
        <f t="shared" si="110"/>
        <v>1.6672526615990862E-2</v>
      </c>
      <c r="H1192">
        <f t="shared" si="111"/>
        <v>0.12912213836515743</v>
      </c>
      <c r="I1192">
        <f t="shared" si="112"/>
        <v>7.7446053222259987</v>
      </c>
      <c r="Q1192">
        <f t="shared" si="113"/>
        <v>0.1284195064924408</v>
      </c>
    </row>
    <row r="1193" spans="1:17" x14ac:dyDescent="0.25">
      <c r="A1193" s="1">
        <v>42044</v>
      </c>
      <c r="B1193">
        <v>2046.74</v>
      </c>
      <c r="E1193">
        <f t="shared" si="108"/>
        <v>-4.2562487923016503E-3</v>
      </c>
      <c r="F1193">
        <f t="shared" si="109"/>
        <v>6.50266717102046E-5</v>
      </c>
      <c r="G1193">
        <f t="shared" si="110"/>
        <v>1.6581801286102173E-2</v>
      </c>
      <c r="H1193">
        <f t="shared" si="111"/>
        <v>0.12877034319322975</v>
      </c>
      <c r="I1193">
        <f t="shared" si="112"/>
        <v>7.76576325885397</v>
      </c>
      <c r="Q1193">
        <f t="shared" si="113"/>
        <v>9.8432453955804841E-2</v>
      </c>
    </row>
    <row r="1194" spans="1:17" x14ac:dyDescent="0.25">
      <c r="A1194" s="1">
        <v>42045</v>
      </c>
      <c r="B1194">
        <v>2068.59</v>
      </c>
      <c r="E1194">
        <f t="shared" si="108"/>
        <v>1.0618932294575799E-2</v>
      </c>
      <c r="F1194">
        <f t="shared" si="109"/>
        <v>4.9706591675454015E-5</v>
      </c>
      <c r="G1194">
        <f t="shared" si="110"/>
        <v>1.2675180877240774E-2</v>
      </c>
      <c r="H1194">
        <f t="shared" si="111"/>
        <v>0.11258410579313927</v>
      </c>
      <c r="I1194">
        <f t="shared" si="112"/>
        <v>8.8822484573212179</v>
      </c>
      <c r="Q1194">
        <f t="shared" si="113"/>
        <v>9.6423840818558856E-2</v>
      </c>
    </row>
    <row r="1195" spans="1:17" x14ac:dyDescent="0.25">
      <c r="A1195" s="1">
        <v>42046</v>
      </c>
      <c r="B1195">
        <v>2068.5300000000002</v>
      </c>
      <c r="E1195">
        <f t="shared" si="108"/>
        <v>-2.900568511630124E-5</v>
      </c>
      <c r="F1195">
        <f t="shared" si="109"/>
        <v>4.257173292430373E-5</v>
      </c>
      <c r="G1195">
        <f t="shared" si="110"/>
        <v>1.085579189569745E-2</v>
      </c>
      <c r="H1195">
        <f t="shared" si="111"/>
        <v>0.10419113155973234</v>
      </c>
      <c r="I1195">
        <f t="shared" si="112"/>
        <v>9.5977458448726445</v>
      </c>
      <c r="Q1195">
        <f t="shared" si="113"/>
        <v>9.9580721159870142E-2</v>
      </c>
    </row>
    <row r="1196" spans="1:17" x14ac:dyDescent="0.25">
      <c r="A1196" s="1">
        <v>42047</v>
      </c>
      <c r="B1196">
        <v>2088.48</v>
      </c>
      <c r="E1196">
        <f t="shared" si="108"/>
        <v>9.5983185809504629E-3</v>
      </c>
      <c r="F1196">
        <f t="shared" si="109"/>
        <v>4.068795301639628E-5</v>
      </c>
      <c r="G1196">
        <f t="shared" si="110"/>
        <v>1.0375428019181052E-2</v>
      </c>
      <c r="H1196">
        <f t="shared" si="111"/>
        <v>0.1018598449791725</v>
      </c>
      <c r="I1196">
        <f t="shared" si="112"/>
        <v>9.8174113675950725</v>
      </c>
      <c r="Q1196">
        <f t="shared" si="113"/>
        <v>7.9886961338674858E-2</v>
      </c>
    </row>
    <row r="1197" spans="1:17" x14ac:dyDescent="0.25">
      <c r="A1197" s="1">
        <v>42048</v>
      </c>
      <c r="B1197">
        <v>2096.9899999999998</v>
      </c>
      <c r="E1197">
        <f t="shared" si="108"/>
        <v>4.0664545328546334E-3</v>
      </c>
      <c r="F1197">
        <f t="shared" si="109"/>
        <v>3.191087646201791E-5</v>
      </c>
      <c r="G1197">
        <f t="shared" si="110"/>
        <v>8.1372734978145678E-3</v>
      </c>
      <c r="H1197">
        <f t="shared" si="111"/>
        <v>9.0206837311894314E-2</v>
      </c>
      <c r="I1197">
        <f t="shared" si="112"/>
        <v>11.085634191369039</v>
      </c>
      <c r="Q1197">
        <f t="shared" si="113"/>
        <v>5.8667176885435726E-2</v>
      </c>
    </row>
    <row r="1198" spans="1:17" x14ac:dyDescent="0.25">
      <c r="A1198" s="1">
        <v>42051</v>
      </c>
      <c r="B1198">
        <v>2096.9899999999998</v>
      </c>
      <c r="E1198">
        <f t="shared" si="108"/>
        <v>0</v>
      </c>
      <c r="F1198">
        <f t="shared" si="109"/>
        <v>2.0753648944520106E-5</v>
      </c>
      <c r="G1198">
        <f t="shared" si="110"/>
        <v>5.2921804808526273E-3</v>
      </c>
      <c r="H1198">
        <f t="shared" si="111"/>
        <v>7.2747374391469471E-2</v>
      </c>
      <c r="I1198">
        <f t="shared" si="112"/>
        <v>13.74620057926465</v>
      </c>
      <c r="Q1198">
        <f t="shared" si="113"/>
        <v>4.543527699956413E-2</v>
      </c>
    </row>
    <row r="1199" spans="1:17" x14ac:dyDescent="0.25">
      <c r="A1199" s="1">
        <v>42052</v>
      </c>
      <c r="B1199">
        <v>2100.34</v>
      </c>
      <c r="E1199">
        <f t="shared" si="108"/>
        <v>1.5962531949234387E-3</v>
      </c>
      <c r="F1199">
        <f t="shared" si="109"/>
        <v>1.2961949437127112E-5</v>
      </c>
      <c r="G1199">
        <f t="shared" si="110"/>
        <v>3.3052971064674135E-3</v>
      </c>
      <c r="H1199">
        <f t="shared" si="111"/>
        <v>5.7491713372167068E-2</v>
      </c>
      <c r="I1199">
        <f t="shared" si="112"/>
        <v>17.393811061545449</v>
      </c>
      <c r="Q1199">
        <f t="shared" si="113"/>
        <v>5.9106032944585753E-2</v>
      </c>
    </row>
    <row r="1200" spans="1:17" x14ac:dyDescent="0.25">
      <c r="A1200" s="1">
        <v>42053</v>
      </c>
      <c r="B1200">
        <v>2099.6799999999998</v>
      </c>
      <c r="E1200">
        <f t="shared" si="108"/>
        <v>-3.1428422028125343E-4</v>
      </c>
      <c r="F1200">
        <f t="shared" si="109"/>
        <v>1.3325910214180344E-5</v>
      </c>
      <c r="G1200">
        <f t="shared" si="110"/>
        <v>3.3981071046159878E-3</v>
      </c>
      <c r="H1200">
        <f t="shared" si="111"/>
        <v>5.8293285244665941E-2</v>
      </c>
      <c r="I1200">
        <f t="shared" si="112"/>
        <v>17.154634462663157</v>
      </c>
      <c r="Q1200">
        <f t="shared" si="113"/>
        <v>1.4556737547449751E-2</v>
      </c>
    </row>
    <row r="1201" spans="1:17" x14ac:dyDescent="0.25">
      <c r="A1201" s="1">
        <v>42054</v>
      </c>
      <c r="B1201">
        <v>2097.4499999999998</v>
      </c>
      <c r="E1201">
        <f t="shared" si="108"/>
        <v>-1.0626309930072469E-3</v>
      </c>
      <c r="F1201">
        <f t="shared" si="109"/>
        <v>3.3276864866087344E-6</v>
      </c>
      <c r="G1201">
        <f t="shared" si="110"/>
        <v>8.4856005408522723E-4</v>
      </c>
      <c r="H1201">
        <f t="shared" si="111"/>
        <v>2.9130054138041473E-2</v>
      </c>
      <c r="I1201">
        <f t="shared" si="112"/>
        <v>34.328806780145378</v>
      </c>
      <c r="Q1201">
        <f t="shared" si="113"/>
        <v>5.7906047824948473E-2</v>
      </c>
    </row>
    <row r="1202" spans="1:17" x14ac:dyDescent="0.25">
      <c r="A1202" s="1">
        <v>42055</v>
      </c>
      <c r="B1202">
        <v>2110.3000000000002</v>
      </c>
      <c r="E1202">
        <f t="shared" si="108"/>
        <v>6.1077963032981041E-3</v>
      </c>
      <c r="F1202">
        <f t="shared" si="109"/>
        <v>6.6149266982775202E-6</v>
      </c>
      <c r="G1202">
        <f t="shared" si="110"/>
        <v>1.6868063080607678E-3</v>
      </c>
      <c r="H1202">
        <f t="shared" si="111"/>
        <v>4.1070747595591289E-2</v>
      </c>
      <c r="I1202">
        <f t="shared" si="112"/>
        <v>24.348229787454471</v>
      </c>
      <c r="Q1202">
        <f t="shared" si="113"/>
        <v>4.2115393123648918E-2</v>
      </c>
    </row>
    <row r="1203" spans="1:17" x14ac:dyDescent="0.25">
      <c r="A1203" s="1">
        <v>42058</v>
      </c>
      <c r="B1203">
        <v>2109.66</v>
      </c>
      <c r="E1203">
        <f t="shared" si="108"/>
        <v>-3.0332041294573771E-4</v>
      </c>
      <c r="F1203">
        <f t="shared" si="109"/>
        <v>6.7831791406685723E-6</v>
      </c>
      <c r="G1203">
        <f t="shared" si="110"/>
        <v>1.7297106808704858E-3</v>
      </c>
      <c r="H1203">
        <f t="shared" si="111"/>
        <v>4.1589790584595228E-2</v>
      </c>
      <c r="I1203">
        <f t="shared" si="112"/>
        <v>24.044362473188261</v>
      </c>
      <c r="Q1203">
        <f t="shared" si="113"/>
        <v>4.4019352277752388E-2</v>
      </c>
    </row>
    <row r="1204" spans="1:17" x14ac:dyDescent="0.25">
      <c r="A1204" s="1">
        <v>42059</v>
      </c>
      <c r="B1204">
        <v>2115.48</v>
      </c>
      <c r="E1204">
        <f t="shared" si="108"/>
        <v>2.7549400403308333E-3</v>
      </c>
      <c r="F1204">
        <f t="shared" si="109"/>
        <v>7.179433893730379E-6</v>
      </c>
      <c r="G1204">
        <f t="shared" si="110"/>
        <v>1.8307556429012467E-3</v>
      </c>
      <c r="H1204">
        <f t="shared" si="111"/>
        <v>4.2787330401665005E-2</v>
      </c>
      <c r="I1204">
        <f t="shared" si="112"/>
        <v>23.371404352936366</v>
      </c>
      <c r="Q1204">
        <f t="shared" si="113"/>
        <v>4.4867598581446198E-2</v>
      </c>
    </row>
    <row r="1205" spans="1:17" x14ac:dyDescent="0.25">
      <c r="A1205" s="1">
        <v>42060</v>
      </c>
      <c r="B1205">
        <v>2113.86</v>
      </c>
      <c r="E1205">
        <f t="shared" si="108"/>
        <v>-7.6607701401540612E-4</v>
      </c>
      <c r="F1205">
        <f t="shared" si="109"/>
        <v>7.5284892738573121E-6</v>
      </c>
      <c r="G1205">
        <f t="shared" si="110"/>
        <v>1.9197647648336146E-3</v>
      </c>
      <c r="H1205">
        <f t="shared" si="111"/>
        <v>4.3815120276379647E-2</v>
      </c>
      <c r="I1205">
        <f t="shared" si="112"/>
        <v>22.823171400469516</v>
      </c>
      <c r="Q1205">
        <f t="shared" si="113"/>
        <v>4.6298997991753792E-2</v>
      </c>
    </row>
    <row r="1206" spans="1:17" x14ac:dyDescent="0.25">
      <c r="A1206" s="1">
        <v>42061</v>
      </c>
      <c r="B1206">
        <v>2110.7399999999998</v>
      </c>
      <c r="E1206">
        <f t="shared" si="108"/>
        <v>-1.477063185743682E-3</v>
      </c>
      <c r="F1206">
        <f t="shared" si="109"/>
        <v>7.9552790811158907E-6</v>
      </c>
      <c r="G1206">
        <f t="shared" si="110"/>
        <v>2.0285961656845521E-3</v>
      </c>
      <c r="H1206">
        <f t="shared" si="111"/>
        <v>4.5039939672301431E-2</v>
      </c>
      <c r="I1206">
        <f t="shared" si="112"/>
        <v>22.202516417111852</v>
      </c>
      <c r="Q1206">
        <f t="shared" si="113"/>
        <v>2.0043376744209647E-2</v>
      </c>
    </row>
    <row r="1207" spans="1:17" x14ac:dyDescent="0.25">
      <c r="A1207" s="1">
        <v>42062</v>
      </c>
      <c r="B1207">
        <v>2104.5</v>
      </c>
      <c r="E1207">
        <f t="shared" si="108"/>
        <v>-2.9606876752680299E-3</v>
      </c>
      <c r="F1207">
        <f t="shared" si="109"/>
        <v>3.5402058015231841E-6</v>
      </c>
      <c r="G1207">
        <f t="shared" si="110"/>
        <v>9.0275247938841193E-4</v>
      </c>
      <c r="H1207">
        <f t="shared" si="111"/>
        <v>3.0045839635270837E-2</v>
      </c>
      <c r="I1207">
        <f t="shared" si="112"/>
        <v>33.282478111415436</v>
      </c>
      <c r="Q1207">
        <f t="shared" si="113"/>
        <v>9.1210817025275656E-2</v>
      </c>
    </row>
    <row r="1208" spans="1:17" x14ac:dyDescent="0.25">
      <c r="A1208" s="1">
        <v>42065</v>
      </c>
      <c r="B1208">
        <v>2117.39</v>
      </c>
      <c r="E1208">
        <f t="shared" si="108"/>
        <v>6.1062889142892368E-3</v>
      </c>
      <c r="F1208">
        <f t="shared" si="109"/>
        <v>1.0747080711150835E-5</v>
      </c>
      <c r="G1208">
        <f t="shared" si="110"/>
        <v>2.7405055813434632E-3</v>
      </c>
      <c r="H1208">
        <f t="shared" si="111"/>
        <v>5.2349838407997625E-2</v>
      </c>
      <c r="I1208">
        <f t="shared" si="112"/>
        <v>19.102255716747873</v>
      </c>
      <c r="Q1208">
        <f t="shared" si="113"/>
        <v>6.5130657265189587E-2</v>
      </c>
    </row>
    <row r="1209" spans="1:17" x14ac:dyDescent="0.25">
      <c r="A1209" s="1">
        <v>42066</v>
      </c>
      <c r="B1209">
        <v>2107.7800000000002</v>
      </c>
      <c r="E1209">
        <f t="shared" si="108"/>
        <v>-4.5489372363725104E-3</v>
      </c>
      <c r="F1209">
        <f t="shared" si="109"/>
        <v>1.3370899542115103E-5</v>
      </c>
      <c r="G1209">
        <f t="shared" si="110"/>
        <v>3.4095793832393511E-3</v>
      </c>
      <c r="H1209">
        <f t="shared" si="111"/>
        <v>5.839160370497929E-2</v>
      </c>
      <c r="I1209">
        <f t="shared" si="112"/>
        <v>17.125749877541484</v>
      </c>
      <c r="Q1209">
        <f t="shared" si="113"/>
        <v>6.7842649427302781E-2</v>
      </c>
    </row>
    <row r="1210" spans="1:17" x14ac:dyDescent="0.25">
      <c r="A1210" s="1">
        <v>42067</v>
      </c>
      <c r="B1210">
        <v>2098.5300000000002</v>
      </c>
      <c r="E1210">
        <f t="shared" si="108"/>
        <v>-4.3981612914209805E-3</v>
      </c>
      <c r="F1210">
        <f t="shared" si="109"/>
        <v>1.5535063135901586E-5</v>
      </c>
      <c r="G1210">
        <f t="shared" si="110"/>
        <v>3.9614410996549046E-3</v>
      </c>
      <c r="H1210">
        <f t="shared" si="111"/>
        <v>6.2939980137071097E-2</v>
      </c>
      <c r="I1210">
        <f t="shared" si="112"/>
        <v>15.888152456073128</v>
      </c>
      <c r="Q1210">
        <f t="shared" si="113"/>
        <v>6.7477118594130733E-2</v>
      </c>
    </row>
    <row r="1211" spans="1:17" x14ac:dyDescent="0.25">
      <c r="A1211" s="1">
        <v>42068</v>
      </c>
      <c r="B1211">
        <v>2101.04</v>
      </c>
      <c r="E1211">
        <f t="shared" si="108"/>
        <v>1.1953606197183842E-3</v>
      </c>
      <c r="F1211">
        <f t="shared" si="109"/>
        <v>1.6654935309887764E-5</v>
      </c>
      <c r="G1211">
        <f t="shared" si="110"/>
        <v>4.2470085040213794E-3</v>
      </c>
      <c r="H1211">
        <f t="shared" si="111"/>
        <v>6.5169076286390459E-2</v>
      </c>
      <c r="I1211">
        <f t="shared" si="112"/>
        <v>15.344701152513256</v>
      </c>
      <c r="Q1211">
        <f t="shared" si="113"/>
        <v>0.18143594175572009</v>
      </c>
    </row>
    <row r="1212" spans="1:17" x14ac:dyDescent="0.25">
      <c r="A1212" s="1">
        <v>42069</v>
      </c>
      <c r="B1212">
        <v>2071.2600000000002</v>
      </c>
      <c r="E1212">
        <f t="shared" si="108"/>
        <v>-1.4275342485307393E-2</v>
      </c>
      <c r="F1212">
        <f t="shared" si="109"/>
        <v>4.6368677370084781E-5</v>
      </c>
      <c r="G1212">
        <f t="shared" si="110"/>
        <v>1.1824012729371619E-2</v>
      </c>
      <c r="H1212">
        <f t="shared" si="111"/>
        <v>0.10873827628471779</v>
      </c>
      <c r="I1212">
        <f t="shared" si="112"/>
        <v>9.1963937094388282</v>
      </c>
      <c r="Q1212">
        <f t="shared" si="113"/>
        <v>9.1597046907003168E-2</v>
      </c>
    </row>
    <row r="1213" spans="1:17" x14ac:dyDescent="0.25">
      <c r="A1213" s="1">
        <v>42072</v>
      </c>
      <c r="B1213">
        <v>2079.4299999999998</v>
      </c>
      <c r="E1213">
        <f t="shared" si="108"/>
        <v>3.9366999468925627E-3</v>
      </c>
      <c r="F1213">
        <f t="shared" si="109"/>
        <v>3.9059235268384174E-5</v>
      </c>
      <c r="G1213">
        <f t="shared" si="110"/>
        <v>9.9601049934379647E-3</v>
      </c>
      <c r="H1213">
        <f t="shared" si="111"/>
        <v>9.980032561789548E-2</v>
      </c>
      <c r="I1213">
        <f t="shared" si="112"/>
        <v>10.020007387838493</v>
      </c>
      <c r="Q1213">
        <f t="shared" si="113"/>
        <v>0.17621868851909489</v>
      </c>
    </row>
    <row r="1214" spans="1:17" x14ac:dyDescent="0.25">
      <c r="A1214" s="1">
        <v>42073</v>
      </c>
      <c r="B1214">
        <v>2044.16</v>
      </c>
      <c r="E1214">
        <f t="shared" si="108"/>
        <v>-1.7106870531886451E-2</v>
      </c>
      <c r="F1214">
        <f t="shared" si="109"/>
        <v>6.8967382330055574E-5</v>
      </c>
      <c r="G1214">
        <f t="shared" si="110"/>
        <v>1.7586682494164171E-2</v>
      </c>
      <c r="H1214">
        <f t="shared" si="111"/>
        <v>0.1326147898771633</v>
      </c>
      <c r="I1214">
        <f t="shared" si="112"/>
        <v>7.5406370656415245</v>
      </c>
      <c r="Q1214">
        <f t="shared" si="113"/>
        <v>0.13780599043419839</v>
      </c>
    </row>
    <row r="1215" spans="1:17" x14ac:dyDescent="0.25">
      <c r="A1215" s="1">
        <v>42074</v>
      </c>
      <c r="B1215">
        <v>2040.24</v>
      </c>
      <c r="E1215">
        <f t="shared" si="108"/>
        <v>-1.9194991693251124E-3</v>
      </c>
      <c r="F1215">
        <f t="shared" si="109"/>
        <v>7.1667107706845467E-5</v>
      </c>
      <c r="G1215">
        <f t="shared" si="110"/>
        <v>1.8275112465245595E-2</v>
      </c>
      <c r="H1215">
        <f t="shared" si="111"/>
        <v>0.13518547431305478</v>
      </c>
      <c r="I1215">
        <f t="shared" si="112"/>
        <v>7.3972444530856718</v>
      </c>
      <c r="Q1215">
        <f t="shared" si="113"/>
        <v>0.23227808579353879</v>
      </c>
    </row>
    <row r="1216" spans="1:17" x14ac:dyDescent="0.25">
      <c r="A1216" s="1">
        <v>42075</v>
      </c>
      <c r="B1216">
        <v>2065.9499999999998</v>
      </c>
      <c r="E1216">
        <f t="shared" si="108"/>
        <v>1.2522721054237218E-2</v>
      </c>
      <c r="F1216">
        <f t="shared" si="109"/>
        <v>1.231396988255999E-4</v>
      </c>
      <c r="G1216">
        <f t="shared" si="110"/>
        <v>3.1400623200527972E-2</v>
      </c>
      <c r="H1216">
        <f t="shared" si="111"/>
        <v>0.17720220991998936</v>
      </c>
      <c r="I1216">
        <f t="shared" si="112"/>
        <v>5.6432704786894119</v>
      </c>
      <c r="Q1216">
        <f t="shared" si="113"/>
        <v>0.14124786478910445</v>
      </c>
    </row>
    <row r="1217" spans="1:17" x14ac:dyDescent="0.25">
      <c r="A1217" s="1">
        <v>42076</v>
      </c>
      <c r="B1217">
        <v>2053.4</v>
      </c>
      <c r="E1217">
        <f t="shared" si="108"/>
        <v>-6.0932131665859804E-3</v>
      </c>
      <c r="F1217">
        <f t="shared" si="109"/>
        <v>9.815464230238887E-5</v>
      </c>
      <c r="G1217">
        <f t="shared" si="110"/>
        <v>2.5029433787109163E-2</v>
      </c>
      <c r="H1217">
        <f t="shared" si="111"/>
        <v>0.15820693343564043</v>
      </c>
      <c r="I1217">
        <f t="shared" si="112"/>
        <v>6.320835492376232</v>
      </c>
      <c r="Q1217">
        <f t="shared" si="113"/>
        <v>0.21625483406248019</v>
      </c>
    </row>
    <row r="1218" spans="1:17" x14ac:dyDescent="0.25">
      <c r="A1218" s="1">
        <v>42079</v>
      </c>
      <c r="B1218">
        <v>2081.19</v>
      </c>
      <c r="E1218">
        <f t="shared" si="108"/>
        <v>1.3442889619502027E-2</v>
      </c>
      <c r="F1218">
        <f t="shared" si="109"/>
        <v>1.3416868289277756E-4</v>
      </c>
      <c r="G1218">
        <f t="shared" si="110"/>
        <v>3.4213014137658274E-2</v>
      </c>
      <c r="H1218">
        <f t="shared" si="111"/>
        <v>0.18496760294078063</v>
      </c>
      <c r="I1218">
        <f t="shared" si="112"/>
        <v>5.4063521616818528</v>
      </c>
      <c r="Q1218">
        <f t="shared" si="113"/>
        <v>9.5569051837877089E-2</v>
      </c>
    </row>
    <row r="1219" spans="1:17" x14ac:dyDescent="0.25">
      <c r="A1219" s="1">
        <v>42080</v>
      </c>
      <c r="B1219">
        <v>2074.2800000000002</v>
      </c>
      <c r="E1219">
        <f t="shared" si="108"/>
        <v>-3.3257399856237396E-3</v>
      </c>
      <c r="F1219">
        <f t="shared" si="109"/>
        <v>6.9322268367746386E-5</v>
      </c>
      <c r="G1219">
        <f t="shared" si="110"/>
        <v>1.767717843377533E-2</v>
      </c>
      <c r="H1219">
        <f t="shared" si="111"/>
        <v>0.13295555059408137</v>
      </c>
      <c r="I1219">
        <f t="shared" si="112"/>
        <v>7.5213106600794735</v>
      </c>
      <c r="Q1219">
        <f t="shared" si="113"/>
        <v>0.14108782497890091</v>
      </c>
    </row>
    <row r="1220" spans="1:17" x14ac:dyDescent="0.25">
      <c r="A1220" s="1">
        <v>42081</v>
      </c>
      <c r="B1220">
        <v>2099.5</v>
      </c>
      <c r="E1220">
        <f t="shared" ref="E1220:E1283" si="114">LN(B1220/B1219)</f>
        <v>1.2085115625505266E-2</v>
      </c>
      <c r="F1220">
        <f t="shared" si="109"/>
        <v>7.3562390008592775E-5</v>
      </c>
      <c r="G1220">
        <f t="shared" si="110"/>
        <v>1.8758409452191156E-2</v>
      </c>
      <c r="H1220">
        <f t="shared" si="111"/>
        <v>0.13696134291175432</v>
      </c>
      <c r="I1220">
        <f t="shared" si="112"/>
        <v>7.3013302786050431</v>
      </c>
      <c r="Q1220">
        <f t="shared" si="113"/>
        <v>0.13912008914161697</v>
      </c>
    </row>
    <row r="1221" spans="1:17" x14ac:dyDescent="0.25">
      <c r="A1221" s="1">
        <v>42082</v>
      </c>
      <c r="B1221">
        <v>2089.27</v>
      </c>
      <c r="E1221">
        <f t="shared" si="114"/>
        <v>-4.8844984753110381E-3</v>
      </c>
      <c r="F1221">
        <f t="shared" si="109"/>
        <v>7.4721859744466014E-5</v>
      </c>
      <c r="G1221">
        <f t="shared" si="110"/>
        <v>1.9054074234838833E-2</v>
      </c>
      <c r="H1221">
        <f t="shared" si="111"/>
        <v>0.1380364960249239</v>
      </c>
      <c r="I1221">
        <f t="shared" si="112"/>
        <v>7.2444609128548132</v>
      </c>
      <c r="Q1221">
        <f t="shared" si="113"/>
        <v>0.11229933593755016</v>
      </c>
    </row>
    <row r="1222" spans="1:17" x14ac:dyDescent="0.25">
      <c r="A1222" s="1">
        <v>42083</v>
      </c>
      <c r="B1222">
        <v>2108.1</v>
      </c>
      <c r="E1222">
        <f t="shared" si="114"/>
        <v>8.9723452173247273E-3</v>
      </c>
      <c r="F1222">
        <f t="shared" si="109"/>
        <v>6.0789830740177397E-5</v>
      </c>
      <c r="G1222">
        <f t="shared" si="110"/>
        <v>1.5501406838745237E-2</v>
      </c>
      <c r="H1222">
        <f t="shared" si="111"/>
        <v>0.1245046458520534</v>
      </c>
      <c r="I1222">
        <f t="shared" si="112"/>
        <v>8.0318287976842395</v>
      </c>
      <c r="Q1222">
        <f t="shared" si="113"/>
        <v>9.8261357766172175E-2</v>
      </c>
    </row>
    <row r="1223" spans="1:17" x14ac:dyDescent="0.25">
      <c r="A1223" s="1">
        <v>42086</v>
      </c>
      <c r="B1223">
        <v>2104.42</v>
      </c>
      <c r="E1223">
        <f t="shared" si="114"/>
        <v>-1.7471731581735757E-3</v>
      </c>
      <c r="F1223">
        <f t="shared" si="109"/>
        <v>4.7976453135761501E-5</v>
      </c>
      <c r="G1223">
        <f t="shared" si="110"/>
        <v>1.2233995549619183E-2</v>
      </c>
      <c r="H1223">
        <f t="shared" si="111"/>
        <v>0.11060739373848018</v>
      </c>
      <c r="I1223">
        <f t="shared" si="112"/>
        <v>9.0409869195941575</v>
      </c>
      <c r="Q1223">
        <f t="shared" si="113"/>
        <v>0.12805382980132918</v>
      </c>
    </row>
    <row r="1224" spans="1:17" x14ac:dyDescent="0.25">
      <c r="A1224" s="1">
        <v>42087</v>
      </c>
      <c r="B1224">
        <v>2091.5</v>
      </c>
      <c r="E1224">
        <f t="shared" si="114"/>
        <v>-6.1583828258348948E-3</v>
      </c>
      <c r="F1224">
        <f t="shared" si="109"/>
        <v>5.5543923029631149E-5</v>
      </c>
      <c r="G1224">
        <f t="shared" si="110"/>
        <v>1.4163700372555942E-2</v>
      </c>
      <c r="H1224">
        <f t="shared" si="111"/>
        <v>0.1190113455623284</v>
      </c>
      <c r="I1224">
        <f t="shared" si="112"/>
        <v>8.4025602372194168</v>
      </c>
      <c r="Q1224">
        <f t="shared" si="113"/>
        <v>0.12517401988198562</v>
      </c>
    </row>
    <row r="1225" spans="1:17" x14ac:dyDescent="0.25">
      <c r="A1225" s="1">
        <v>42088</v>
      </c>
      <c r="B1225">
        <v>2061.0500000000002</v>
      </c>
      <c r="E1225">
        <f t="shared" si="114"/>
        <v>-1.4665950218136469E-2</v>
      </c>
      <c r="F1225">
        <f t="shared" ref="F1225:F1288" si="115">_xlfn.VAR.P(E1221:E1225)</f>
        <v>5.8420111904316691E-5</v>
      </c>
      <c r="G1225">
        <f t="shared" ref="G1225:G1288" si="116">F1225*255</f>
        <v>1.4897128535600756E-2</v>
      </c>
      <c r="H1225">
        <f t="shared" ref="H1225:H1288" si="117">SQRT(G1225)</f>
        <v>0.12205379361413046</v>
      </c>
      <c r="I1225">
        <f t="shared" ref="I1225:I1288" si="118">1/H1225</f>
        <v>8.193108713699397</v>
      </c>
      <c r="Q1225">
        <f t="shared" ref="Q1225:Q1288" si="119">G1226/H1225</f>
        <v>0.12166438695417664</v>
      </c>
    </row>
    <row r="1226" spans="1:17" x14ac:dyDescent="0.25">
      <c r="A1226" s="1">
        <v>42089</v>
      </c>
      <c r="B1226">
        <v>2056.15</v>
      </c>
      <c r="E1226">
        <f t="shared" si="114"/>
        <v>-2.380259551864185E-3</v>
      </c>
      <c r="F1226">
        <f t="shared" si="115"/>
        <v>5.8233725394097183E-5</v>
      </c>
      <c r="G1226">
        <f t="shared" si="116"/>
        <v>1.4849599975494782E-2</v>
      </c>
      <c r="H1226">
        <f t="shared" si="117"/>
        <v>0.12185893473806006</v>
      </c>
      <c r="I1226">
        <f t="shared" si="118"/>
        <v>8.2062099274832345</v>
      </c>
      <c r="Q1226">
        <f t="shared" si="119"/>
        <v>6.918271136071906E-2</v>
      </c>
    </row>
    <row r="1227" spans="1:17" x14ac:dyDescent="0.25">
      <c r="A1227" s="1">
        <v>42090</v>
      </c>
      <c r="B1227">
        <v>2061.02</v>
      </c>
      <c r="E1227">
        <f t="shared" si="114"/>
        <v>2.3657037582941712E-3</v>
      </c>
      <c r="F1227">
        <f t="shared" si="115"/>
        <v>3.3060907877285921E-5</v>
      </c>
      <c r="G1227">
        <f t="shared" si="116"/>
        <v>8.4305315087079107E-3</v>
      </c>
      <c r="H1227">
        <f t="shared" si="117"/>
        <v>9.1817925857143559E-2</v>
      </c>
      <c r="I1227">
        <f t="shared" si="118"/>
        <v>10.891119470024476</v>
      </c>
      <c r="Q1227">
        <f t="shared" si="119"/>
        <v>0.22059334560537863</v>
      </c>
    </row>
    <row r="1228" spans="1:17" x14ac:dyDescent="0.25">
      <c r="A1228" s="1">
        <v>42093</v>
      </c>
      <c r="B1228">
        <v>2086.2399999999998</v>
      </c>
      <c r="E1228">
        <f t="shared" si="114"/>
        <v>1.2162396804615399E-2</v>
      </c>
      <c r="F1228">
        <f t="shared" si="115"/>
        <v>7.9429111574015301E-5</v>
      </c>
      <c r="G1228">
        <f t="shared" si="116"/>
        <v>2.0254423451373901E-2</v>
      </c>
      <c r="H1228">
        <f t="shared" si="117"/>
        <v>0.14231803628273509</v>
      </c>
      <c r="I1228">
        <f t="shared" si="118"/>
        <v>7.0265162878818623</v>
      </c>
      <c r="Q1228">
        <f t="shared" si="119"/>
        <v>0.15285520417056161</v>
      </c>
    </row>
    <row r="1229" spans="1:17" x14ac:dyDescent="0.25">
      <c r="A1229" s="1">
        <v>42094</v>
      </c>
      <c r="B1229">
        <v>2067.89</v>
      </c>
      <c r="E1229">
        <f t="shared" si="114"/>
        <v>-8.8346389509214723E-3</v>
      </c>
      <c r="F1229">
        <f t="shared" si="115"/>
        <v>8.5310009777062238E-5</v>
      </c>
      <c r="G1229">
        <f t="shared" si="116"/>
        <v>2.175405249315087E-2</v>
      </c>
      <c r="H1229">
        <f t="shared" si="117"/>
        <v>0.14749255063612829</v>
      </c>
      <c r="I1229">
        <f t="shared" si="118"/>
        <v>6.7800034353399408</v>
      </c>
      <c r="Q1229">
        <f t="shared" si="119"/>
        <v>8.7460505761834575E-2</v>
      </c>
    </row>
    <row r="1230" spans="1:17" x14ac:dyDescent="0.25">
      <c r="A1230" s="1">
        <v>42095</v>
      </c>
      <c r="B1230">
        <v>2059.69</v>
      </c>
      <c r="E1230">
        <f t="shared" si="114"/>
        <v>-3.9732777015764314E-3</v>
      </c>
      <c r="F1230">
        <f t="shared" si="115"/>
        <v>5.0587345391132452E-5</v>
      </c>
      <c r="G1230">
        <f t="shared" si="116"/>
        <v>1.2899773074738776E-2</v>
      </c>
      <c r="H1230">
        <f t="shared" si="117"/>
        <v>0.11357716792885257</v>
      </c>
      <c r="I1230">
        <f t="shared" si="118"/>
        <v>8.8045865048019483</v>
      </c>
      <c r="Q1230">
        <f t="shared" si="119"/>
        <v>0.11417753936257578</v>
      </c>
    </row>
    <row r="1231" spans="1:17" x14ac:dyDescent="0.25">
      <c r="A1231" s="1">
        <v>42096</v>
      </c>
      <c r="B1231">
        <v>2066.96</v>
      </c>
      <c r="E1231">
        <f t="shared" si="114"/>
        <v>3.5234427543923289E-3</v>
      </c>
      <c r="F1231">
        <f t="shared" si="115"/>
        <v>5.085475122308409E-5</v>
      </c>
      <c r="G1231">
        <f t="shared" si="116"/>
        <v>1.2967961561886444E-2</v>
      </c>
      <c r="H1231">
        <f t="shared" si="117"/>
        <v>0.11387695799364525</v>
      </c>
      <c r="I1231">
        <f t="shared" si="118"/>
        <v>8.7814077370753409</v>
      </c>
      <c r="Q1231">
        <f t="shared" si="119"/>
        <v>0.11309146257877602</v>
      </c>
    </row>
    <row r="1232" spans="1:17" x14ac:dyDescent="0.25">
      <c r="A1232" s="1">
        <v>42097</v>
      </c>
      <c r="B1232">
        <v>2066.96</v>
      </c>
      <c r="E1232">
        <f t="shared" si="114"/>
        <v>0</v>
      </c>
      <c r="F1232">
        <f t="shared" si="115"/>
        <v>5.0503967582443842E-5</v>
      </c>
      <c r="G1232">
        <f t="shared" si="116"/>
        <v>1.287851173352318E-2</v>
      </c>
      <c r="H1232">
        <f t="shared" si="117"/>
        <v>0.11348353067085629</v>
      </c>
      <c r="I1232">
        <f t="shared" si="118"/>
        <v>8.8118513240512879</v>
      </c>
      <c r="Q1232">
        <f t="shared" si="119"/>
        <v>6.6595303316832777E-2</v>
      </c>
    </row>
    <row r="1233" spans="1:17" x14ac:dyDescent="0.25">
      <c r="A1233" s="1">
        <v>42100</v>
      </c>
      <c r="B1233">
        <v>2080.62</v>
      </c>
      <c r="E1233">
        <f t="shared" si="114"/>
        <v>6.586997425284128E-3</v>
      </c>
      <c r="F1233">
        <f t="shared" si="115"/>
        <v>2.9637137829375565E-5</v>
      </c>
      <c r="G1233">
        <f t="shared" si="116"/>
        <v>7.5574701464907693E-3</v>
      </c>
      <c r="H1233">
        <f t="shared" si="117"/>
        <v>8.6933711220048407E-2</v>
      </c>
      <c r="I1233">
        <f t="shared" si="118"/>
        <v>11.503017482697585</v>
      </c>
      <c r="Q1233">
        <f t="shared" si="119"/>
        <v>4.2551277318036221E-2</v>
      </c>
    </row>
    <row r="1234" spans="1:17" x14ac:dyDescent="0.25">
      <c r="A1234" s="1">
        <v>42101</v>
      </c>
      <c r="B1234">
        <v>2076.33</v>
      </c>
      <c r="E1234">
        <f t="shared" si="114"/>
        <v>-2.0640140117176337E-3</v>
      </c>
      <c r="F1234">
        <f t="shared" si="115"/>
        <v>1.4506433154550418E-5</v>
      </c>
      <c r="G1234">
        <f t="shared" si="116"/>
        <v>3.6991404544103566E-3</v>
      </c>
      <c r="H1234">
        <f t="shared" si="117"/>
        <v>6.082055947136919E-2</v>
      </c>
      <c r="I1234">
        <f t="shared" si="118"/>
        <v>16.441808636613121</v>
      </c>
      <c r="Q1234">
        <f t="shared" si="119"/>
        <v>3.7091176723802258E-2</v>
      </c>
    </row>
    <row r="1235" spans="1:17" x14ac:dyDescent="0.25">
      <c r="A1235" s="1">
        <v>42102</v>
      </c>
      <c r="B1235">
        <v>2081.9</v>
      </c>
      <c r="E1235">
        <f t="shared" si="114"/>
        <v>2.6790260911049436E-3</v>
      </c>
      <c r="F1235">
        <f t="shared" si="115"/>
        <v>8.8466906658552143E-6</v>
      </c>
      <c r="G1235">
        <f t="shared" si="116"/>
        <v>2.2559061197930798E-3</v>
      </c>
      <c r="H1235">
        <f t="shared" si="117"/>
        <v>4.7496380070412521E-2</v>
      </c>
      <c r="I1235">
        <f t="shared" si="118"/>
        <v>21.054236102151748</v>
      </c>
      <c r="Q1235">
        <f t="shared" si="119"/>
        <v>5.0965416878821605E-2</v>
      </c>
    </row>
    <row r="1236" spans="1:17" x14ac:dyDescent="0.25">
      <c r="A1236" s="1">
        <v>42103</v>
      </c>
      <c r="B1236">
        <v>2091.1799999999998</v>
      </c>
      <c r="E1236">
        <f t="shared" si="114"/>
        <v>4.4475616557317519E-3</v>
      </c>
      <c r="F1236">
        <f t="shared" si="115"/>
        <v>9.4928345510726607E-6</v>
      </c>
      <c r="G1236">
        <f t="shared" si="116"/>
        <v>2.4206728105235285E-3</v>
      </c>
      <c r="H1236">
        <f t="shared" si="117"/>
        <v>4.9200333439149868E-2</v>
      </c>
      <c r="I1236">
        <f t="shared" si="118"/>
        <v>20.325065504622707</v>
      </c>
      <c r="Q1236">
        <f t="shared" si="119"/>
        <v>4.6465714614328545E-2</v>
      </c>
    </row>
    <row r="1237" spans="1:17" x14ac:dyDescent="0.25">
      <c r="A1237" s="1">
        <v>42104</v>
      </c>
      <c r="B1237">
        <v>2102.06</v>
      </c>
      <c r="E1237">
        <f t="shared" si="114"/>
        <v>5.1893163356351961E-3</v>
      </c>
      <c r="F1237">
        <f t="shared" si="115"/>
        <v>8.9652104020131116E-6</v>
      </c>
      <c r="G1237">
        <f t="shared" si="116"/>
        <v>2.2861286525133434E-3</v>
      </c>
      <c r="H1237">
        <f t="shared" si="117"/>
        <v>4.7813477728704729E-2</v>
      </c>
      <c r="I1237">
        <f t="shared" si="118"/>
        <v>20.914604992216493</v>
      </c>
      <c r="Q1237">
        <f t="shared" si="119"/>
        <v>7.7677165338554482E-2</v>
      </c>
    </row>
    <row r="1238" spans="1:17" x14ac:dyDescent="0.25">
      <c r="A1238" s="1">
        <v>42107</v>
      </c>
      <c r="B1238">
        <v>2092.4299999999998</v>
      </c>
      <c r="E1238">
        <f t="shared" si="114"/>
        <v>-4.5917462766684588E-3</v>
      </c>
      <c r="F1238">
        <f t="shared" si="115"/>
        <v>1.4564766333113293E-5</v>
      </c>
      <c r="G1238">
        <f t="shared" si="116"/>
        <v>3.7140154149438898E-3</v>
      </c>
      <c r="H1238">
        <f t="shared" si="117"/>
        <v>6.0942722411653792E-2</v>
      </c>
      <c r="I1238">
        <f t="shared" si="118"/>
        <v>16.408850153513566</v>
      </c>
      <c r="Q1238">
        <f t="shared" si="119"/>
        <v>5.0318836913974638E-2</v>
      </c>
    </row>
    <row r="1239" spans="1:17" x14ac:dyDescent="0.25">
      <c r="A1239" s="1">
        <v>42108</v>
      </c>
      <c r="B1239">
        <v>2095.84</v>
      </c>
      <c r="E1239">
        <f t="shared" si="114"/>
        <v>1.6283576529126241E-3</v>
      </c>
      <c r="F1239">
        <f t="shared" si="115"/>
        <v>1.2025752588727978E-5</v>
      </c>
      <c r="G1239">
        <f t="shared" si="116"/>
        <v>3.0665669101256343E-3</v>
      </c>
      <c r="H1239">
        <f t="shared" si="117"/>
        <v>5.5376591716406978E-2</v>
      </c>
      <c r="I1239">
        <f t="shared" si="118"/>
        <v>18.058171675157826</v>
      </c>
      <c r="Q1239">
        <f t="shared" si="119"/>
        <v>6.3478658091580528E-2</v>
      </c>
    </row>
    <row r="1240" spans="1:17" x14ac:dyDescent="0.25">
      <c r="A1240" s="1">
        <v>42109</v>
      </c>
      <c r="B1240">
        <v>2106.63</v>
      </c>
      <c r="E1240">
        <f t="shared" si="114"/>
        <v>5.1350866086935787E-3</v>
      </c>
      <c r="F1240">
        <f t="shared" si="115"/>
        <v>1.3785222477815094E-5</v>
      </c>
      <c r="G1240">
        <f t="shared" si="116"/>
        <v>3.5152317318428491E-3</v>
      </c>
      <c r="H1240">
        <f t="shared" si="117"/>
        <v>5.928938970712086E-2</v>
      </c>
      <c r="I1240">
        <f t="shared" si="118"/>
        <v>16.866424244537242</v>
      </c>
      <c r="Q1240">
        <f t="shared" si="119"/>
        <v>5.9331624542549755E-2</v>
      </c>
    </row>
    <row r="1241" spans="1:17" x14ac:dyDescent="0.25">
      <c r="A1241" s="1">
        <v>42110</v>
      </c>
      <c r="B1241">
        <v>2104.9899999999998</v>
      </c>
      <c r="E1241">
        <f t="shared" si="114"/>
        <v>-7.7879774665911791E-4</v>
      </c>
      <c r="F1241">
        <f t="shared" si="115"/>
        <v>1.3795042390038466E-5</v>
      </c>
      <c r="G1241">
        <f t="shared" si="116"/>
        <v>3.5177358094598088E-3</v>
      </c>
      <c r="H1241">
        <f t="shared" si="117"/>
        <v>5.931050336542263E-2</v>
      </c>
      <c r="I1241">
        <f t="shared" si="118"/>
        <v>16.860420048011076</v>
      </c>
      <c r="Q1241">
        <f t="shared" si="119"/>
        <v>0.13774110712384463</v>
      </c>
    </row>
    <row r="1242" spans="1:17" x14ac:dyDescent="0.25">
      <c r="A1242" s="1">
        <v>42111</v>
      </c>
      <c r="B1242">
        <v>2081.1799999999998</v>
      </c>
      <c r="E1242">
        <f t="shared" si="114"/>
        <v>-1.1375675981876396E-2</v>
      </c>
      <c r="F1242">
        <f t="shared" si="115"/>
        <v>3.203723293186598E-5</v>
      </c>
      <c r="G1242">
        <f t="shared" si="116"/>
        <v>8.1694943976258257E-3</v>
      </c>
      <c r="H1242">
        <f t="shared" si="117"/>
        <v>9.0385255421588678E-2</v>
      </c>
      <c r="I1242">
        <f t="shared" si="118"/>
        <v>11.063751441932068</v>
      </c>
      <c r="Q1242">
        <f t="shared" si="119"/>
        <v>0.13578676287750624</v>
      </c>
    </row>
    <row r="1243" spans="1:17" x14ac:dyDescent="0.25">
      <c r="A1243" s="1">
        <v>42114</v>
      </c>
      <c r="B1243">
        <v>2100.4</v>
      </c>
      <c r="E1243">
        <f t="shared" si="114"/>
        <v>9.1927622342074314E-3</v>
      </c>
      <c r="F1243">
        <f t="shared" si="115"/>
        <v>4.8129887237467048E-5</v>
      </c>
      <c r="G1243">
        <f t="shared" si="116"/>
        <v>1.2273121245554098E-2</v>
      </c>
      <c r="H1243">
        <f t="shared" si="117"/>
        <v>0.11078412000622696</v>
      </c>
      <c r="I1243">
        <f t="shared" si="118"/>
        <v>9.0265644565646408</v>
      </c>
      <c r="Q1243">
        <f t="shared" si="119"/>
        <v>0.11186091603347416</v>
      </c>
    </row>
    <row r="1244" spans="1:17" x14ac:dyDescent="0.25">
      <c r="A1244" s="1">
        <v>42115</v>
      </c>
      <c r="B1244">
        <v>2097.29</v>
      </c>
      <c r="E1244">
        <f t="shared" si="114"/>
        <v>-1.4817676241149391E-3</v>
      </c>
      <c r="F1244">
        <f t="shared" si="115"/>
        <v>4.8597698611211289E-5</v>
      </c>
      <c r="G1244">
        <f t="shared" si="116"/>
        <v>1.2392413145858878E-2</v>
      </c>
      <c r="H1244">
        <f t="shared" si="117"/>
        <v>0.11132121606351091</v>
      </c>
      <c r="I1244">
        <f t="shared" si="118"/>
        <v>8.983013619160257</v>
      </c>
      <c r="Q1244">
        <f t="shared" si="119"/>
        <v>0.11104571744960365</v>
      </c>
    </row>
    <row r="1245" spans="1:17" x14ac:dyDescent="0.25">
      <c r="A1245" s="1">
        <v>42116</v>
      </c>
      <c r="B1245">
        <v>2107.96</v>
      </c>
      <c r="E1245">
        <f t="shared" si="114"/>
        <v>5.0746200095614369E-3</v>
      </c>
      <c r="F1245">
        <f t="shared" si="115"/>
        <v>4.8477428647587887E-5</v>
      </c>
      <c r="G1245">
        <f t="shared" si="116"/>
        <v>1.2361744305134911E-2</v>
      </c>
      <c r="H1245">
        <f t="shared" si="117"/>
        <v>0.11118338142517033</v>
      </c>
      <c r="I1245">
        <f t="shared" si="118"/>
        <v>8.9941499096520037</v>
      </c>
      <c r="Q1245">
        <f t="shared" si="119"/>
        <v>0.11218521746498475</v>
      </c>
    </row>
    <row r="1246" spans="1:17" x14ac:dyDescent="0.25">
      <c r="A1246" s="1">
        <v>42117</v>
      </c>
      <c r="B1246">
        <v>2112.9299999999998</v>
      </c>
      <c r="E1246">
        <f t="shared" si="114"/>
        <v>2.3549546644853884E-3</v>
      </c>
      <c r="F1246">
        <f t="shared" si="115"/>
        <v>4.8914242445784626E-5</v>
      </c>
      <c r="G1246">
        <f t="shared" si="116"/>
        <v>1.247313182367508E-2</v>
      </c>
      <c r="H1246">
        <f t="shared" si="117"/>
        <v>0.11168317609951411</v>
      </c>
      <c r="I1246">
        <f t="shared" si="118"/>
        <v>8.9539000852640562</v>
      </c>
      <c r="Q1246">
        <f t="shared" si="119"/>
        <v>2.8575064873275602E-2</v>
      </c>
    </row>
    <row r="1247" spans="1:17" x14ac:dyDescent="0.25">
      <c r="A1247" s="1">
        <v>42118</v>
      </c>
      <c r="B1247">
        <v>2117.69</v>
      </c>
      <c r="E1247">
        <f t="shared" si="114"/>
        <v>2.2502621405813723E-3</v>
      </c>
      <c r="F1247">
        <f t="shared" si="115"/>
        <v>1.2515113734498349E-5</v>
      </c>
      <c r="G1247">
        <f t="shared" si="116"/>
        <v>3.1913540022970792E-3</v>
      </c>
      <c r="H1247">
        <f t="shared" si="117"/>
        <v>5.6492070260321305E-2</v>
      </c>
      <c r="I1247">
        <f t="shared" si="118"/>
        <v>17.701599452664713</v>
      </c>
      <c r="Q1247">
        <f t="shared" si="119"/>
        <v>4.7396996965994045E-2</v>
      </c>
    </row>
    <row r="1248" spans="1:17" x14ac:dyDescent="0.25">
      <c r="A1248" s="1">
        <v>42121</v>
      </c>
      <c r="B1248">
        <v>2108.92</v>
      </c>
      <c r="E1248">
        <f t="shared" si="114"/>
        <v>-4.1499038644162989E-3</v>
      </c>
      <c r="F1248">
        <f t="shared" si="115"/>
        <v>1.0500213657769299E-5</v>
      </c>
      <c r="G1248">
        <f t="shared" si="116"/>
        <v>2.6775544827311714E-3</v>
      </c>
      <c r="H1248">
        <f t="shared" si="117"/>
        <v>5.1745091387794179E-2</v>
      </c>
      <c r="I1248">
        <f t="shared" si="118"/>
        <v>19.325504568262946</v>
      </c>
      <c r="Q1248">
        <f t="shared" si="119"/>
        <v>4.6784304919740199E-2</v>
      </c>
    </row>
    <row r="1249" spans="1:17" x14ac:dyDescent="0.25">
      <c r="A1249" s="1">
        <v>42122</v>
      </c>
      <c r="B1249">
        <v>2114.7600000000002</v>
      </c>
      <c r="E1249">
        <f t="shared" si="114"/>
        <v>2.7653627744773542E-3</v>
      </c>
      <c r="F1249">
        <f t="shared" si="115"/>
        <v>9.4935613081819044E-6</v>
      </c>
      <c r="G1249">
        <f t="shared" si="116"/>
        <v>2.4208581335863856E-3</v>
      </c>
      <c r="H1249">
        <f t="shared" si="117"/>
        <v>4.9202216754800646E-2</v>
      </c>
      <c r="I1249">
        <f t="shared" si="118"/>
        <v>20.324287521098942</v>
      </c>
      <c r="Q1249">
        <f t="shared" si="119"/>
        <v>5.1273286520435404E-2</v>
      </c>
    </row>
    <row r="1250" spans="1:17" x14ac:dyDescent="0.25">
      <c r="A1250" s="1">
        <v>42123</v>
      </c>
      <c r="B1250">
        <v>2106.85</v>
      </c>
      <c r="E1250">
        <f t="shared" si="114"/>
        <v>-3.7473898615125326E-3</v>
      </c>
      <c r="F1250">
        <f t="shared" si="115"/>
        <v>9.8931739494488663E-6</v>
      </c>
      <c r="G1250">
        <f t="shared" si="116"/>
        <v>2.5227593571094608E-3</v>
      </c>
      <c r="H1250">
        <f t="shared" si="117"/>
        <v>5.0227077927244193E-2</v>
      </c>
      <c r="I1250">
        <f t="shared" si="118"/>
        <v>19.909579479191233</v>
      </c>
      <c r="Q1250">
        <f t="shared" si="119"/>
        <v>0.1152407575419214</v>
      </c>
    </row>
    <row r="1251" spans="1:17" x14ac:dyDescent="0.25">
      <c r="A1251" s="1">
        <v>42124</v>
      </c>
      <c r="B1251">
        <v>2085.5100000000002</v>
      </c>
      <c r="E1251">
        <f t="shared" si="114"/>
        <v>-1.0180511364075624E-2</v>
      </c>
      <c r="F1251">
        <f t="shared" si="115"/>
        <v>2.2698849056677412E-5</v>
      </c>
      <c r="G1251">
        <f t="shared" si="116"/>
        <v>5.7882065094527401E-3</v>
      </c>
      <c r="H1251">
        <f t="shared" si="117"/>
        <v>7.6080263600047687E-2</v>
      </c>
      <c r="I1251">
        <f t="shared" si="118"/>
        <v>13.1440133443409</v>
      </c>
      <c r="Q1251">
        <f t="shared" si="119"/>
        <v>0.17202242149568234</v>
      </c>
    </row>
    <row r="1252" spans="1:17" x14ac:dyDescent="0.25">
      <c r="A1252" s="1">
        <v>42125</v>
      </c>
      <c r="B1252">
        <v>2108.29</v>
      </c>
      <c r="E1252">
        <f t="shared" si="114"/>
        <v>1.0863762718014008E-2</v>
      </c>
      <c r="F1252">
        <f t="shared" si="115"/>
        <v>5.1323573225529499E-5</v>
      </c>
      <c r="G1252">
        <f t="shared" si="116"/>
        <v>1.3087511172510021E-2</v>
      </c>
      <c r="H1252">
        <f t="shared" si="117"/>
        <v>0.11440066071710435</v>
      </c>
      <c r="I1252">
        <f t="shared" si="118"/>
        <v>8.7412082564177656</v>
      </c>
      <c r="Q1252">
        <f t="shared" si="119"/>
        <v>0.1117114746764641</v>
      </c>
    </row>
    <row r="1253" spans="1:17" x14ac:dyDescent="0.25">
      <c r="A1253" s="1">
        <v>42128</v>
      </c>
      <c r="B1253">
        <v>2114.4899999999998</v>
      </c>
      <c r="E1253">
        <f t="shared" si="114"/>
        <v>2.9364562942421689E-3</v>
      </c>
      <c r="F1253">
        <f t="shared" si="115"/>
        <v>5.0117123579096332E-5</v>
      </c>
      <c r="G1253">
        <f t="shared" si="116"/>
        <v>1.2779866512669564E-2</v>
      </c>
      <c r="H1253">
        <f t="shared" si="117"/>
        <v>0.113048071689302</v>
      </c>
      <c r="I1253">
        <f t="shared" si="118"/>
        <v>8.845794404599582</v>
      </c>
      <c r="Q1253">
        <f t="shared" si="119"/>
        <v>0.16112692405312745</v>
      </c>
    </row>
    <row r="1254" spans="1:17" x14ac:dyDescent="0.25">
      <c r="A1254" s="1">
        <v>42129</v>
      </c>
      <c r="B1254">
        <v>2089.46</v>
      </c>
      <c r="E1254">
        <f t="shared" si="114"/>
        <v>-1.1907989281938557E-2</v>
      </c>
      <c r="F1254">
        <f t="shared" si="115"/>
        <v>7.1431717887979098E-5</v>
      </c>
      <c r="G1254">
        <f t="shared" si="116"/>
        <v>1.8215088061434671E-2</v>
      </c>
      <c r="H1254">
        <f t="shared" si="117"/>
        <v>0.13496328412362626</v>
      </c>
      <c r="I1254">
        <f t="shared" si="118"/>
        <v>7.4094225440157544</v>
      </c>
      <c r="Q1254">
        <f t="shared" si="119"/>
        <v>0.13584678149204041</v>
      </c>
    </row>
    <row r="1255" spans="1:17" x14ac:dyDescent="0.25">
      <c r="A1255" s="1">
        <v>42130</v>
      </c>
      <c r="B1255">
        <v>2080.15</v>
      </c>
      <c r="E1255">
        <f t="shared" si="114"/>
        <v>-4.4656528892180703E-3</v>
      </c>
      <c r="F1255">
        <f t="shared" si="115"/>
        <v>7.189932457957029E-5</v>
      </c>
      <c r="G1255">
        <f t="shared" si="116"/>
        <v>1.8334327767790422E-2</v>
      </c>
      <c r="H1255">
        <f t="shared" si="117"/>
        <v>0.13540431222007082</v>
      </c>
      <c r="I1255">
        <f t="shared" si="118"/>
        <v>7.385289165493587</v>
      </c>
      <c r="Q1255">
        <f t="shared" si="119"/>
        <v>0.11385721486713934</v>
      </c>
    </row>
    <row r="1256" spans="1:17" x14ac:dyDescent="0.25">
      <c r="A1256" s="1">
        <v>42131</v>
      </c>
      <c r="B1256">
        <v>2088</v>
      </c>
      <c r="E1256">
        <f t="shared" si="114"/>
        <v>3.7666635227395196E-3</v>
      </c>
      <c r="F1256">
        <f t="shared" si="115"/>
        <v>6.0457874001481669E-5</v>
      </c>
      <c r="G1256">
        <f t="shared" si="116"/>
        <v>1.5416757870377825E-2</v>
      </c>
      <c r="H1256">
        <f t="shared" si="117"/>
        <v>0.12416423748558933</v>
      </c>
      <c r="I1256">
        <f t="shared" si="118"/>
        <v>8.053848839655311</v>
      </c>
      <c r="Q1256">
        <f t="shared" si="119"/>
        <v>0.14808411019304976</v>
      </c>
    </row>
    <row r="1257" spans="1:17" x14ac:dyDescent="0.25">
      <c r="A1257" s="1">
        <v>42132</v>
      </c>
      <c r="B1257">
        <v>2116.1</v>
      </c>
      <c r="E1257">
        <f t="shared" si="114"/>
        <v>1.336810183819619E-2</v>
      </c>
      <c r="F1257">
        <f t="shared" si="115"/>
        <v>7.2104904415105917E-5</v>
      </c>
      <c r="G1257">
        <f t="shared" si="116"/>
        <v>1.8386750625852009E-2</v>
      </c>
      <c r="H1257">
        <f t="shared" si="117"/>
        <v>0.13559775302656019</v>
      </c>
      <c r="I1257">
        <f t="shared" si="118"/>
        <v>7.374753472530811</v>
      </c>
      <c r="Q1257">
        <f t="shared" si="119"/>
        <v>0.14175773759117752</v>
      </c>
    </row>
    <row r="1258" spans="1:17" x14ac:dyDescent="0.25">
      <c r="A1258" s="1">
        <v>42135</v>
      </c>
      <c r="B1258">
        <v>2105.33</v>
      </c>
      <c r="E1258">
        <f t="shared" si="114"/>
        <v>-5.102547415113407E-3</v>
      </c>
      <c r="F1258">
        <f t="shared" si="115"/>
        <v>7.5380512515656528E-5</v>
      </c>
      <c r="G1258">
        <f t="shared" si="116"/>
        <v>1.9222030691492416E-2</v>
      </c>
      <c r="H1258">
        <f t="shared" si="117"/>
        <v>0.13864353822480302</v>
      </c>
      <c r="I1258">
        <f t="shared" si="118"/>
        <v>7.212741486578004</v>
      </c>
      <c r="Q1258">
        <f t="shared" si="119"/>
        <v>8.9513688376185646E-2</v>
      </c>
    </row>
    <row r="1259" spans="1:17" x14ac:dyDescent="0.25">
      <c r="A1259" s="1">
        <v>42136</v>
      </c>
      <c r="B1259">
        <v>2099.12</v>
      </c>
      <c r="E1259">
        <f t="shared" si="114"/>
        <v>-2.9540151581351707E-3</v>
      </c>
      <c r="F1259">
        <f t="shared" si="115"/>
        <v>4.8668605788340392E-5</v>
      </c>
      <c r="G1259">
        <f t="shared" si="116"/>
        <v>1.2410494476026801E-2</v>
      </c>
      <c r="H1259">
        <f t="shared" si="117"/>
        <v>0.11140239887913905</v>
      </c>
      <c r="I1259">
        <f t="shared" si="118"/>
        <v>8.9764673836593438</v>
      </c>
      <c r="Q1259">
        <f t="shared" si="119"/>
        <v>9.7216103114467656E-2</v>
      </c>
    </row>
    <row r="1260" spans="1:17" x14ac:dyDescent="0.25">
      <c r="A1260" s="1">
        <v>42137</v>
      </c>
      <c r="B1260">
        <v>2098.48</v>
      </c>
      <c r="E1260">
        <f t="shared" si="114"/>
        <v>-3.0493615635559612E-4</v>
      </c>
      <c r="F1260">
        <f t="shared" si="115"/>
        <v>4.2471008222091912E-5</v>
      </c>
      <c r="G1260">
        <f t="shared" si="116"/>
        <v>1.0830107096633438E-2</v>
      </c>
      <c r="H1260">
        <f t="shared" si="117"/>
        <v>0.10406780047946357</v>
      </c>
      <c r="I1260">
        <f t="shared" si="118"/>
        <v>9.6091201639006201</v>
      </c>
      <c r="Q1260">
        <f t="shared" si="119"/>
        <v>0.13674678662247425</v>
      </c>
    </row>
    <row r="1261" spans="1:17" x14ac:dyDescent="0.25">
      <c r="A1261" s="1">
        <v>42138</v>
      </c>
      <c r="B1261">
        <v>2121.1</v>
      </c>
      <c r="E1261">
        <f t="shared" si="114"/>
        <v>1.0721548914049037E-2</v>
      </c>
      <c r="F1261">
        <f t="shared" si="115"/>
        <v>5.5807597280138931E-5</v>
      </c>
      <c r="G1261">
        <f t="shared" si="116"/>
        <v>1.4230937306435428E-2</v>
      </c>
      <c r="H1261">
        <f t="shared" si="117"/>
        <v>0.11929349230547083</v>
      </c>
      <c r="I1261">
        <f t="shared" si="118"/>
        <v>8.3826869402006743</v>
      </c>
      <c r="Q1261">
        <f t="shared" si="119"/>
        <v>6.3460511746783188E-2</v>
      </c>
    </row>
    <row r="1262" spans="1:17" x14ac:dyDescent="0.25">
      <c r="A1262" s="1">
        <v>42139</v>
      </c>
      <c r="B1262">
        <v>2122.73</v>
      </c>
      <c r="E1262">
        <f t="shared" si="114"/>
        <v>7.6817406925065615E-4</v>
      </c>
      <c r="F1262">
        <f t="shared" si="115"/>
        <v>2.968794537163185E-5</v>
      </c>
      <c r="G1262">
        <f t="shared" si="116"/>
        <v>7.5704260697661216E-3</v>
      </c>
      <c r="H1262">
        <f t="shared" si="117"/>
        <v>8.7008195417248607E-2</v>
      </c>
      <c r="I1262">
        <f t="shared" si="118"/>
        <v>11.493170214650364</v>
      </c>
      <c r="Q1262">
        <f t="shared" si="119"/>
        <v>6.3422591892479396E-2</v>
      </c>
    </row>
    <row r="1263" spans="1:17" x14ac:dyDescent="0.25">
      <c r="A1263" s="1">
        <v>42142</v>
      </c>
      <c r="B1263">
        <v>2129.1999999999998</v>
      </c>
      <c r="E1263">
        <f t="shared" si="114"/>
        <v>3.0433262041808752E-3</v>
      </c>
      <c r="F1263">
        <f t="shared" si="115"/>
        <v>2.1640334389212761E-5</v>
      </c>
      <c r="G1263">
        <f t="shared" si="116"/>
        <v>5.5182852692492543E-3</v>
      </c>
      <c r="H1263">
        <f t="shared" si="117"/>
        <v>7.4285161837672906E-2</v>
      </c>
      <c r="I1263">
        <f t="shared" si="118"/>
        <v>13.4616385730597</v>
      </c>
      <c r="Q1263">
        <f t="shared" si="119"/>
        <v>6.0692663578863486E-2</v>
      </c>
    </row>
    <row r="1264" spans="1:17" x14ac:dyDescent="0.25">
      <c r="A1264" s="1">
        <v>42143</v>
      </c>
      <c r="B1264">
        <v>2127.83</v>
      </c>
      <c r="E1264">
        <f t="shared" si="114"/>
        <v>-6.4364124626619236E-4</v>
      </c>
      <c r="F1264">
        <f t="shared" si="115"/>
        <v>1.7680644456138472E-5</v>
      </c>
      <c r="G1264">
        <f t="shared" si="116"/>
        <v>4.5085643363153103E-3</v>
      </c>
      <c r="H1264">
        <f t="shared" si="117"/>
        <v>6.7145843775436392E-2</v>
      </c>
      <c r="I1264">
        <f t="shared" si="118"/>
        <v>14.892954556419241</v>
      </c>
      <c r="Q1264">
        <f t="shared" si="119"/>
        <v>7.0257675293875957E-2</v>
      </c>
    </row>
    <row r="1265" spans="1:17" x14ac:dyDescent="0.25">
      <c r="A1265" s="1">
        <v>42144</v>
      </c>
      <c r="B1265">
        <v>2125.85</v>
      </c>
      <c r="E1265">
        <f t="shared" si="114"/>
        <v>-9.3095867249196713E-4</v>
      </c>
      <c r="F1265">
        <f t="shared" si="115"/>
        <v>1.8500042703168363E-5</v>
      </c>
      <c r="G1265">
        <f t="shared" si="116"/>
        <v>4.7175108893079323E-3</v>
      </c>
      <c r="H1265">
        <f t="shared" si="117"/>
        <v>6.8684138556932728E-2</v>
      </c>
      <c r="I1265">
        <f t="shared" si="118"/>
        <v>14.559402228959945</v>
      </c>
      <c r="Q1265">
        <f t="shared" si="119"/>
        <v>9.2111590108305899E-3</v>
      </c>
    </row>
    <row r="1266" spans="1:17" x14ac:dyDescent="0.25">
      <c r="A1266" s="1">
        <v>42145</v>
      </c>
      <c r="B1266">
        <v>2130.8200000000002</v>
      </c>
      <c r="E1266">
        <f t="shared" si="114"/>
        <v>2.3351597649989828E-3</v>
      </c>
      <c r="F1266">
        <f t="shared" si="115"/>
        <v>2.4810216539993241E-6</v>
      </c>
      <c r="G1266">
        <f t="shared" si="116"/>
        <v>6.326605217698276E-4</v>
      </c>
      <c r="H1266">
        <f t="shared" si="117"/>
        <v>2.5152743821894016E-2</v>
      </c>
      <c r="I1266">
        <f t="shared" si="118"/>
        <v>39.757093980719411</v>
      </c>
      <c r="Q1266">
        <f t="shared" si="119"/>
        <v>4.1577695010364679E-2</v>
      </c>
    </row>
    <row r="1267" spans="1:17" x14ac:dyDescent="0.25">
      <c r="A1267" s="1">
        <v>42146</v>
      </c>
      <c r="B1267">
        <v>2126.06</v>
      </c>
      <c r="E1267">
        <f t="shared" si="114"/>
        <v>-2.2363806280129898E-3</v>
      </c>
      <c r="F1267">
        <f t="shared" si="115"/>
        <v>4.1011494560805641E-6</v>
      </c>
      <c r="G1267">
        <f t="shared" si="116"/>
        <v>1.0457931113005438E-3</v>
      </c>
      <c r="H1267">
        <f t="shared" si="117"/>
        <v>3.2338724639363006E-2</v>
      </c>
      <c r="I1267">
        <f t="shared" si="118"/>
        <v>30.922678960035128</v>
      </c>
      <c r="Q1267">
        <f t="shared" si="119"/>
        <v>1.7820295390032343E-2</v>
      </c>
    </row>
    <row r="1268" spans="1:17" x14ac:dyDescent="0.25">
      <c r="A1268" s="1">
        <v>42149</v>
      </c>
      <c r="B1268">
        <v>2126.06</v>
      </c>
      <c r="E1268">
        <f t="shared" si="114"/>
        <v>0</v>
      </c>
      <c r="F1268">
        <f t="shared" si="115"/>
        <v>2.2599436298445727E-6</v>
      </c>
      <c r="G1268">
        <f t="shared" si="116"/>
        <v>5.7628562561036598E-4</v>
      </c>
      <c r="H1268">
        <f t="shared" si="117"/>
        <v>2.4005949796047771E-2</v>
      </c>
      <c r="I1268">
        <f t="shared" si="118"/>
        <v>41.656339719773776</v>
      </c>
      <c r="Q1268">
        <f t="shared" si="119"/>
        <v>0.19798943404079228</v>
      </c>
    </row>
    <row r="1269" spans="1:17" x14ac:dyDescent="0.25">
      <c r="A1269" s="1">
        <v>42150</v>
      </c>
      <c r="B1269">
        <v>2104.1999999999998</v>
      </c>
      <c r="E1269">
        <f t="shared" si="114"/>
        <v>-1.0335154142642595E-2</v>
      </c>
      <c r="F1269">
        <f t="shared" si="115"/>
        <v>1.8638919269534006E-5</v>
      </c>
      <c r="G1269">
        <f t="shared" si="116"/>
        <v>4.7529244137311712E-3</v>
      </c>
      <c r="H1269">
        <f t="shared" si="117"/>
        <v>6.8941456423049052E-2</v>
      </c>
      <c r="I1269">
        <f t="shared" si="118"/>
        <v>14.505060552588965</v>
      </c>
      <c r="Q1269">
        <f t="shared" si="119"/>
        <v>0.14810832243000277</v>
      </c>
    </row>
    <row r="1270" spans="1:17" x14ac:dyDescent="0.25">
      <c r="A1270" s="1">
        <v>42151</v>
      </c>
      <c r="B1270">
        <v>2123.48</v>
      </c>
      <c r="E1270">
        <f t="shared" si="114"/>
        <v>9.1209049217876367E-3</v>
      </c>
      <c r="F1270">
        <f t="shared" si="115"/>
        <v>4.0042366496858565E-5</v>
      </c>
      <c r="G1270">
        <f t="shared" si="116"/>
        <v>1.0210803456698935E-2</v>
      </c>
      <c r="H1270">
        <f t="shared" si="117"/>
        <v>0.1010485203092996</v>
      </c>
      <c r="I1270">
        <f t="shared" si="118"/>
        <v>9.8962359561436237</v>
      </c>
      <c r="Q1270">
        <f t="shared" si="119"/>
        <v>9.6985796915418768E-2</v>
      </c>
    </row>
    <row r="1271" spans="1:17" x14ac:dyDescent="0.25">
      <c r="A1271" s="1">
        <v>42152</v>
      </c>
      <c r="B1271">
        <v>2120.79</v>
      </c>
      <c r="E1271">
        <f t="shared" si="114"/>
        <v>-1.2675915340863882E-3</v>
      </c>
      <c r="F1271">
        <f t="shared" si="115"/>
        <v>3.8432436350279613E-5</v>
      </c>
      <c r="G1271">
        <f t="shared" si="116"/>
        <v>9.8002712693213007E-3</v>
      </c>
      <c r="H1271">
        <f t="shared" si="117"/>
        <v>9.8996319473611247E-2</v>
      </c>
      <c r="I1271">
        <f t="shared" si="118"/>
        <v>10.101385640569829</v>
      </c>
      <c r="Q1271">
        <f t="shared" si="119"/>
        <v>0.11139510110856855</v>
      </c>
    </row>
    <row r="1272" spans="1:17" x14ac:dyDescent="0.25">
      <c r="A1272" s="1">
        <v>42153</v>
      </c>
      <c r="B1272">
        <v>2107.39</v>
      </c>
      <c r="E1272">
        <f t="shared" si="114"/>
        <v>-6.3384457913584413E-3</v>
      </c>
      <c r="F1272">
        <f t="shared" si="115"/>
        <v>4.3245902027996388E-5</v>
      </c>
      <c r="G1272">
        <f t="shared" si="116"/>
        <v>1.1027705017139079E-2</v>
      </c>
      <c r="H1272">
        <f t="shared" si="117"/>
        <v>0.10501288024399236</v>
      </c>
      <c r="I1272">
        <f t="shared" si="118"/>
        <v>9.5226413910041163</v>
      </c>
      <c r="Q1272">
        <f t="shared" si="119"/>
        <v>0.11018237787597933</v>
      </c>
    </row>
    <row r="1273" spans="1:17" x14ac:dyDescent="0.25">
      <c r="A1273" s="1">
        <v>42156</v>
      </c>
      <c r="B1273">
        <v>2111.73</v>
      </c>
      <c r="E1273">
        <f t="shared" si="114"/>
        <v>2.0573017741854285E-3</v>
      </c>
      <c r="F1273">
        <f t="shared" si="115"/>
        <v>4.5374779815249141E-5</v>
      </c>
      <c r="G1273">
        <f t="shared" si="116"/>
        <v>1.157056885288853E-2</v>
      </c>
      <c r="H1273">
        <f t="shared" si="117"/>
        <v>0.10756657869844392</v>
      </c>
      <c r="I1273">
        <f t="shared" si="118"/>
        <v>9.2965678754498313</v>
      </c>
      <c r="Q1273">
        <f t="shared" si="119"/>
        <v>6.1119772716915925E-2</v>
      </c>
    </row>
    <row r="1274" spans="1:17" x14ac:dyDescent="0.25">
      <c r="A1274" s="1">
        <v>42157</v>
      </c>
      <c r="B1274">
        <v>2109.6</v>
      </c>
      <c r="E1274">
        <f t="shared" si="114"/>
        <v>-1.0091607056388198E-3</v>
      </c>
      <c r="F1274">
        <f t="shared" si="115"/>
        <v>2.5782136635235852E-5</v>
      </c>
      <c r="G1274">
        <f t="shared" si="116"/>
        <v>6.5744448419851427E-3</v>
      </c>
      <c r="H1274">
        <f t="shared" si="117"/>
        <v>8.108295037790092E-2</v>
      </c>
      <c r="I1274">
        <f t="shared" si="118"/>
        <v>12.333048999072302</v>
      </c>
      <c r="Q1274">
        <f t="shared" si="119"/>
        <v>2.9920093778435217E-2</v>
      </c>
    </row>
    <row r="1275" spans="1:17" x14ac:dyDescent="0.25">
      <c r="A1275" s="1">
        <v>42158</v>
      </c>
      <c r="B1275">
        <v>2114.0700000000002</v>
      </c>
      <c r="E1275">
        <f t="shared" si="114"/>
        <v>2.1166434256780875E-3</v>
      </c>
      <c r="F1275">
        <f t="shared" si="115"/>
        <v>9.5137626632902147E-6</v>
      </c>
      <c r="G1275">
        <f t="shared" si="116"/>
        <v>2.4260094791390048E-3</v>
      </c>
      <c r="H1275">
        <f t="shared" si="117"/>
        <v>4.9254537650240966E-2</v>
      </c>
      <c r="I1275">
        <f t="shared" si="118"/>
        <v>20.30269793822961</v>
      </c>
      <c r="Q1275">
        <f t="shared" si="119"/>
        <v>0.10033665705881145</v>
      </c>
    </row>
    <row r="1276" spans="1:17" x14ac:dyDescent="0.25">
      <c r="A1276" s="1">
        <v>42159</v>
      </c>
      <c r="B1276">
        <v>2095.84</v>
      </c>
      <c r="E1276">
        <f t="shared" si="114"/>
        <v>-8.6605718154161154E-3</v>
      </c>
      <c r="F1276">
        <f t="shared" si="115"/>
        <v>1.9380531971774686E-5</v>
      </c>
      <c r="G1276">
        <f t="shared" si="116"/>
        <v>4.9420356528025447E-3</v>
      </c>
      <c r="H1276">
        <f t="shared" si="117"/>
        <v>7.0299613461259833E-2</v>
      </c>
      <c r="I1276">
        <f t="shared" si="118"/>
        <v>14.224829280904542</v>
      </c>
      <c r="Q1276">
        <f t="shared" si="119"/>
        <v>5.5997917425448046E-2</v>
      </c>
    </row>
    <row r="1277" spans="1:17" x14ac:dyDescent="0.25">
      <c r="A1277" s="1">
        <v>42160</v>
      </c>
      <c r="B1277">
        <v>2092.83</v>
      </c>
      <c r="E1277">
        <f t="shared" si="114"/>
        <v>-1.4372106268171129E-3</v>
      </c>
      <c r="F1277">
        <f t="shared" si="115"/>
        <v>1.5437772351547232E-5</v>
      </c>
      <c r="G1277">
        <f t="shared" si="116"/>
        <v>3.9366319496445439E-3</v>
      </c>
      <c r="H1277">
        <f t="shared" si="117"/>
        <v>6.2742584818004946E-2</v>
      </c>
      <c r="I1277">
        <f t="shared" si="118"/>
        <v>15.93813839357531</v>
      </c>
      <c r="Q1277">
        <f t="shared" si="119"/>
        <v>6.2426042882530737E-2</v>
      </c>
    </row>
    <row r="1278" spans="1:17" x14ac:dyDescent="0.25">
      <c r="A1278" s="1">
        <v>42163</v>
      </c>
      <c r="B1278">
        <v>2079.2800000000002</v>
      </c>
      <c r="E1278">
        <f t="shared" si="114"/>
        <v>-6.4955370983836944E-3</v>
      </c>
      <c r="F1278">
        <f t="shared" si="115"/>
        <v>1.5359887413370973E-5</v>
      </c>
      <c r="G1278">
        <f t="shared" si="116"/>
        <v>3.9167712904095986E-3</v>
      </c>
      <c r="H1278">
        <f t="shared" si="117"/>
        <v>6.2584113722330512E-2</v>
      </c>
      <c r="I1278">
        <f t="shared" si="118"/>
        <v>15.978495827818874</v>
      </c>
      <c r="Q1278">
        <f t="shared" si="119"/>
        <v>6.8770355638737693E-2</v>
      </c>
    </row>
    <row r="1279" spans="1:17" x14ac:dyDescent="0.25">
      <c r="A1279" s="1">
        <v>42164</v>
      </c>
      <c r="B1279">
        <v>2080.15</v>
      </c>
      <c r="E1279">
        <f t="shared" si="114"/>
        <v>4.1832655565178788E-4</v>
      </c>
      <c r="F1279">
        <f t="shared" si="115"/>
        <v>1.6878163756940679E-5</v>
      </c>
      <c r="G1279">
        <f t="shared" si="116"/>
        <v>4.303931758019873E-3</v>
      </c>
      <c r="H1279">
        <f t="shared" si="117"/>
        <v>6.560435776699497E-2</v>
      </c>
      <c r="I1279">
        <f t="shared" si="118"/>
        <v>15.242889863378741</v>
      </c>
      <c r="Q1279">
        <f t="shared" si="119"/>
        <v>0.20149459307403395</v>
      </c>
    </row>
    <row r="1280" spans="1:17" x14ac:dyDescent="0.25">
      <c r="A1280" s="1">
        <v>42165</v>
      </c>
      <c r="B1280">
        <v>2105.1999999999998</v>
      </c>
      <c r="E1280">
        <f t="shared" si="114"/>
        <v>1.1970467999834084E-2</v>
      </c>
      <c r="F1280">
        <f t="shared" si="115"/>
        <v>5.1838915184878389E-5</v>
      </c>
      <c r="G1280">
        <f t="shared" si="116"/>
        <v>1.321892337214399E-2</v>
      </c>
      <c r="H1280">
        <f t="shared" si="117"/>
        <v>0.11497357684330774</v>
      </c>
      <c r="I1280">
        <f t="shared" si="118"/>
        <v>8.6976506033456236</v>
      </c>
      <c r="Q1280">
        <f t="shared" si="119"/>
        <v>8.1206722057998559E-2</v>
      </c>
    </row>
    <row r="1281" spans="1:17" x14ac:dyDescent="0.25">
      <c r="A1281" s="1">
        <v>42166</v>
      </c>
      <c r="B1281">
        <v>2108.86</v>
      </c>
      <c r="E1281">
        <f t="shared" si="114"/>
        <v>1.7370426241117387E-3</v>
      </c>
      <c r="F1281">
        <f t="shared" si="115"/>
        <v>3.6614224700895808E-5</v>
      </c>
      <c r="G1281">
        <f t="shared" si="116"/>
        <v>9.336627298728431E-3</v>
      </c>
      <c r="H1281">
        <f t="shared" si="117"/>
        <v>9.6626224694585011E-2</v>
      </c>
      <c r="I1281">
        <f t="shared" si="118"/>
        <v>10.34915731377054</v>
      </c>
      <c r="Q1281">
        <f t="shared" si="119"/>
        <v>0.12554748194371557</v>
      </c>
    </row>
    <row r="1282" spans="1:17" x14ac:dyDescent="0.25">
      <c r="A1282" s="1">
        <v>42167</v>
      </c>
      <c r="B1282">
        <v>2094.11</v>
      </c>
      <c r="E1282">
        <f t="shared" si="114"/>
        <v>-7.018875011890289E-3</v>
      </c>
      <c r="F1282">
        <f t="shared" si="115"/>
        <v>4.7573251765226722E-5</v>
      </c>
      <c r="G1282">
        <f t="shared" si="116"/>
        <v>1.2131179200132814E-2</v>
      </c>
      <c r="H1282">
        <f t="shared" si="117"/>
        <v>0.11014163245627338</v>
      </c>
      <c r="I1282">
        <f t="shared" si="118"/>
        <v>9.0792189810424642</v>
      </c>
      <c r="Q1282">
        <f t="shared" si="119"/>
        <v>0.10001284410487678</v>
      </c>
    </row>
    <row r="1283" spans="1:17" x14ac:dyDescent="0.25">
      <c r="A1283" s="1">
        <v>42170</v>
      </c>
      <c r="B1283">
        <v>2084.4299999999998</v>
      </c>
      <c r="E1283">
        <f t="shared" si="114"/>
        <v>-4.6332055293856079E-3</v>
      </c>
      <c r="F1283">
        <f t="shared" si="115"/>
        <v>4.3198344769827083E-5</v>
      </c>
      <c r="G1283">
        <f t="shared" si="116"/>
        <v>1.1015577916305907E-2</v>
      </c>
      <c r="H1283">
        <f t="shared" si="117"/>
        <v>0.10495512334472247</v>
      </c>
      <c r="I1283">
        <f t="shared" si="118"/>
        <v>9.5278817091713108</v>
      </c>
      <c r="Q1283">
        <f t="shared" si="119"/>
        <v>0.11530123097943891</v>
      </c>
    </row>
    <row r="1284" spans="1:17" x14ac:dyDescent="0.25">
      <c r="A1284" s="1">
        <v>42171</v>
      </c>
      <c r="B1284">
        <v>2096.29</v>
      </c>
      <c r="E1284">
        <f t="shared" ref="E1284:E1347" si="120">LN(B1284/B1283)</f>
        <v>5.6736790864062693E-3</v>
      </c>
      <c r="F1284">
        <f t="shared" si="115"/>
        <v>4.7456685957824885E-5</v>
      </c>
      <c r="G1284">
        <f t="shared" si="116"/>
        <v>1.2101454919245346E-2</v>
      </c>
      <c r="H1284">
        <f t="shared" si="117"/>
        <v>0.11000661307051202</v>
      </c>
      <c r="I1284">
        <f t="shared" si="118"/>
        <v>9.0903625890110824</v>
      </c>
      <c r="Q1284">
        <f t="shared" si="119"/>
        <v>5.0452550529811596E-2</v>
      </c>
    </row>
    <row r="1285" spans="1:17" x14ac:dyDescent="0.25">
      <c r="A1285" s="1">
        <v>42172</v>
      </c>
      <c r="B1285">
        <v>2100.44</v>
      </c>
      <c r="E1285">
        <f t="shared" si="120"/>
        <v>1.9777309251246271E-3</v>
      </c>
      <c r="F1285">
        <f t="shared" si="115"/>
        <v>2.1765153743346825E-5</v>
      </c>
      <c r="G1285">
        <f t="shared" si="116"/>
        <v>5.5501142045534402E-3</v>
      </c>
      <c r="H1285">
        <f t="shared" si="117"/>
        <v>7.449908861558939E-2</v>
      </c>
      <c r="I1285">
        <f t="shared" si="118"/>
        <v>13.422982999965772</v>
      </c>
      <c r="Q1285">
        <f t="shared" si="119"/>
        <v>0.13491675827804156</v>
      </c>
    </row>
    <row r="1286" spans="1:17" x14ac:dyDescent="0.25">
      <c r="A1286" s="1">
        <v>42173</v>
      </c>
      <c r="B1286">
        <v>2121.2399999999998</v>
      </c>
      <c r="E1286">
        <f t="shared" si="120"/>
        <v>9.853976761801558E-3</v>
      </c>
      <c r="F1286">
        <f t="shared" si="115"/>
        <v>3.9416374630132834E-5</v>
      </c>
      <c r="G1286">
        <f t="shared" si="116"/>
        <v>1.0051175530683873E-2</v>
      </c>
      <c r="H1286">
        <f t="shared" si="117"/>
        <v>0.10025555112154076</v>
      </c>
      <c r="I1286">
        <f t="shared" si="118"/>
        <v>9.9745100277558745</v>
      </c>
      <c r="Q1286">
        <f t="shared" si="119"/>
        <v>8.7258454207877631E-2</v>
      </c>
    </row>
    <row r="1287" spans="1:17" x14ac:dyDescent="0.25">
      <c r="A1287" s="1">
        <v>42174</v>
      </c>
      <c r="B1287">
        <v>2109.9899999999998</v>
      </c>
      <c r="E1287">
        <f t="shared" si="120"/>
        <v>-5.3176152134035261E-3</v>
      </c>
      <c r="F1287">
        <f t="shared" si="115"/>
        <v>3.4306448692645098E-5</v>
      </c>
      <c r="G1287">
        <f t="shared" si="116"/>
        <v>8.7481444166244999E-3</v>
      </c>
      <c r="H1287">
        <f t="shared" si="117"/>
        <v>9.3531515633098236E-2</v>
      </c>
      <c r="I1287">
        <f t="shared" si="118"/>
        <v>10.691583400858816</v>
      </c>
      <c r="Q1287">
        <f t="shared" si="119"/>
        <v>7.1804626604113006E-2</v>
      </c>
    </row>
    <row r="1288" spans="1:17" x14ac:dyDescent="0.25">
      <c r="A1288" s="1">
        <v>42177</v>
      </c>
      <c r="B1288">
        <v>2122.85</v>
      </c>
      <c r="E1288">
        <f t="shared" si="120"/>
        <v>6.0763173508369944E-3</v>
      </c>
      <c r="F1288">
        <f t="shared" si="115"/>
        <v>2.6337237473534813E-5</v>
      </c>
      <c r="G1288">
        <f t="shared" si="116"/>
        <v>6.715995555751377E-3</v>
      </c>
      <c r="H1288">
        <f t="shared" si="117"/>
        <v>8.1951177878974851E-2</v>
      </c>
      <c r="I1288">
        <f t="shared" si="118"/>
        <v>12.202387151491534</v>
      </c>
      <c r="Q1288">
        <f t="shared" si="119"/>
        <v>8.191553770872767E-2</v>
      </c>
    </row>
    <row r="1289" spans="1:17" x14ac:dyDescent="0.25">
      <c r="A1289" s="1">
        <v>42178</v>
      </c>
      <c r="B1289">
        <v>2124.1999999999998</v>
      </c>
      <c r="E1289">
        <f t="shared" si="120"/>
        <v>6.3573541421357567E-4</v>
      </c>
      <c r="F1289">
        <f t="shared" ref="F1289:F1352" si="121">_xlfn.VAR.P(E1285:E1289)</f>
        <v>2.6325783536548285E-5</v>
      </c>
      <c r="G1289">
        <f t="shared" ref="G1289:G1352" si="122">F1289*255</f>
        <v>6.7130748018198131E-3</v>
      </c>
      <c r="H1289">
        <f t="shared" ref="H1289:H1352" si="123">SQRT(G1289)</f>
        <v>8.1933355855962675E-2</v>
      </c>
      <c r="I1289">
        <f t="shared" ref="I1289:I1352" si="124">1/H1289</f>
        <v>12.2050413967906</v>
      </c>
      <c r="Q1289">
        <f t="shared" ref="Q1289:Q1352" si="125">G1290/H1289</f>
        <v>0.13332018566270168</v>
      </c>
    </row>
    <row r="1290" spans="1:17" x14ac:dyDescent="0.25">
      <c r="A1290" s="1">
        <v>42179</v>
      </c>
      <c r="B1290">
        <v>2108.58</v>
      </c>
      <c r="E1290">
        <f t="shared" si="120"/>
        <v>-7.3805257559009111E-3</v>
      </c>
      <c r="F1290">
        <f t="shared" si="121"/>
        <v>4.2836745939941761E-5</v>
      </c>
      <c r="G1290">
        <f t="shared" si="122"/>
        <v>1.092337021468515E-2</v>
      </c>
      <c r="H1290">
        <f t="shared" si="123"/>
        <v>0.10451492819059462</v>
      </c>
      <c r="I1290">
        <f t="shared" si="124"/>
        <v>9.5680111665616661</v>
      </c>
      <c r="Q1290">
        <f t="shared" si="125"/>
        <v>5.5078222933999381E-2</v>
      </c>
    </row>
    <row r="1291" spans="1:17" x14ac:dyDescent="0.25">
      <c r="A1291" s="1">
        <v>42180</v>
      </c>
      <c r="B1291">
        <v>2102.31</v>
      </c>
      <c r="E1291">
        <f t="shared" si="120"/>
        <v>-2.977994976722945E-3</v>
      </c>
      <c r="F1291">
        <f t="shared" si="121"/>
        <v>2.2574496136519635E-5</v>
      </c>
      <c r="G1291">
        <f t="shared" si="122"/>
        <v>5.7564965148125067E-3</v>
      </c>
      <c r="H1291">
        <f t="shared" si="123"/>
        <v>7.5871579097923789E-2</v>
      </c>
      <c r="I1291">
        <f t="shared" si="124"/>
        <v>13.180165905198153</v>
      </c>
      <c r="Q1291">
        <f t="shared" si="125"/>
        <v>6.5578564451512084E-2</v>
      </c>
    </row>
    <row r="1292" spans="1:17" x14ac:dyDescent="0.25">
      <c r="A1292" s="1">
        <v>42181</v>
      </c>
      <c r="B1292">
        <v>2101.4899999999998</v>
      </c>
      <c r="E1292">
        <f t="shared" si="120"/>
        <v>-3.9012322679491675E-4</v>
      </c>
      <c r="F1292">
        <f t="shared" si="121"/>
        <v>1.9511957803573301E-5</v>
      </c>
      <c r="G1292">
        <f t="shared" si="122"/>
        <v>4.9755492399111917E-3</v>
      </c>
      <c r="H1292">
        <f t="shared" si="123"/>
        <v>7.0537573249376762E-2</v>
      </c>
      <c r="I1292">
        <f t="shared" si="124"/>
        <v>14.17684156023663</v>
      </c>
      <c r="Q1292">
        <f t="shared" si="125"/>
        <v>0.22693348763727564</v>
      </c>
    </row>
    <row r="1293" spans="1:17" x14ac:dyDescent="0.25">
      <c r="A1293" s="1">
        <v>42184</v>
      </c>
      <c r="B1293">
        <v>2057.64</v>
      </c>
      <c r="E1293">
        <f t="shared" si="120"/>
        <v>-2.1086921949260151E-2</v>
      </c>
      <c r="F1293">
        <f t="shared" si="121"/>
        <v>6.2773872576277906E-5</v>
      </c>
      <c r="G1293">
        <f t="shared" si="122"/>
        <v>1.6007337506950867E-2</v>
      </c>
      <c r="H1293">
        <f t="shared" si="123"/>
        <v>0.12652010712511616</v>
      </c>
      <c r="I1293">
        <f t="shared" si="124"/>
        <v>7.9038820209905181</v>
      </c>
      <c r="Q1293">
        <f t="shared" si="125"/>
        <v>0.13902713086545487</v>
      </c>
    </row>
    <row r="1294" spans="1:17" x14ac:dyDescent="0.25">
      <c r="A1294" s="1">
        <v>42185</v>
      </c>
      <c r="B1294">
        <v>2063.11</v>
      </c>
      <c r="E1294">
        <f t="shared" si="120"/>
        <v>2.654858078183291E-3</v>
      </c>
      <c r="F1294">
        <f t="shared" si="121"/>
        <v>6.8979323491744681E-5</v>
      </c>
      <c r="G1294">
        <f t="shared" si="122"/>
        <v>1.7589727490394894E-2</v>
      </c>
      <c r="H1294">
        <f t="shared" si="123"/>
        <v>0.13262626998598315</v>
      </c>
      <c r="I1294">
        <f t="shared" si="124"/>
        <v>7.5399843492973666</v>
      </c>
      <c r="Q1294">
        <f t="shared" si="125"/>
        <v>0.17849349590753691</v>
      </c>
    </row>
    <row r="1295" spans="1:17" x14ac:dyDescent="0.25">
      <c r="A1295" s="1">
        <v>42186</v>
      </c>
      <c r="B1295">
        <v>2077.42</v>
      </c>
      <c r="E1295">
        <f t="shared" si="120"/>
        <v>6.9121861093133178E-3</v>
      </c>
      <c r="F1295">
        <f t="shared" si="121"/>
        <v>9.2835006192058708E-5</v>
      </c>
      <c r="G1295">
        <f t="shared" si="122"/>
        <v>2.3672926578974969E-2</v>
      </c>
      <c r="H1295">
        <f t="shared" si="123"/>
        <v>0.15386008767375303</v>
      </c>
      <c r="I1295">
        <f t="shared" si="124"/>
        <v>6.4994113490979757</v>
      </c>
      <c r="Q1295">
        <f t="shared" si="125"/>
        <v>0.15574962048720287</v>
      </c>
    </row>
    <row r="1296" spans="1:17" x14ac:dyDescent="0.25">
      <c r="A1296" s="1">
        <v>42187</v>
      </c>
      <c r="B1296">
        <v>2076.7800000000002</v>
      </c>
      <c r="E1296">
        <f t="shared" si="120"/>
        <v>-3.0812190316463852E-4</v>
      </c>
      <c r="F1296">
        <f t="shared" si="121"/>
        <v>9.3975099071822734E-5</v>
      </c>
      <c r="G1296">
        <f t="shared" si="122"/>
        <v>2.3963650263314797E-2</v>
      </c>
      <c r="H1296">
        <f t="shared" si="123"/>
        <v>0.15480197112218821</v>
      </c>
      <c r="I1296">
        <f t="shared" si="124"/>
        <v>6.4598660646942312</v>
      </c>
      <c r="Q1296">
        <f t="shared" si="125"/>
        <v>0.15536994642668925</v>
      </c>
    </row>
    <row r="1297" spans="1:17" x14ac:dyDescent="0.25">
      <c r="A1297" s="1">
        <v>42188</v>
      </c>
      <c r="B1297">
        <v>2076.7800000000002</v>
      </c>
      <c r="E1297">
        <f t="shared" si="120"/>
        <v>0</v>
      </c>
      <c r="F1297">
        <f t="shared" si="121"/>
        <v>9.4319897882354028E-5</v>
      </c>
      <c r="G1297">
        <f t="shared" si="122"/>
        <v>2.4051573960000277E-2</v>
      </c>
      <c r="H1297">
        <f t="shared" si="123"/>
        <v>0.15508569876039593</v>
      </c>
      <c r="I1297">
        <f t="shared" si="124"/>
        <v>6.4480478083603217</v>
      </c>
      <c r="Q1297">
        <f t="shared" si="125"/>
        <v>2.1073606013723069E-2</v>
      </c>
    </row>
    <row r="1298" spans="1:17" x14ac:dyDescent="0.25">
      <c r="A1298" s="1">
        <v>42191</v>
      </c>
      <c r="B1298">
        <v>2068.7600000000002</v>
      </c>
      <c r="E1298">
        <f t="shared" si="120"/>
        <v>-3.8692233125439636E-3</v>
      </c>
      <c r="F1298">
        <f t="shared" si="121"/>
        <v>1.2816529074664802E-5</v>
      </c>
      <c r="G1298">
        <f t="shared" si="122"/>
        <v>3.2682149140395244E-3</v>
      </c>
      <c r="H1298">
        <f t="shared" si="123"/>
        <v>5.7168303403542807E-2</v>
      </c>
      <c r="I1298">
        <f t="shared" si="124"/>
        <v>17.492210551380968</v>
      </c>
      <c r="Q1298">
        <f t="shared" si="125"/>
        <v>7.5043333102685794E-2</v>
      </c>
    </row>
    <row r="1299" spans="1:17" x14ac:dyDescent="0.25">
      <c r="A1299" s="1">
        <v>42192</v>
      </c>
      <c r="B1299">
        <v>2081.34</v>
      </c>
      <c r="E1299">
        <f t="shared" si="120"/>
        <v>6.0625230864869576E-3</v>
      </c>
      <c r="F1299">
        <f t="shared" si="121"/>
        <v>1.6823921706774389E-5</v>
      </c>
      <c r="G1299">
        <f t="shared" si="122"/>
        <v>4.2901000352274692E-3</v>
      </c>
      <c r="H1299">
        <f t="shared" si="123"/>
        <v>6.5498855220740074E-2</v>
      </c>
      <c r="I1299">
        <f t="shared" si="124"/>
        <v>15.26744240994539</v>
      </c>
      <c r="Q1299">
        <f t="shared" si="125"/>
        <v>0.22531868368899663</v>
      </c>
    </row>
    <row r="1300" spans="1:17" x14ac:dyDescent="0.25">
      <c r="A1300" s="1">
        <v>42193</v>
      </c>
      <c r="B1300">
        <v>2046.68</v>
      </c>
      <c r="E1300">
        <f t="shared" si="120"/>
        <v>-1.6792948927196509E-2</v>
      </c>
      <c r="F1300">
        <f t="shared" si="121"/>
        <v>5.7874964084209094E-5</v>
      </c>
      <c r="G1300">
        <f t="shared" si="122"/>
        <v>1.4758115841473319E-2</v>
      </c>
      <c r="H1300">
        <f t="shared" si="123"/>
        <v>0.12148298581066123</v>
      </c>
      <c r="I1300">
        <f t="shared" si="124"/>
        <v>8.2316053834778309</v>
      </c>
      <c r="Q1300">
        <f t="shared" si="125"/>
        <v>0.12946119418074403</v>
      </c>
    </row>
    <row r="1301" spans="1:17" x14ac:dyDescent="0.25">
      <c r="A1301" s="1">
        <v>42194</v>
      </c>
      <c r="B1301">
        <v>2051.31</v>
      </c>
      <c r="E1301">
        <f t="shared" si="120"/>
        <v>2.2596453237141356E-3</v>
      </c>
      <c r="F1301">
        <f t="shared" si="121"/>
        <v>6.1675813394865048E-5</v>
      </c>
      <c r="G1301">
        <f t="shared" si="122"/>
        <v>1.5727332415690586E-2</v>
      </c>
      <c r="H1301">
        <f t="shared" si="123"/>
        <v>0.12540866164540065</v>
      </c>
      <c r="I1301">
        <f t="shared" si="124"/>
        <v>7.9739308822826818</v>
      </c>
      <c r="Q1301">
        <f t="shared" si="125"/>
        <v>0.19894855233069805</v>
      </c>
    </row>
    <row r="1302" spans="1:17" x14ac:dyDescent="0.25">
      <c r="A1302" s="1">
        <v>42195</v>
      </c>
      <c r="B1302">
        <v>2076.62</v>
      </c>
      <c r="E1302">
        <f t="shared" si="120"/>
        <v>1.2262958517226932E-2</v>
      </c>
      <c r="F1302">
        <f t="shared" si="121"/>
        <v>9.784263405522666E-5</v>
      </c>
      <c r="G1302">
        <f t="shared" si="122"/>
        <v>2.4949871684082799E-2</v>
      </c>
      <c r="H1302">
        <f t="shared" si="123"/>
        <v>0.15795528381185228</v>
      </c>
      <c r="I1302">
        <f t="shared" si="124"/>
        <v>6.3309056580287963</v>
      </c>
      <c r="Q1302">
        <f t="shared" si="125"/>
        <v>0.17808774684151588</v>
      </c>
    </row>
    <row r="1303" spans="1:17" x14ac:dyDescent="0.25">
      <c r="A1303" s="1">
        <v>42198</v>
      </c>
      <c r="B1303">
        <v>2099.6</v>
      </c>
      <c r="E1303">
        <f t="shared" si="120"/>
        <v>1.1005278427365045E-2</v>
      </c>
      <c r="F1303">
        <f t="shared" si="121"/>
        <v>1.1031333566966643E-4</v>
      </c>
      <c r="G1303">
        <f t="shared" si="122"/>
        <v>2.812990059576494E-2</v>
      </c>
      <c r="H1303">
        <f t="shared" si="123"/>
        <v>0.16771970842976366</v>
      </c>
      <c r="I1303">
        <f t="shared" si="124"/>
        <v>5.9623285144141072</v>
      </c>
      <c r="Q1303">
        <f t="shared" si="125"/>
        <v>0.16530187497901244</v>
      </c>
    </row>
    <row r="1304" spans="1:17" x14ac:dyDescent="0.25">
      <c r="A1304" s="1">
        <v>42199</v>
      </c>
      <c r="B1304">
        <v>2108.9499999999998</v>
      </c>
      <c r="E1304">
        <f t="shared" si="120"/>
        <v>4.4433429011478572E-3</v>
      </c>
      <c r="F1304">
        <f t="shared" si="121"/>
        <v>1.0872306774264004E-4</v>
      </c>
      <c r="G1304">
        <f t="shared" si="122"/>
        <v>2.772438227437321E-2</v>
      </c>
      <c r="H1304">
        <f t="shared" si="123"/>
        <v>0.16650640310322365</v>
      </c>
      <c r="I1304">
        <f t="shared" si="124"/>
        <v>6.0057750414562854</v>
      </c>
      <c r="Q1304">
        <f t="shared" si="125"/>
        <v>3.8573972957322684E-2</v>
      </c>
    </row>
    <row r="1305" spans="1:17" x14ac:dyDescent="0.25">
      <c r="A1305" s="1">
        <v>42200</v>
      </c>
      <c r="B1305">
        <v>2107.4</v>
      </c>
      <c r="E1305">
        <f t="shared" si="120"/>
        <v>-7.3523311386536176E-4</v>
      </c>
      <c r="F1305">
        <f t="shared" si="121"/>
        <v>2.5187503884411055E-5</v>
      </c>
      <c r="G1305">
        <f t="shared" si="122"/>
        <v>6.422813490524819E-3</v>
      </c>
      <c r="H1305">
        <f t="shared" si="123"/>
        <v>8.0142457477449608E-2</v>
      </c>
      <c r="I1305">
        <f t="shared" si="124"/>
        <v>12.477780585669947</v>
      </c>
      <c r="Q1305">
        <f t="shared" si="125"/>
        <v>7.0685471991985216E-2</v>
      </c>
    </row>
    <row r="1306" spans="1:17" x14ac:dyDescent="0.25">
      <c r="A1306" s="1">
        <v>42201</v>
      </c>
      <c r="B1306">
        <v>2124.29</v>
      </c>
      <c r="E1306">
        <f t="shared" si="120"/>
        <v>7.9826687162939235E-3</v>
      </c>
      <c r="F1306">
        <f t="shared" si="121"/>
        <v>2.2215323268200511E-5</v>
      </c>
      <c r="G1306">
        <f t="shared" si="122"/>
        <v>5.6649074333911306E-3</v>
      </c>
      <c r="H1306">
        <f t="shared" si="123"/>
        <v>7.526557934003518E-2</v>
      </c>
      <c r="I1306">
        <f t="shared" si="124"/>
        <v>13.286285826382807</v>
      </c>
      <c r="Q1306">
        <f t="shared" si="125"/>
        <v>6.3044836936770543E-2</v>
      </c>
    </row>
    <row r="1307" spans="1:17" x14ac:dyDescent="0.25">
      <c r="A1307" s="1">
        <v>42202</v>
      </c>
      <c r="B1307">
        <v>2126.64</v>
      </c>
      <c r="E1307">
        <f t="shared" si="120"/>
        <v>1.1056405254354067E-3</v>
      </c>
      <c r="F1307">
        <f t="shared" si="121"/>
        <v>1.8608259515466996E-5</v>
      </c>
      <c r="G1307">
        <f t="shared" si="122"/>
        <v>4.745106176444084E-3</v>
      </c>
      <c r="H1307">
        <f t="shared" si="123"/>
        <v>6.8884731083485293E-2</v>
      </c>
      <c r="I1307">
        <f t="shared" si="124"/>
        <v>14.517005209587646</v>
      </c>
      <c r="Q1307">
        <f t="shared" si="125"/>
        <v>3.6284859073339906E-2</v>
      </c>
    </row>
    <row r="1308" spans="1:17" x14ac:dyDescent="0.25">
      <c r="A1308" s="1">
        <v>42205</v>
      </c>
      <c r="B1308">
        <v>2128.2800000000002</v>
      </c>
      <c r="E1308">
        <f t="shared" si="120"/>
        <v>7.7087234599653289E-4</v>
      </c>
      <c r="F1308">
        <f t="shared" si="121"/>
        <v>9.8018539594869843E-6</v>
      </c>
      <c r="G1308">
        <f t="shared" si="122"/>
        <v>2.4994727596691808E-3</v>
      </c>
      <c r="H1308">
        <f t="shared" si="123"/>
        <v>4.9994727318680127E-2</v>
      </c>
      <c r="I1308">
        <f t="shared" si="124"/>
        <v>20.002109294960754</v>
      </c>
      <c r="Q1308">
        <f t="shared" si="125"/>
        <v>8.1209742245325775E-2</v>
      </c>
    </row>
    <row r="1309" spans="1:17" x14ac:dyDescent="0.25">
      <c r="A1309" s="1">
        <v>42206</v>
      </c>
      <c r="B1309">
        <v>2119.21</v>
      </c>
      <c r="E1309">
        <f t="shared" si="120"/>
        <v>-4.2707640446294944E-3</v>
      </c>
      <c r="F1309">
        <f t="shared" si="121"/>
        <v>1.5921799683040627E-5</v>
      </c>
      <c r="G1309">
        <f t="shared" si="122"/>
        <v>4.06005891917536E-3</v>
      </c>
      <c r="H1309">
        <f t="shared" si="123"/>
        <v>6.3718591628937934E-2</v>
      </c>
      <c r="I1309">
        <f t="shared" si="124"/>
        <v>15.69400663817949</v>
      </c>
      <c r="Q1309">
        <f t="shared" si="125"/>
        <v>6.9993277303798604E-2</v>
      </c>
    </row>
    <row r="1310" spans="1:17" x14ac:dyDescent="0.25">
      <c r="A1310" s="1">
        <v>42207</v>
      </c>
      <c r="B1310">
        <v>2114.15</v>
      </c>
      <c r="E1310">
        <f t="shared" si="120"/>
        <v>-2.3905372610337479E-3</v>
      </c>
      <c r="F1310">
        <f t="shared" si="121"/>
        <v>1.7489698248202955E-5</v>
      </c>
      <c r="G1310">
        <f t="shared" si="122"/>
        <v>4.4598730532917534E-3</v>
      </c>
      <c r="H1310">
        <f t="shared" si="123"/>
        <v>6.6782280982995434E-2</v>
      </c>
      <c r="I1310">
        <f t="shared" si="124"/>
        <v>14.974031813238408</v>
      </c>
      <c r="Q1310">
        <f t="shared" si="125"/>
        <v>2.7659211601654056E-2</v>
      </c>
    </row>
    <row r="1311" spans="1:17" x14ac:dyDescent="0.25">
      <c r="A1311" s="1">
        <v>42208</v>
      </c>
      <c r="B1311">
        <v>2102.15</v>
      </c>
      <c r="E1311">
        <f t="shared" si="120"/>
        <v>-5.6922099476966175E-3</v>
      </c>
      <c r="F1311">
        <f t="shared" si="121"/>
        <v>7.2437068272540727E-6</v>
      </c>
      <c r="G1311">
        <f t="shared" si="122"/>
        <v>1.8471452409497885E-3</v>
      </c>
      <c r="H1311">
        <f t="shared" si="123"/>
        <v>4.2978427623050479E-2</v>
      </c>
      <c r="I1311">
        <f t="shared" si="124"/>
        <v>23.267486860400478</v>
      </c>
      <c r="Q1311">
        <f t="shared" si="125"/>
        <v>8.6507764537794615E-2</v>
      </c>
    </row>
    <row r="1312" spans="1:17" x14ac:dyDescent="0.25">
      <c r="A1312" s="1">
        <v>42209</v>
      </c>
      <c r="B1312">
        <v>2079.65</v>
      </c>
      <c r="E1312">
        <f t="shared" si="120"/>
        <v>-1.0761020194054139E-2</v>
      </c>
      <c r="F1312">
        <f t="shared" si="121"/>
        <v>1.4580265478507837E-5</v>
      </c>
      <c r="G1312">
        <f t="shared" si="122"/>
        <v>3.7179676970194985E-3</v>
      </c>
      <c r="H1312">
        <f t="shared" si="123"/>
        <v>6.0975139991799106E-2</v>
      </c>
      <c r="I1312">
        <f t="shared" si="124"/>
        <v>16.400126348779121</v>
      </c>
      <c r="Q1312">
        <f t="shared" si="125"/>
        <v>3.2272450114881661E-2</v>
      </c>
    </row>
    <row r="1313" spans="1:17" x14ac:dyDescent="0.25">
      <c r="A1313" s="1">
        <v>42212</v>
      </c>
      <c r="B1313">
        <v>2067.64</v>
      </c>
      <c r="E1313">
        <f t="shared" si="120"/>
        <v>-5.7917500692277806E-3</v>
      </c>
      <c r="F1313">
        <f t="shared" si="121"/>
        <v>7.7169300534637737E-6</v>
      </c>
      <c r="G1313">
        <f t="shared" si="122"/>
        <v>1.9678171636332625E-3</v>
      </c>
      <c r="H1313">
        <f t="shared" si="123"/>
        <v>4.4360085252772706E-2</v>
      </c>
      <c r="I1313">
        <f t="shared" si="124"/>
        <v>22.542788056014736</v>
      </c>
      <c r="Q1313">
        <f t="shared" si="125"/>
        <v>0.35480677384183684</v>
      </c>
    </row>
    <row r="1314" spans="1:17" x14ac:dyDescent="0.25">
      <c r="A1314" s="1">
        <v>42213</v>
      </c>
      <c r="B1314">
        <v>2093.25</v>
      </c>
      <c r="E1314">
        <f t="shared" si="120"/>
        <v>1.231002184803006E-2</v>
      </c>
      <c r="F1314">
        <f t="shared" si="121"/>
        <v>6.172258327798089E-5</v>
      </c>
      <c r="G1314">
        <f t="shared" si="122"/>
        <v>1.5739258735885126E-2</v>
      </c>
      <c r="H1314">
        <f t="shared" si="123"/>
        <v>0.12545620246079955</v>
      </c>
      <c r="I1314">
        <f t="shared" si="124"/>
        <v>7.9709092128184196</v>
      </c>
      <c r="Q1314">
        <f t="shared" si="125"/>
        <v>0.15653309709926391</v>
      </c>
    </row>
    <row r="1315" spans="1:17" x14ac:dyDescent="0.25">
      <c r="A1315" s="1">
        <v>42214</v>
      </c>
      <c r="B1315">
        <v>2108.5700000000002</v>
      </c>
      <c r="E1315">
        <f t="shared" si="120"/>
        <v>7.2921105076044846E-3</v>
      </c>
      <c r="F1315">
        <f t="shared" si="121"/>
        <v>7.7011952633338233E-5</v>
      </c>
      <c r="G1315">
        <f t="shared" si="122"/>
        <v>1.9638047921501249E-2</v>
      </c>
      <c r="H1315">
        <f t="shared" si="123"/>
        <v>0.14013581955196627</v>
      </c>
      <c r="I1315">
        <f t="shared" si="124"/>
        <v>7.1359342900133544</v>
      </c>
      <c r="Q1315">
        <f t="shared" si="125"/>
        <v>0.12816312435436072</v>
      </c>
    </row>
    <row r="1316" spans="1:17" x14ac:dyDescent="0.25">
      <c r="A1316" s="1">
        <v>42215</v>
      </c>
      <c r="B1316">
        <v>2108.63</v>
      </c>
      <c r="E1316">
        <f t="shared" si="120"/>
        <v>2.8454898986964683E-5</v>
      </c>
      <c r="F1316">
        <f t="shared" si="121"/>
        <v>7.0432331246034948E-5</v>
      </c>
      <c r="G1316">
        <f t="shared" si="122"/>
        <v>1.796024446773891E-2</v>
      </c>
      <c r="H1316">
        <f t="shared" si="123"/>
        <v>0.13401583663037331</v>
      </c>
      <c r="I1316">
        <f t="shared" si="124"/>
        <v>7.4618047026642245</v>
      </c>
      <c r="Q1316">
        <f t="shared" si="125"/>
        <v>8.2458214513215652E-2</v>
      </c>
    </row>
    <row r="1317" spans="1:17" x14ac:dyDescent="0.25">
      <c r="A1317" s="1">
        <v>42216</v>
      </c>
      <c r="B1317">
        <v>2103.84</v>
      </c>
      <c r="E1317">
        <f t="shared" si="120"/>
        <v>-2.274201152523918E-3</v>
      </c>
      <c r="F1317">
        <f t="shared" si="121"/>
        <v>4.3336104333472105E-5</v>
      </c>
      <c r="G1317">
        <f t="shared" si="122"/>
        <v>1.1050706605035387E-2</v>
      </c>
      <c r="H1317">
        <f t="shared" si="123"/>
        <v>0.1051223411318231</v>
      </c>
      <c r="I1317">
        <f t="shared" si="124"/>
        <v>9.5127257368250859</v>
      </c>
      <c r="Q1317">
        <f t="shared" si="125"/>
        <v>8.4851900654623447E-2</v>
      </c>
    </row>
    <row r="1318" spans="1:17" x14ac:dyDescent="0.25">
      <c r="A1318" s="1">
        <v>42219</v>
      </c>
      <c r="B1318">
        <v>2098.04</v>
      </c>
      <c r="E1318">
        <f t="shared" si="120"/>
        <v>-2.7606707871855756E-3</v>
      </c>
      <c r="F1318">
        <f t="shared" si="121"/>
        <v>3.4979727240387809E-5</v>
      </c>
      <c r="G1318">
        <f t="shared" si="122"/>
        <v>8.9198304462988903E-3</v>
      </c>
      <c r="H1318">
        <f t="shared" si="123"/>
        <v>9.4444853995857767E-2</v>
      </c>
      <c r="I1318">
        <f t="shared" si="124"/>
        <v>10.588189379210208</v>
      </c>
      <c r="Q1318">
        <f t="shared" si="125"/>
        <v>3.836218978552805E-2</v>
      </c>
    </row>
    <row r="1319" spans="1:17" x14ac:dyDescent="0.25">
      <c r="A1319" s="1">
        <v>42220</v>
      </c>
      <c r="B1319">
        <v>2093.3200000000002</v>
      </c>
      <c r="E1319">
        <f t="shared" si="120"/>
        <v>-2.2522532043250201E-3</v>
      </c>
      <c r="F1319">
        <f t="shared" si="121"/>
        <v>1.4208280051982679E-5</v>
      </c>
      <c r="G1319">
        <f t="shared" si="122"/>
        <v>3.623111413255583E-3</v>
      </c>
      <c r="H1319">
        <f t="shared" si="123"/>
        <v>6.0192286991404331E-2</v>
      </c>
      <c r="I1319">
        <f t="shared" si="124"/>
        <v>16.613424243920214</v>
      </c>
      <c r="Q1319">
        <f t="shared" si="125"/>
        <v>2.0415499393783565E-2</v>
      </c>
    </row>
    <row r="1320" spans="1:17" x14ac:dyDescent="0.25">
      <c r="A1320" s="1">
        <v>42221</v>
      </c>
      <c r="B1320">
        <v>2099.84</v>
      </c>
      <c r="E1320">
        <f t="shared" si="120"/>
        <v>3.1098289855839203E-3</v>
      </c>
      <c r="F1320">
        <f t="shared" si="121"/>
        <v>4.8190415630723976E-6</v>
      </c>
      <c r="G1320">
        <f t="shared" si="122"/>
        <v>1.2288555985834615E-3</v>
      </c>
      <c r="H1320">
        <f t="shared" si="123"/>
        <v>3.5055036707775128E-2</v>
      </c>
      <c r="I1320">
        <f t="shared" si="124"/>
        <v>28.526571183940661</v>
      </c>
      <c r="Q1320">
        <f t="shared" si="125"/>
        <v>8.6570123647126004E-2</v>
      </c>
    </row>
    <row r="1321" spans="1:17" x14ac:dyDescent="0.25">
      <c r="A1321" s="1">
        <v>42222</v>
      </c>
      <c r="B1321">
        <v>2083.56</v>
      </c>
      <c r="E1321">
        <f t="shared" si="120"/>
        <v>-7.7831821886354671E-3</v>
      </c>
      <c r="F1321">
        <f t="shared" si="121"/>
        <v>1.1900858283320132E-5</v>
      </c>
      <c r="G1321">
        <f t="shared" si="122"/>
        <v>3.0347188622466335E-3</v>
      </c>
      <c r="H1321">
        <f t="shared" si="123"/>
        <v>5.5088282440521177E-2</v>
      </c>
      <c r="I1321">
        <f t="shared" si="124"/>
        <v>18.152680673602415</v>
      </c>
      <c r="Q1321">
        <f t="shared" si="125"/>
        <v>5.5227188043271161E-2</v>
      </c>
    </row>
    <row r="1322" spans="1:17" x14ac:dyDescent="0.25">
      <c r="A1322" s="1">
        <v>42223</v>
      </c>
      <c r="B1322">
        <v>2077.5700000000002</v>
      </c>
      <c r="E1322">
        <f t="shared" si="120"/>
        <v>-2.8790276379214528E-3</v>
      </c>
      <c r="F1322">
        <f t="shared" si="121"/>
        <v>1.1930866405190179E-5</v>
      </c>
      <c r="G1322">
        <f t="shared" si="122"/>
        <v>3.0423709333234957E-3</v>
      </c>
      <c r="H1322">
        <f t="shared" si="123"/>
        <v>5.5157691515540203E-2</v>
      </c>
      <c r="I1322">
        <f t="shared" si="124"/>
        <v>18.129837789136964</v>
      </c>
      <c r="Q1322">
        <f t="shared" si="125"/>
        <v>0.22549349839314836</v>
      </c>
    </row>
    <row r="1323" spans="1:17" x14ac:dyDescent="0.25">
      <c r="A1323" s="1">
        <v>42226</v>
      </c>
      <c r="B1323">
        <v>2104.1799999999998</v>
      </c>
      <c r="E1323">
        <f t="shared" si="120"/>
        <v>1.2726901022967103E-2</v>
      </c>
      <c r="F1323">
        <f t="shared" si="121"/>
        <v>4.8775297345604857E-5</v>
      </c>
      <c r="G1323">
        <f t="shared" si="122"/>
        <v>1.2437700823129238E-2</v>
      </c>
      <c r="H1323">
        <f t="shared" si="123"/>
        <v>0.1115244404744056</v>
      </c>
      <c r="I1323">
        <f t="shared" si="124"/>
        <v>8.9666444032014301</v>
      </c>
      <c r="Q1323">
        <f t="shared" si="125"/>
        <v>0.15036414668994574</v>
      </c>
    </row>
    <row r="1324" spans="1:17" x14ac:dyDescent="0.25">
      <c r="A1324" s="1">
        <v>42227</v>
      </c>
      <c r="B1324">
        <v>2084.0700000000002</v>
      </c>
      <c r="E1324">
        <f t="shared" si="120"/>
        <v>-9.6031299685016367E-3</v>
      </c>
      <c r="F1324">
        <f t="shared" si="121"/>
        <v>6.5761871870618219E-5</v>
      </c>
      <c r="G1324">
        <f t="shared" si="122"/>
        <v>1.6769277327007646E-2</v>
      </c>
      <c r="H1324">
        <f t="shared" si="123"/>
        <v>0.12949624445136487</v>
      </c>
      <c r="I1324">
        <f t="shared" si="124"/>
        <v>7.7222316696263089</v>
      </c>
      <c r="Q1324">
        <f t="shared" si="125"/>
        <v>0.12416795672632908</v>
      </c>
    </row>
    <row r="1325" spans="1:17" x14ac:dyDescent="0.25">
      <c r="A1325" s="1">
        <v>42228</v>
      </c>
      <c r="B1325">
        <v>2086.0500000000002</v>
      </c>
      <c r="E1325">
        <f t="shared" si="120"/>
        <v>9.4961303213885308E-4</v>
      </c>
      <c r="F1325">
        <f t="shared" si="121"/>
        <v>6.305601598925178E-5</v>
      </c>
      <c r="G1325">
        <f t="shared" si="122"/>
        <v>1.6079284077259205E-2</v>
      </c>
      <c r="H1325">
        <f t="shared" si="123"/>
        <v>0.12680411695705784</v>
      </c>
      <c r="I1325">
        <f t="shared" si="124"/>
        <v>7.8861792818497332</v>
      </c>
      <c r="Q1325">
        <f t="shared" si="125"/>
        <v>0.10658629764082736</v>
      </c>
    </row>
    <row r="1326" spans="1:17" x14ac:dyDescent="0.25">
      <c r="A1326" s="1">
        <v>42229</v>
      </c>
      <c r="B1326">
        <v>2083.39</v>
      </c>
      <c r="E1326">
        <f t="shared" si="120"/>
        <v>-1.275950900305485E-3</v>
      </c>
      <c r="F1326">
        <f t="shared" si="121"/>
        <v>5.3002279812028431E-5</v>
      </c>
      <c r="G1326">
        <f t="shared" si="122"/>
        <v>1.3515581352067251E-2</v>
      </c>
      <c r="H1326">
        <f t="shared" si="123"/>
        <v>0.11625653251352051</v>
      </c>
      <c r="I1326">
        <f t="shared" si="124"/>
        <v>8.6016671784331873</v>
      </c>
      <c r="Q1326">
        <f t="shared" si="125"/>
        <v>0.115367427492319</v>
      </c>
    </row>
    <row r="1327" spans="1:17" x14ac:dyDescent="0.25">
      <c r="A1327" s="1">
        <v>42230</v>
      </c>
      <c r="B1327">
        <v>2091.54</v>
      </c>
      <c r="E1327">
        <f t="shared" si="120"/>
        <v>3.9042620368306804E-3</v>
      </c>
      <c r="F1327">
        <f t="shared" si="121"/>
        <v>5.259692974612551E-5</v>
      </c>
      <c r="G1327">
        <f t="shared" si="122"/>
        <v>1.3412217085262005E-2</v>
      </c>
      <c r="H1327">
        <f t="shared" si="123"/>
        <v>0.11581112677658396</v>
      </c>
      <c r="I1327">
        <f t="shared" si="124"/>
        <v>8.6347489039558472</v>
      </c>
      <c r="Q1327">
        <f t="shared" si="125"/>
        <v>6.0275887102079984E-2</v>
      </c>
    </row>
    <row r="1328" spans="1:17" x14ac:dyDescent="0.25">
      <c r="A1328" s="1">
        <v>42233</v>
      </c>
      <c r="B1328">
        <v>2102.44</v>
      </c>
      <c r="E1328">
        <f t="shared" si="120"/>
        <v>5.1979382552371483E-3</v>
      </c>
      <c r="F1328">
        <f t="shared" si="121"/>
        <v>2.7374974128431557E-5</v>
      </c>
      <c r="G1328">
        <f t="shared" si="122"/>
        <v>6.9806184027500469E-3</v>
      </c>
      <c r="H1328">
        <f t="shared" si="123"/>
        <v>8.3550095169006522E-2</v>
      </c>
      <c r="I1328">
        <f t="shared" si="124"/>
        <v>11.968867276299127</v>
      </c>
      <c r="Q1328">
        <f t="shared" si="125"/>
        <v>2.6947437274086296E-2</v>
      </c>
    </row>
    <row r="1329" spans="1:17" x14ac:dyDescent="0.25">
      <c r="A1329" s="1">
        <v>42234</v>
      </c>
      <c r="B1329">
        <v>2096.92</v>
      </c>
      <c r="E1329">
        <f t="shared" si="120"/>
        <v>-2.6289735480122659E-3</v>
      </c>
      <c r="F1329">
        <f t="shared" si="121"/>
        <v>8.8292586227872311E-6</v>
      </c>
      <c r="G1329">
        <f t="shared" si="122"/>
        <v>2.2514609488107438E-3</v>
      </c>
      <c r="H1329">
        <f t="shared" si="123"/>
        <v>4.7449562156154229E-2</v>
      </c>
      <c r="I1329">
        <f t="shared" si="124"/>
        <v>21.075010064561777</v>
      </c>
      <c r="Q1329">
        <f t="shared" si="125"/>
        <v>0.12640012836336709</v>
      </c>
    </row>
    <row r="1330" spans="1:17" x14ac:dyDescent="0.25">
      <c r="A1330" s="1">
        <v>42235</v>
      </c>
      <c r="B1330">
        <v>2079.61</v>
      </c>
      <c r="E1330">
        <f t="shared" si="120"/>
        <v>-8.2892253214384998E-3</v>
      </c>
      <c r="F1330">
        <f t="shared" si="121"/>
        <v>2.3520120577739059E-5</v>
      </c>
      <c r="G1330">
        <f t="shared" si="122"/>
        <v>5.9976307473234604E-3</v>
      </c>
      <c r="H1330">
        <f t="shared" si="123"/>
        <v>7.7444371953831873E-2</v>
      </c>
      <c r="I1330">
        <f t="shared" si="124"/>
        <v>12.912494152527257</v>
      </c>
      <c r="Q1330">
        <f t="shared" si="125"/>
        <v>0.3065945544460687</v>
      </c>
    </row>
    <row r="1331" spans="1:17" x14ac:dyDescent="0.25">
      <c r="A1331" s="1">
        <v>42236</v>
      </c>
      <c r="B1331">
        <v>2035.73</v>
      </c>
      <c r="E1331">
        <f t="shared" si="120"/>
        <v>-2.1325899205105869E-2</v>
      </c>
      <c r="F1331">
        <f t="shared" si="121"/>
        <v>9.3113814562904718E-5</v>
      </c>
      <c r="G1331">
        <f t="shared" si="122"/>
        <v>2.3744022713540702E-2</v>
      </c>
      <c r="H1331">
        <f t="shared" si="123"/>
        <v>0.15409095597581549</v>
      </c>
      <c r="I1331">
        <f t="shared" si="124"/>
        <v>6.4896735416253089</v>
      </c>
      <c r="Q1331">
        <f t="shared" si="125"/>
        <v>0.29759993392329009</v>
      </c>
    </row>
    <row r="1332" spans="1:17" x14ac:dyDescent="0.25">
      <c r="A1332" s="1">
        <v>42237</v>
      </c>
      <c r="B1332">
        <v>1970.89</v>
      </c>
      <c r="E1332">
        <f t="shared" si="120"/>
        <v>-3.2369259548499681E-2</v>
      </c>
      <c r="F1332">
        <f t="shared" si="121"/>
        <v>1.7983316986893837E-4</v>
      </c>
      <c r="G1332">
        <f t="shared" si="122"/>
        <v>4.5857458316579287E-2</v>
      </c>
      <c r="H1332">
        <f t="shared" si="123"/>
        <v>0.21414354605399455</v>
      </c>
      <c r="I1332">
        <f t="shared" si="124"/>
        <v>4.6697648303062014</v>
      </c>
      <c r="Q1332">
        <f t="shared" si="125"/>
        <v>0.23756190959564433</v>
      </c>
    </row>
    <row r="1333" spans="1:17" x14ac:dyDescent="0.25">
      <c r="A1333" s="1">
        <v>42240</v>
      </c>
      <c r="B1333">
        <v>1893.21</v>
      </c>
      <c r="E1333">
        <f t="shared" si="120"/>
        <v>-4.0211416281175603E-2</v>
      </c>
      <c r="F1333">
        <f t="shared" si="121"/>
        <v>1.994994106987049E-4</v>
      </c>
      <c r="G1333">
        <f t="shared" si="122"/>
        <v>5.0872349728169751E-2</v>
      </c>
      <c r="H1333">
        <f t="shared" si="123"/>
        <v>0.22554899629164779</v>
      </c>
      <c r="I1333">
        <f t="shared" si="124"/>
        <v>4.433626468933352</v>
      </c>
      <c r="Q1333">
        <f t="shared" si="125"/>
        <v>0.15628753467854939</v>
      </c>
    </row>
    <row r="1334" spans="1:17" x14ac:dyDescent="0.25">
      <c r="A1334" s="1">
        <v>42241</v>
      </c>
      <c r="B1334">
        <v>1867.61</v>
      </c>
      <c r="E1334">
        <f t="shared" si="120"/>
        <v>-1.3614262532188859E-2</v>
      </c>
      <c r="F1334">
        <f t="shared" si="121"/>
        <v>1.3823724148879571E-4</v>
      </c>
      <c r="G1334">
        <f t="shared" si="122"/>
        <v>3.5250496579642909E-2</v>
      </c>
      <c r="H1334">
        <f t="shared" si="123"/>
        <v>0.18775115600081643</v>
      </c>
      <c r="I1334">
        <f t="shared" si="124"/>
        <v>5.3261988969892231</v>
      </c>
      <c r="Q1334">
        <f t="shared" si="125"/>
        <v>1.0356251748647713</v>
      </c>
    </row>
    <row r="1335" spans="1:17" x14ac:dyDescent="0.25">
      <c r="A1335" s="1">
        <v>42242</v>
      </c>
      <c r="B1335">
        <v>1940.51</v>
      </c>
      <c r="E1335">
        <f t="shared" si="120"/>
        <v>3.8291286558614003E-2</v>
      </c>
      <c r="F1335">
        <f t="shared" si="121"/>
        <v>7.625091128016018E-4</v>
      </c>
      <c r="G1335">
        <f t="shared" si="122"/>
        <v>0.19443982376440846</v>
      </c>
      <c r="H1335">
        <f t="shared" si="123"/>
        <v>0.44095331245428748</v>
      </c>
      <c r="I1335">
        <f t="shared" si="124"/>
        <v>2.2678137838088412</v>
      </c>
      <c r="Q1335">
        <f t="shared" si="125"/>
        <v>0.55266695563326018</v>
      </c>
    </row>
    <row r="1336" spans="1:17" x14ac:dyDescent="0.25">
      <c r="A1336" s="1">
        <v>42243</v>
      </c>
      <c r="B1336">
        <v>1987.66</v>
      </c>
      <c r="E1336">
        <f t="shared" si="120"/>
        <v>2.400724232625184E-2</v>
      </c>
      <c r="F1336">
        <f t="shared" si="121"/>
        <v>9.5568754811965815E-4</v>
      </c>
      <c r="G1336">
        <f t="shared" si="122"/>
        <v>0.24370032477051282</v>
      </c>
      <c r="H1336">
        <f t="shared" si="123"/>
        <v>0.49366013082941268</v>
      </c>
      <c r="I1336">
        <f t="shared" si="124"/>
        <v>2.0256851577620236</v>
      </c>
      <c r="Q1336">
        <f t="shared" si="125"/>
        <v>0.39554818943112224</v>
      </c>
    </row>
    <row r="1337" spans="1:17" x14ac:dyDescent="0.25">
      <c r="A1337" s="1">
        <v>42244</v>
      </c>
      <c r="B1337">
        <v>1988.87</v>
      </c>
      <c r="E1337">
        <f t="shared" si="120"/>
        <v>6.0857080788743101E-4</v>
      </c>
      <c r="F1337">
        <f t="shared" si="121"/>
        <v>7.6575047428982393E-4</v>
      </c>
      <c r="G1337">
        <f t="shared" si="122"/>
        <v>0.19526637094390512</v>
      </c>
      <c r="H1337">
        <f t="shared" si="123"/>
        <v>0.44188954609031555</v>
      </c>
      <c r="I1337">
        <f t="shared" si="124"/>
        <v>2.2630089551736421</v>
      </c>
      <c r="Q1337">
        <f t="shared" si="125"/>
        <v>0.22682246005797788</v>
      </c>
    </row>
    <row r="1338" spans="1:17" x14ac:dyDescent="0.25">
      <c r="A1338" s="1">
        <v>42247</v>
      </c>
      <c r="B1338">
        <v>1972.18</v>
      </c>
      <c r="E1338">
        <f t="shared" si="120"/>
        <v>-8.4271083533501261E-3</v>
      </c>
      <c r="F1338">
        <f t="shared" si="121"/>
        <v>3.9306068203179831E-4</v>
      </c>
      <c r="G1338">
        <f t="shared" si="122"/>
        <v>0.10023047391810858</v>
      </c>
      <c r="H1338">
        <f t="shared" si="123"/>
        <v>0.31659196755146612</v>
      </c>
      <c r="I1338">
        <f t="shared" si="124"/>
        <v>3.1586398345290836</v>
      </c>
      <c r="Q1338">
        <f t="shared" si="125"/>
        <v>0.46646711725508844</v>
      </c>
    </row>
    <row r="1339" spans="1:17" x14ac:dyDescent="0.25">
      <c r="A1339" s="1">
        <v>42248</v>
      </c>
      <c r="B1339">
        <v>1913.85</v>
      </c>
      <c r="E1339">
        <f t="shared" si="120"/>
        <v>-3.00226098516122E-2</v>
      </c>
      <c r="F1339">
        <f t="shared" si="121"/>
        <v>5.7913624490136823E-4</v>
      </c>
      <c r="G1339">
        <f t="shared" si="122"/>
        <v>0.14767974244984891</v>
      </c>
      <c r="H1339">
        <f t="shared" si="123"/>
        <v>0.3842912208857352</v>
      </c>
      <c r="I1339">
        <f t="shared" si="124"/>
        <v>2.6021931952937822</v>
      </c>
      <c r="Q1339">
        <f t="shared" si="125"/>
        <v>0.24870417623270941</v>
      </c>
    </row>
    <row r="1340" spans="1:17" x14ac:dyDescent="0.25">
      <c r="A1340" s="1">
        <v>42249</v>
      </c>
      <c r="B1340">
        <v>1948.86</v>
      </c>
      <c r="E1340">
        <f t="shared" si="120"/>
        <v>1.8127666183109615E-2</v>
      </c>
      <c r="F1340">
        <f t="shared" si="121"/>
        <v>3.7480326087783902E-4</v>
      </c>
      <c r="G1340">
        <f t="shared" si="122"/>
        <v>9.5574831523848949E-2</v>
      </c>
      <c r="H1340">
        <f t="shared" si="123"/>
        <v>0.30915179366105733</v>
      </c>
      <c r="I1340">
        <f t="shared" si="124"/>
        <v>3.234656956564073</v>
      </c>
      <c r="Q1340">
        <f t="shared" si="125"/>
        <v>0.20355260780204437</v>
      </c>
    </row>
    <row r="1341" spans="1:17" x14ac:dyDescent="0.25">
      <c r="A1341" s="1">
        <v>42250</v>
      </c>
      <c r="B1341">
        <v>1951.13</v>
      </c>
      <c r="E1341">
        <f t="shared" si="120"/>
        <v>1.164105680449443E-3</v>
      </c>
      <c r="F1341">
        <f t="shared" si="121"/>
        <v>2.467790345348539E-4</v>
      </c>
      <c r="G1341">
        <f t="shared" si="122"/>
        <v>6.2928653806387749E-2</v>
      </c>
      <c r="H1341">
        <f t="shared" si="123"/>
        <v>0.25085584267939176</v>
      </c>
      <c r="I1341">
        <f t="shared" si="124"/>
        <v>3.9863532350651991</v>
      </c>
      <c r="Q1341">
        <f t="shared" si="125"/>
        <v>0.26459449174960342</v>
      </c>
    </row>
    <row r="1342" spans="1:17" x14ac:dyDescent="0.25">
      <c r="A1342" s="1">
        <v>42251</v>
      </c>
      <c r="B1342">
        <v>1921.22</v>
      </c>
      <c r="E1342">
        <f t="shared" si="120"/>
        <v>-1.5448291002620419E-2</v>
      </c>
      <c r="F1342">
        <f t="shared" si="121"/>
        <v>2.6029440861243978E-4</v>
      </c>
      <c r="G1342">
        <f t="shared" si="122"/>
        <v>6.637507419617214E-2</v>
      </c>
      <c r="H1342">
        <f t="shared" si="123"/>
        <v>0.25763360455532996</v>
      </c>
      <c r="I1342">
        <f t="shared" si="124"/>
        <v>3.8814812288403853</v>
      </c>
      <c r="Q1342">
        <f t="shared" si="125"/>
        <v>0.2638559051954133</v>
      </c>
    </row>
    <row r="1343" spans="1:17" x14ac:dyDescent="0.25">
      <c r="A1343" s="1">
        <v>42254</v>
      </c>
      <c r="B1343">
        <v>1921.22</v>
      </c>
      <c r="E1343">
        <f t="shared" si="120"/>
        <v>0</v>
      </c>
      <c r="F1343">
        <f t="shared" si="121"/>
        <v>2.6658097230864211E-4</v>
      </c>
      <c r="G1343">
        <f t="shared" si="122"/>
        <v>6.7978147938703742E-2</v>
      </c>
      <c r="H1343">
        <f t="shared" si="123"/>
        <v>0.26072619342655956</v>
      </c>
      <c r="I1343">
        <f t="shared" si="124"/>
        <v>3.8354412606483148</v>
      </c>
      <c r="Q1343">
        <f t="shared" si="125"/>
        <v>0.19923819214418564</v>
      </c>
    </row>
    <row r="1344" spans="1:17" x14ac:dyDescent="0.25">
      <c r="A1344" s="1">
        <v>42255</v>
      </c>
      <c r="B1344">
        <v>1969.41</v>
      </c>
      <c r="E1344">
        <f t="shared" si="120"/>
        <v>2.4773604592646017E-2</v>
      </c>
      <c r="F1344">
        <f t="shared" si="121"/>
        <v>2.0371221734487446E-4</v>
      </c>
      <c r="G1344">
        <f t="shared" si="122"/>
        <v>5.1946615422942988E-2</v>
      </c>
      <c r="H1344">
        <f t="shared" si="123"/>
        <v>0.22791800153332117</v>
      </c>
      <c r="I1344">
        <f t="shared" si="124"/>
        <v>4.3875428587144834</v>
      </c>
      <c r="Q1344">
        <f t="shared" si="125"/>
        <v>0.2343128527406175</v>
      </c>
    </row>
    <row r="1345" spans="1:17" x14ac:dyDescent="0.25">
      <c r="A1345" s="1">
        <v>42256</v>
      </c>
      <c r="B1345">
        <v>1942.04</v>
      </c>
      <c r="E1345">
        <f t="shared" si="120"/>
        <v>-1.3995038527950136E-2</v>
      </c>
      <c r="F1345">
        <f t="shared" si="121"/>
        <v>2.0942791031456045E-4</v>
      </c>
      <c r="G1345">
        <f t="shared" si="122"/>
        <v>5.3404117130212918E-2</v>
      </c>
      <c r="H1345">
        <f t="shared" si="123"/>
        <v>0.2310933082765767</v>
      </c>
      <c r="I1345">
        <f t="shared" si="124"/>
        <v>4.3272564119562551</v>
      </c>
      <c r="Q1345">
        <f t="shared" si="125"/>
        <v>0.2374365087294486</v>
      </c>
    </row>
    <row r="1346" spans="1:17" x14ac:dyDescent="0.25">
      <c r="A1346" s="1">
        <v>42257</v>
      </c>
      <c r="B1346">
        <v>1952.29</v>
      </c>
      <c r="E1346">
        <f t="shared" si="120"/>
        <v>5.2640755505400285E-3</v>
      </c>
      <c r="F1346">
        <f t="shared" si="121"/>
        <v>2.1517642473697473E-4</v>
      </c>
      <c r="G1346">
        <f t="shared" si="122"/>
        <v>5.4869988307928559E-2</v>
      </c>
      <c r="H1346">
        <f t="shared" si="123"/>
        <v>0.23424343813206072</v>
      </c>
      <c r="I1346">
        <f t="shared" si="124"/>
        <v>4.2690630225305366</v>
      </c>
      <c r="Q1346">
        <f t="shared" si="125"/>
        <v>0.1683287665984835</v>
      </c>
    </row>
    <row r="1347" spans="1:17" x14ac:dyDescent="0.25">
      <c r="A1347" s="1">
        <v>42258</v>
      </c>
      <c r="B1347">
        <v>1961.05</v>
      </c>
      <c r="E1347">
        <f t="shared" si="120"/>
        <v>4.4770015545705895E-3</v>
      </c>
      <c r="F1347">
        <f t="shared" si="121"/>
        <v>1.5462709421395278E-4</v>
      </c>
      <c r="G1347">
        <f t="shared" si="122"/>
        <v>3.9429909024557959E-2</v>
      </c>
      <c r="H1347">
        <f t="shared" si="123"/>
        <v>0.19856965786483582</v>
      </c>
      <c r="I1347">
        <f t="shared" si="124"/>
        <v>5.0360161303228361</v>
      </c>
      <c r="Q1347">
        <f t="shared" si="125"/>
        <v>0.21065926112967542</v>
      </c>
    </row>
    <row r="1348" spans="1:17" x14ac:dyDescent="0.25">
      <c r="A1348" s="1">
        <v>42261</v>
      </c>
      <c r="B1348">
        <v>1953.03</v>
      </c>
      <c r="E1348">
        <f t="shared" ref="E1348:E1411" si="126">LN(B1348/B1347)</f>
        <v>-4.0980313248036339E-3</v>
      </c>
      <c r="F1348">
        <f t="shared" si="121"/>
        <v>1.6404132317089708E-4</v>
      </c>
      <c r="G1348">
        <f t="shared" si="122"/>
        <v>4.1830537408578755E-2</v>
      </c>
      <c r="H1348">
        <f t="shared" si="123"/>
        <v>0.20452515104157423</v>
      </c>
      <c r="I1348">
        <f t="shared" si="124"/>
        <v>4.889374215872003</v>
      </c>
      <c r="Q1348">
        <f t="shared" si="125"/>
        <v>0.10450506462564026</v>
      </c>
    </row>
    <row r="1349" spans="1:17" x14ac:dyDescent="0.25">
      <c r="A1349" s="1">
        <v>42262</v>
      </c>
      <c r="B1349">
        <v>1978.09</v>
      </c>
      <c r="E1349">
        <f t="shared" si="126"/>
        <v>1.2749719911298718E-2</v>
      </c>
      <c r="F1349">
        <f t="shared" si="121"/>
        <v>8.3819271086935497E-5</v>
      </c>
      <c r="G1349">
        <f t="shared" si="122"/>
        <v>2.1373914127168551E-2</v>
      </c>
      <c r="H1349">
        <f t="shared" si="123"/>
        <v>0.14619820151824217</v>
      </c>
      <c r="I1349">
        <f t="shared" si="124"/>
        <v>6.8400294231746965</v>
      </c>
      <c r="Q1349">
        <f t="shared" si="125"/>
        <v>5.434199762953576E-2</v>
      </c>
    </row>
    <row r="1350" spans="1:17" x14ac:dyDescent="0.25">
      <c r="A1350" s="1">
        <v>42263</v>
      </c>
      <c r="B1350">
        <v>1995.31</v>
      </c>
      <c r="E1350">
        <f t="shared" si="126"/>
        <v>8.6676940705017226E-3</v>
      </c>
      <c r="F1350">
        <f t="shared" si="121"/>
        <v>3.1155695373908658E-5</v>
      </c>
      <c r="G1350">
        <f t="shared" si="122"/>
        <v>7.9447023203467072E-3</v>
      </c>
      <c r="H1350">
        <f t="shared" si="123"/>
        <v>8.9133059637525672E-2</v>
      </c>
      <c r="I1350">
        <f t="shared" si="124"/>
        <v>11.21918179479831</v>
      </c>
      <c r="Q1350">
        <f t="shared" si="125"/>
        <v>0.1185110412980404</v>
      </c>
    </row>
    <row r="1351" spans="1:17" x14ac:dyDescent="0.25">
      <c r="A1351" s="1">
        <v>42264</v>
      </c>
      <c r="B1351">
        <v>1990.2</v>
      </c>
      <c r="E1351">
        <f t="shared" si="126"/>
        <v>-2.5642905425419791E-3</v>
      </c>
      <c r="F1351">
        <f t="shared" si="121"/>
        <v>4.1424516516562751E-5</v>
      </c>
      <c r="G1351">
        <f t="shared" si="122"/>
        <v>1.0563251711723502E-2</v>
      </c>
      <c r="H1351">
        <f t="shared" si="123"/>
        <v>0.10277768099993063</v>
      </c>
      <c r="I1351">
        <f t="shared" si="124"/>
        <v>9.7297388914688092</v>
      </c>
      <c r="Q1351">
        <f t="shared" si="125"/>
        <v>0.26108297370263195</v>
      </c>
    </row>
    <row r="1352" spans="1:17" x14ac:dyDescent="0.25">
      <c r="A1352" s="1">
        <v>42265</v>
      </c>
      <c r="B1352">
        <v>1958.03</v>
      </c>
      <c r="E1352">
        <f t="shared" si="126"/>
        <v>-1.6296270451088189E-2</v>
      </c>
      <c r="F1352">
        <f t="shared" si="121"/>
        <v>1.0522942190479366E-4</v>
      </c>
      <c r="G1352">
        <f t="shared" si="122"/>
        <v>2.6833502585722382E-2</v>
      </c>
      <c r="H1352">
        <f t="shared" si="123"/>
        <v>0.16380934828550653</v>
      </c>
      <c r="I1352">
        <f t="shared" si="124"/>
        <v>6.1046577040101546</v>
      </c>
      <c r="Q1352">
        <f t="shared" si="125"/>
        <v>0.1620397565033507</v>
      </c>
    </row>
    <row r="1353" spans="1:17" x14ac:dyDescent="0.25">
      <c r="A1353" s="1">
        <v>42268</v>
      </c>
      <c r="B1353">
        <v>1966.97</v>
      </c>
      <c r="E1353">
        <f t="shared" si="126"/>
        <v>4.5554218905156504E-3</v>
      </c>
      <c r="F1353">
        <f t="shared" ref="F1353:F1416" si="127">_xlfn.VAR.P(E1349:E1353)</f>
        <v>1.0409265454570998E-4</v>
      </c>
      <c r="G1353">
        <f t="shared" ref="G1353:G1416" si="128">F1353*255</f>
        <v>2.6543626909156046E-2</v>
      </c>
      <c r="H1353">
        <f t="shared" ref="H1353:H1416" si="129">SQRT(G1353)</f>
        <v>0.162922149842052</v>
      </c>
      <c r="I1353">
        <f t="shared" ref="I1353:I1416" si="130">1/H1353</f>
        <v>6.1379008377281368</v>
      </c>
      <c r="Q1353">
        <f t="shared" ref="Q1353:Q1416" si="131">G1354/H1353</f>
        <v>0.1429389677725903</v>
      </c>
    </row>
    <row r="1354" spans="1:17" x14ac:dyDescent="0.25">
      <c r="A1354" s="1">
        <v>42269</v>
      </c>
      <c r="B1354">
        <v>1942.74</v>
      </c>
      <c r="E1354">
        <f t="shared" si="126"/>
        <v>-1.2394939887069493E-2</v>
      </c>
      <c r="F1354">
        <f t="shared" si="127"/>
        <v>9.1325191865545882E-5</v>
      </c>
      <c r="G1354">
        <f t="shared" si="128"/>
        <v>2.3287923925714198E-2</v>
      </c>
      <c r="H1354">
        <f t="shared" si="129"/>
        <v>0.15260381360147654</v>
      </c>
      <c r="I1354">
        <f t="shared" si="130"/>
        <v>6.5529161847258344</v>
      </c>
      <c r="Q1354">
        <f t="shared" si="131"/>
        <v>9.5384971716403977E-2</v>
      </c>
    </row>
    <row r="1355" spans="1:17" x14ac:dyDescent="0.25">
      <c r="A1355" s="1">
        <v>42270</v>
      </c>
      <c r="B1355">
        <v>1938.76</v>
      </c>
      <c r="E1355">
        <f t="shared" si="126"/>
        <v>-2.0507542933684945E-3</v>
      </c>
      <c r="F1355">
        <f t="shared" si="127"/>
        <v>5.708278605565578E-5</v>
      </c>
      <c r="G1355">
        <f t="shared" si="128"/>
        <v>1.4556110444192224E-2</v>
      </c>
      <c r="H1355">
        <f t="shared" si="129"/>
        <v>0.12064870676551914</v>
      </c>
      <c r="I1355">
        <f t="shared" si="130"/>
        <v>8.2885264733380097</v>
      </c>
      <c r="Q1355">
        <f t="shared" si="131"/>
        <v>0.11870103031403643</v>
      </c>
    </row>
    <row r="1356" spans="1:17" x14ac:dyDescent="0.25">
      <c r="A1356" s="1">
        <v>42271</v>
      </c>
      <c r="B1356">
        <v>1932.24</v>
      </c>
      <c r="E1356">
        <f t="shared" si="126"/>
        <v>-3.3686417802160917E-3</v>
      </c>
      <c r="F1356">
        <f t="shared" si="127"/>
        <v>5.6161277643620314E-5</v>
      </c>
      <c r="G1356">
        <f t="shared" si="128"/>
        <v>1.432112579912318E-2</v>
      </c>
      <c r="H1356">
        <f t="shared" si="129"/>
        <v>0.11967090623507111</v>
      </c>
      <c r="I1356">
        <f t="shared" si="130"/>
        <v>8.3562499145421949</v>
      </c>
      <c r="Q1356">
        <f t="shared" si="131"/>
        <v>6.4983383150872223E-2</v>
      </c>
    </row>
    <row r="1357" spans="1:17" x14ac:dyDescent="0.25">
      <c r="A1357" s="1">
        <v>42272</v>
      </c>
      <c r="B1357">
        <v>1931.34</v>
      </c>
      <c r="E1357">
        <f t="shared" si="126"/>
        <v>-4.6588915786858695E-4</v>
      </c>
      <c r="F1357">
        <f t="shared" si="127"/>
        <v>3.0496550399551881E-5</v>
      </c>
      <c r="G1357">
        <f t="shared" si="128"/>
        <v>7.7766203518857295E-3</v>
      </c>
      <c r="H1357">
        <f t="shared" si="129"/>
        <v>8.8185148136666017E-2</v>
      </c>
      <c r="I1357">
        <f t="shared" si="130"/>
        <v>11.339777968623897</v>
      </c>
      <c r="Q1357">
        <f t="shared" si="131"/>
        <v>0.26215624615018279</v>
      </c>
    </row>
    <row r="1358" spans="1:17" x14ac:dyDescent="0.25">
      <c r="A1358" s="1">
        <v>42275</v>
      </c>
      <c r="B1358">
        <v>1881.77</v>
      </c>
      <c r="E1358">
        <f t="shared" si="126"/>
        <v>-2.6001239239395291E-2</v>
      </c>
      <c r="F1358">
        <f t="shared" si="127"/>
        <v>9.0659950594926072E-5</v>
      </c>
      <c r="G1358">
        <f t="shared" si="128"/>
        <v>2.3118287401706149E-2</v>
      </c>
      <c r="H1358">
        <f t="shared" si="129"/>
        <v>0.152046990768335</v>
      </c>
      <c r="I1358">
        <f t="shared" si="130"/>
        <v>6.5769141167919649</v>
      </c>
      <c r="Q1358">
        <f t="shared" si="131"/>
        <v>0.16952745177681622</v>
      </c>
    </row>
    <row r="1359" spans="1:17" x14ac:dyDescent="0.25">
      <c r="A1359" s="1">
        <v>42276</v>
      </c>
      <c r="B1359">
        <v>1884.09</v>
      </c>
      <c r="E1359">
        <f t="shared" si="126"/>
        <v>1.2321224333906237E-3</v>
      </c>
      <c r="F1359">
        <f t="shared" si="127"/>
        <v>1.0108289762858404E-4</v>
      </c>
      <c r="G1359">
        <f t="shared" si="128"/>
        <v>2.577613889528893E-2</v>
      </c>
      <c r="H1359">
        <f t="shared" si="129"/>
        <v>0.16054949048592129</v>
      </c>
      <c r="I1359">
        <f t="shared" si="130"/>
        <v>6.2286089913670004</v>
      </c>
      <c r="Q1359">
        <f t="shared" si="131"/>
        <v>0.32634794906842252</v>
      </c>
    </row>
    <row r="1360" spans="1:17" x14ac:dyDescent="0.25">
      <c r="A1360" s="1">
        <v>42277</v>
      </c>
      <c r="B1360">
        <v>1920.03</v>
      </c>
      <c r="E1360">
        <f t="shared" si="126"/>
        <v>1.8895865203796398E-2</v>
      </c>
      <c r="F1360">
        <f t="shared" si="127"/>
        <v>2.0547057625121815E-4</v>
      </c>
      <c r="G1360">
        <f t="shared" si="128"/>
        <v>5.2394996944060628E-2</v>
      </c>
      <c r="H1360">
        <f t="shared" si="129"/>
        <v>0.22889953460865889</v>
      </c>
      <c r="I1360">
        <f t="shared" si="130"/>
        <v>4.3687288473943964</v>
      </c>
      <c r="Q1360">
        <f t="shared" si="131"/>
        <v>0.23058722985888055</v>
      </c>
    </row>
    <row r="1361" spans="1:17" x14ac:dyDescent="0.25">
      <c r="A1361" s="1">
        <v>42278</v>
      </c>
      <c r="B1361">
        <v>1923.82</v>
      </c>
      <c r="E1361">
        <f t="shared" si="126"/>
        <v>1.9719818557877231E-3</v>
      </c>
      <c r="F1361">
        <f t="shared" si="127"/>
        <v>2.0698552784861808E-4</v>
      </c>
      <c r="G1361">
        <f t="shared" si="128"/>
        <v>5.2781309601397611E-2</v>
      </c>
      <c r="H1361">
        <f t="shared" si="129"/>
        <v>0.2297418325020448</v>
      </c>
      <c r="I1361">
        <f t="shared" si="130"/>
        <v>4.3527118640489624</v>
      </c>
      <c r="Q1361">
        <f t="shared" si="131"/>
        <v>0.27066740801805167</v>
      </c>
    </row>
    <row r="1362" spans="1:17" x14ac:dyDescent="0.25">
      <c r="A1362" s="1">
        <v>42279</v>
      </c>
      <c r="B1362">
        <v>1951.36</v>
      </c>
      <c r="E1362">
        <f t="shared" si="126"/>
        <v>1.421377260428928E-2</v>
      </c>
      <c r="F1362">
        <f t="shared" si="127"/>
        <v>2.4385735810449348E-4</v>
      </c>
      <c r="G1362">
        <f t="shared" si="128"/>
        <v>6.218362631664584E-2</v>
      </c>
      <c r="H1362">
        <f t="shared" si="129"/>
        <v>0.24936644986173628</v>
      </c>
      <c r="I1362">
        <f t="shared" si="130"/>
        <v>4.0101625561676801</v>
      </c>
      <c r="Q1362">
        <f t="shared" si="131"/>
        <v>6.1413946728971151E-2</v>
      </c>
    </row>
    <row r="1363" spans="1:17" x14ac:dyDescent="0.25">
      <c r="A1363" s="1">
        <v>42282</v>
      </c>
      <c r="B1363">
        <v>1987.05</v>
      </c>
      <c r="E1363">
        <f t="shared" si="126"/>
        <v>1.8124561438544923E-2</v>
      </c>
      <c r="F1363">
        <f t="shared" si="127"/>
        <v>6.005716810902482E-5</v>
      </c>
      <c r="G1363">
        <f t="shared" si="128"/>
        <v>1.5314577867801328E-2</v>
      </c>
      <c r="H1363">
        <f t="shared" si="129"/>
        <v>0.12375208227662809</v>
      </c>
      <c r="I1363">
        <f t="shared" si="130"/>
        <v>8.0806721115581635</v>
      </c>
      <c r="Q1363">
        <f t="shared" si="131"/>
        <v>0.16984679924141133</v>
      </c>
    </row>
    <row r="1364" spans="1:17" x14ac:dyDescent="0.25">
      <c r="A1364" s="1">
        <v>42283</v>
      </c>
      <c r="B1364">
        <v>1979.92</v>
      </c>
      <c r="E1364">
        <f t="shared" si="126"/>
        <v>-3.5946869664685399E-3</v>
      </c>
      <c r="F1364">
        <f t="shared" si="127"/>
        <v>8.242703950645124E-5</v>
      </c>
      <c r="G1364">
        <f t="shared" si="128"/>
        <v>2.1018895074145068E-2</v>
      </c>
      <c r="H1364">
        <f t="shared" si="129"/>
        <v>0.14497894700315997</v>
      </c>
      <c r="I1364">
        <f t="shared" si="130"/>
        <v>6.8975532011430873</v>
      </c>
      <c r="Q1364">
        <f t="shared" si="131"/>
        <v>0.10960028228345554</v>
      </c>
    </row>
    <row r="1365" spans="1:17" x14ac:dyDescent="0.25">
      <c r="A1365" s="1">
        <v>42284</v>
      </c>
      <c r="B1365">
        <v>1995.83</v>
      </c>
      <c r="E1365">
        <f t="shared" si="126"/>
        <v>8.0035640716168491E-3</v>
      </c>
      <c r="F1365">
        <f t="shared" si="127"/>
        <v>6.2312680457664603E-5</v>
      </c>
      <c r="G1365">
        <f t="shared" si="128"/>
        <v>1.5889733516704474E-2</v>
      </c>
      <c r="H1365">
        <f t="shared" si="129"/>
        <v>0.12605448630137872</v>
      </c>
      <c r="I1365">
        <f t="shared" si="130"/>
        <v>7.9330774281935454</v>
      </c>
      <c r="Q1365">
        <f t="shared" si="131"/>
        <v>0.10925994158391766</v>
      </c>
    </row>
    <row r="1366" spans="1:17" x14ac:dyDescent="0.25">
      <c r="A1366" s="1">
        <v>42285</v>
      </c>
      <c r="B1366">
        <v>2013.43</v>
      </c>
      <c r="E1366">
        <f t="shared" si="126"/>
        <v>8.7797314496566338E-3</v>
      </c>
      <c r="F1366">
        <f t="shared" si="127"/>
        <v>5.4010611018350546E-5</v>
      </c>
      <c r="G1366">
        <f t="shared" si="128"/>
        <v>1.3772705809679389E-2</v>
      </c>
      <c r="H1366">
        <f t="shared" si="129"/>
        <v>0.11735717195672103</v>
      </c>
      <c r="I1366">
        <f t="shared" si="130"/>
        <v>8.5209960612273434</v>
      </c>
      <c r="Q1366">
        <f t="shared" si="131"/>
        <v>0.12072397754873364</v>
      </c>
    </row>
    <row r="1367" spans="1:17" x14ac:dyDescent="0.25">
      <c r="A1367" s="1">
        <v>42286</v>
      </c>
      <c r="B1367">
        <v>2014.89</v>
      </c>
      <c r="E1367">
        <f t="shared" si="126"/>
        <v>7.2486796675928192E-4</v>
      </c>
      <c r="F1367">
        <f t="shared" si="127"/>
        <v>5.5560096441121816E-5</v>
      </c>
      <c r="G1367">
        <f t="shared" si="128"/>
        <v>1.4167824592486063E-2</v>
      </c>
      <c r="H1367">
        <f t="shared" si="129"/>
        <v>0.11902867130437969</v>
      </c>
      <c r="I1367">
        <f t="shared" si="130"/>
        <v>8.4013371655876394</v>
      </c>
      <c r="Q1367">
        <f t="shared" si="131"/>
        <v>4.7164356593980099E-2</v>
      </c>
    </row>
    <row r="1368" spans="1:17" x14ac:dyDescent="0.25">
      <c r="A1368" s="1">
        <v>42289</v>
      </c>
      <c r="B1368">
        <v>2017.46</v>
      </c>
      <c r="E1368">
        <f t="shared" si="126"/>
        <v>1.2746911096436508E-3</v>
      </c>
      <c r="F1368">
        <f t="shared" si="127"/>
        <v>2.2015336071793765E-5</v>
      </c>
      <c r="G1368">
        <f t="shared" si="128"/>
        <v>5.6139106983074099E-3</v>
      </c>
      <c r="H1368">
        <f t="shared" si="129"/>
        <v>7.4926034849759737E-2</v>
      </c>
      <c r="I1368">
        <f t="shared" si="130"/>
        <v>13.346495674102881</v>
      </c>
      <c r="Q1368">
        <f t="shared" si="131"/>
        <v>0.11007337953206253</v>
      </c>
    </row>
    <row r="1369" spans="1:17" x14ac:dyDescent="0.25">
      <c r="A1369" s="1">
        <v>42290</v>
      </c>
      <c r="B1369">
        <v>2003.69</v>
      </c>
      <c r="E1369">
        <f t="shared" si="126"/>
        <v>-6.8488138094229302E-3</v>
      </c>
      <c r="F1369">
        <f t="shared" si="127"/>
        <v>3.234259557196136E-5</v>
      </c>
      <c r="G1369">
        <f t="shared" si="128"/>
        <v>8.2473618708501471E-3</v>
      </c>
      <c r="H1369">
        <f t="shared" si="129"/>
        <v>9.0814987038759995E-2</v>
      </c>
      <c r="I1369">
        <f t="shared" si="130"/>
        <v>11.011398367245246</v>
      </c>
      <c r="Q1369">
        <f t="shared" si="131"/>
        <v>8.3317329657387224E-2</v>
      </c>
    </row>
    <row r="1370" spans="1:17" x14ac:dyDescent="0.25">
      <c r="A1370" s="1">
        <v>42291</v>
      </c>
      <c r="B1370">
        <v>1994.24</v>
      </c>
      <c r="E1370">
        <f t="shared" si="126"/>
        <v>-4.7274552579458298E-3</v>
      </c>
      <c r="F1370">
        <f t="shared" si="127"/>
        <v>2.9672400835057705E-5</v>
      </c>
      <c r="G1370">
        <f t="shared" si="128"/>
        <v>7.5664622129397148E-3</v>
      </c>
      <c r="H1370">
        <f t="shared" si="129"/>
        <v>8.6985413794151228E-2</v>
      </c>
      <c r="I1370">
        <f t="shared" si="130"/>
        <v>11.496180294853509</v>
      </c>
      <c r="Q1370">
        <f t="shared" si="131"/>
        <v>0.16618145066941234</v>
      </c>
    </row>
    <row r="1371" spans="1:17" x14ac:dyDescent="0.25">
      <c r="A1371" s="1">
        <v>42292</v>
      </c>
      <c r="B1371">
        <v>2023.86</v>
      </c>
      <c r="E1371">
        <f t="shared" si="126"/>
        <v>1.4743553692310356E-2</v>
      </c>
      <c r="F1371">
        <f t="shared" si="127"/>
        <v>5.6687695103494757E-5</v>
      </c>
      <c r="G1371">
        <f t="shared" si="128"/>
        <v>1.4455362251391162E-2</v>
      </c>
      <c r="H1371">
        <f t="shared" si="129"/>
        <v>0.12023045475831472</v>
      </c>
      <c r="I1371">
        <f t="shared" si="130"/>
        <v>8.3173602063652137</v>
      </c>
      <c r="Q1371">
        <f t="shared" si="131"/>
        <v>0.12421807140410493</v>
      </c>
    </row>
    <row r="1372" spans="1:17" x14ac:dyDescent="0.25">
      <c r="A1372" s="1">
        <v>42293</v>
      </c>
      <c r="B1372">
        <v>2033.11</v>
      </c>
      <c r="E1372">
        <f t="shared" si="126"/>
        <v>4.5600613407668789E-3</v>
      </c>
      <c r="F1372">
        <f t="shared" si="127"/>
        <v>5.8567824369083708E-5</v>
      </c>
      <c r="G1372">
        <f t="shared" si="128"/>
        <v>1.4934795214116345E-2</v>
      </c>
      <c r="H1372">
        <f t="shared" si="129"/>
        <v>0.12220799979590675</v>
      </c>
      <c r="I1372">
        <f t="shared" si="130"/>
        <v>8.1827703723982737</v>
      </c>
      <c r="Q1372">
        <f t="shared" si="131"/>
        <v>0.12298530207869383</v>
      </c>
    </row>
    <row r="1373" spans="1:17" x14ac:dyDescent="0.25">
      <c r="A1373" s="1">
        <v>42296</v>
      </c>
      <c r="B1373">
        <v>2033.66</v>
      </c>
      <c r="E1373">
        <f t="shared" si="126"/>
        <v>2.7048493195005823E-4</v>
      </c>
      <c r="F1373">
        <f t="shared" si="127"/>
        <v>5.8940344201304104E-5</v>
      </c>
      <c r="G1373">
        <f t="shared" si="128"/>
        <v>1.5029787771332547E-2</v>
      </c>
      <c r="H1373">
        <f t="shared" si="129"/>
        <v>0.12259603489237549</v>
      </c>
      <c r="I1373">
        <f t="shared" si="130"/>
        <v>8.1568706596251612</v>
      </c>
      <c r="Q1373">
        <f t="shared" si="131"/>
        <v>9.4252033396064638E-2</v>
      </c>
    </row>
    <row r="1374" spans="1:17" x14ac:dyDescent="0.25">
      <c r="A1374" s="1">
        <v>42297</v>
      </c>
      <c r="B1374">
        <v>2030.77</v>
      </c>
      <c r="E1374">
        <f t="shared" si="126"/>
        <v>-1.4220938665690213E-3</v>
      </c>
      <c r="F1374">
        <f t="shared" si="127"/>
        <v>4.531343362706384E-5</v>
      </c>
      <c r="G1374">
        <f t="shared" si="128"/>
        <v>1.155492557490128E-2</v>
      </c>
      <c r="H1374">
        <f t="shared" si="129"/>
        <v>0.1074938397067538</v>
      </c>
      <c r="I1374">
        <f t="shared" si="130"/>
        <v>9.3028586822093988</v>
      </c>
      <c r="Q1374">
        <f t="shared" si="131"/>
        <v>0.11580774678103865</v>
      </c>
    </row>
    <row r="1375" spans="1:17" x14ac:dyDescent="0.25">
      <c r="A1375" s="1">
        <v>42298</v>
      </c>
      <c r="B1375">
        <v>2018.94</v>
      </c>
      <c r="E1375">
        <f t="shared" si="126"/>
        <v>-5.8424102714401318E-3</v>
      </c>
      <c r="F1375">
        <f t="shared" si="127"/>
        <v>4.881811517365217E-5</v>
      </c>
      <c r="G1375">
        <f t="shared" si="128"/>
        <v>1.2448619369281303E-2</v>
      </c>
      <c r="H1375">
        <f t="shared" si="129"/>
        <v>0.1115733810963946</v>
      </c>
      <c r="I1375">
        <f t="shared" si="130"/>
        <v>8.9627112683449379</v>
      </c>
      <c r="Q1375">
        <f t="shared" si="131"/>
        <v>0.13230769659410035</v>
      </c>
    </row>
    <row r="1376" spans="1:17" x14ac:dyDescent="0.25">
      <c r="A1376" s="1">
        <v>42299</v>
      </c>
      <c r="B1376">
        <v>2052.5100000000002</v>
      </c>
      <c r="E1376">
        <f t="shared" si="126"/>
        <v>1.6490813232663316E-2</v>
      </c>
      <c r="F1376">
        <f t="shared" si="127"/>
        <v>5.7890262957175325E-5</v>
      </c>
      <c r="G1376">
        <f t="shared" si="128"/>
        <v>1.4762017054079708E-2</v>
      </c>
      <c r="H1376">
        <f t="shared" si="129"/>
        <v>0.12149904137103185</v>
      </c>
      <c r="I1376">
        <f t="shared" si="130"/>
        <v>8.230517613272486</v>
      </c>
      <c r="Q1376">
        <f t="shared" si="131"/>
        <v>0.14470650171034075</v>
      </c>
    </row>
    <row r="1377" spans="1:17" x14ac:dyDescent="0.25">
      <c r="A1377" s="1">
        <v>42300</v>
      </c>
      <c r="B1377">
        <v>2075.15</v>
      </c>
      <c r="E1377">
        <f t="shared" si="126"/>
        <v>1.0970005786788946E-2</v>
      </c>
      <c r="F1377">
        <f t="shared" si="127"/>
        <v>6.8947847992007765E-5</v>
      </c>
      <c r="G1377">
        <f t="shared" si="128"/>
        <v>1.7581701237961982E-2</v>
      </c>
      <c r="H1377">
        <f t="shared" si="129"/>
        <v>0.13259600762452081</v>
      </c>
      <c r="I1377">
        <f t="shared" si="130"/>
        <v>7.5417051984834513</v>
      </c>
      <c r="Q1377">
        <f t="shared" si="131"/>
        <v>0.1404924596566097</v>
      </c>
    </row>
    <row r="1378" spans="1:17" x14ac:dyDescent="0.25">
      <c r="A1378" s="1">
        <v>42303</v>
      </c>
      <c r="B1378">
        <v>2071.1799999999998</v>
      </c>
      <c r="E1378">
        <f t="shared" si="126"/>
        <v>-1.9149470559137484E-3</v>
      </c>
      <c r="F1378">
        <f t="shared" si="127"/>
        <v>7.3053879418884319E-5</v>
      </c>
      <c r="G1378">
        <f t="shared" si="128"/>
        <v>1.8628739251815501E-2</v>
      </c>
      <c r="H1378">
        <f t="shared" si="129"/>
        <v>0.13648713951070812</v>
      </c>
      <c r="I1378">
        <f t="shared" si="130"/>
        <v>7.3266976184341885</v>
      </c>
      <c r="Q1378">
        <f t="shared" si="131"/>
        <v>0.14118098013747679</v>
      </c>
    </row>
    <row r="1379" spans="1:17" x14ac:dyDescent="0.25">
      <c r="A1379" s="1">
        <v>42304</v>
      </c>
      <c r="B1379">
        <v>2065.89</v>
      </c>
      <c r="E1379">
        <f t="shared" si="126"/>
        <v>-2.5573668722574231E-3</v>
      </c>
      <c r="F1379">
        <f t="shared" si="127"/>
        <v>7.5566227969734549E-5</v>
      </c>
      <c r="G1379">
        <f t="shared" si="128"/>
        <v>1.9269388132282309E-2</v>
      </c>
      <c r="H1379">
        <f t="shared" si="129"/>
        <v>0.13881422164995311</v>
      </c>
      <c r="I1379">
        <f t="shared" si="130"/>
        <v>7.2038728317167191</v>
      </c>
      <c r="Q1379">
        <f t="shared" si="131"/>
        <v>0.10999918929474084</v>
      </c>
    </row>
    <row r="1380" spans="1:17" x14ac:dyDescent="0.25">
      <c r="A1380" s="1">
        <v>42305</v>
      </c>
      <c r="B1380">
        <v>2090.35</v>
      </c>
      <c r="E1380">
        <f t="shared" si="126"/>
        <v>1.177038977262058E-2</v>
      </c>
      <c r="F1380">
        <f t="shared" si="127"/>
        <v>5.9880203310099234E-5</v>
      </c>
      <c r="G1380">
        <f t="shared" si="128"/>
        <v>1.5269451844075304E-2</v>
      </c>
      <c r="H1380">
        <f t="shared" si="129"/>
        <v>0.12356962346821045</v>
      </c>
      <c r="I1380">
        <f t="shared" si="130"/>
        <v>8.092603764041252</v>
      </c>
      <c r="Q1380">
        <f t="shared" si="131"/>
        <v>8.4935969306085851E-2</v>
      </c>
    </row>
    <row r="1381" spans="1:17" x14ac:dyDescent="0.25">
      <c r="A1381" s="1">
        <v>42306</v>
      </c>
      <c r="B1381">
        <v>2089.41</v>
      </c>
      <c r="E1381">
        <f t="shared" si="126"/>
        <v>-4.4978659820061288E-4</v>
      </c>
      <c r="F1381">
        <f t="shared" si="127"/>
        <v>4.1158846062982391E-5</v>
      </c>
      <c r="G1381">
        <f t="shared" si="128"/>
        <v>1.0495505746060509E-2</v>
      </c>
      <c r="H1381">
        <f t="shared" si="129"/>
        <v>0.10244757559874469</v>
      </c>
      <c r="I1381">
        <f t="shared" si="130"/>
        <v>9.7610899443505534</v>
      </c>
      <c r="Q1381">
        <f t="shared" si="131"/>
        <v>8.5314443862759853E-2</v>
      </c>
    </row>
    <row r="1382" spans="1:17" x14ac:dyDescent="0.25">
      <c r="A1382" s="1">
        <v>42307</v>
      </c>
      <c r="B1382">
        <v>2079.36</v>
      </c>
      <c r="E1382">
        <f t="shared" si="126"/>
        <v>-4.8215754142581276E-3</v>
      </c>
      <c r="F1382">
        <f t="shared" si="127"/>
        <v>3.4275521322725291E-5</v>
      </c>
      <c r="G1382">
        <f t="shared" si="128"/>
        <v>8.7402579372949495E-3</v>
      </c>
      <c r="H1382">
        <f t="shared" si="129"/>
        <v>9.3489346651342842E-2</v>
      </c>
      <c r="I1382">
        <f t="shared" si="130"/>
        <v>10.696405909535109</v>
      </c>
      <c r="Q1382">
        <f t="shared" si="131"/>
        <v>0.14089588933521965</v>
      </c>
    </row>
    <row r="1383" spans="1:17" x14ac:dyDescent="0.25">
      <c r="A1383" s="1">
        <v>42310</v>
      </c>
      <c r="B1383">
        <v>2104.0500000000002</v>
      </c>
      <c r="E1383">
        <f t="shared" si="126"/>
        <v>1.1803904793109323E-2</v>
      </c>
      <c r="F1383">
        <f t="shared" si="127"/>
        <v>5.1655939763959176E-5</v>
      </c>
      <c r="G1383">
        <f t="shared" si="128"/>
        <v>1.317226463980959E-2</v>
      </c>
      <c r="H1383">
        <f t="shared" si="129"/>
        <v>0.11477048679782442</v>
      </c>
      <c r="I1383">
        <f t="shared" si="130"/>
        <v>8.7130413741431987</v>
      </c>
      <c r="Q1383">
        <f t="shared" si="131"/>
        <v>9.7901134308727572E-2</v>
      </c>
    </row>
    <row r="1384" spans="1:17" x14ac:dyDescent="0.25">
      <c r="A1384" s="1">
        <v>42311</v>
      </c>
      <c r="B1384">
        <v>2109.79</v>
      </c>
      <c r="E1384">
        <f t="shared" si="126"/>
        <v>2.7243576169235862E-3</v>
      </c>
      <c r="F1384">
        <f t="shared" si="127"/>
        <v>4.4063375853615105E-5</v>
      </c>
      <c r="G1384">
        <f t="shared" si="128"/>
        <v>1.1236160842671853E-2</v>
      </c>
      <c r="H1384">
        <f t="shared" si="129"/>
        <v>0.10600075868913322</v>
      </c>
      <c r="I1384">
        <f t="shared" si="130"/>
        <v>9.4338947415714678</v>
      </c>
      <c r="Q1384">
        <f t="shared" si="131"/>
        <v>8.4827153192436944E-2</v>
      </c>
    </row>
    <row r="1385" spans="1:17" x14ac:dyDescent="0.25">
      <c r="A1385" s="1">
        <v>42312</v>
      </c>
      <c r="B1385">
        <v>2102.31</v>
      </c>
      <c r="E1385">
        <f t="shared" si="126"/>
        <v>-3.5516762958985523E-3</v>
      </c>
      <c r="F1385">
        <f t="shared" si="127"/>
        <v>3.5261735669951552E-5</v>
      </c>
      <c r="G1385">
        <f t="shared" si="128"/>
        <v>8.9917425958376453E-3</v>
      </c>
      <c r="H1385">
        <f t="shared" si="129"/>
        <v>9.4824799476917673E-2</v>
      </c>
      <c r="I1385">
        <f t="shared" si="130"/>
        <v>10.545764457360342</v>
      </c>
      <c r="Q1385">
        <f t="shared" si="131"/>
        <v>9.6194136715733985E-2</v>
      </c>
    </row>
    <row r="1386" spans="1:17" x14ac:dyDescent="0.25">
      <c r="A1386" s="1">
        <v>42313</v>
      </c>
      <c r="B1386">
        <v>2099.9299999999998</v>
      </c>
      <c r="E1386">
        <f t="shared" si="126"/>
        <v>-1.1327293322022361E-3</v>
      </c>
      <c r="F1386">
        <f t="shared" si="127"/>
        <v>3.5770940097743837E-5</v>
      </c>
      <c r="G1386">
        <f t="shared" si="128"/>
        <v>9.1215897249246787E-3</v>
      </c>
      <c r="H1386">
        <f t="shared" si="129"/>
        <v>9.5507014009048985E-2</v>
      </c>
      <c r="I1386">
        <f t="shared" si="130"/>
        <v>10.470435186103224</v>
      </c>
      <c r="Q1386">
        <f t="shared" si="131"/>
        <v>7.6220566409792107E-2</v>
      </c>
    </row>
    <row r="1387" spans="1:17" x14ac:dyDescent="0.25">
      <c r="A1387" s="1">
        <v>42314</v>
      </c>
      <c r="B1387">
        <v>2099.1999999999998</v>
      </c>
      <c r="E1387">
        <f t="shared" si="126"/>
        <v>-3.4769107284318419E-4</v>
      </c>
      <c r="F1387">
        <f t="shared" si="127"/>
        <v>2.8547445897559466E-5</v>
      </c>
      <c r="G1387">
        <f t="shared" si="128"/>
        <v>7.2795987038776636E-3</v>
      </c>
      <c r="H1387">
        <f t="shared" si="129"/>
        <v>8.5320564366849233E-2</v>
      </c>
      <c r="I1387">
        <f t="shared" si="130"/>
        <v>11.720503813129296</v>
      </c>
      <c r="Q1387">
        <f t="shared" si="131"/>
        <v>5.3329690158891677E-2</v>
      </c>
    </row>
    <row r="1388" spans="1:17" x14ac:dyDescent="0.25">
      <c r="A1388" s="1">
        <v>42317</v>
      </c>
      <c r="B1388">
        <v>2078.58</v>
      </c>
      <c r="E1388">
        <f t="shared" si="126"/>
        <v>-9.8713515026068524E-3</v>
      </c>
      <c r="F1388">
        <f t="shared" si="127"/>
        <v>1.7843604948493502E-5</v>
      </c>
      <c r="G1388">
        <f t="shared" si="128"/>
        <v>4.5501192618658433E-3</v>
      </c>
      <c r="H1388">
        <f t="shared" si="129"/>
        <v>6.7454571838132985E-2</v>
      </c>
      <c r="I1388">
        <f t="shared" si="130"/>
        <v>14.82479204522482</v>
      </c>
      <c r="Q1388">
        <f t="shared" si="131"/>
        <v>5.8867950552635481E-2</v>
      </c>
    </row>
    <row r="1389" spans="1:17" x14ac:dyDescent="0.25">
      <c r="A1389" s="1">
        <v>42318</v>
      </c>
      <c r="B1389">
        <v>2081.7199999999998</v>
      </c>
      <c r="E1389">
        <f t="shared" si="126"/>
        <v>1.5095068126030056E-3</v>
      </c>
      <c r="F1389">
        <f t="shared" si="127"/>
        <v>1.5572205488299647E-5</v>
      </c>
      <c r="G1389">
        <f t="shared" si="128"/>
        <v>3.9709123995164105E-3</v>
      </c>
      <c r="H1389">
        <f t="shared" si="129"/>
        <v>6.3015175946087867E-2</v>
      </c>
      <c r="I1389">
        <f t="shared" si="130"/>
        <v>15.86919317428459</v>
      </c>
      <c r="Q1389">
        <f t="shared" si="131"/>
        <v>6.2630990386954369E-2</v>
      </c>
    </row>
    <row r="1390" spans="1:17" x14ac:dyDescent="0.25">
      <c r="A1390" s="1">
        <v>42319</v>
      </c>
      <c r="B1390">
        <v>2075</v>
      </c>
      <c r="E1390">
        <f t="shared" si="126"/>
        <v>-3.2333213949674142E-3</v>
      </c>
      <c r="F1390">
        <f t="shared" si="127"/>
        <v>1.547726619181046E-5</v>
      </c>
      <c r="G1390">
        <f t="shared" si="128"/>
        <v>3.9467028789116673E-3</v>
      </c>
      <c r="H1390">
        <f t="shared" si="129"/>
        <v>6.2822789486870659E-2</v>
      </c>
      <c r="I1390">
        <f t="shared" si="130"/>
        <v>15.917790473296161</v>
      </c>
      <c r="Q1390">
        <f t="shared" si="131"/>
        <v>0.14066063444275048</v>
      </c>
    </row>
    <row r="1391" spans="1:17" x14ac:dyDescent="0.25">
      <c r="A1391" s="1">
        <v>42320</v>
      </c>
      <c r="B1391">
        <v>2045.97</v>
      </c>
      <c r="E1391">
        <f t="shared" si="126"/>
        <v>-1.4089149017324396E-2</v>
      </c>
      <c r="F1391">
        <f t="shared" si="127"/>
        <v>3.4653699712496401E-5</v>
      </c>
      <c r="G1391">
        <f t="shared" si="128"/>
        <v>8.8366934266865815E-3</v>
      </c>
      <c r="H1391">
        <f t="shared" si="129"/>
        <v>9.4003688367460245E-2</v>
      </c>
      <c r="I1391">
        <f t="shared" si="130"/>
        <v>10.637880463700551</v>
      </c>
      <c r="Q1391">
        <f t="shared" si="131"/>
        <v>8.8201867917938437E-2</v>
      </c>
    </row>
    <row r="1392" spans="1:17" x14ac:dyDescent="0.25">
      <c r="A1392" s="1">
        <v>42321</v>
      </c>
      <c r="B1392">
        <v>2023.04</v>
      </c>
      <c r="E1392">
        <f t="shared" si="126"/>
        <v>-1.1270674060276152E-2</v>
      </c>
      <c r="F1392">
        <f t="shared" si="127"/>
        <v>3.2514905510532449E-5</v>
      </c>
      <c r="G1392">
        <f t="shared" si="128"/>
        <v>8.291300905185775E-3</v>
      </c>
      <c r="H1392">
        <f t="shared" si="129"/>
        <v>9.1056580790109698E-2</v>
      </c>
      <c r="I1392">
        <f t="shared" si="130"/>
        <v>10.982182631094545</v>
      </c>
      <c r="Q1392">
        <f t="shared" si="131"/>
        <v>0.29511109634677951</v>
      </c>
    </row>
    <row r="1393" spans="1:17" x14ac:dyDescent="0.25">
      <c r="A1393" s="1">
        <v>42324</v>
      </c>
      <c r="B1393">
        <v>2053.19</v>
      </c>
      <c r="E1393">
        <f t="shared" si="126"/>
        <v>1.4793350640956328E-2</v>
      </c>
      <c r="F1393">
        <f t="shared" si="127"/>
        <v>1.0537963681003284E-4</v>
      </c>
      <c r="G1393">
        <f t="shared" si="128"/>
        <v>2.6871807386558373E-2</v>
      </c>
      <c r="H1393">
        <f t="shared" si="129"/>
        <v>0.16392622543863558</v>
      </c>
      <c r="I1393">
        <f t="shared" si="130"/>
        <v>6.1003051666942802</v>
      </c>
      <c r="Q1393">
        <f t="shared" si="131"/>
        <v>0.15891216684317216</v>
      </c>
    </row>
    <row r="1394" spans="1:17" x14ac:dyDescent="0.25">
      <c r="A1394" s="1">
        <v>42325</v>
      </c>
      <c r="B1394">
        <v>2050.44</v>
      </c>
      <c r="E1394">
        <f t="shared" si="126"/>
        <v>-1.3402769799722193E-3</v>
      </c>
      <c r="F1394">
        <f t="shared" si="127"/>
        <v>1.0215635955637612E-4</v>
      </c>
      <c r="G1394">
        <f t="shared" si="128"/>
        <v>2.6049871686875909E-2</v>
      </c>
      <c r="H1394">
        <f t="shared" si="129"/>
        <v>0.16139972641512101</v>
      </c>
      <c r="I1394">
        <f t="shared" si="130"/>
        <v>6.1957973672643929</v>
      </c>
      <c r="Q1394">
        <f t="shared" si="131"/>
        <v>0.25273439218333316</v>
      </c>
    </row>
    <row r="1395" spans="1:17" x14ac:dyDescent="0.25">
      <c r="A1395" s="1">
        <v>42326</v>
      </c>
      <c r="B1395">
        <v>2083.58</v>
      </c>
      <c r="E1395">
        <f t="shared" si="126"/>
        <v>1.6033163805428428E-2</v>
      </c>
      <c r="F1395">
        <f t="shared" si="127"/>
        <v>1.599657323689485E-4</v>
      </c>
      <c r="G1395">
        <f t="shared" si="128"/>
        <v>4.0791261754081869E-2</v>
      </c>
      <c r="H1395">
        <f t="shared" si="129"/>
        <v>0.20196846722714382</v>
      </c>
      <c r="I1395">
        <f t="shared" si="130"/>
        <v>4.9512679564743642</v>
      </c>
      <c r="Q1395">
        <f t="shared" si="131"/>
        <v>0.13826852800934919</v>
      </c>
    </row>
    <row r="1396" spans="1:17" x14ac:dyDescent="0.25">
      <c r="A1396" s="1">
        <v>42327</v>
      </c>
      <c r="B1396">
        <v>2081.2399999999998</v>
      </c>
      <c r="E1396">
        <f t="shared" si="126"/>
        <v>-1.1236981412047731E-3</v>
      </c>
      <c r="F1396">
        <f t="shared" si="127"/>
        <v>1.0951326536392806E-4</v>
      </c>
      <c r="G1396">
        <f t="shared" si="128"/>
        <v>2.7925882667801657E-2</v>
      </c>
      <c r="H1396">
        <f t="shared" si="129"/>
        <v>0.16711039066378144</v>
      </c>
      <c r="I1396">
        <f t="shared" si="130"/>
        <v>5.9840683516320352</v>
      </c>
      <c r="Q1396">
        <f t="shared" si="131"/>
        <v>8.7437158630741682E-2</v>
      </c>
    </row>
    <row r="1397" spans="1:17" x14ac:dyDescent="0.25">
      <c r="A1397" s="1">
        <v>42328</v>
      </c>
      <c r="B1397">
        <v>2089.17</v>
      </c>
      <c r="E1397">
        <f t="shared" si="126"/>
        <v>3.8029879831690382E-3</v>
      </c>
      <c r="F1397">
        <f t="shared" si="127"/>
        <v>5.7300618577703027E-5</v>
      </c>
      <c r="G1397">
        <f t="shared" si="128"/>
        <v>1.4611657737314272E-2</v>
      </c>
      <c r="H1397">
        <f t="shared" si="129"/>
        <v>0.12087869017041122</v>
      </c>
      <c r="I1397">
        <f t="shared" si="130"/>
        <v>8.2727567496820935</v>
      </c>
      <c r="Q1397">
        <f t="shared" si="131"/>
        <v>9.4522279138196663E-2</v>
      </c>
    </row>
    <row r="1398" spans="1:17" x14ac:dyDescent="0.25">
      <c r="A1398" s="1">
        <v>42331</v>
      </c>
      <c r="B1398">
        <v>2086.59</v>
      </c>
      <c r="E1398">
        <f t="shared" si="126"/>
        <v>-1.2357033585728208E-3</v>
      </c>
      <c r="F1398">
        <f t="shared" si="127"/>
        <v>4.4806781545675288E-5</v>
      </c>
      <c r="G1398">
        <f t="shared" si="128"/>
        <v>1.1425729294147199E-2</v>
      </c>
      <c r="H1398">
        <f t="shared" si="129"/>
        <v>0.10689120307184871</v>
      </c>
      <c r="I1398">
        <f t="shared" si="130"/>
        <v>9.3553068097459171</v>
      </c>
      <c r="Q1398">
        <f t="shared" si="131"/>
        <v>9.8230866701115652E-2</v>
      </c>
    </row>
    <row r="1399" spans="1:17" x14ac:dyDescent="0.25">
      <c r="A1399" s="1">
        <v>42332</v>
      </c>
      <c r="B1399">
        <v>2089.14</v>
      </c>
      <c r="E1399">
        <f t="shared" si="126"/>
        <v>1.2213434858008502E-3</v>
      </c>
      <c r="F1399">
        <f t="shared" si="127"/>
        <v>4.1176531452833937E-5</v>
      </c>
      <c r="G1399">
        <f t="shared" si="128"/>
        <v>1.0500015520472654E-2</v>
      </c>
      <c r="H1399">
        <f t="shared" si="129"/>
        <v>0.10246958339171998</v>
      </c>
      <c r="I1399">
        <f t="shared" si="130"/>
        <v>9.7589935169074256</v>
      </c>
      <c r="Q1399">
        <f t="shared" si="131"/>
        <v>8.6973726053302756E-3</v>
      </c>
    </row>
    <row r="1400" spans="1:17" x14ac:dyDescent="0.25">
      <c r="A1400" s="1">
        <v>42333</v>
      </c>
      <c r="B1400">
        <v>2088.87</v>
      </c>
      <c r="E1400">
        <f t="shared" si="126"/>
        <v>-1.2924813505752467E-4</v>
      </c>
      <c r="F1400">
        <f t="shared" si="127"/>
        <v>3.4949652841990259E-6</v>
      </c>
      <c r="G1400">
        <f t="shared" si="128"/>
        <v>8.9121614747075155E-4</v>
      </c>
      <c r="H1400">
        <f t="shared" si="129"/>
        <v>2.9853243500007693E-2</v>
      </c>
      <c r="I1400">
        <f t="shared" si="130"/>
        <v>33.497197716547696</v>
      </c>
      <c r="Q1400">
        <f t="shared" si="131"/>
        <v>2.5317600884577782E-2</v>
      </c>
    </row>
    <row r="1401" spans="1:17" x14ac:dyDescent="0.25">
      <c r="A1401" s="1">
        <v>42334</v>
      </c>
      <c r="B1401">
        <v>2088.87</v>
      </c>
      <c r="E1401">
        <f t="shared" si="126"/>
        <v>0</v>
      </c>
      <c r="F1401">
        <f t="shared" si="127"/>
        <v>2.9639706040914143E-6</v>
      </c>
      <c r="G1401">
        <f t="shared" si="128"/>
        <v>7.5581250404331069E-4</v>
      </c>
      <c r="H1401">
        <f t="shared" si="129"/>
        <v>2.7492044377297783E-2</v>
      </c>
      <c r="I1401">
        <f t="shared" si="130"/>
        <v>36.374159239527998</v>
      </c>
      <c r="Q1401">
        <f t="shared" si="131"/>
        <v>6.2090625553824323E-3</v>
      </c>
    </row>
    <row r="1402" spans="1:17" x14ac:dyDescent="0.25">
      <c r="A1402" s="1">
        <v>42335</v>
      </c>
      <c r="B1402">
        <v>2090.11</v>
      </c>
      <c r="E1402">
        <f t="shared" si="126"/>
        <v>5.9344626506564215E-4</v>
      </c>
      <c r="F1402">
        <f t="shared" si="127"/>
        <v>6.6941107181957577E-7</v>
      </c>
      <c r="G1402">
        <f t="shared" si="128"/>
        <v>1.7069982331399181E-4</v>
      </c>
      <c r="H1402">
        <f t="shared" si="129"/>
        <v>1.3065214246769619E-2</v>
      </c>
      <c r="I1402">
        <f t="shared" si="130"/>
        <v>76.539119918929032</v>
      </c>
      <c r="Q1402">
        <f t="shared" si="131"/>
        <v>8.4859290322151629E-2</v>
      </c>
    </row>
    <row r="1403" spans="1:17" x14ac:dyDescent="0.25">
      <c r="A1403" s="1">
        <v>42338</v>
      </c>
      <c r="B1403">
        <v>2080.41</v>
      </c>
      <c r="E1403">
        <f t="shared" si="126"/>
        <v>-4.651706497517027E-3</v>
      </c>
      <c r="F1403">
        <f t="shared" si="127"/>
        <v>4.3478619956381747E-6</v>
      </c>
      <c r="G1403">
        <f t="shared" si="128"/>
        <v>1.1087048088877346E-3</v>
      </c>
      <c r="H1403">
        <f t="shared" si="129"/>
        <v>3.3297219236562904E-2</v>
      </c>
      <c r="I1403">
        <f t="shared" si="130"/>
        <v>30.032537939442197</v>
      </c>
      <c r="Q1403">
        <f t="shared" si="131"/>
        <v>0.19389285939685927</v>
      </c>
    </row>
    <row r="1404" spans="1:17" x14ac:dyDescent="0.25">
      <c r="A1404" s="1">
        <v>42339</v>
      </c>
      <c r="B1404">
        <v>2102.63</v>
      </c>
      <c r="E1404">
        <f t="shared" si="126"/>
        <v>1.0623952433730842E-2</v>
      </c>
      <c r="F1404">
        <f t="shared" si="127"/>
        <v>2.5318011951926621E-5</v>
      </c>
      <c r="G1404">
        <f t="shared" si="128"/>
        <v>6.4560930477412888E-3</v>
      </c>
      <c r="H1404">
        <f t="shared" si="129"/>
        <v>8.0349816725001244E-2</v>
      </c>
      <c r="I1404">
        <f t="shared" si="130"/>
        <v>12.44557910346602</v>
      </c>
      <c r="Q1404">
        <f t="shared" si="131"/>
        <v>0.16063275176132003</v>
      </c>
    </row>
    <row r="1405" spans="1:17" x14ac:dyDescent="0.25">
      <c r="A1405" s="1">
        <v>42340</v>
      </c>
      <c r="B1405">
        <v>2079.5100000000002</v>
      </c>
      <c r="E1405">
        <f t="shared" si="126"/>
        <v>-1.1056653069340215E-2</v>
      </c>
      <c r="F1405">
        <f t="shared" si="127"/>
        <v>5.0614949662959552E-5</v>
      </c>
      <c r="G1405">
        <f t="shared" si="128"/>
        <v>1.2906812164054685E-2</v>
      </c>
      <c r="H1405">
        <f t="shared" si="129"/>
        <v>0.11360815183803795</v>
      </c>
      <c r="I1405">
        <f t="shared" si="130"/>
        <v>8.8021852641843861</v>
      </c>
      <c r="Q1405">
        <f t="shared" si="131"/>
        <v>0.17720963290467828</v>
      </c>
    </row>
    <row r="1406" spans="1:17" x14ac:dyDescent="0.25">
      <c r="A1406" s="1">
        <v>42341</v>
      </c>
      <c r="B1406">
        <v>2049.62</v>
      </c>
      <c r="E1406">
        <f t="shared" si="126"/>
        <v>-1.4477878923262813E-2</v>
      </c>
      <c r="F1406">
        <f t="shared" si="127"/>
        <v>7.895081914587317E-5</v>
      </c>
      <c r="G1406">
        <f t="shared" si="128"/>
        <v>2.0132458882197658E-2</v>
      </c>
      <c r="H1406">
        <f t="shared" si="129"/>
        <v>0.14188889626111573</v>
      </c>
      <c r="I1406">
        <f t="shared" si="130"/>
        <v>7.0477678405484037</v>
      </c>
      <c r="Q1406">
        <f t="shared" si="131"/>
        <v>0.31596948744439918</v>
      </c>
    </row>
    <row r="1407" spans="1:17" x14ac:dyDescent="0.25">
      <c r="A1407" s="1">
        <v>42342</v>
      </c>
      <c r="B1407">
        <v>2091.69</v>
      </c>
      <c r="E1407">
        <f t="shared" si="126"/>
        <v>2.0317941551718299E-2</v>
      </c>
      <c r="F1407">
        <f t="shared" si="127"/>
        <v>1.7581396794382847E-4</v>
      </c>
      <c r="G1407">
        <f t="shared" si="128"/>
        <v>4.4832561825676263E-2</v>
      </c>
      <c r="H1407">
        <f t="shared" si="129"/>
        <v>0.21173701099636846</v>
      </c>
      <c r="I1407">
        <f t="shared" si="130"/>
        <v>4.7228398818624635</v>
      </c>
      <c r="Q1407">
        <f t="shared" si="131"/>
        <v>0.21827821884012061</v>
      </c>
    </row>
    <row r="1408" spans="1:17" x14ac:dyDescent="0.25">
      <c r="A1408" s="1">
        <v>42345</v>
      </c>
      <c r="B1408">
        <v>2077.0700000000002</v>
      </c>
      <c r="E1408">
        <f t="shared" si="126"/>
        <v>-7.014104884478266E-3</v>
      </c>
      <c r="F1408">
        <f t="shared" si="127"/>
        <v>1.8124540244242486E-4</v>
      </c>
      <c r="G1408">
        <f t="shared" si="128"/>
        <v>4.6217577622818341E-2</v>
      </c>
      <c r="H1408">
        <f t="shared" si="129"/>
        <v>0.21498273796474529</v>
      </c>
      <c r="I1408">
        <f t="shared" si="130"/>
        <v>4.6515362557341167</v>
      </c>
      <c r="Q1408">
        <f t="shared" si="131"/>
        <v>0.18172123481269184</v>
      </c>
    </row>
    <row r="1409" spans="1:17" x14ac:dyDescent="0.25">
      <c r="A1409" s="1">
        <v>42346</v>
      </c>
      <c r="B1409">
        <v>2063.59</v>
      </c>
      <c r="E1409">
        <f t="shared" si="126"/>
        <v>-6.5110623052767533E-3</v>
      </c>
      <c r="F1409">
        <f t="shared" si="127"/>
        <v>1.5320364159359561E-4</v>
      </c>
      <c r="G1409">
        <f t="shared" si="128"/>
        <v>3.9066928606366881E-2</v>
      </c>
      <c r="H1409">
        <f t="shared" si="129"/>
        <v>0.19765355702938128</v>
      </c>
      <c r="I1409">
        <f t="shared" si="130"/>
        <v>5.0593574688430705</v>
      </c>
      <c r="Q1409">
        <f t="shared" si="131"/>
        <v>0.1874854772760689</v>
      </c>
    </row>
    <row r="1410" spans="1:17" x14ac:dyDescent="0.25">
      <c r="A1410" s="1">
        <v>42347</v>
      </c>
      <c r="B1410">
        <v>2047.62</v>
      </c>
      <c r="E1410">
        <f t="shared" si="126"/>
        <v>-7.7690413899379369E-3</v>
      </c>
      <c r="F1410">
        <f t="shared" si="127"/>
        <v>1.4532224107829904E-4</v>
      </c>
      <c r="G1410">
        <f t="shared" si="128"/>
        <v>3.7057171474966254E-2</v>
      </c>
      <c r="H1410">
        <f t="shared" si="129"/>
        <v>0.19250239342659159</v>
      </c>
      <c r="I1410">
        <f t="shared" si="130"/>
        <v>5.1947406065958219</v>
      </c>
      <c r="Q1410">
        <f t="shared" si="131"/>
        <v>0.1508791310806453</v>
      </c>
    </row>
    <row r="1411" spans="1:17" x14ac:dyDescent="0.25">
      <c r="A1411" s="1">
        <v>42348</v>
      </c>
      <c r="B1411">
        <v>2052.23</v>
      </c>
      <c r="E1411">
        <f t="shared" si="126"/>
        <v>2.2488637110527291E-3</v>
      </c>
      <c r="F1411">
        <f t="shared" si="127"/>
        <v>1.1390036804372025E-4</v>
      </c>
      <c r="G1411">
        <f t="shared" si="128"/>
        <v>2.9044593851148662E-2</v>
      </c>
      <c r="H1411">
        <f t="shared" si="129"/>
        <v>0.17042474541905192</v>
      </c>
      <c r="I1411">
        <f t="shared" si="130"/>
        <v>5.8676924970087656</v>
      </c>
      <c r="Q1411">
        <f t="shared" si="131"/>
        <v>7.2659666987120758E-2</v>
      </c>
    </row>
    <row r="1412" spans="1:17" x14ac:dyDescent="0.25">
      <c r="A1412" s="1">
        <v>42349</v>
      </c>
      <c r="B1412">
        <v>2012.37</v>
      </c>
      <c r="E1412">
        <f t="shared" ref="E1412:E1475" si="132">LN(B1412/B1411)</f>
        <v>-1.9613874846502764E-2</v>
      </c>
      <c r="F1412">
        <f t="shared" si="127"/>
        <v>4.8560804896129987E-5</v>
      </c>
      <c r="G1412">
        <f t="shared" si="128"/>
        <v>1.2383005248513147E-2</v>
      </c>
      <c r="H1412">
        <f t="shared" si="129"/>
        <v>0.11127895240571394</v>
      </c>
      <c r="I1412">
        <f t="shared" si="130"/>
        <v>8.9864253606026239</v>
      </c>
      <c r="Q1412">
        <f t="shared" si="131"/>
        <v>0.16970736152989063</v>
      </c>
    </row>
    <row r="1413" spans="1:17" x14ac:dyDescent="0.25">
      <c r="A1413" s="1">
        <v>42352</v>
      </c>
      <c r="B1413">
        <v>2021.94</v>
      </c>
      <c r="E1413">
        <f t="shared" si="132"/>
        <v>4.7443146166453133E-3</v>
      </c>
      <c r="F1413">
        <f t="shared" si="127"/>
        <v>7.4058264339545046E-5</v>
      </c>
      <c r="G1413">
        <f t="shared" si="128"/>
        <v>1.8884857406583987E-2</v>
      </c>
      <c r="H1413">
        <f t="shared" si="129"/>
        <v>0.13742218673338008</v>
      </c>
      <c r="I1413">
        <f t="shared" si="130"/>
        <v>7.2768453462332969</v>
      </c>
      <c r="Q1413">
        <f t="shared" si="131"/>
        <v>0.20963789312907724</v>
      </c>
    </row>
    <row r="1414" spans="1:17" x14ac:dyDescent="0.25">
      <c r="A1414" s="1">
        <v>42353</v>
      </c>
      <c r="B1414">
        <v>2043.41</v>
      </c>
      <c r="E1414">
        <f t="shared" si="132"/>
        <v>1.0562534400149612E-2</v>
      </c>
      <c r="F1414">
        <f t="shared" si="127"/>
        <v>1.12976069395986E-4</v>
      </c>
      <c r="G1414">
        <f t="shared" si="128"/>
        <v>2.8808897695976429E-2</v>
      </c>
      <c r="H1414">
        <f t="shared" si="129"/>
        <v>0.16973184054848528</v>
      </c>
      <c r="I1414">
        <f t="shared" si="130"/>
        <v>5.8916464746303268</v>
      </c>
      <c r="Q1414">
        <f t="shared" si="131"/>
        <v>0.21062817868680747</v>
      </c>
    </row>
    <row r="1415" spans="1:17" x14ac:dyDescent="0.25">
      <c r="A1415" s="1">
        <v>42354</v>
      </c>
      <c r="B1415">
        <v>2073.0700000000002</v>
      </c>
      <c r="E1415">
        <f t="shared" si="132"/>
        <v>1.4410619402612932E-2</v>
      </c>
      <c r="F1415">
        <f t="shared" si="127"/>
        <v>1.4019728799955714E-4</v>
      </c>
      <c r="G1415">
        <f t="shared" si="128"/>
        <v>3.5750308439887073E-2</v>
      </c>
      <c r="H1415">
        <f t="shared" si="129"/>
        <v>0.18907751965764485</v>
      </c>
      <c r="I1415">
        <f t="shared" si="130"/>
        <v>5.2888360383120121</v>
      </c>
      <c r="Q1415">
        <f t="shared" si="131"/>
        <v>0.25651635250630644</v>
      </c>
    </row>
    <row r="1416" spans="1:17" x14ac:dyDescent="0.25">
      <c r="A1416" s="1">
        <v>42355</v>
      </c>
      <c r="B1416">
        <v>2041.89</v>
      </c>
      <c r="E1416">
        <f t="shared" si="132"/>
        <v>-1.515475083488926E-2</v>
      </c>
      <c r="F1416">
        <f t="shared" si="127"/>
        <v>1.9020186542556281E-4</v>
      </c>
      <c r="G1416">
        <f t="shared" si="128"/>
        <v>4.8501475683518515E-2</v>
      </c>
      <c r="H1416">
        <f t="shared" si="129"/>
        <v>0.22023050579680944</v>
      </c>
      <c r="I1416">
        <f t="shared" si="130"/>
        <v>4.5406970137126539</v>
      </c>
      <c r="Q1416">
        <f t="shared" si="131"/>
        <v>0.20646706068660903</v>
      </c>
    </row>
    <row r="1417" spans="1:17" x14ac:dyDescent="0.25">
      <c r="A1417" s="1">
        <v>42356</v>
      </c>
      <c r="B1417">
        <v>2005.55</v>
      </c>
      <c r="E1417">
        <f t="shared" si="132"/>
        <v>-1.7957512179647538E-2</v>
      </c>
      <c r="F1417">
        <f t="shared" ref="F1417:F1480" si="133">_xlfn.VAR.P(E1413:E1417)</f>
        <v>1.7831507923683315E-4</v>
      </c>
      <c r="G1417">
        <f t="shared" ref="G1417:G1480" si="134">F1417*255</f>
        <v>4.5470345205392455E-2</v>
      </c>
      <c r="H1417">
        <f t="shared" ref="H1417:H1480" si="135">SQRT(G1417)</f>
        <v>0.21323776683644119</v>
      </c>
      <c r="I1417">
        <f t="shared" ref="I1417:I1480" si="136">1/H1417</f>
        <v>4.689600790872217</v>
      </c>
      <c r="Q1417">
        <f t="shared" ref="Q1417:Q1480" si="137">G1418/H1417</f>
        <v>0.22275727069904808</v>
      </c>
    </row>
    <row r="1418" spans="1:17" x14ac:dyDescent="0.25">
      <c r="A1418" s="1">
        <v>42359</v>
      </c>
      <c r="B1418">
        <v>2021.15</v>
      </c>
      <c r="E1418">
        <f t="shared" si="132"/>
        <v>7.748318994364429E-3</v>
      </c>
      <c r="F1418">
        <f t="shared" si="133"/>
        <v>1.8627554098213972E-4</v>
      </c>
      <c r="G1418">
        <f t="shared" si="134"/>
        <v>4.7500262950445626E-2</v>
      </c>
      <c r="H1418">
        <f t="shared" si="135"/>
        <v>0.21794555042589336</v>
      </c>
      <c r="I1418">
        <f t="shared" si="136"/>
        <v>4.5883019774703939</v>
      </c>
      <c r="Q1418">
        <f t="shared" si="137"/>
        <v>0.20965540330331642</v>
      </c>
    </row>
    <row r="1419" spans="1:17" x14ac:dyDescent="0.25">
      <c r="A1419" s="1">
        <v>42360</v>
      </c>
      <c r="B1419">
        <v>2038.97</v>
      </c>
      <c r="E1419">
        <f t="shared" si="132"/>
        <v>8.7781220393295094E-3</v>
      </c>
      <c r="F1419">
        <f t="shared" si="133"/>
        <v>1.7919004812825084E-4</v>
      </c>
      <c r="G1419">
        <f t="shared" si="134"/>
        <v>4.5693462272703961E-2</v>
      </c>
      <c r="H1419">
        <f t="shared" si="135"/>
        <v>0.21376029161821417</v>
      </c>
      <c r="I1419">
        <f t="shared" si="136"/>
        <v>4.6781373305106007</v>
      </c>
      <c r="Q1419">
        <f t="shared" si="137"/>
        <v>0.19992040173771811</v>
      </c>
    </row>
    <row r="1420" spans="1:17" x14ac:dyDescent="0.25">
      <c r="A1420" s="1">
        <v>42361</v>
      </c>
      <c r="B1420">
        <v>2064.29</v>
      </c>
      <c r="E1420">
        <f t="shared" si="132"/>
        <v>1.2341563236114893E-2</v>
      </c>
      <c r="F1420">
        <f t="shared" si="133"/>
        <v>1.6758840539562805E-4</v>
      </c>
      <c r="G1420">
        <f t="shared" si="134"/>
        <v>4.273504337588515E-2</v>
      </c>
      <c r="H1420">
        <f t="shared" si="135"/>
        <v>0.20672455919867178</v>
      </c>
      <c r="I1420">
        <f t="shared" si="136"/>
        <v>4.8373546127093405</v>
      </c>
      <c r="Q1420">
        <f t="shared" si="137"/>
        <v>0.147307729357149</v>
      </c>
    </row>
    <row r="1421" spans="1:17" x14ac:dyDescent="0.25">
      <c r="A1421" s="1">
        <v>42362</v>
      </c>
      <c r="B1421">
        <v>2060.9899999999998</v>
      </c>
      <c r="E1421">
        <f t="shared" si="132"/>
        <v>-1.599891742574954E-3</v>
      </c>
      <c r="F1421">
        <f t="shared" si="133"/>
        <v>1.194200996780936E-4</v>
      </c>
      <c r="G1421">
        <f t="shared" si="134"/>
        <v>3.0452125417913867E-2</v>
      </c>
      <c r="H1421">
        <f t="shared" si="135"/>
        <v>0.17450537360755933</v>
      </c>
      <c r="I1421">
        <f t="shared" si="136"/>
        <v>5.7304825595163305</v>
      </c>
      <c r="Q1421">
        <f t="shared" si="137"/>
        <v>4.1867144163166808E-2</v>
      </c>
    </row>
    <row r="1422" spans="1:17" x14ac:dyDescent="0.25">
      <c r="A1422" s="1">
        <v>42363</v>
      </c>
      <c r="B1422">
        <v>2060.9899999999998</v>
      </c>
      <c r="E1422">
        <f t="shared" si="132"/>
        <v>0</v>
      </c>
      <c r="F1422">
        <f t="shared" si="133"/>
        <v>2.86511436630391E-5</v>
      </c>
      <c r="G1422">
        <f t="shared" si="134"/>
        <v>7.3060416340749706E-3</v>
      </c>
      <c r="H1422">
        <f t="shared" si="135"/>
        <v>8.5475386130013889E-2</v>
      </c>
      <c r="I1422">
        <f t="shared" si="136"/>
        <v>11.699274437660122</v>
      </c>
      <c r="Q1422">
        <f t="shared" si="137"/>
        <v>0.10534598786620711</v>
      </c>
    </row>
    <row r="1423" spans="1:17" x14ac:dyDescent="0.25">
      <c r="A1423" s="1">
        <v>42366</v>
      </c>
      <c r="B1423">
        <v>2056.5</v>
      </c>
      <c r="E1423">
        <f t="shared" si="132"/>
        <v>-2.1809411946235105E-3</v>
      </c>
      <c r="F1423">
        <f t="shared" si="133"/>
        <v>3.5311721529850232E-5</v>
      </c>
      <c r="G1423">
        <f t="shared" si="134"/>
        <v>9.00448899011181E-3</v>
      </c>
      <c r="H1423">
        <f t="shared" si="135"/>
        <v>9.4891985910886115E-2</v>
      </c>
      <c r="I1423">
        <f t="shared" si="136"/>
        <v>10.538297732951955</v>
      </c>
      <c r="Q1423">
        <f t="shared" si="137"/>
        <v>0.10652698732093341</v>
      </c>
    </row>
    <row r="1424" spans="1:17" x14ac:dyDescent="0.25">
      <c r="A1424" s="1">
        <v>42367</v>
      </c>
      <c r="B1424">
        <v>2078.36</v>
      </c>
      <c r="E1424">
        <f t="shared" si="132"/>
        <v>1.0573612487139963E-2</v>
      </c>
      <c r="F1424">
        <f t="shared" si="133"/>
        <v>3.9641401490145711E-5</v>
      </c>
      <c r="G1424">
        <f t="shared" si="134"/>
        <v>1.0108557379987157E-2</v>
      </c>
      <c r="H1424">
        <f t="shared" si="135"/>
        <v>0.10054132175373047</v>
      </c>
      <c r="I1424">
        <f t="shared" si="136"/>
        <v>9.9461592761773705</v>
      </c>
      <c r="Q1424">
        <f t="shared" si="137"/>
        <v>8.7016228260125783E-2</v>
      </c>
    </row>
    <row r="1425" spans="1:17" x14ac:dyDescent="0.25">
      <c r="A1425" s="1">
        <v>42368</v>
      </c>
      <c r="B1425">
        <v>2063.36</v>
      </c>
      <c r="E1425">
        <f t="shared" si="132"/>
        <v>-7.2433991595191854E-3</v>
      </c>
      <c r="F1425">
        <f t="shared" si="133"/>
        <v>3.4308731777636707E-5</v>
      </c>
      <c r="G1425">
        <f t="shared" si="134"/>
        <v>8.7487266032973601E-3</v>
      </c>
      <c r="H1425">
        <f t="shared" si="135"/>
        <v>9.3534627830004005E-2</v>
      </c>
      <c r="I1425">
        <f t="shared" si="136"/>
        <v>10.691227657605758</v>
      </c>
      <c r="Q1425">
        <f t="shared" si="137"/>
        <v>0.1333941484671709</v>
      </c>
    </row>
    <row r="1426" spans="1:17" x14ac:dyDescent="0.25">
      <c r="A1426" s="1">
        <v>42369</v>
      </c>
      <c r="B1426">
        <v>2043.94</v>
      </c>
      <c r="E1426">
        <f t="shared" si="132"/>
        <v>-9.4564043127839722E-3</v>
      </c>
      <c r="F1426">
        <f t="shared" si="133"/>
        <v>4.8929302084616197E-5</v>
      </c>
      <c r="G1426">
        <f t="shared" si="134"/>
        <v>1.2476972031577131E-2</v>
      </c>
      <c r="H1426">
        <f t="shared" si="135"/>
        <v>0.11170036719535496</v>
      </c>
      <c r="I1426">
        <f t="shared" si="136"/>
        <v>8.9525220472290865</v>
      </c>
      <c r="Q1426">
        <f t="shared" si="137"/>
        <v>0.11170036719535496</v>
      </c>
    </row>
    <row r="1427" spans="1:17" x14ac:dyDescent="0.25">
      <c r="A1427" s="1">
        <v>42370</v>
      </c>
      <c r="B1427">
        <v>2043.94</v>
      </c>
      <c r="E1427">
        <f t="shared" si="132"/>
        <v>0</v>
      </c>
      <c r="F1427">
        <f t="shared" si="133"/>
        <v>4.8929302084616197E-5</v>
      </c>
      <c r="G1427">
        <f t="shared" si="134"/>
        <v>1.2476972031577131E-2</v>
      </c>
      <c r="H1427">
        <f t="shared" si="135"/>
        <v>0.11170036719535496</v>
      </c>
      <c r="I1427">
        <f t="shared" si="136"/>
        <v>8.9525220472290865</v>
      </c>
      <c r="Q1427">
        <f t="shared" si="137"/>
        <v>0.18202274621325373</v>
      </c>
    </row>
    <row r="1428" spans="1:17" x14ac:dyDescent="0.25">
      <c r="A1428" s="1">
        <v>42373</v>
      </c>
      <c r="B1428">
        <v>2012.66</v>
      </c>
      <c r="E1428">
        <f t="shared" si="132"/>
        <v>-1.5422087447211375E-2</v>
      </c>
      <c r="F1428">
        <f t="shared" si="133"/>
        <v>7.9733363097754314E-5</v>
      </c>
      <c r="G1428">
        <f t="shared" si="134"/>
        <v>2.0332007589927349E-2</v>
      </c>
      <c r="H1428">
        <f t="shared" si="135"/>
        <v>0.14259034886670047</v>
      </c>
      <c r="I1428">
        <f t="shared" si="136"/>
        <v>7.0130973656207445</v>
      </c>
      <c r="Q1428">
        <f t="shared" si="137"/>
        <v>7.2402713291143631E-2</v>
      </c>
    </row>
    <row r="1429" spans="1:17" x14ac:dyDescent="0.25">
      <c r="A1429" s="1">
        <v>42374</v>
      </c>
      <c r="B1429">
        <v>2016.71</v>
      </c>
      <c r="E1429">
        <f t="shared" si="132"/>
        <v>2.0102404911239561E-3</v>
      </c>
      <c r="F1429">
        <f t="shared" si="133"/>
        <v>4.0485992733646518E-5</v>
      </c>
      <c r="G1429">
        <f t="shared" si="134"/>
        <v>1.0323928147079862E-2</v>
      </c>
      <c r="H1429">
        <f t="shared" si="135"/>
        <v>0.1016067327842002</v>
      </c>
      <c r="I1429">
        <f t="shared" si="136"/>
        <v>9.8418674884849722</v>
      </c>
      <c r="Q1429">
        <f t="shared" si="137"/>
        <v>0.12316882095907145</v>
      </c>
    </row>
    <row r="1430" spans="1:17" x14ac:dyDescent="0.25">
      <c r="A1430" s="1">
        <v>42375</v>
      </c>
      <c r="B1430">
        <v>1990.26</v>
      </c>
      <c r="E1430">
        <f t="shared" si="132"/>
        <v>-1.3202187278752919E-2</v>
      </c>
      <c r="F1430">
        <f t="shared" si="133"/>
        <v>4.9077574425621054E-5</v>
      </c>
      <c r="G1430">
        <f t="shared" si="134"/>
        <v>1.2514781478533368E-2</v>
      </c>
      <c r="H1430">
        <f t="shared" si="135"/>
        <v>0.11186948412562457</v>
      </c>
      <c r="I1430">
        <f t="shared" si="136"/>
        <v>8.9389882130594565</v>
      </c>
      <c r="Q1430">
        <f t="shared" si="137"/>
        <v>0.21856629604343708</v>
      </c>
    </row>
    <row r="1431" spans="1:17" x14ac:dyDescent="0.25">
      <c r="A1431" s="1">
        <v>42376</v>
      </c>
      <c r="B1431">
        <v>1943.09</v>
      </c>
      <c r="E1431">
        <f t="shared" si="132"/>
        <v>-2.3985794022258523E-2</v>
      </c>
      <c r="F1431">
        <f t="shared" si="133"/>
        <v>9.588587759069744E-5</v>
      </c>
      <c r="G1431">
        <f t="shared" si="134"/>
        <v>2.4450898785627846E-2</v>
      </c>
      <c r="H1431">
        <f t="shared" si="135"/>
        <v>0.15636783168423052</v>
      </c>
      <c r="I1431">
        <f t="shared" si="136"/>
        <v>6.3951772511586773</v>
      </c>
      <c r="Q1431">
        <f t="shared" si="137"/>
        <v>0.11541578582063673</v>
      </c>
    </row>
    <row r="1432" spans="1:17" x14ac:dyDescent="0.25">
      <c r="A1432" s="1">
        <v>42377</v>
      </c>
      <c r="B1432">
        <v>1922.03</v>
      </c>
      <c r="E1432">
        <f t="shared" si="132"/>
        <v>-1.0897570278899054E-2</v>
      </c>
      <c r="F1432">
        <f t="shared" si="133"/>
        <v>7.0773788905507932E-5</v>
      </c>
      <c r="G1432">
        <f t="shared" si="134"/>
        <v>1.8047316170904524E-2</v>
      </c>
      <c r="H1432">
        <f t="shared" si="135"/>
        <v>0.13434029987648727</v>
      </c>
      <c r="I1432">
        <f t="shared" si="136"/>
        <v>7.4437826990069391</v>
      </c>
      <c r="Q1432">
        <f t="shared" si="137"/>
        <v>0.17619839126453085</v>
      </c>
    </row>
    <row r="1433" spans="1:17" x14ac:dyDescent="0.25">
      <c r="A1433" s="1">
        <v>42380</v>
      </c>
      <c r="B1433">
        <v>1923.67</v>
      </c>
      <c r="E1433">
        <f t="shared" si="132"/>
        <v>8.5290069397867538E-4</v>
      </c>
      <c r="F1433">
        <f t="shared" si="133"/>
        <v>9.282566556953611E-5</v>
      </c>
      <c r="G1433">
        <f t="shared" si="134"/>
        <v>2.3670544720231709E-2</v>
      </c>
      <c r="H1433">
        <f t="shared" si="135"/>
        <v>0.15385234713917012</v>
      </c>
      <c r="I1433">
        <f t="shared" si="136"/>
        <v>6.4997383439033962</v>
      </c>
      <c r="Q1433">
        <f t="shared" si="137"/>
        <v>0.20488921213453498</v>
      </c>
    </row>
    <row r="1434" spans="1:17" x14ac:dyDescent="0.25">
      <c r="A1434" s="1">
        <v>42381</v>
      </c>
      <c r="B1434">
        <v>1938.68</v>
      </c>
      <c r="E1434">
        <f t="shared" si="132"/>
        <v>7.7725092573912389E-3</v>
      </c>
      <c r="F1434">
        <f t="shared" si="133"/>
        <v>1.2361837721722957E-4</v>
      </c>
      <c r="G1434">
        <f t="shared" si="134"/>
        <v>3.1522686190393542E-2</v>
      </c>
      <c r="H1434">
        <f t="shared" si="135"/>
        <v>0.17754629309110778</v>
      </c>
      <c r="I1434">
        <f t="shared" si="136"/>
        <v>5.6323338696057741</v>
      </c>
      <c r="Q1434">
        <f t="shared" si="137"/>
        <v>0.24793374277342164</v>
      </c>
    </row>
    <row r="1435" spans="1:17" x14ac:dyDescent="0.25">
      <c r="A1435" s="1">
        <v>42382</v>
      </c>
      <c r="B1435">
        <v>1890.28</v>
      </c>
      <c r="E1435">
        <f t="shared" si="132"/>
        <v>-2.5282362871704309E-2</v>
      </c>
      <c r="F1435">
        <f t="shared" si="133"/>
        <v>1.7262634102598135E-4</v>
      </c>
      <c r="G1435">
        <f t="shared" si="134"/>
        <v>4.4019716961625245E-2</v>
      </c>
      <c r="H1435">
        <f t="shared" si="135"/>
        <v>0.20980876283326502</v>
      </c>
      <c r="I1435">
        <f t="shared" si="136"/>
        <v>4.7662451581905554</v>
      </c>
      <c r="Q1435">
        <f t="shared" si="137"/>
        <v>0.2598704740284884</v>
      </c>
    </row>
    <row r="1436" spans="1:17" x14ac:dyDescent="0.25">
      <c r="A1436" s="1">
        <v>42383</v>
      </c>
      <c r="B1436">
        <v>1921.84</v>
      </c>
      <c r="E1436">
        <f t="shared" si="132"/>
        <v>1.6558094217956527E-2</v>
      </c>
      <c r="F1436">
        <f t="shared" si="133"/>
        <v>2.1381608883455405E-4</v>
      </c>
      <c r="G1436">
        <f t="shared" si="134"/>
        <v>5.4523102652811281E-2</v>
      </c>
      <c r="H1436">
        <f t="shared" si="135"/>
        <v>0.2335018258018795</v>
      </c>
      <c r="I1436">
        <f t="shared" si="136"/>
        <v>4.2826217592340159</v>
      </c>
      <c r="Q1436">
        <f t="shared" si="137"/>
        <v>0.29596867436688856</v>
      </c>
    </row>
    <row r="1437" spans="1:17" x14ac:dyDescent="0.25">
      <c r="A1437" s="1">
        <v>42384</v>
      </c>
      <c r="B1437">
        <v>1880.33</v>
      </c>
      <c r="E1437">
        <f t="shared" si="132"/>
        <v>-2.1835767111975091E-2</v>
      </c>
      <c r="F1437">
        <f t="shared" si="133"/>
        <v>2.710165719405114E-4</v>
      </c>
      <c r="G1437">
        <f t="shared" si="134"/>
        <v>6.910922584483041E-2</v>
      </c>
      <c r="H1437">
        <f t="shared" si="135"/>
        <v>0.26288633636009007</v>
      </c>
      <c r="I1437">
        <f t="shared" si="136"/>
        <v>3.803925353618395</v>
      </c>
      <c r="Q1437">
        <f t="shared" si="137"/>
        <v>0.26126524154148245</v>
      </c>
    </row>
    <row r="1438" spans="1:17" x14ac:dyDescent="0.25">
      <c r="A1438" s="1">
        <v>42387</v>
      </c>
      <c r="B1438">
        <v>1880.33</v>
      </c>
      <c r="E1438">
        <f t="shared" si="132"/>
        <v>0</v>
      </c>
      <c r="F1438">
        <f t="shared" si="133"/>
        <v>2.6934534183166404E-4</v>
      </c>
      <c r="G1438">
        <f t="shared" si="134"/>
        <v>6.868306216707433E-2</v>
      </c>
      <c r="H1438">
        <f t="shared" si="135"/>
        <v>0.26207453551818866</v>
      </c>
      <c r="I1438">
        <f t="shared" si="136"/>
        <v>3.815708374805447</v>
      </c>
      <c r="Q1438">
        <f t="shared" si="137"/>
        <v>0.2354890302682135</v>
      </c>
    </row>
    <row r="1439" spans="1:17" x14ac:dyDescent="0.25">
      <c r="A1439" s="1">
        <v>42388</v>
      </c>
      <c r="B1439">
        <v>1881.33</v>
      </c>
      <c r="E1439">
        <f t="shared" si="132"/>
        <v>5.316801750062664E-4</v>
      </c>
      <c r="F1439">
        <f t="shared" si="133"/>
        <v>2.4202226755753225E-4</v>
      </c>
      <c r="G1439">
        <f t="shared" si="134"/>
        <v>6.1715678227170723E-2</v>
      </c>
      <c r="H1439">
        <f t="shared" si="135"/>
        <v>0.24842640404588784</v>
      </c>
      <c r="I1439">
        <f t="shared" si="136"/>
        <v>4.0253370161703339</v>
      </c>
      <c r="Q1439">
        <f t="shared" si="137"/>
        <v>0.17144129828422433</v>
      </c>
    </row>
    <row r="1440" spans="1:17" x14ac:dyDescent="0.25">
      <c r="A1440" s="1">
        <v>42389</v>
      </c>
      <c r="B1440">
        <v>1859.33</v>
      </c>
      <c r="E1440">
        <f t="shared" si="132"/>
        <v>-1.1762765749513873E-2</v>
      </c>
      <c r="F1440">
        <f t="shared" si="133"/>
        <v>1.6702174603022859E-4</v>
      </c>
      <c r="G1440">
        <f t="shared" si="134"/>
        <v>4.2590545237708291E-2</v>
      </c>
      <c r="H1440">
        <f t="shared" si="135"/>
        <v>0.20637476889801304</v>
      </c>
      <c r="I1440">
        <f t="shared" si="136"/>
        <v>4.845553578762253</v>
      </c>
      <c r="Q1440">
        <f t="shared" si="137"/>
        <v>0.12029601833998443</v>
      </c>
    </row>
    <row r="1441" spans="1:17" x14ac:dyDescent="0.25">
      <c r="A1441" s="1">
        <v>42390</v>
      </c>
      <c r="B1441">
        <v>1868.99</v>
      </c>
      <c r="E1441">
        <f t="shared" si="132"/>
        <v>5.181970226003676E-3</v>
      </c>
      <c r="F1441">
        <f t="shared" si="133"/>
        <v>9.7357109742217358E-5</v>
      </c>
      <c r="G1441">
        <f t="shared" si="134"/>
        <v>2.4826062984265426E-2</v>
      </c>
      <c r="H1441">
        <f t="shared" si="135"/>
        <v>0.15756288580838262</v>
      </c>
      <c r="I1441">
        <f t="shared" si="136"/>
        <v>6.3466722817969501</v>
      </c>
      <c r="Q1441">
        <f t="shared" si="137"/>
        <v>0.17134206999467427</v>
      </c>
    </row>
    <row r="1442" spans="1:17" x14ac:dyDescent="0.25">
      <c r="A1442" s="1">
        <v>42391</v>
      </c>
      <c r="B1442">
        <v>1906.9</v>
      </c>
      <c r="E1442">
        <f t="shared" si="132"/>
        <v>2.0080708854120791E-2</v>
      </c>
      <c r="F1442">
        <f t="shared" si="133"/>
        <v>1.0587118042644222E-4</v>
      </c>
      <c r="G1442">
        <f t="shared" si="134"/>
        <v>2.6997151008742767E-2</v>
      </c>
      <c r="H1442">
        <f t="shared" si="135"/>
        <v>0.1643080978185274</v>
      </c>
      <c r="I1442">
        <f t="shared" si="136"/>
        <v>6.0861273015555533</v>
      </c>
      <c r="Q1442">
        <f t="shared" si="137"/>
        <v>0.25345399069484786</v>
      </c>
    </row>
    <row r="1443" spans="1:17" x14ac:dyDescent="0.25">
      <c r="A1443" s="1">
        <v>42394</v>
      </c>
      <c r="B1443">
        <v>1877.08</v>
      </c>
      <c r="E1443">
        <f t="shared" si="132"/>
        <v>-1.5761508958281073E-2</v>
      </c>
      <c r="F1443">
        <f t="shared" si="133"/>
        <v>1.6331193370817726E-4</v>
      </c>
      <c r="G1443">
        <f t="shared" si="134"/>
        <v>4.1644543095585199E-2</v>
      </c>
      <c r="H1443">
        <f t="shared" si="135"/>
        <v>0.20406994657613159</v>
      </c>
      <c r="I1443">
        <f t="shared" si="136"/>
        <v>4.9002805987746649</v>
      </c>
      <c r="Q1443">
        <f t="shared" si="137"/>
        <v>0.24650866824166634</v>
      </c>
    </row>
    <row r="1444" spans="1:17" x14ac:dyDescent="0.25">
      <c r="A1444" s="1">
        <v>42395</v>
      </c>
      <c r="B1444">
        <v>1903.63</v>
      </c>
      <c r="E1444">
        <f t="shared" si="132"/>
        <v>1.4045211853838186E-2</v>
      </c>
      <c r="F1444">
        <f t="shared" si="133"/>
        <v>1.9727455199462822E-4</v>
      </c>
      <c r="G1444">
        <f t="shared" si="134"/>
        <v>5.0305010758630198E-2</v>
      </c>
      <c r="H1444">
        <f t="shared" si="135"/>
        <v>0.22428778557609907</v>
      </c>
      <c r="I1444">
        <f t="shared" si="136"/>
        <v>4.4585575511008289</v>
      </c>
      <c r="Q1444">
        <f t="shared" si="137"/>
        <v>0.21902314894653274</v>
      </c>
    </row>
    <row r="1445" spans="1:17" x14ac:dyDescent="0.25">
      <c r="A1445" s="1">
        <v>42396</v>
      </c>
      <c r="B1445">
        <v>1882.95</v>
      </c>
      <c r="E1445">
        <f t="shared" si="132"/>
        <v>-1.0922893803811026E-2</v>
      </c>
      <c r="F1445">
        <f t="shared" si="133"/>
        <v>1.9264398849851743E-4</v>
      </c>
      <c r="G1445">
        <f t="shared" si="134"/>
        <v>4.9124217067121945E-2</v>
      </c>
      <c r="H1445">
        <f t="shared" si="135"/>
        <v>0.22163983637225945</v>
      </c>
      <c r="I1445">
        <f t="shared" si="136"/>
        <v>4.5118243018390913</v>
      </c>
      <c r="Q1445">
        <f t="shared" si="137"/>
        <v>0.22206526943497773</v>
      </c>
    </row>
    <row r="1446" spans="1:17" x14ac:dyDescent="0.25">
      <c r="A1446" s="1">
        <v>42397</v>
      </c>
      <c r="B1446">
        <v>1893.36</v>
      </c>
      <c r="E1446">
        <f t="shared" si="132"/>
        <v>5.5133325226166194E-3</v>
      </c>
      <c r="F1446">
        <f t="shared" si="133"/>
        <v>1.9301376463345165E-4</v>
      </c>
      <c r="G1446">
        <f t="shared" si="134"/>
        <v>4.921850998153017E-2</v>
      </c>
      <c r="H1446">
        <f t="shared" si="135"/>
        <v>0.22185245092522682</v>
      </c>
      <c r="I1446">
        <f t="shared" si="136"/>
        <v>4.5075003491263663</v>
      </c>
      <c r="Q1446">
        <f t="shared" si="137"/>
        <v>0.26058101549963675</v>
      </c>
    </row>
    <row r="1447" spans="1:17" x14ac:dyDescent="0.25">
      <c r="A1447" s="1">
        <v>42398</v>
      </c>
      <c r="B1447">
        <v>1940.24</v>
      </c>
      <c r="E1447">
        <f t="shared" si="132"/>
        <v>2.4458648291019413E-2</v>
      </c>
      <c r="F1447">
        <f t="shared" si="133"/>
        <v>2.2670798805168207E-4</v>
      </c>
      <c r="G1447">
        <f t="shared" si="134"/>
        <v>5.7810536953178927E-2</v>
      </c>
      <c r="H1447">
        <f t="shared" si="135"/>
        <v>0.24043821857845088</v>
      </c>
      <c r="I1447">
        <f t="shared" si="136"/>
        <v>4.1590725713754075</v>
      </c>
      <c r="Q1447">
        <f t="shared" si="137"/>
        <v>0.1553045624779015</v>
      </c>
    </row>
    <row r="1448" spans="1:17" x14ac:dyDescent="0.25">
      <c r="A1448" s="1">
        <v>42401</v>
      </c>
      <c r="B1448">
        <v>1939.38</v>
      </c>
      <c r="E1448">
        <f t="shared" si="132"/>
        <v>-4.4334239646468779E-4</v>
      </c>
      <c r="F1448">
        <f t="shared" si="133"/>
        <v>1.4643589152663671E-4</v>
      </c>
      <c r="G1448">
        <f t="shared" si="134"/>
        <v>3.7341152339292361E-2</v>
      </c>
      <c r="H1448">
        <f t="shared" si="135"/>
        <v>0.19323858915675296</v>
      </c>
      <c r="I1448">
        <f t="shared" si="136"/>
        <v>5.174949808750732</v>
      </c>
      <c r="Q1448">
        <f t="shared" si="137"/>
        <v>0.29192781594548017</v>
      </c>
    </row>
    <row r="1449" spans="1:17" x14ac:dyDescent="0.25">
      <c r="A1449" s="1">
        <v>42402</v>
      </c>
      <c r="B1449">
        <v>1903.03</v>
      </c>
      <c r="E1449">
        <f t="shared" si="132"/>
        <v>-1.8920981595370201E-2</v>
      </c>
      <c r="F1449">
        <f t="shared" si="133"/>
        <v>2.2122242858398759E-4</v>
      </c>
      <c r="G1449">
        <f t="shared" si="134"/>
        <v>5.6411719288916834E-2</v>
      </c>
      <c r="H1449">
        <f t="shared" si="135"/>
        <v>0.23751151401335649</v>
      </c>
      <c r="I1449">
        <f t="shared" si="136"/>
        <v>4.21032219913248</v>
      </c>
      <c r="Q1449">
        <f t="shared" si="137"/>
        <v>0.20678721966003977</v>
      </c>
    </row>
    <row r="1450" spans="1:17" x14ac:dyDescent="0.25">
      <c r="A1450" s="1">
        <v>42403</v>
      </c>
      <c r="B1450">
        <v>1912.53</v>
      </c>
      <c r="E1450">
        <f t="shared" si="132"/>
        <v>4.9796200980441394E-3</v>
      </c>
      <c r="F1450">
        <f t="shared" si="133"/>
        <v>1.9260527694144535E-4</v>
      </c>
      <c r="G1450">
        <f t="shared" si="134"/>
        <v>4.9114345620068563E-2</v>
      </c>
      <c r="H1450">
        <f t="shared" si="135"/>
        <v>0.22161756613605466</v>
      </c>
      <c r="I1450">
        <f t="shared" si="136"/>
        <v>4.5122776927623311</v>
      </c>
      <c r="Q1450">
        <f t="shared" si="137"/>
        <v>0.22014783311478955</v>
      </c>
    </row>
    <row r="1451" spans="1:17" x14ac:dyDescent="0.25">
      <c r="A1451" s="1">
        <v>42404</v>
      </c>
      <c r="B1451">
        <v>1915.45</v>
      </c>
      <c r="E1451">
        <f t="shared" si="132"/>
        <v>1.525609102635925E-3</v>
      </c>
      <c r="F1451">
        <f t="shared" si="133"/>
        <v>1.913279488824549E-4</v>
      </c>
      <c r="G1451">
        <f t="shared" si="134"/>
        <v>4.8788626965025998E-2</v>
      </c>
      <c r="H1451">
        <f t="shared" si="135"/>
        <v>0.22088147718861806</v>
      </c>
      <c r="I1451">
        <f t="shared" si="136"/>
        <v>4.5273148872780613</v>
      </c>
      <c r="Q1451">
        <f t="shared" si="137"/>
        <v>0.12345530128494962</v>
      </c>
    </row>
    <row r="1452" spans="1:17" x14ac:dyDescent="0.25">
      <c r="A1452" s="1">
        <v>42405</v>
      </c>
      <c r="B1452">
        <v>1880.05</v>
      </c>
      <c r="E1452">
        <f t="shared" si="132"/>
        <v>-1.8654209739793221E-2</v>
      </c>
      <c r="F1452">
        <f t="shared" si="133"/>
        <v>1.0693721299837478E-4</v>
      </c>
      <c r="G1452">
        <f t="shared" si="134"/>
        <v>2.726898931458557E-2</v>
      </c>
      <c r="H1452">
        <f t="shared" si="135"/>
        <v>0.16513324715085564</v>
      </c>
      <c r="I1452">
        <f t="shared" si="136"/>
        <v>6.0557157159663983</v>
      </c>
      <c r="Q1452">
        <f t="shared" si="137"/>
        <v>0.16227822675291784</v>
      </c>
    </row>
    <row r="1453" spans="1:17" x14ac:dyDescent="0.25">
      <c r="A1453" s="1">
        <v>42408</v>
      </c>
      <c r="B1453">
        <v>1853.44</v>
      </c>
      <c r="E1453">
        <f t="shared" si="132"/>
        <v>-1.4255000337827674E-2</v>
      </c>
      <c r="F1453">
        <f t="shared" si="133"/>
        <v>1.0508835500232225E-4</v>
      </c>
      <c r="G1453">
        <f t="shared" si="134"/>
        <v>2.6797530525592174E-2</v>
      </c>
      <c r="H1453">
        <f t="shared" si="135"/>
        <v>0.16369951290578777</v>
      </c>
      <c r="I1453">
        <f t="shared" si="136"/>
        <v>6.1087536685311905</v>
      </c>
      <c r="Q1453">
        <f t="shared" si="137"/>
        <v>0.13465531345983736</v>
      </c>
    </row>
    <row r="1454" spans="1:17" x14ac:dyDescent="0.25">
      <c r="A1454" s="1">
        <v>42409</v>
      </c>
      <c r="B1454">
        <v>1852.21</v>
      </c>
      <c r="E1454">
        <f t="shared" si="132"/>
        <v>-6.638511706025009E-4</v>
      </c>
      <c r="F1454">
        <f t="shared" si="133"/>
        <v>8.6443173425692331E-5</v>
      </c>
      <c r="G1454">
        <f t="shared" si="134"/>
        <v>2.2043009223551544E-2</v>
      </c>
      <c r="H1454">
        <f t="shared" si="135"/>
        <v>0.14846888301442679</v>
      </c>
      <c r="I1454">
        <f t="shared" si="136"/>
        <v>6.7354180869187896</v>
      </c>
      <c r="Q1454">
        <f t="shared" si="137"/>
        <v>0.11890503733448959</v>
      </c>
    </row>
    <row r="1455" spans="1:17" x14ac:dyDescent="0.25">
      <c r="A1455" s="1">
        <v>42410</v>
      </c>
      <c r="B1455">
        <v>1851.86</v>
      </c>
      <c r="E1455">
        <f t="shared" si="132"/>
        <v>-1.8898131031094855E-4</v>
      </c>
      <c r="F1455">
        <f t="shared" si="133"/>
        <v>6.9230188540550535E-5</v>
      </c>
      <c r="G1455">
        <f t="shared" si="134"/>
        <v>1.7653698077840386E-2</v>
      </c>
      <c r="H1455">
        <f t="shared" si="135"/>
        <v>0.1328672197264637</v>
      </c>
      <c r="I1455">
        <f t="shared" si="136"/>
        <v>7.5263108692928116</v>
      </c>
      <c r="Q1455">
        <f t="shared" si="137"/>
        <v>0.10712703090611918</v>
      </c>
    </row>
    <row r="1456" spans="1:17" x14ac:dyDescent="0.25">
      <c r="A1456" s="1">
        <v>42411</v>
      </c>
      <c r="B1456">
        <v>1829.08</v>
      </c>
      <c r="E1456">
        <f t="shared" si="132"/>
        <v>-1.2377431213466798E-2</v>
      </c>
      <c r="F1456">
        <f t="shared" si="133"/>
        <v>5.5818316682537276E-5</v>
      </c>
      <c r="G1456">
        <f t="shared" si="134"/>
        <v>1.4233670754047006E-2</v>
      </c>
      <c r="H1456">
        <f t="shared" si="135"/>
        <v>0.11930494857317112</v>
      </c>
      <c r="I1456">
        <f t="shared" si="136"/>
        <v>8.3818819919836631</v>
      </c>
      <c r="Q1456">
        <f t="shared" si="137"/>
        <v>0.30659793815676017</v>
      </c>
    </row>
    <row r="1457" spans="1:17" x14ac:dyDescent="0.25">
      <c r="A1457" s="1">
        <v>42412</v>
      </c>
      <c r="B1457">
        <v>1864.78</v>
      </c>
      <c r="E1457">
        <f t="shared" si="132"/>
        <v>1.9329975470501772E-2</v>
      </c>
      <c r="F1457">
        <f t="shared" si="133"/>
        <v>1.4344569115463753E-4</v>
      </c>
      <c r="G1457">
        <f t="shared" si="134"/>
        <v>3.6578651244432568E-2</v>
      </c>
      <c r="H1457">
        <f t="shared" si="135"/>
        <v>0.19125546069179977</v>
      </c>
      <c r="I1457">
        <f t="shared" si="136"/>
        <v>5.2286088793640166</v>
      </c>
      <c r="Q1457">
        <f t="shared" si="137"/>
        <v>0.13863174055060346</v>
      </c>
    </row>
    <row r="1458" spans="1:17" x14ac:dyDescent="0.25">
      <c r="A1458" s="1">
        <v>42415</v>
      </c>
      <c r="B1458">
        <v>1864.78</v>
      </c>
      <c r="E1458">
        <f t="shared" si="132"/>
        <v>0</v>
      </c>
      <c r="F1458">
        <f t="shared" si="133"/>
        <v>1.0397677413926167E-4</v>
      </c>
      <c r="G1458">
        <f t="shared" si="134"/>
        <v>2.6514077405511725E-2</v>
      </c>
      <c r="H1458">
        <f t="shared" si="135"/>
        <v>0.16283143862753202</v>
      </c>
      <c r="I1458">
        <f t="shared" si="136"/>
        <v>6.141320180112424</v>
      </c>
      <c r="Q1458">
        <f t="shared" si="137"/>
        <v>0.21551975661494707</v>
      </c>
    </row>
    <row r="1459" spans="1:17" x14ac:dyDescent="0.25">
      <c r="A1459" s="1">
        <v>42416</v>
      </c>
      <c r="B1459">
        <v>1895.58</v>
      </c>
      <c r="E1459">
        <f t="shared" si="132"/>
        <v>1.6381776635361386E-2</v>
      </c>
      <c r="F1459">
        <f t="shared" si="133"/>
        <v>1.3762114518536231E-4</v>
      </c>
      <c r="G1459">
        <f t="shared" si="134"/>
        <v>3.509339202226739E-2</v>
      </c>
      <c r="H1459">
        <f t="shared" si="135"/>
        <v>0.18733230373394597</v>
      </c>
      <c r="I1459">
        <f t="shared" si="136"/>
        <v>5.3381076304929502</v>
      </c>
      <c r="Q1459">
        <f t="shared" si="137"/>
        <v>0.20350185658158465</v>
      </c>
    </row>
    <row r="1460" spans="1:17" x14ac:dyDescent="0.25">
      <c r="A1460" s="1">
        <v>42417</v>
      </c>
      <c r="B1460">
        <v>1926.82</v>
      </c>
      <c r="E1460">
        <f t="shared" si="132"/>
        <v>1.634611531802933E-2</v>
      </c>
      <c r="F1460">
        <f t="shared" si="133"/>
        <v>1.4949988865711107E-4</v>
      </c>
      <c r="G1460">
        <f t="shared" si="134"/>
        <v>3.8122471607563324E-2</v>
      </c>
      <c r="H1460">
        <f t="shared" si="135"/>
        <v>0.19524976724074045</v>
      </c>
      <c r="I1460">
        <f t="shared" si="136"/>
        <v>5.1216450300143652</v>
      </c>
      <c r="Q1460">
        <f t="shared" si="137"/>
        <v>0.12592137822005187</v>
      </c>
    </row>
    <row r="1461" spans="1:17" x14ac:dyDescent="0.25">
      <c r="A1461" s="1">
        <v>42418</v>
      </c>
      <c r="B1461">
        <v>1917.83</v>
      </c>
      <c r="E1461">
        <f t="shared" si="132"/>
        <v>-4.6766370852842467E-3</v>
      </c>
      <c r="F1461">
        <f t="shared" si="133"/>
        <v>9.6416156031758308E-5</v>
      </c>
      <c r="G1461">
        <f t="shared" si="134"/>
        <v>2.4586119788098368E-2</v>
      </c>
      <c r="H1461">
        <f t="shared" si="135"/>
        <v>0.15679961667076348</v>
      </c>
      <c r="I1461">
        <f t="shared" si="136"/>
        <v>6.3775666116565057</v>
      </c>
      <c r="Q1461">
        <f t="shared" si="137"/>
        <v>0.13021539343248767</v>
      </c>
    </row>
    <row r="1462" spans="1:17" x14ac:dyDescent="0.25">
      <c r="A1462" s="1">
        <v>42419</v>
      </c>
      <c r="B1462">
        <v>1917.78</v>
      </c>
      <c r="E1462">
        <f t="shared" si="132"/>
        <v>-2.607147233575974E-5</v>
      </c>
      <c r="F1462">
        <f t="shared" si="133"/>
        <v>8.0069504999398901E-5</v>
      </c>
      <c r="G1462">
        <f t="shared" si="134"/>
        <v>2.041772377484672E-2</v>
      </c>
      <c r="H1462">
        <f t="shared" si="135"/>
        <v>0.14289060072253429</v>
      </c>
      <c r="I1462">
        <f t="shared" si="136"/>
        <v>6.998360948469978</v>
      </c>
      <c r="Q1462">
        <f t="shared" si="137"/>
        <v>0.14427622788900113</v>
      </c>
    </row>
    <row r="1463" spans="1:17" x14ac:dyDescent="0.25">
      <c r="A1463" s="1">
        <v>42422</v>
      </c>
      <c r="B1463">
        <v>1945.5</v>
      </c>
      <c r="E1463">
        <f t="shared" si="132"/>
        <v>1.4350746375528583E-2</v>
      </c>
      <c r="F1463">
        <f t="shared" si="133"/>
        <v>8.0845948521727947E-5</v>
      </c>
      <c r="G1463">
        <f t="shared" si="134"/>
        <v>2.0615716873040625E-2</v>
      </c>
      <c r="H1463">
        <f t="shared" si="135"/>
        <v>0.14358174282631</v>
      </c>
      <c r="I1463">
        <f t="shared" si="136"/>
        <v>6.9646737831403405</v>
      </c>
      <c r="Q1463">
        <f t="shared" si="137"/>
        <v>0.21874323874804605</v>
      </c>
    </row>
    <row r="1464" spans="1:17" x14ac:dyDescent="0.25">
      <c r="A1464" s="1">
        <v>42423</v>
      </c>
      <c r="B1464">
        <v>1921.27</v>
      </c>
      <c r="E1464">
        <f t="shared" si="132"/>
        <v>-1.2532587736590248E-2</v>
      </c>
      <c r="F1464">
        <f t="shared" si="133"/>
        <v>1.2316680568986697E-4</v>
      </c>
      <c r="G1464">
        <f t="shared" si="134"/>
        <v>3.1407535450916076E-2</v>
      </c>
      <c r="H1464">
        <f t="shared" si="135"/>
        <v>0.17722171269603529</v>
      </c>
      <c r="I1464">
        <f t="shared" si="136"/>
        <v>5.6426494518488619</v>
      </c>
      <c r="Q1464">
        <f t="shared" si="137"/>
        <v>0.11626922247212701</v>
      </c>
    </row>
    <row r="1465" spans="1:17" x14ac:dyDescent="0.25">
      <c r="A1465" s="1">
        <v>42424</v>
      </c>
      <c r="B1465">
        <v>1929.8</v>
      </c>
      <c r="E1465">
        <f t="shared" si="132"/>
        <v>4.429944898265448E-3</v>
      </c>
      <c r="F1465">
        <f t="shared" si="133"/>
        <v>8.0805610746457649E-5</v>
      </c>
      <c r="G1465">
        <f t="shared" si="134"/>
        <v>2.0605430740346702E-2</v>
      </c>
      <c r="H1465">
        <f t="shared" si="135"/>
        <v>0.14354591857780807</v>
      </c>
      <c r="I1465">
        <f t="shared" si="136"/>
        <v>6.9664119322066052</v>
      </c>
      <c r="Q1465">
        <f t="shared" si="137"/>
        <v>0.15940935231977199</v>
      </c>
    </row>
    <row r="1466" spans="1:17" x14ac:dyDescent="0.25">
      <c r="A1466" s="1">
        <v>42425</v>
      </c>
      <c r="B1466">
        <v>1951.7</v>
      </c>
      <c r="E1466">
        <f t="shared" si="132"/>
        <v>1.1284417050872818E-2</v>
      </c>
      <c r="F1466">
        <f t="shared" si="133"/>
        <v>8.9735536896608275E-5</v>
      </c>
      <c r="G1466">
        <f t="shared" si="134"/>
        <v>2.2882561908635111E-2</v>
      </c>
      <c r="H1466">
        <f t="shared" si="135"/>
        <v>0.15126983145569745</v>
      </c>
      <c r="I1466">
        <f t="shared" si="136"/>
        <v>6.6107034719138369</v>
      </c>
      <c r="Q1466">
        <f t="shared" si="137"/>
        <v>0.15657907958922407</v>
      </c>
    </row>
    <row r="1467" spans="1:17" x14ac:dyDescent="0.25">
      <c r="A1467" s="1">
        <v>42426</v>
      </c>
      <c r="B1467">
        <v>1948.05</v>
      </c>
      <c r="E1467">
        <f t="shared" si="132"/>
        <v>-1.8719154129472615E-3</v>
      </c>
      <c r="F1467">
        <f t="shared" si="133"/>
        <v>9.2885062662549644E-5</v>
      </c>
      <c r="G1467">
        <f t="shared" si="134"/>
        <v>2.3685690978950159E-2</v>
      </c>
      <c r="H1467">
        <f t="shared" si="135"/>
        <v>0.1539015626267328</v>
      </c>
      <c r="I1467">
        <f t="shared" si="136"/>
        <v>6.4976598218522534</v>
      </c>
      <c r="Q1467">
        <f t="shared" si="137"/>
        <v>0.1208389042803827</v>
      </c>
    </row>
    <row r="1468" spans="1:17" x14ac:dyDescent="0.25">
      <c r="A1468" s="1">
        <v>42429</v>
      </c>
      <c r="B1468">
        <v>1932.23</v>
      </c>
      <c r="E1468">
        <f t="shared" si="132"/>
        <v>-8.1540959183034733E-3</v>
      </c>
      <c r="F1468">
        <f t="shared" si="133"/>
        <v>7.2930573313149363E-5</v>
      </c>
      <c r="G1468">
        <f t="shared" si="134"/>
        <v>1.8597296194853088E-2</v>
      </c>
      <c r="H1468">
        <f t="shared" si="135"/>
        <v>0.13637190397898347</v>
      </c>
      <c r="I1468">
        <f t="shared" si="136"/>
        <v>7.3328887463073915</v>
      </c>
      <c r="Q1468">
        <f t="shared" si="137"/>
        <v>0.22511280103467557</v>
      </c>
    </row>
    <row r="1469" spans="1:17" x14ac:dyDescent="0.25">
      <c r="A1469" s="1">
        <v>42430</v>
      </c>
      <c r="B1469">
        <v>1978.35</v>
      </c>
      <c r="E1469">
        <f t="shared" si="132"/>
        <v>2.3588387634097943E-2</v>
      </c>
      <c r="F1469">
        <f t="shared" si="133"/>
        <v>1.2038847563584622E-4</v>
      </c>
      <c r="G1469">
        <f t="shared" si="134"/>
        <v>3.0699061287140787E-2</v>
      </c>
      <c r="H1469">
        <f t="shared" si="135"/>
        <v>0.17521147590024116</v>
      </c>
      <c r="I1469">
        <f t="shared" si="136"/>
        <v>5.7073887133361199</v>
      </c>
      <c r="Q1469">
        <f t="shared" si="137"/>
        <v>0.17552446713709632</v>
      </c>
    </row>
    <row r="1470" spans="1:17" x14ac:dyDescent="0.25">
      <c r="A1470" s="1">
        <v>42431</v>
      </c>
      <c r="B1470">
        <v>1986.45</v>
      </c>
      <c r="E1470">
        <f t="shared" si="132"/>
        <v>4.0859621010796536E-3</v>
      </c>
      <c r="F1470">
        <f t="shared" si="133"/>
        <v>1.206035331125256E-4</v>
      </c>
      <c r="G1470">
        <f t="shared" si="134"/>
        <v>3.0753900943694026E-2</v>
      </c>
      <c r="H1470">
        <f t="shared" si="135"/>
        <v>0.17536790169154109</v>
      </c>
      <c r="I1470">
        <f t="shared" si="136"/>
        <v>5.7022977999641267</v>
      </c>
      <c r="Q1470">
        <f t="shared" si="137"/>
        <v>0.16457660722144218</v>
      </c>
    </row>
    <row r="1471" spans="1:17" x14ac:dyDescent="0.25">
      <c r="A1471" s="1">
        <v>42432</v>
      </c>
      <c r="B1471">
        <v>1993.4</v>
      </c>
      <c r="E1471">
        <f t="shared" si="132"/>
        <v>3.4925974922729325E-3</v>
      </c>
      <c r="F1471">
        <f t="shared" si="133"/>
        <v>1.1318217363112646E-4</v>
      </c>
      <c r="G1471">
        <f t="shared" si="134"/>
        <v>2.8861454275937247E-2</v>
      </c>
      <c r="H1471">
        <f t="shared" si="135"/>
        <v>0.16988659239603709</v>
      </c>
      <c r="I1471">
        <f t="shared" si="136"/>
        <v>5.8862796992761792</v>
      </c>
      <c r="Q1471">
        <f t="shared" si="137"/>
        <v>0.15736786442496076</v>
      </c>
    </row>
    <row r="1472" spans="1:17" x14ac:dyDescent="0.25">
      <c r="A1472" s="1">
        <v>42433</v>
      </c>
      <c r="B1472">
        <v>1999.99</v>
      </c>
      <c r="E1472">
        <f t="shared" si="132"/>
        <v>3.3004569962263434E-3</v>
      </c>
      <c r="F1472">
        <f t="shared" si="133"/>
        <v>1.0484192250901229E-4</v>
      </c>
      <c r="G1472">
        <f t="shared" si="134"/>
        <v>2.6734690239798135E-2</v>
      </c>
      <c r="H1472">
        <f t="shared" si="135"/>
        <v>0.16350746233673291</v>
      </c>
      <c r="I1472">
        <f t="shared" si="136"/>
        <v>6.1159288127202753</v>
      </c>
      <c r="Q1472">
        <f t="shared" si="137"/>
        <v>0.10824229031469937</v>
      </c>
    </row>
    <row r="1473" spans="1:17" x14ac:dyDescent="0.25">
      <c r="A1473" s="1">
        <v>42436</v>
      </c>
      <c r="B1473">
        <v>2001.76</v>
      </c>
      <c r="E1473">
        <f t="shared" si="132"/>
        <v>8.8461303950758267E-4</v>
      </c>
      <c r="F1473">
        <f t="shared" si="133"/>
        <v>6.9405577281852614E-5</v>
      </c>
      <c r="G1473">
        <f t="shared" si="134"/>
        <v>1.7698422206872417E-2</v>
      </c>
      <c r="H1473">
        <f t="shared" si="135"/>
        <v>0.13303541711466318</v>
      </c>
      <c r="I1473">
        <f t="shared" si="136"/>
        <v>7.5167953142740949</v>
      </c>
      <c r="Q1473">
        <f t="shared" si="137"/>
        <v>6.4519478752816731E-2</v>
      </c>
    </row>
    <row r="1474" spans="1:17" x14ac:dyDescent="0.25">
      <c r="A1474" s="1">
        <v>42437</v>
      </c>
      <c r="B1474">
        <v>1979.26</v>
      </c>
      <c r="E1474">
        <f t="shared" si="132"/>
        <v>-1.1303756111464681E-2</v>
      </c>
      <c r="F1474">
        <f t="shared" si="133"/>
        <v>3.3660297129025973E-5</v>
      </c>
      <c r="G1474">
        <f t="shared" si="134"/>
        <v>8.5833757679016232E-3</v>
      </c>
      <c r="H1474">
        <f t="shared" si="135"/>
        <v>9.2646509744844799E-2</v>
      </c>
      <c r="I1474">
        <f t="shared" si="136"/>
        <v>10.793714763287602</v>
      </c>
      <c r="Q1474">
        <f t="shared" si="137"/>
        <v>9.7240738802154489E-2</v>
      </c>
    </row>
    <row r="1475" spans="1:17" x14ac:dyDescent="0.25">
      <c r="A1475" s="1">
        <v>42438</v>
      </c>
      <c r="B1475">
        <v>1989.26</v>
      </c>
      <c r="E1475">
        <f t="shared" si="132"/>
        <v>5.0396728076172173E-3</v>
      </c>
      <c r="F1475">
        <f t="shared" si="133"/>
        <v>3.5329470804038096E-5</v>
      </c>
      <c r="G1475">
        <f t="shared" si="134"/>
        <v>9.0090150550297139E-3</v>
      </c>
      <c r="H1475">
        <f t="shared" si="135"/>
        <v>9.4915831424634917E-2</v>
      </c>
      <c r="I1475">
        <f t="shared" si="136"/>
        <v>10.535650217572188</v>
      </c>
      <c r="Q1475">
        <f t="shared" si="137"/>
        <v>8.8191809021203896E-2</v>
      </c>
    </row>
    <row r="1476" spans="1:17" x14ac:dyDescent="0.25">
      <c r="A1476" s="1">
        <v>42439</v>
      </c>
      <c r="B1476">
        <v>1989.57</v>
      </c>
      <c r="E1476">
        <f t="shared" ref="E1476:E1539" si="138">LN(B1476/B1475)</f>
        <v>1.5582470255186083E-4</v>
      </c>
      <c r="F1476">
        <f t="shared" si="133"/>
        <v>3.2826662267020338E-5</v>
      </c>
      <c r="G1476">
        <f t="shared" si="134"/>
        <v>8.3707988780901861E-3</v>
      </c>
      <c r="H1476">
        <f t="shared" si="135"/>
        <v>9.1492070028446656E-2</v>
      </c>
      <c r="I1476">
        <f t="shared" si="136"/>
        <v>10.929909004016203</v>
      </c>
      <c r="Q1476">
        <f t="shared" si="137"/>
        <v>0.21966963242422932</v>
      </c>
    </row>
    <row r="1477" spans="1:17" x14ac:dyDescent="0.25">
      <c r="A1477" s="1">
        <v>42440</v>
      </c>
      <c r="B1477">
        <v>2022.19</v>
      </c>
      <c r="E1477">
        <f t="shared" si="138"/>
        <v>1.6262547567990299E-2</v>
      </c>
      <c r="F1477">
        <f t="shared" si="133"/>
        <v>7.8815801540708721E-5</v>
      </c>
      <c r="G1477">
        <f t="shared" si="134"/>
        <v>2.0098029392880724E-2</v>
      </c>
      <c r="H1477">
        <f t="shared" si="135"/>
        <v>0.14176751882176933</v>
      </c>
      <c r="I1477">
        <f t="shared" si="136"/>
        <v>7.0538019449801039</v>
      </c>
      <c r="Q1477">
        <f t="shared" si="137"/>
        <v>0.14513681829372038</v>
      </c>
    </row>
    <row r="1478" spans="1:17" x14ac:dyDescent="0.25">
      <c r="A1478" s="1">
        <v>42443</v>
      </c>
      <c r="B1478">
        <v>2019.64</v>
      </c>
      <c r="E1478">
        <f t="shared" si="138"/>
        <v>-1.2618048449994732E-3</v>
      </c>
      <c r="F1478">
        <f t="shared" si="133"/>
        <v>8.0688967134065565E-5</v>
      </c>
      <c r="G1478">
        <f t="shared" si="134"/>
        <v>2.0575686619186719E-2</v>
      </c>
      <c r="H1478">
        <f t="shared" si="135"/>
        <v>0.14344227626187028</v>
      </c>
      <c r="I1478">
        <f t="shared" si="136"/>
        <v>6.9714454208352468</v>
      </c>
      <c r="Q1478">
        <f t="shared" si="137"/>
        <v>8.0873965424090186E-2</v>
      </c>
    </row>
    <row r="1479" spans="1:17" x14ac:dyDescent="0.25">
      <c r="A1479" s="1">
        <v>42444</v>
      </c>
      <c r="B1479">
        <v>2015.93</v>
      </c>
      <c r="E1479">
        <f t="shared" si="138"/>
        <v>-1.8386503245784805E-3</v>
      </c>
      <c r="F1479">
        <f t="shared" si="133"/>
        <v>4.54931203559031E-5</v>
      </c>
      <c r="G1479">
        <f t="shared" si="134"/>
        <v>1.1600745690755291E-2</v>
      </c>
      <c r="H1479">
        <f t="shared" si="135"/>
        <v>0.10770675786948232</v>
      </c>
      <c r="I1479">
        <f t="shared" si="136"/>
        <v>9.284468493720583</v>
      </c>
      <c r="Q1479">
        <f t="shared" si="137"/>
        <v>0.10852557412863288</v>
      </c>
    </row>
    <row r="1480" spans="1:17" x14ac:dyDescent="0.25">
      <c r="A1480" s="1">
        <v>42445</v>
      </c>
      <c r="B1480">
        <v>2027.22</v>
      </c>
      <c r="E1480">
        <f t="shared" si="138"/>
        <v>5.5847689767839007E-3</v>
      </c>
      <c r="F1480">
        <f t="shared" si="133"/>
        <v>4.583897151105575E-5</v>
      </c>
      <c r="G1480">
        <f t="shared" si="134"/>
        <v>1.1688937735319217E-2</v>
      </c>
      <c r="H1480">
        <f t="shared" si="135"/>
        <v>0.1081153908346042</v>
      </c>
      <c r="I1480">
        <f t="shared" si="136"/>
        <v>9.2493769136885255</v>
      </c>
      <c r="Q1480">
        <f t="shared" si="137"/>
        <v>0.101711838031917</v>
      </c>
    </row>
    <row r="1481" spans="1:17" x14ac:dyDescent="0.25">
      <c r="A1481" s="1">
        <v>42446</v>
      </c>
      <c r="B1481">
        <v>2040.59</v>
      </c>
      <c r="E1481">
        <f t="shared" si="138"/>
        <v>6.5735853667514303E-3</v>
      </c>
      <c r="F1481">
        <f t="shared" ref="F1481:F1544" si="139">_xlfn.VAR.P(E1477:E1481)</f>
        <v>4.312398086794771E-5</v>
      </c>
      <c r="G1481">
        <f t="shared" ref="G1481:G1544" si="140">F1481*255</f>
        <v>1.0996615121326665E-2</v>
      </c>
      <c r="H1481">
        <f t="shared" ref="H1481:H1544" si="141">SQRT(G1481)</f>
        <v>0.10486474679951631</v>
      </c>
      <c r="I1481">
        <f t="shared" ref="I1481:I1544" si="142">1/H1481</f>
        <v>9.5360932107320213</v>
      </c>
      <c r="Q1481">
        <f t="shared" ref="Q1481:Q1544" si="143">G1482/H1481</f>
        <v>3.039507745406192E-2</v>
      </c>
    </row>
    <row r="1482" spans="1:17" x14ac:dyDescent="0.25">
      <c r="A1482" s="1">
        <v>42447</v>
      </c>
      <c r="B1482">
        <v>2049.58</v>
      </c>
      <c r="E1482">
        <f t="shared" si="138"/>
        <v>4.3959123835568669E-3</v>
      </c>
      <c r="F1482">
        <f t="shared" si="139"/>
        <v>1.2499498435968196E-5</v>
      </c>
      <c r="G1482">
        <f t="shared" si="140"/>
        <v>3.1873721011718898E-3</v>
      </c>
      <c r="H1482">
        <f t="shared" si="141"/>
        <v>5.6456816250758331E-2</v>
      </c>
      <c r="I1482">
        <f t="shared" si="142"/>
        <v>17.712653075554325</v>
      </c>
      <c r="Q1482">
        <f t="shared" si="143"/>
        <v>4.4060078777353649E-2</v>
      </c>
    </row>
    <row r="1483" spans="1:17" x14ac:dyDescent="0.25">
      <c r="A1483" s="1">
        <v>42450</v>
      </c>
      <c r="B1483">
        <v>2051.6</v>
      </c>
      <c r="E1483">
        <f t="shared" si="138"/>
        <v>9.8508242181442169E-4</v>
      </c>
      <c r="F1483">
        <f t="shared" si="139"/>
        <v>9.7548696922627133E-6</v>
      </c>
      <c r="G1483">
        <f t="shared" si="140"/>
        <v>2.4874917715269917E-3</v>
      </c>
      <c r="H1483">
        <f t="shared" si="141"/>
        <v>4.9874760866865236E-2</v>
      </c>
      <c r="I1483">
        <f t="shared" si="142"/>
        <v>20.050221447063805</v>
      </c>
      <c r="Q1483">
        <f t="shared" si="143"/>
        <v>4.0845968076657441E-2</v>
      </c>
    </row>
    <row r="1484" spans="1:17" x14ac:dyDescent="0.25">
      <c r="A1484" s="1">
        <v>42451</v>
      </c>
      <c r="B1484">
        <v>2049.8000000000002</v>
      </c>
      <c r="E1484">
        <f t="shared" si="138"/>
        <v>-8.7774911765066258E-4</v>
      </c>
      <c r="F1484">
        <f t="shared" si="139"/>
        <v>7.9889525105839267E-6</v>
      </c>
      <c r="G1484">
        <f t="shared" si="140"/>
        <v>2.0371828901989014E-3</v>
      </c>
      <c r="H1484">
        <f t="shared" si="141"/>
        <v>4.5135162458984253E-2</v>
      </c>
      <c r="I1484">
        <f t="shared" si="142"/>
        <v>22.155675210180789</v>
      </c>
      <c r="Q1484">
        <f t="shared" si="143"/>
        <v>0.11407558216306073</v>
      </c>
    </row>
    <row r="1485" spans="1:17" x14ac:dyDescent="0.25">
      <c r="A1485" s="1">
        <v>42452</v>
      </c>
      <c r="B1485">
        <v>2036.71</v>
      </c>
      <c r="E1485">
        <f t="shared" si="138"/>
        <v>-6.4064665305301419E-3</v>
      </c>
      <c r="F1485">
        <f t="shared" si="139"/>
        <v>2.0191450719737066E-5</v>
      </c>
      <c r="G1485">
        <f t="shared" si="140"/>
        <v>5.1488199335329521E-3</v>
      </c>
      <c r="H1485">
        <f t="shared" si="141"/>
        <v>7.1755278088325686E-2</v>
      </c>
      <c r="I1485">
        <f t="shared" si="142"/>
        <v>13.936257048144535</v>
      </c>
      <c r="Q1485">
        <f t="shared" si="143"/>
        <v>4.3504782129092284E-2</v>
      </c>
    </row>
    <row r="1486" spans="1:17" x14ac:dyDescent="0.25">
      <c r="A1486" s="1">
        <v>42453</v>
      </c>
      <c r="B1486">
        <v>2035.94</v>
      </c>
      <c r="E1486">
        <f t="shared" si="138"/>
        <v>-3.7813217888834326E-4</v>
      </c>
      <c r="F1486">
        <f t="shared" si="139"/>
        <v>1.2241951920960936E-5</v>
      </c>
      <c r="G1486">
        <f t="shared" si="140"/>
        <v>3.1216977398450386E-3</v>
      </c>
      <c r="H1486">
        <f t="shared" si="141"/>
        <v>5.5872155317698624E-2</v>
      </c>
      <c r="I1486">
        <f t="shared" si="142"/>
        <v>17.898002937488791</v>
      </c>
      <c r="Q1486">
        <f t="shared" si="143"/>
        <v>3.1043766307932825E-2</v>
      </c>
    </row>
    <row r="1487" spans="1:17" x14ac:dyDescent="0.25">
      <c r="A1487" s="1">
        <v>42454</v>
      </c>
      <c r="B1487">
        <v>2035.94</v>
      </c>
      <c r="E1487">
        <f t="shared" si="138"/>
        <v>0</v>
      </c>
      <c r="F1487">
        <f t="shared" si="139"/>
        <v>6.8018907168751466E-6</v>
      </c>
      <c r="G1487">
        <f t="shared" si="140"/>
        <v>1.7344821328031624E-3</v>
      </c>
      <c r="H1487">
        <f t="shared" si="141"/>
        <v>4.1647114339449287E-2</v>
      </c>
      <c r="I1487">
        <f t="shared" si="142"/>
        <v>24.01126742778365</v>
      </c>
      <c r="Q1487">
        <f t="shared" si="143"/>
        <v>3.9335971444752586E-2</v>
      </c>
    </row>
    <row r="1488" spans="1:17" x14ac:dyDescent="0.25">
      <c r="A1488" s="1">
        <v>42457</v>
      </c>
      <c r="B1488">
        <v>2037.05</v>
      </c>
      <c r="E1488">
        <f t="shared" si="138"/>
        <v>5.4505413835056777E-4</v>
      </c>
      <c r="F1488">
        <f t="shared" si="139"/>
        <v>6.4244301976977375E-6</v>
      </c>
      <c r="G1488">
        <f t="shared" si="140"/>
        <v>1.6382297004129231E-3</v>
      </c>
      <c r="H1488">
        <f t="shared" si="141"/>
        <v>4.0475050344785532E-2</v>
      </c>
      <c r="I1488">
        <f t="shared" si="142"/>
        <v>24.706578286661269</v>
      </c>
      <c r="Q1488">
        <f t="shared" si="143"/>
        <v>0.1477365550427874</v>
      </c>
    </row>
    <row r="1489" spans="1:17" x14ac:dyDescent="0.25">
      <c r="A1489" s="1">
        <v>42458</v>
      </c>
      <c r="B1489">
        <v>2055.0100000000002</v>
      </c>
      <c r="E1489">
        <f t="shared" si="138"/>
        <v>8.7780312721493121E-3</v>
      </c>
      <c r="F1489">
        <f t="shared" si="139"/>
        <v>2.3449586286752936E-5</v>
      </c>
      <c r="G1489">
        <f t="shared" si="140"/>
        <v>5.979644503121999E-3</v>
      </c>
      <c r="H1489">
        <f t="shared" si="141"/>
        <v>7.7328161125957209E-2</v>
      </c>
      <c r="I1489">
        <f t="shared" si="142"/>
        <v>12.931899393949561</v>
      </c>
      <c r="Q1489">
        <f t="shared" si="143"/>
        <v>4.0253934151170165E-2</v>
      </c>
    </row>
    <row r="1490" spans="1:17" x14ac:dyDescent="0.25">
      <c r="A1490" s="1">
        <v>42459</v>
      </c>
      <c r="B1490">
        <v>2063.9499999999998</v>
      </c>
      <c r="E1490">
        <f t="shared" si="138"/>
        <v>4.3409084032825307E-3</v>
      </c>
      <c r="F1490">
        <f t="shared" si="139"/>
        <v>1.2206912572530815E-5</v>
      </c>
      <c r="G1490">
        <f t="shared" si="140"/>
        <v>3.1127627059953579E-3</v>
      </c>
      <c r="H1490">
        <f t="shared" si="141"/>
        <v>5.5792138388803113E-2</v>
      </c>
      <c r="I1490">
        <f t="shared" si="142"/>
        <v>17.923672203263127</v>
      </c>
      <c r="Q1490">
        <f t="shared" si="143"/>
        <v>6.7048678923975688E-2</v>
      </c>
    </row>
    <row r="1491" spans="1:17" x14ac:dyDescent="0.25">
      <c r="A1491" s="1">
        <v>42460</v>
      </c>
      <c r="B1491">
        <v>2059.7399999999998</v>
      </c>
      <c r="E1491">
        <f t="shared" si="138"/>
        <v>-2.041861276038347E-3</v>
      </c>
      <c r="F1491">
        <f t="shared" si="139"/>
        <v>1.466976146397207E-5</v>
      </c>
      <c r="G1491">
        <f t="shared" si="140"/>
        <v>3.7407891733128779E-3</v>
      </c>
      <c r="H1491">
        <f t="shared" si="141"/>
        <v>6.1161991247120774E-2</v>
      </c>
      <c r="I1491">
        <f t="shared" si="142"/>
        <v>16.350023594875609</v>
      </c>
      <c r="Q1491">
        <f t="shared" si="143"/>
        <v>6.3266414501261858E-2</v>
      </c>
    </row>
    <row r="1492" spans="1:17" x14ac:dyDescent="0.25">
      <c r="A1492" s="1">
        <v>42461</v>
      </c>
      <c r="B1492">
        <v>2072.7800000000002</v>
      </c>
      <c r="E1492">
        <f t="shared" si="138"/>
        <v>6.3109401913092533E-3</v>
      </c>
      <c r="F1492">
        <f t="shared" si="139"/>
        <v>1.51745093724035E-5</v>
      </c>
      <c r="G1492">
        <f t="shared" si="140"/>
        <v>3.8694998899628926E-3</v>
      </c>
      <c r="H1492">
        <f t="shared" si="141"/>
        <v>6.2205304355520137E-2</v>
      </c>
      <c r="I1492">
        <f t="shared" si="142"/>
        <v>16.075799489457193</v>
      </c>
      <c r="Q1492">
        <f t="shared" si="143"/>
        <v>9.021521818502079E-2</v>
      </c>
    </row>
    <row r="1493" spans="1:17" x14ac:dyDescent="0.25">
      <c r="A1493" s="1">
        <v>42464</v>
      </c>
      <c r="B1493">
        <v>2066.13</v>
      </c>
      <c r="E1493">
        <f t="shared" si="138"/>
        <v>-3.2134091933979764E-3</v>
      </c>
      <c r="F1493">
        <f t="shared" si="139"/>
        <v>2.2007314136074014E-5</v>
      </c>
      <c r="G1493">
        <f t="shared" si="140"/>
        <v>5.6118651046988734E-3</v>
      </c>
      <c r="H1493">
        <f t="shared" si="141"/>
        <v>7.4912382852896045E-2</v>
      </c>
      <c r="I1493">
        <f t="shared" si="142"/>
        <v>13.348927933098592</v>
      </c>
      <c r="Q1493">
        <f t="shared" si="143"/>
        <v>0.1174543025530002</v>
      </c>
    </row>
    <row r="1494" spans="1:17" x14ac:dyDescent="0.25">
      <c r="A1494" s="1">
        <v>42465</v>
      </c>
      <c r="B1494">
        <v>2045.17</v>
      </c>
      <c r="E1494">
        <f t="shared" si="138"/>
        <v>-1.0196376617517549E-2</v>
      </c>
      <c r="F1494">
        <f t="shared" si="139"/>
        <v>3.4505026198314652E-5</v>
      </c>
      <c r="G1494">
        <f t="shared" si="140"/>
        <v>8.7987816805702359E-3</v>
      </c>
      <c r="H1494">
        <f t="shared" si="141"/>
        <v>9.3801821307319164E-2</v>
      </c>
      <c r="I1494">
        <f t="shared" si="142"/>
        <v>10.660773810816956</v>
      </c>
      <c r="Q1494">
        <f t="shared" si="143"/>
        <v>0.14528042839356348</v>
      </c>
    </row>
    <row r="1495" spans="1:17" x14ac:dyDescent="0.25">
      <c r="A1495" s="1">
        <v>42466</v>
      </c>
      <c r="B1495">
        <v>2066.66</v>
      </c>
      <c r="E1495">
        <f t="shared" si="138"/>
        <v>1.0452861947236771E-2</v>
      </c>
      <c r="F1495">
        <f t="shared" si="139"/>
        <v>5.344144621028948E-5</v>
      </c>
      <c r="G1495">
        <f t="shared" si="140"/>
        <v>1.3627568783623818E-2</v>
      </c>
      <c r="H1495">
        <f t="shared" si="141"/>
        <v>0.11673717824079789</v>
      </c>
      <c r="I1495">
        <f t="shared" si="142"/>
        <v>8.5662512583374664</v>
      </c>
      <c r="Q1495">
        <f t="shared" si="143"/>
        <v>0.17187789606633433</v>
      </c>
    </row>
    <row r="1496" spans="1:17" x14ac:dyDescent="0.25">
      <c r="A1496" s="1">
        <v>42467</v>
      </c>
      <c r="B1496">
        <v>2041.91</v>
      </c>
      <c r="E1496">
        <f t="shared" si="138"/>
        <v>-1.2048133236940891E-2</v>
      </c>
      <c r="F1496">
        <f t="shared" si="139"/>
        <v>7.8684472897054924E-5</v>
      </c>
      <c r="G1496">
        <f t="shared" si="140"/>
        <v>2.0064540588749007E-2</v>
      </c>
      <c r="H1496">
        <f t="shared" si="141"/>
        <v>0.14164935788329225</v>
      </c>
      <c r="I1496">
        <f t="shared" si="142"/>
        <v>7.0596860793673351</v>
      </c>
      <c r="Q1496">
        <f t="shared" si="143"/>
        <v>0.12478349725595304</v>
      </c>
    </row>
    <row r="1497" spans="1:17" x14ac:dyDescent="0.25">
      <c r="A1497" s="1">
        <v>42468</v>
      </c>
      <c r="B1497">
        <v>2047.6</v>
      </c>
      <c r="E1497">
        <f t="shared" si="138"/>
        <v>2.782731266950438E-3</v>
      </c>
      <c r="F1497">
        <f t="shared" si="139"/>
        <v>6.9315695140146315E-5</v>
      </c>
      <c r="G1497">
        <f t="shared" si="140"/>
        <v>1.7675502260737309E-2</v>
      </c>
      <c r="H1497">
        <f t="shared" si="141"/>
        <v>0.13294924693557805</v>
      </c>
      <c r="I1497">
        <f t="shared" si="142"/>
        <v>7.5216672756676877</v>
      </c>
      <c r="Q1497">
        <f t="shared" si="143"/>
        <v>0.13273980843626443</v>
      </c>
    </row>
    <row r="1498" spans="1:17" x14ac:dyDescent="0.25">
      <c r="A1498" s="1">
        <v>42471</v>
      </c>
      <c r="B1498">
        <v>2041.99</v>
      </c>
      <c r="E1498">
        <f t="shared" si="138"/>
        <v>-2.7435530304558238E-3</v>
      </c>
      <c r="F1498">
        <f t="shared" si="139"/>
        <v>6.9206500274408801E-5</v>
      </c>
      <c r="G1498">
        <f t="shared" si="140"/>
        <v>1.7647657569974246E-2</v>
      </c>
      <c r="H1498">
        <f t="shared" si="141"/>
        <v>0.13284448641164692</v>
      </c>
      <c r="I1498">
        <f t="shared" si="142"/>
        <v>7.5275988263546525</v>
      </c>
      <c r="Q1498">
        <f t="shared" si="143"/>
        <v>0.13404583277973364</v>
      </c>
    </row>
    <row r="1499" spans="1:17" x14ac:dyDescent="0.25">
      <c r="A1499" s="1">
        <v>42472</v>
      </c>
      <c r="B1499">
        <v>2061.7199999999998</v>
      </c>
      <c r="E1499">
        <f t="shared" si="138"/>
        <v>9.6157633089034942E-3</v>
      </c>
      <c r="F1499">
        <f t="shared" si="139"/>
        <v>6.9832352200961651E-5</v>
      </c>
      <c r="G1499">
        <f t="shared" si="140"/>
        <v>1.7807249811245221E-2</v>
      </c>
      <c r="H1499">
        <f t="shared" si="141"/>
        <v>0.13344380769164682</v>
      </c>
      <c r="I1499">
        <f t="shared" si="142"/>
        <v>7.4937909618911229</v>
      </c>
      <c r="Q1499">
        <f t="shared" si="143"/>
        <v>0.13038202672578808</v>
      </c>
    </row>
    <row r="1500" spans="1:17" x14ac:dyDescent="0.25">
      <c r="A1500" s="1">
        <v>42473</v>
      </c>
      <c r="B1500">
        <v>2082.42</v>
      </c>
      <c r="E1500">
        <f t="shared" si="138"/>
        <v>9.9900930750864061E-3</v>
      </c>
      <c r="F1500">
        <f t="shared" si="139"/>
        <v>6.8230094513110678E-5</v>
      </c>
      <c r="G1500">
        <f t="shared" si="140"/>
        <v>1.7398674100843222E-2</v>
      </c>
      <c r="H1500">
        <f t="shared" si="141"/>
        <v>0.13190403367919884</v>
      </c>
      <c r="I1500">
        <f t="shared" si="142"/>
        <v>7.581269291825298</v>
      </c>
      <c r="Q1500">
        <f t="shared" si="143"/>
        <v>4.9883211961528458E-2</v>
      </c>
    </row>
    <row r="1501" spans="1:17" x14ac:dyDescent="0.25">
      <c r="A1501" s="1">
        <v>42474</v>
      </c>
      <c r="B1501">
        <v>2082.7800000000002</v>
      </c>
      <c r="E1501">
        <f t="shared" si="138"/>
        <v>1.7286084744860797E-4</v>
      </c>
      <c r="F1501">
        <f t="shared" si="139"/>
        <v>2.5803124982745348E-5</v>
      </c>
      <c r="G1501">
        <f t="shared" si="140"/>
        <v>6.579796870600064E-3</v>
      </c>
      <c r="H1501">
        <f t="shared" si="141"/>
        <v>8.1115947079474227E-2</v>
      </c>
      <c r="I1501">
        <f t="shared" si="142"/>
        <v>12.328032107179112</v>
      </c>
      <c r="Q1501">
        <f t="shared" si="143"/>
        <v>9.3849447273730929E-2</v>
      </c>
    </row>
    <row r="1502" spans="1:17" x14ac:dyDescent="0.25">
      <c r="A1502" s="1">
        <v>42475</v>
      </c>
      <c r="B1502">
        <v>2080.73</v>
      </c>
      <c r="E1502">
        <f t="shared" si="138"/>
        <v>-9.8474612318046658E-4</v>
      </c>
      <c r="F1502">
        <f t="shared" si="139"/>
        <v>2.9853673719583784E-5</v>
      </c>
      <c r="G1502">
        <f t="shared" si="140"/>
        <v>7.6126867984938652E-3</v>
      </c>
      <c r="H1502">
        <f t="shared" si="141"/>
        <v>8.7250712309378115E-2</v>
      </c>
      <c r="I1502">
        <f t="shared" si="142"/>
        <v>11.461224482089589</v>
      </c>
      <c r="Q1502">
        <f t="shared" si="143"/>
        <v>6.2903087276582684E-2</v>
      </c>
    </row>
    <row r="1503" spans="1:17" x14ac:dyDescent="0.25">
      <c r="A1503" s="1">
        <v>42478</v>
      </c>
      <c r="B1503">
        <v>2094.34</v>
      </c>
      <c r="E1503">
        <f t="shared" si="138"/>
        <v>6.5196742612829879E-3</v>
      </c>
      <c r="F1503">
        <f t="shared" si="139"/>
        <v>2.1522898711140468E-5</v>
      </c>
      <c r="G1503">
        <f t="shared" si="140"/>
        <v>5.4883391713408192E-3</v>
      </c>
      <c r="H1503">
        <f t="shared" si="141"/>
        <v>7.4083325865816924E-2</v>
      </c>
      <c r="I1503">
        <f t="shared" si="142"/>
        <v>13.498314071525964</v>
      </c>
      <c r="Q1503">
        <f t="shared" si="143"/>
        <v>5.6637663336933701E-2</v>
      </c>
    </row>
    <row r="1504" spans="1:17" x14ac:dyDescent="0.25">
      <c r="A1504" s="1">
        <v>42479</v>
      </c>
      <c r="B1504">
        <v>2100.8000000000002</v>
      </c>
      <c r="E1504">
        <f t="shared" si="138"/>
        <v>3.0797566260183499E-3</v>
      </c>
      <c r="F1504">
        <f t="shared" si="139"/>
        <v>1.6454535173601926E-5</v>
      </c>
      <c r="G1504">
        <f t="shared" si="140"/>
        <v>4.1959064692684914E-3</v>
      </c>
      <c r="H1504">
        <f t="shared" si="141"/>
        <v>6.47758170096564E-2</v>
      </c>
      <c r="I1504">
        <f t="shared" si="142"/>
        <v>15.437860086750057</v>
      </c>
      <c r="Q1504">
        <f t="shared" si="143"/>
        <v>2.7819619234337824E-2</v>
      </c>
    </row>
    <row r="1505" spans="1:17" x14ac:dyDescent="0.25">
      <c r="A1505" s="1">
        <v>42480</v>
      </c>
      <c r="B1505">
        <v>2102.4</v>
      </c>
      <c r="E1505">
        <f t="shared" si="138"/>
        <v>7.6132474175960086E-4</v>
      </c>
      <c r="F1505">
        <f t="shared" si="139"/>
        <v>7.0668179011834676E-6</v>
      </c>
      <c r="G1505">
        <f t="shared" si="140"/>
        <v>1.8020385648017843E-3</v>
      </c>
      <c r="H1505">
        <f t="shared" si="141"/>
        <v>4.2450424789415055E-2</v>
      </c>
      <c r="I1505">
        <f t="shared" si="142"/>
        <v>23.556890301115395</v>
      </c>
      <c r="Q1505">
        <f t="shared" si="143"/>
        <v>9.2729402730446914E-2</v>
      </c>
    </row>
    <row r="1506" spans="1:17" x14ac:dyDescent="0.25">
      <c r="A1506" s="1">
        <v>42481</v>
      </c>
      <c r="B1506">
        <v>2091.48</v>
      </c>
      <c r="E1506">
        <f t="shared" si="138"/>
        <v>-5.207599968700849E-3</v>
      </c>
      <c r="F1506">
        <f t="shared" si="139"/>
        <v>1.5436872691671433E-5</v>
      </c>
      <c r="G1506">
        <f t="shared" si="140"/>
        <v>3.9364025363762154E-3</v>
      </c>
      <c r="H1506">
        <f t="shared" si="141"/>
        <v>6.2740756581158755E-2</v>
      </c>
      <c r="I1506">
        <f t="shared" si="142"/>
        <v>15.93860282361184</v>
      </c>
      <c r="Q1506">
        <f t="shared" si="143"/>
        <v>6.0381548095299276E-2</v>
      </c>
    </row>
    <row r="1507" spans="1:17" x14ac:dyDescent="0.25">
      <c r="A1507" s="1">
        <v>42482</v>
      </c>
      <c r="B1507">
        <v>2091.58</v>
      </c>
      <c r="E1507">
        <f t="shared" si="138"/>
        <v>4.7811888913341718E-5</v>
      </c>
      <c r="F1507">
        <f t="shared" si="139"/>
        <v>1.4856407886434124E-5</v>
      </c>
      <c r="G1507">
        <f t="shared" si="140"/>
        <v>3.7883840110407019E-3</v>
      </c>
      <c r="H1507">
        <f t="shared" si="141"/>
        <v>6.1549849805183944E-2</v>
      </c>
      <c r="I1507">
        <f t="shared" si="142"/>
        <v>16.246993342228699</v>
      </c>
      <c r="Q1507">
        <f t="shared" si="143"/>
        <v>3.1911696838925072E-2</v>
      </c>
    </row>
    <row r="1508" spans="1:17" x14ac:dyDescent="0.25">
      <c r="A1508" s="1">
        <v>42485</v>
      </c>
      <c r="B1508">
        <v>2087.79</v>
      </c>
      <c r="E1508">
        <f t="shared" si="138"/>
        <v>-1.8136709785938731E-3</v>
      </c>
      <c r="F1508">
        <f t="shared" si="139"/>
        <v>7.7025888135858882E-6</v>
      </c>
      <c r="G1508">
        <f t="shared" si="140"/>
        <v>1.9641601474644013E-3</v>
      </c>
      <c r="H1508">
        <f t="shared" si="141"/>
        <v>4.4318846413962554E-2</v>
      </c>
      <c r="I1508">
        <f t="shared" si="142"/>
        <v>22.563764197728581</v>
      </c>
      <c r="Q1508">
        <f t="shared" si="143"/>
        <v>3.5353614008302274E-2</v>
      </c>
    </row>
    <row r="1509" spans="1:17" x14ac:dyDescent="0.25">
      <c r="A1509" s="1">
        <v>42486</v>
      </c>
      <c r="B1509">
        <v>2091.6999999999998</v>
      </c>
      <c r="E1509">
        <f t="shared" si="138"/>
        <v>1.8710422279640288E-3</v>
      </c>
      <c r="F1509">
        <f t="shared" si="139"/>
        <v>6.1444368212253468E-6</v>
      </c>
      <c r="G1509">
        <f t="shared" si="140"/>
        <v>1.5668313894124635E-3</v>
      </c>
      <c r="H1509">
        <f t="shared" si="141"/>
        <v>3.9583221059085925E-2</v>
      </c>
      <c r="I1509">
        <f t="shared" si="142"/>
        <v>25.263229551412675</v>
      </c>
      <c r="Q1509">
        <f t="shared" si="143"/>
        <v>4.4116913050125703E-2</v>
      </c>
    </row>
    <row r="1510" spans="1:17" x14ac:dyDescent="0.25">
      <c r="A1510" s="1">
        <v>42487</v>
      </c>
      <c r="B1510">
        <v>2095.15</v>
      </c>
      <c r="E1510">
        <f t="shared" si="138"/>
        <v>1.6480173786207935E-3</v>
      </c>
      <c r="F1510">
        <f t="shared" si="139"/>
        <v>6.8481942027748952E-6</v>
      </c>
      <c r="G1510">
        <f t="shared" si="140"/>
        <v>1.7462895217075984E-3</v>
      </c>
      <c r="H1510">
        <f t="shared" si="141"/>
        <v>4.178862909581503E-2</v>
      </c>
      <c r="I1510">
        <f t="shared" si="142"/>
        <v>23.929954670375778</v>
      </c>
      <c r="Q1510">
        <f t="shared" si="143"/>
        <v>0.10275823837290224</v>
      </c>
    </row>
    <row r="1511" spans="1:17" x14ac:dyDescent="0.25">
      <c r="A1511" s="1">
        <v>42488</v>
      </c>
      <c r="B1511">
        <v>2075.81</v>
      </c>
      <c r="E1511">
        <f t="shared" si="138"/>
        <v>-9.2737108991200311E-3</v>
      </c>
      <c r="F1511">
        <f t="shared" si="139"/>
        <v>1.6839709450606114E-5</v>
      </c>
      <c r="G1511">
        <f t="shared" si="140"/>
        <v>4.294125909904559E-3</v>
      </c>
      <c r="H1511">
        <f t="shared" si="141"/>
        <v>6.5529580419109654E-2</v>
      </c>
      <c r="I1511">
        <f t="shared" si="142"/>
        <v>15.260283884075982</v>
      </c>
      <c r="Q1511">
        <f t="shared" si="143"/>
        <v>6.9498037922698347E-2</v>
      </c>
    </row>
    <row r="1512" spans="1:17" x14ac:dyDescent="0.25">
      <c r="A1512" s="1">
        <v>42489</v>
      </c>
      <c r="B1512">
        <v>2065.3000000000002</v>
      </c>
      <c r="E1512">
        <f t="shared" si="138"/>
        <v>-5.0759446457705557E-3</v>
      </c>
      <c r="F1512">
        <f t="shared" si="139"/>
        <v>1.7859518686375659E-5</v>
      </c>
      <c r="G1512">
        <f t="shared" si="140"/>
        <v>4.5541772650257934E-3</v>
      </c>
      <c r="H1512">
        <f t="shared" si="141"/>
        <v>6.7484644661032281E-2</v>
      </c>
      <c r="I1512">
        <f t="shared" si="142"/>
        <v>14.818185752075699</v>
      </c>
      <c r="Q1512">
        <f t="shared" si="143"/>
        <v>0.13349563768457326</v>
      </c>
    </row>
    <row r="1513" spans="1:17" x14ac:dyDescent="0.25">
      <c r="A1513" s="1">
        <v>42492</v>
      </c>
      <c r="B1513">
        <v>2081.4299999999998</v>
      </c>
      <c r="E1513">
        <f t="shared" si="138"/>
        <v>7.779663181895582E-3</v>
      </c>
      <c r="F1513">
        <f t="shared" si="139"/>
        <v>3.5329041854671909E-5</v>
      </c>
      <c r="G1513">
        <f t="shared" si="140"/>
        <v>9.0089056729413374E-3</v>
      </c>
      <c r="H1513">
        <f t="shared" si="141"/>
        <v>9.4915255217174324E-2</v>
      </c>
      <c r="I1513">
        <f t="shared" si="142"/>
        <v>10.535714176945669</v>
      </c>
      <c r="Q1513">
        <f t="shared" si="143"/>
        <v>0.11485725496164791</v>
      </c>
    </row>
    <row r="1514" spans="1:17" x14ac:dyDescent="0.25">
      <c r="A1514" s="1">
        <v>42493</v>
      </c>
      <c r="B1514">
        <v>2063.37</v>
      </c>
      <c r="E1514">
        <f t="shared" si="138"/>
        <v>-8.7145890251247322E-3</v>
      </c>
      <c r="F1514">
        <f t="shared" si="139"/>
        <v>4.275178693423087E-5</v>
      </c>
      <c r="G1514">
        <f t="shared" si="140"/>
        <v>1.0901705668228873E-2</v>
      </c>
      <c r="H1514">
        <f t="shared" si="141"/>
        <v>0.10441123343888277</v>
      </c>
      <c r="I1514">
        <f t="shared" si="142"/>
        <v>9.5775135209503208</v>
      </c>
      <c r="Q1514">
        <f t="shared" si="143"/>
        <v>9.4501423029339893E-2</v>
      </c>
    </row>
    <row r="1515" spans="1:17" x14ac:dyDescent="0.25">
      <c r="A1515" s="1">
        <v>42494</v>
      </c>
      <c r="B1515">
        <v>2051.12</v>
      </c>
      <c r="E1515">
        <f t="shared" si="138"/>
        <v>-5.9545830446672615E-3</v>
      </c>
      <c r="F1515">
        <f t="shared" si="139"/>
        <v>3.8694157412639292E-5</v>
      </c>
      <c r="G1515">
        <f t="shared" si="140"/>
        <v>9.8670101402230197E-3</v>
      </c>
      <c r="H1515">
        <f t="shared" si="141"/>
        <v>9.9332825089307811E-2</v>
      </c>
      <c r="I1515">
        <f t="shared" si="142"/>
        <v>10.067165603121863</v>
      </c>
      <c r="Q1515">
        <f t="shared" si="143"/>
        <v>8.6233510473210193E-2</v>
      </c>
    </row>
    <row r="1516" spans="1:17" x14ac:dyDescent="0.25">
      <c r="A1516" s="1">
        <v>42495</v>
      </c>
      <c r="B1516">
        <v>2050.63</v>
      </c>
      <c r="E1516">
        <f t="shared" si="138"/>
        <v>-2.3892241230235656E-4</v>
      </c>
      <c r="F1516">
        <f t="shared" si="139"/>
        <v>3.3591443971264236E-5</v>
      </c>
      <c r="G1516">
        <f t="shared" si="140"/>
        <v>8.5658182126723808E-3</v>
      </c>
      <c r="H1516">
        <f t="shared" si="141"/>
        <v>9.255170561730551E-2</v>
      </c>
      <c r="I1516">
        <f t="shared" si="142"/>
        <v>10.804771163644746</v>
      </c>
      <c r="Q1516">
        <f t="shared" si="143"/>
        <v>9.8577961796557548E-2</v>
      </c>
    </row>
    <row r="1517" spans="1:17" x14ac:dyDescent="0.25">
      <c r="A1517" s="1">
        <v>42496</v>
      </c>
      <c r="B1517">
        <v>2057.14</v>
      </c>
      <c r="E1517">
        <f t="shared" si="138"/>
        <v>3.1696056255198523E-3</v>
      </c>
      <c r="F1517">
        <f t="shared" si="139"/>
        <v>3.5778660786466603E-5</v>
      </c>
      <c r="G1517">
        <f t="shared" si="140"/>
        <v>9.1235585005489828E-3</v>
      </c>
      <c r="H1517">
        <f t="shared" si="141"/>
        <v>9.5517320421738078E-2</v>
      </c>
      <c r="I1517">
        <f t="shared" si="142"/>
        <v>10.469305415862749</v>
      </c>
      <c r="Q1517">
        <f t="shared" si="143"/>
        <v>5.2291704543363522E-2</v>
      </c>
    </row>
    <row r="1518" spans="1:17" x14ac:dyDescent="0.25">
      <c r="A1518" s="1">
        <v>42499</v>
      </c>
      <c r="B1518">
        <v>2058.69</v>
      </c>
      <c r="E1518">
        <f t="shared" si="138"/>
        <v>7.5318955023680417E-4</v>
      </c>
      <c r="F1518">
        <f t="shared" si="139"/>
        <v>1.9587307836342392E-5</v>
      </c>
      <c r="G1518">
        <f t="shared" si="140"/>
        <v>4.9947634982673104E-3</v>
      </c>
      <c r="H1518">
        <f t="shared" si="141"/>
        <v>7.0673640759955969E-2</v>
      </c>
      <c r="I1518">
        <f t="shared" si="142"/>
        <v>14.149546977444027</v>
      </c>
      <c r="Q1518">
        <f t="shared" si="143"/>
        <v>0.1295319661549052</v>
      </c>
    </row>
    <row r="1519" spans="1:17" x14ac:dyDescent="0.25">
      <c r="A1519" s="1">
        <v>42500</v>
      </c>
      <c r="B1519">
        <v>2084.39</v>
      </c>
      <c r="E1519">
        <f t="shared" si="138"/>
        <v>1.2406388310731433E-2</v>
      </c>
      <c r="F1519">
        <f t="shared" si="139"/>
        <v>3.5899982913578609E-5</v>
      </c>
      <c r="G1519">
        <f t="shared" si="140"/>
        <v>9.1544956429625447E-3</v>
      </c>
      <c r="H1519">
        <f t="shared" si="141"/>
        <v>9.5679128565024807E-2</v>
      </c>
      <c r="I1519">
        <f t="shared" si="142"/>
        <v>10.4516002078801</v>
      </c>
      <c r="Q1519">
        <f t="shared" si="143"/>
        <v>0.1324526397350542</v>
      </c>
    </row>
    <row r="1520" spans="1:17" x14ac:dyDescent="0.25">
      <c r="A1520" s="1">
        <v>42501</v>
      </c>
      <c r="B1520">
        <v>2064.46</v>
      </c>
      <c r="E1520">
        <f t="shared" si="138"/>
        <v>-9.6075554928176481E-3</v>
      </c>
      <c r="F1520">
        <f t="shared" si="139"/>
        <v>4.9697855474459462E-5</v>
      </c>
      <c r="G1520">
        <f t="shared" si="140"/>
        <v>1.2672953145987162E-2</v>
      </c>
      <c r="H1520">
        <f t="shared" si="141"/>
        <v>0.11257421172714097</v>
      </c>
      <c r="I1520">
        <f t="shared" si="142"/>
        <v>8.8830291117100142</v>
      </c>
      <c r="Q1520">
        <f t="shared" si="143"/>
        <v>0.11247944284509624</v>
      </c>
    </row>
    <row r="1521" spans="1:17" x14ac:dyDescent="0.25">
      <c r="A1521" s="1">
        <v>42502</v>
      </c>
      <c r="B1521">
        <v>2064.11</v>
      </c>
      <c r="E1521">
        <f t="shared" si="138"/>
        <v>-1.6955023208444766E-4</v>
      </c>
      <c r="F1521">
        <f t="shared" si="139"/>
        <v>4.9656018093312608E-5</v>
      </c>
      <c r="G1521">
        <f t="shared" si="140"/>
        <v>1.2662284613794716E-2</v>
      </c>
      <c r="H1521">
        <f t="shared" si="141"/>
        <v>0.11252681730945169</v>
      </c>
      <c r="I1521">
        <f t="shared" si="142"/>
        <v>8.8867704953386699</v>
      </c>
      <c r="Q1521">
        <f t="shared" si="143"/>
        <v>0.14233401298746004</v>
      </c>
    </row>
    <row r="1522" spans="1:17" x14ac:dyDescent="0.25">
      <c r="A1522" s="1">
        <v>42503</v>
      </c>
      <c r="B1522">
        <v>2046.61</v>
      </c>
      <c r="E1522">
        <f t="shared" si="138"/>
        <v>-8.5143749616302909E-3</v>
      </c>
      <c r="F1522">
        <f t="shared" si="139"/>
        <v>6.2809386181808009E-5</v>
      </c>
      <c r="G1522">
        <f t="shared" si="140"/>
        <v>1.6016393476361041E-2</v>
      </c>
      <c r="H1522">
        <f t="shared" si="141"/>
        <v>0.12655589072169277</v>
      </c>
      <c r="I1522">
        <f t="shared" si="142"/>
        <v>7.9016472034406169</v>
      </c>
      <c r="Q1522">
        <f t="shared" si="143"/>
        <v>0.16554751366683834</v>
      </c>
    </row>
    <row r="1523" spans="1:17" x14ac:dyDescent="0.25">
      <c r="A1523" s="1">
        <v>42506</v>
      </c>
      <c r="B1523">
        <v>2066.66</v>
      </c>
      <c r="E1523">
        <f t="shared" si="138"/>
        <v>9.7490117600573523E-3</v>
      </c>
      <c r="F1523">
        <f t="shared" si="139"/>
        <v>8.2160835485758173E-5</v>
      </c>
      <c r="G1523">
        <f t="shared" si="140"/>
        <v>2.0951013048868334E-2</v>
      </c>
      <c r="H1523">
        <f t="shared" si="141"/>
        <v>0.14474464773824397</v>
      </c>
      <c r="I1523">
        <f t="shared" si="142"/>
        <v>6.9087183231009597</v>
      </c>
      <c r="Q1523">
        <f t="shared" si="143"/>
        <v>0.10024110311540156</v>
      </c>
    </row>
    <row r="1524" spans="1:17" x14ac:dyDescent="0.25">
      <c r="A1524" s="1">
        <v>42507</v>
      </c>
      <c r="B1524">
        <v>2047.21</v>
      </c>
      <c r="E1524">
        <f t="shared" si="138"/>
        <v>-9.4558869991757388E-3</v>
      </c>
      <c r="F1524">
        <f t="shared" si="139"/>
        <v>5.6899463369928587E-5</v>
      </c>
      <c r="G1524">
        <f t="shared" si="140"/>
        <v>1.450936315933179E-2</v>
      </c>
      <c r="H1524">
        <f t="shared" si="141"/>
        <v>0.12045481791664371</v>
      </c>
      <c r="I1524">
        <f t="shared" si="142"/>
        <v>8.3018680140466685</v>
      </c>
      <c r="Q1524">
        <f t="shared" si="143"/>
        <v>0.10314815601798766</v>
      </c>
    </row>
    <row r="1525" spans="1:17" x14ac:dyDescent="0.25">
      <c r="A1525" s="1">
        <v>42508</v>
      </c>
      <c r="B1525">
        <v>2047.63</v>
      </c>
      <c r="E1525">
        <f t="shared" si="138"/>
        <v>2.0513622093808805E-4</v>
      </c>
      <c r="F1525">
        <f t="shared" si="139"/>
        <v>4.8724283731702985E-5</v>
      </c>
      <c r="G1525">
        <f t="shared" si="140"/>
        <v>1.2424692351584261E-2</v>
      </c>
      <c r="H1525">
        <f t="shared" si="141"/>
        <v>0.11146610404775194</v>
      </c>
      <c r="I1525">
        <f t="shared" si="142"/>
        <v>8.9713371481217408</v>
      </c>
      <c r="Q1525">
        <f t="shared" si="143"/>
        <v>0.1113040853157426</v>
      </c>
    </row>
    <row r="1526" spans="1:17" x14ac:dyDescent="0.25">
      <c r="A1526" s="1">
        <v>42509</v>
      </c>
      <c r="B1526">
        <v>2040.04</v>
      </c>
      <c r="E1526">
        <f t="shared" si="138"/>
        <v>-3.7136112860127355E-3</v>
      </c>
      <c r="F1526">
        <f t="shared" si="139"/>
        <v>4.8653461783311463E-5</v>
      </c>
      <c r="G1526">
        <f t="shared" si="140"/>
        <v>1.2406632754744422E-2</v>
      </c>
      <c r="H1526">
        <f t="shared" si="141"/>
        <v>0.11138506522305593</v>
      </c>
      <c r="I1526">
        <f t="shared" si="142"/>
        <v>8.9778642944404989</v>
      </c>
      <c r="Q1526">
        <f t="shared" si="143"/>
        <v>0.10657173580280135</v>
      </c>
    </row>
    <row r="1527" spans="1:17" x14ac:dyDescent="0.25">
      <c r="A1527" s="1">
        <v>42510</v>
      </c>
      <c r="B1527">
        <v>2052.3200000000002</v>
      </c>
      <c r="E1527">
        <f t="shared" si="138"/>
        <v>6.0014450623727053E-3</v>
      </c>
      <c r="F1527">
        <f t="shared" si="139"/>
        <v>4.6550979385605147E-5</v>
      </c>
      <c r="G1527">
        <f t="shared" si="140"/>
        <v>1.1870499743329313E-2</v>
      </c>
      <c r="H1527">
        <f t="shared" si="141"/>
        <v>0.10895182303811769</v>
      </c>
      <c r="I1527">
        <f t="shared" si="142"/>
        <v>9.1783686781463203</v>
      </c>
      <c r="Q1527">
        <f t="shared" si="143"/>
        <v>5.9560565067203176E-2</v>
      </c>
    </row>
    <row r="1528" spans="1:17" x14ac:dyDescent="0.25">
      <c r="A1528" s="1">
        <v>42513</v>
      </c>
      <c r="B1528">
        <v>2048.04</v>
      </c>
      <c r="E1528">
        <f t="shared" si="138"/>
        <v>-2.0876223328746188E-3</v>
      </c>
      <c r="F1528">
        <f t="shared" si="139"/>
        <v>2.544796919706751E-5</v>
      </c>
      <c r="G1528">
        <f t="shared" si="140"/>
        <v>6.4892321452522149E-3</v>
      </c>
      <c r="H1528">
        <f t="shared" si="141"/>
        <v>8.0555770403194671E-2</v>
      </c>
      <c r="I1528">
        <f t="shared" si="142"/>
        <v>12.413759995030004</v>
      </c>
      <c r="Q1528">
        <f t="shared" si="143"/>
        <v>0.12642601991722427</v>
      </c>
    </row>
    <row r="1529" spans="1:17" x14ac:dyDescent="0.25">
      <c r="A1529" s="1">
        <v>42514</v>
      </c>
      <c r="B1529">
        <v>2076.06</v>
      </c>
      <c r="E1529">
        <f t="shared" si="138"/>
        <v>1.3588628383570183E-2</v>
      </c>
      <c r="F1529">
        <f t="shared" si="139"/>
        <v>3.9938609542908372E-5</v>
      </c>
      <c r="G1529">
        <f t="shared" si="140"/>
        <v>1.0184345433441634E-2</v>
      </c>
      <c r="H1529">
        <f t="shared" si="141"/>
        <v>0.10091751797107197</v>
      </c>
      <c r="I1529">
        <f t="shared" si="142"/>
        <v>9.909082388318847</v>
      </c>
      <c r="Q1529">
        <f t="shared" si="143"/>
        <v>0.10162998855673537</v>
      </c>
    </row>
    <row r="1530" spans="1:17" x14ac:dyDescent="0.25">
      <c r="A1530" s="1">
        <v>42515</v>
      </c>
      <c r="B1530">
        <v>2090.54</v>
      </c>
      <c r="E1530">
        <f t="shared" si="138"/>
        <v>6.9505391897537305E-3</v>
      </c>
      <c r="F1530">
        <f t="shared" si="139"/>
        <v>4.0220573319898749E-5</v>
      </c>
      <c r="G1530">
        <f t="shared" si="140"/>
        <v>1.0256246196574181E-2</v>
      </c>
      <c r="H1530">
        <f t="shared" si="141"/>
        <v>0.10127312672458662</v>
      </c>
      <c r="I1530">
        <f t="shared" si="142"/>
        <v>9.8742878031159336</v>
      </c>
      <c r="Q1530">
        <f t="shared" si="143"/>
        <v>7.8479717552002407E-2</v>
      </c>
    </row>
    <row r="1531" spans="1:17" x14ac:dyDescent="0.25">
      <c r="A1531" s="1">
        <v>42516</v>
      </c>
      <c r="B1531">
        <v>2090.1</v>
      </c>
      <c r="E1531">
        <f t="shared" si="138"/>
        <v>-2.1049408780701167E-4</v>
      </c>
      <c r="F1531">
        <f t="shared" si="139"/>
        <v>3.1168181886092956E-5</v>
      </c>
      <c r="G1531">
        <f t="shared" si="140"/>
        <v>7.9478863809537038E-3</v>
      </c>
      <c r="H1531">
        <f t="shared" si="141"/>
        <v>8.9150919125680947E-2</v>
      </c>
      <c r="I1531">
        <f t="shared" si="142"/>
        <v>11.216934270641058</v>
      </c>
      <c r="Q1531">
        <f t="shared" si="143"/>
        <v>8.8236911348592226E-2</v>
      </c>
    </row>
    <row r="1532" spans="1:17" x14ac:dyDescent="0.25">
      <c r="A1532" s="1">
        <v>42517</v>
      </c>
      <c r="B1532">
        <v>2099.06</v>
      </c>
      <c r="E1532">
        <f t="shared" si="138"/>
        <v>4.2777137484011473E-3</v>
      </c>
      <c r="F1532">
        <f t="shared" si="139"/>
        <v>3.0848634304071466E-5</v>
      </c>
      <c r="G1532">
        <f t="shared" si="140"/>
        <v>7.8664017475382243E-3</v>
      </c>
      <c r="H1532">
        <f t="shared" si="141"/>
        <v>8.8692737851180495E-2</v>
      </c>
      <c r="I1532">
        <f t="shared" si="142"/>
        <v>11.274880268978979</v>
      </c>
      <c r="Q1532">
        <f t="shared" si="143"/>
        <v>7.4872692926248013E-2</v>
      </c>
    </row>
    <row r="1533" spans="1:17" x14ac:dyDescent="0.25">
      <c r="A1533" s="1">
        <v>42520</v>
      </c>
      <c r="B1533">
        <v>2099.06</v>
      </c>
      <c r="E1533">
        <f t="shared" si="138"/>
        <v>0</v>
      </c>
      <c r="F1533">
        <f t="shared" si="139"/>
        <v>2.6041820101645692E-5</v>
      </c>
      <c r="G1533">
        <f t="shared" si="140"/>
        <v>6.6406641259196516E-3</v>
      </c>
      <c r="H1533">
        <f t="shared" si="141"/>
        <v>8.1490270130363737E-2</v>
      </c>
      <c r="I1533">
        <f t="shared" si="142"/>
        <v>12.271403670649931</v>
      </c>
      <c r="Q1533">
        <f t="shared" si="143"/>
        <v>2.9782385664596144E-2</v>
      </c>
    </row>
    <row r="1534" spans="1:17" x14ac:dyDescent="0.25">
      <c r="A1534" s="1">
        <v>42521</v>
      </c>
      <c r="B1534">
        <v>2096.96</v>
      </c>
      <c r="E1534">
        <f t="shared" si="138"/>
        <v>-1.0009486014519232E-3</v>
      </c>
      <c r="F1534">
        <f t="shared" si="139"/>
        <v>9.517547658567107E-6</v>
      </c>
      <c r="G1534">
        <f t="shared" si="140"/>
        <v>2.4269746529346123E-3</v>
      </c>
      <c r="H1534">
        <f t="shared" si="141"/>
        <v>4.9264334491948759E-2</v>
      </c>
      <c r="I1534">
        <f t="shared" si="142"/>
        <v>20.29866048760751</v>
      </c>
      <c r="Q1534">
        <f t="shared" si="143"/>
        <v>1.770241246884182E-2</v>
      </c>
    </row>
    <row r="1535" spans="1:17" x14ac:dyDescent="0.25">
      <c r="A1535" s="1">
        <v>42522</v>
      </c>
      <c r="B1535">
        <v>2099.33</v>
      </c>
      <c r="E1535">
        <f t="shared" si="138"/>
        <v>1.1295693348150856E-3</v>
      </c>
      <c r="F1535">
        <f t="shared" si="139"/>
        <v>3.4199904673704627E-6</v>
      </c>
      <c r="G1535">
        <f t="shared" si="140"/>
        <v>8.7209756917946794E-4</v>
      </c>
      <c r="H1535">
        <f t="shared" si="141"/>
        <v>2.9531298128925316E-2</v>
      </c>
      <c r="I1535">
        <f t="shared" si="142"/>
        <v>33.862378674797235</v>
      </c>
      <c r="Q1535">
        <f t="shared" si="143"/>
        <v>3.1236052554147107E-2</v>
      </c>
    </row>
    <row r="1536" spans="1:17" x14ac:dyDescent="0.25">
      <c r="A1536" s="1">
        <v>42523</v>
      </c>
      <c r="B1536">
        <v>2105.2600000000002</v>
      </c>
      <c r="E1536">
        <f t="shared" si="138"/>
        <v>2.8207287425610055E-3</v>
      </c>
      <c r="F1536">
        <f t="shared" si="139"/>
        <v>3.6174163935188127E-6</v>
      </c>
      <c r="G1536">
        <f t="shared" si="140"/>
        <v>9.2244118034729729E-4</v>
      </c>
      <c r="H1536">
        <f t="shared" si="141"/>
        <v>3.0371716783008783E-2</v>
      </c>
      <c r="I1536">
        <f t="shared" si="142"/>
        <v>32.925369584620981</v>
      </c>
      <c r="Q1536">
        <f t="shared" si="143"/>
        <v>3.1463356628467699E-2</v>
      </c>
    </row>
    <row r="1537" spans="1:17" x14ac:dyDescent="0.25">
      <c r="A1537" s="1">
        <v>42524</v>
      </c>
      <c r="B1537">
        <v>2099.13</v>
      </c>
      <c r="E1537">
        <f t="shared" si="138"/>
        <v>-2.916001771314822E-3</v>
      </c>
      <c r="F1537">
        <f t="shared" si="139"/>
        <v>3.7474359080887175E-6</v>
      </c>
      <c r="G1537">
        <f t="shared" si="140"/>
        <v>9.5559615656262296E-4</v>
      </c>
      <c r="H1537">
        <f t="shared" si="141"/>
        <v>3.0912718362554641E-2</v>
      </c>
      <c r="I1537">
        <f t="shared" si="142"/>
        <v>32.349144720036179</v>
      </c>
      <c r="Q1537">
        <f t="shared" si="143"/>
        <v>6.2305022171698227E-2</v>
      </c>
    </row>
    <row r="1538" spans="1:17" x14ac:dyDescent="0.25">
      <c r="A1538" s="1">
        <v>42527</v>
      </c>
      <c r="B1538">
        <v>2109.41</v>
      </c>
      <c r="E1538">
        <f t="shared" si="138"/>
        <v>4.8853143586385676E-3</v>
      </c>
      <c r="F1538">
        <f t="shared" si="139"/>
        <v>7.5530102077114888E-6</v>
      </c>
      <c r="G1538">
        <f t="shared" si="140"/>
        <v>1.9260176029664297E-3</v>
      </c>
      <c r="H1538">
        <f t="shared" si="141"/>
        <v>4.3886417066860556E-2</v>
      </c>
      <c r="I1538">
        <f t="shared" si="142"/>
        <v>22.786093439264114</v>
      </c>
      <c r="Q1538">
        <f t="shared" si="143"/>
        <v>3.8198645099245525E-2</v>
      </c>
    </row>
    <row r="1539" spans="1:17" x14ac:dyDescent="0.25">
      <c r="A1539" s="1">
        <v>42528</v>
      </c>
      <c r="B1539">
        <v>2112.13</v>
      </c>
      <c r="E1539">
        <f t="shared" si="138"/>
        <v>1.2886294463136218E-3</v>
      </c>
      <c r="F1539">
        <f t="shared" si="139"/>
        <v>6.5741241969195224E-6</v>
      </c>
      <c r="G1539">
        <f t="shared" si="140"/>
        <v>1.6764016702144782E-3</v>
      </c>
      <c r="H1539">
        <f t="shared" si="141"/>
        <v>4.0943884405543134E-2</v>
      </c>
      <c r="I1539">
        <f t="shared" si="142"/>
        <v>24.423671923629609</v>
      </c>
      <c r="Q1539">
        <f t="shared" si="143"/>
        <v>4.3964864286636186E-2</v>
      </c>
    </row>
    <row r="1540" spans="1:17" x14ac:dyDescent="0.25">
      <c r="A1540" s="1">
        <v>42529</v>
      </c>
      <c r="B1540">
        <v>2119.12</v>
      </c>
      <c r="E1540">
        <f t="shared" ref="E1540:E1603" si="144">LN(B1540/B1539)</f>
        <v>3.3039911887868061E-3</v>
      </c>
      <c r="F1540">
        <f t="shared" si="139"/>
        <v>7.0591855735585235E-6</v>
      </c>
      <c r="G1540">
        <f t="shared" si="140"/>
        <v>1.8000923212574235E-3</v>
      </c>
      <c r="H1540">
        <f t="shared" si="141"/>
        <v>4.2427494873695092E-2</v>
      </c>
      <c r="I1540">
        <f t="shared" si="142"/>
        <v>23.5696216092173</v>
      </c>
      <c r="Q1540">
        <f t="shared" si="143"/>
        <v>5.1942253352279401E-2</v>
      </c>
    </row>
    <row r="1541" spans="1:17" x14ac:dyDescent="0.25">
      <c r="A1541" s="1">
        <v>42530</v>
      </c>
      <c r="B1541">
        <v>2115.48</v>
      </c>
      <c r="E1541">
        <f t="shared" si="144"/>
        <v>-1.7191710652795132E-3</v>
      </c>
      <c r="F1541">
        <f t="shared" si="139"/>
        <v>8.6422732856157097E-6</v>
      </c>
      <c r="G1541">
        <f t="shared" si="140"/>
        <v>2.2037796878320061E-3</v>
      </c>
      <c r="H1541">
        <f t="shared" si="141"/>
        <v>4.6944431915105819E-2</v>
      </c>
      <c r="I1541">
        <f t="shared" si="142"/>
        <v>21.301780833313678</v>
      </c>
      <c r="Q1541">
        <f t="shared" si="143"/>
        <v>0.13464382252188262</v>
      </c>
    </row>
    <row r="1542" spans="1:17" x14ac:dyDescent="0.25">
      <c r="A1542" s="1">
        <v>42531</v>
      </c>
      <c r="B1542">
        <v>2096.0700000000002</v>
      </c>
      <c r="E1542">
        <f t="shared" si="144"/>
        <v>-9.2175742558201733E-3</v>
      </c>
      <c r="F1542">
        <f t="shared" si="139"/>
        <v>2.4787363761443569E-5</v>
      </c>
      <c r="G1542">
        <f t="shared" si="140"/>
        <v>6.32077775916811E-3</v>
      </c>
      <c r="H1542">
        <f t="shared" si="141"/>
        <v>7.9503319170762365E-2</v>
      </c>
      <c r="I1542">
        <f t="shared" si="142"/>
        <v>12.578091209652962</v>
      </c>
      <c r="Q1542">
        <f t="shared" si="143"/>
        <v>8.0111437117532658E-2</v>
      </c>
    </row>
    <row r="1543" spans="1:17" x14ac:dyDescent="0.25">
      <c r="A1543" s="1">
        <v>42534</v>
      </c>
      <c r="B1543">
        <v>2079.06</v>
      </c>
      <c r="E1543">
        <f t="shared" si="144"/>
        <v>-8.1482943594018125E-3</v>
      </c>
      <c r="F1543">
        <f t="shared" si="139"/>
        <v>2.4976961389739837E-5</v>
      </c>
      <c r="G1543">
        <f t="shared" si="140"/>
        <v>6.3691251543836584E-3</v>
      </c>
      <c r="H1543">
        <f t="shared" si="141"/>
        <v>7.9806798923297617E-2</v>
      </c>
      <c r="I1543">
        <f t="shared" si="142"/>
        <v>12.530260748349283</v>
      </c>
      <c r="Q1543">
        <f t="shared" si="143"/>
        <v>6.8153891131847291E-2</v>
      </c>
    </row>
    <row r="1544" spans="1:17" x14ac:dyDescent="0.25">
      <c r="A1544" s="1">
        <v>42535</v>
      </c>
      <c r="B1544">
        <v>2075.3200000000002</v>
      </c>
      <c r="E1544">
        <f t="shared" si="144"/>
        <v>-1.80050982836035E-3</v>
      </c>
      <c r="F1544">
        <f t="shared" si="139"/>
        <v>2.1329976021175111E-5</v>
      </c>
      <c r="G1544">
        <f t="shared" si="140"/>
        <v>5.4391438853996533E-3</v>
      </c>
      <c r="H1544">
        <f t="shared" si="141"/>
        <v>7.3750551763357361E-2</v>
      </c>
      <c r="I1544">
        <f t="shared" si="142"/>
        <v>13.559220590087106</v>
      </c>
      <c r="Q1544">
        <f t="shared" si="143"/>
        <v>3.9858113858936617E-2</v>
      </c>
    </row>
    <row r="1545" spans="1:17" x14ac:dyDescent="0.25">
      <c r="A1545" s="1">
        <v>42536</v>
      </c>
      <c r="B1545">
        <v>2071.5</v>
      </c>
      <c r="E1545">
        <f t="shared" si="144"/>
        <v>-1.8423761246134855E-3</v>
      </c>
      <c r="F1545">
        <f t="shared" ref="F1545:F1608" si="145">_xlfn.VAR.P(E1541:E1545)</f>
        <v>1.1527677997424691E-5</v>
      </c>
      <c r="G1545">
        <f t="shared" ref="G1545:G1608" si="146">F1545*255</f>
        <v>2.9395578893432962E-3</v>
      </c>
      <c r="H1545">
        <f t="shared" ref="H1545:H1608" si="147">SQRT(G1545)</f>
        <v>5.4217689819313554E-2</v>
      </c>
      <c r="I1545">
        <f t="shared" ref="I1545:I1608" si="148">1/H1545</f>
        <v>18.444164687440772</v>
      </c>
      <c r="Q1545">
        <f t="shared" ref="Q1545:Q1608" si="149">G1546/H1545</f>
        <v>9.7673563932416871E-2</v>
      </c>
    </row>
    <row r="1546" spans="1:17" x14ac:dyDescent="0.25">
      <c r="A1546" s="1">
        <v>42537</v>
      </c>
      <c r="B1546">
        <v>2077.9899999999998</v>
      </c>
      <c r="E1546">
        <f t="shared" si="144"/>
        <v>3.1280978105988734E-3</v>
      </c>
      <c r="F1546">
        <f t="shared" si="145"/>
        <v>2.0767196050332038E-5</v>
      </c>
      <c r="G1546">
        <f t="shared" si="146"/>
        <v>5.29563499283467E-3</v>
      </c>
      <c r="H1546">
        <f t="shared" si="147"/>
        <v>7.2771113725397046E-2</v>
      </c>
      <c r="I1546">
        <f t="shared" si="148"/>
        <v>13.741716304817265</v>
      </c>
      <c r="Q1546">
        <f t="shared" si="149"/>
        <v>4.5565875217855059E-2</v>
      </c>
    </row>
    <row r="1547" spans="1:17" x14ac:dyDescent="0.25">
      <c r="A1547" s="1">
        <v>42538</v>
      </c>
      <c r="B1547">
        <v>2071.2199999999998</v>
      </c>
      <c r="E1547">
        <f t="shared" si="144"/>
        <v>-3.2632746994190635E-3</v>
      </c>
      <c r="F1547">
        <f t="shared" si="145"/>
        <v>1.3003448970493261E-5</v>
      </c>
      <c r="G1547">
        <f t="shared" si="146"/>
        <v>3.3158794874757814E-3</v>
      </c>
      <c r="H1547">
        <f t="shared" si="147"/>
        <v>5.7583673792801562E-2</v>
      </c>
      <c r="I1547">
        <f t="shared" si="148"/>
        <v>17.366033358660218</v>
      </c>
      <c r="Q1547">
        <f t="shared" si="149"/>
        <v>5.2962409280853738E-2</v>
      </c>
    </row>
    <row r="1548" spans="1:17" x14ac:dyDescent="0.25">
      <c r="A1548" s="1">
        <v>42541</v>
      </c>
      <c r="B1548">
        <v>2083.25</v>
      </c>
      <c r="E1548">
        <f t="shared" si="144"/>
        <v>5.7913686336797431E-3</v>
      </c>
      <c r="F1548">
        <f t="shared" si="145"/>
        <v>1.1959882742390303E-5</v>
      </c>
      <c r="G1548">
        <f t="shared" si="146"/>
        <v>3.0497700993095274E-3</v>
      </c>
      <c r="H1548">
        <f t="shared" si="147"/>
        <v>5.5224723623659065E-2</v>
      </c>
      <c r="I1548">
        <f t="shared" si="148"/>
        <v>18.107831680873918</v>
      </c>
      <c r="Q1548">
        <f t="shared" si="149"/>
        <v>5.1896912438227506E-2</v>
      </c>
    </row>
    <row r="1549" spans="1:17" x14ac:dyDescent="0.25">
      <c r="A1549" s="1">
        <v>42542</v>
      </c>
      <c r="B1549">
        <v>2088.9</v>
      </c>
      <c r="E1549">
        <f t="shared" si="144"/>
        <v>2.7084373542945453E-3</v>
      </c>
      <c r="F1549">
        <f t="shared" si="145"/>
        <v>1.1239186848322935E-5</v>
      </c>
      <c r="G1549">
        <f t="shared" si="146"/>
        <v>2.8659926463223484E-3</v>
      </c>
      <c r="H1549">
        <f t="shared" si="147"/>
        <v>5.3534966576270021E-2</v>
      </c>
      <c r="I1549">
        <f t="shared" si="148"/>
        <v>18.679380299515518</v>
      </c>
      <c r="Q1549">
        <f t="shared" si="149"/>
        <v>5.2426595797828893E-2</v>
      </c>
    </row>
    <row r="1550" spans="1:17" x14ac:dyDescent="0.25">
      <c r="A1550" s="1">
        <v>42543</v>
      </c>
      <c r="B1550">
        <v>2085.4499999999998</v>
      </c>
      <c r="E1550">
        <f t="shared" si="144"/>
        <v>-1.6529523329488472E-3</v>
      </c>
      <c r="F1550">
        <f t="shared" si="145"/>
        <v>1.1006494328409365E-5</v>
      </c>
      <c r="G1550">
        <f t="shared" si="146"/>
        <v>2.8066560537443881E-3</v>
      </c>
      <c r="H1550">
        <f t="shared" si="147"/>
        <v>5.297788268461083E-2</v>
      </c>
      <c r="I1550">
        <f t="shared" si="148"/>
        <v>18.875801548227653</v>
      </c>
      <c r="Q1550">
        <f t="shared" si="149"/>
        <v>0.16716713433591016</v>
      </c>
    </row>
    <row r="1551" spans="1:17" x14ac:dyDescent="0.25">
      <c r="A1551" s="1">
        <v>42544</v>
      </c>
      <c r="B1551">
        <v>2113.3200000000002</v>
      </c>
      <c r="E1551">
        <f t="shared" si="144"/>
        <v>1.3275511311332405E-2</v>
      </c>
      <c r="F1551">
        <f t="shared" si="145"/>
        <v>3.4730042476746771E-5</v>
      </c>
      <c r="G1551">
        <f t="shared" si="146"/>
        <v>8.8561608315704272E-3</v>
      </c>
      <c r="H1551">
        <f t="shared" si="147"/>
        <v>9.410717736480266E-2</v>
      </c>
      <c r="I1551">
        <f t="shared" si="148"/>
        <v>10.626182061794719</v>
      </c>
      <c r="Q1551">
        <f t="shared" si="149"/>
        <v>0.8149755222451649</v>
      </c>
    </row>
    <row r="1552" spans="1:17" x14ac:dyDescent="0.25">
      <c r="A1552" s="1">
        <v>42545</v>
      </c>
      <c r="B1552">
        <v>2037.41</v>
      </c>
      <c r="E1552">
        <f t="shared" si="144"/>
        <v>-3.6580777234719343E-2</v>
      </c>
      <c r="F1552">
        <f t="shared" si="145"/>
        <v>3.0076488635254276E-4</v>
      </c>
      <c r="G1552">
        <f t="shared" si="146"/>
        <v>7.6695046019898405E-2</v>
      </c>
      <c r="H1552">
        <f t="shared" si="147"/>
        <v>0.27693870444540325</v>
      </c>
      <c r="I1552">
        <f t="shared" si="148"/>
        <v>3.6109073377901346</v>
      </c>
      <c r="Q1552">
        <f t="shared" si="149"/>
        <v>0.28170848946206234</v>
      </c>
    </row>
    <row r="1553" spans="1:17" x14ac:dyDescent="0.25">
      <c r="A1553" s="1">
        <v>42548</v>
      </c>
      <c r="B1553">
        <v>2000.54</v>
      </c>
      <c r="E1553">
        <f t="shared" si="144"/>
        <v>-1.826224926163297E-2</v>
      </c>
      <c r="F1553">
        <f t="shared" si="145"/>
        <v>3.0594503569762775E-4</v>
      </c>
      <c r="G1553">
        <f t="shared" si="146"/>
        <v>7.8015984102895078E-2</v>
      </c>
      <c r="H1553">
        <f t="shared" si="147"/>
        <v>0.27931341554407135</v>
      </c>
      <c r="I1553">
        <f t="shared" si="148"/>
        <v>3.5802075530533024</v>
      </c>
      <c r="Q1553">
        <f t="shared" si="149"/>
        <v>0.37061440963705561</v>
      </c>
    </row>
    <row r="1554" spans="1:17" x14ac:dyDescent="0.25">
      <c r="A1554" s="1">
        <v>42549</v>
      </c>
      <c r="B1554">
        <v>2036.09</v>
      </c>
      <c r="E1554">
        <f t="shared" si="144"/>
        <v>1.76141579169895E-2</v>
      </c>
      <c r="F1554">
        <f t="shared" si="145"/>
        <v>4.0595128080617881E-4</v>
      </c>
      <c r="G1554">
        <f t="shared" si="146"/>
        <v>0.10351757660557559</v>
      </c>
      <c r="H1554">
        <f t="shared" si="147"/>
        <v>0.32174147479859599</v>
      </c>
      <c r="I1554">
        <f t="shared" si="148"/>
        <v>3.1080854609309565</v>
      </c>
      <c r="Q1554">
        <f t="shared" si="149"/>
        <v>0.38572809406303527</v>
      </c>
    </row>
    <row r="1555" spans="1:17" x14ac:dyDescent="0.25">
      <c r="A1555" s="1">
        <v>42550</v>
      </c>
      <c r="B1555">
        <v>2070.77</v>
      </c>
      <c r="E1555">
        <f t="shared" si="144"/>
        <v>1.6889216752452151E-2</v>
      </c>
      <c r="F1555">
        <f t="shared" si="145"/>
        <v>4.8668519943173539E-4</v>
      </c>
      <c r="G1555">
        <f t="shared" si="146"/>
        <v>0.12410472585509252</v>
      </c>
      <c r="H1555">
        <f t="shared" si="147"/>
        <v>0.35228500657151524</v>
      </c>
      <c r="I1555">
        <f t="shared" si="148"/>
        <v>2.8386107309309971</v>
      </c>
      <c r="Q1555">
        <f t="shared" si="149"/>
        <v>0.35313294166093501</v>
      </c>
    </row>
    <row r="1556" spans="1:17" x14ac:dyDescent="0.25">
      <c r="A1556" s="1">
        <v>42551</v>
      </c>
      <c r="B1556">
        <v>2098.86</v>
      </c>
      <c r="E1556">
        <f t="shared" si="144"/>
        <v>1.3473821400287618E-2</v>
      </c>
      <c r="F1556">
        <f t="shared" si="145"/>
        <v>4.8785663009270978E-4</v>
      </c>
      <c r="G1556">
        <f t="shared" si="146"/>
        <v>0.12440344067364099</v>
      </c>
      <c r="H1556">
        <f t="shared" si="147"/>
        <v>0.35270871930481246</v>
      </c>
      <c r="I1556">
        <f t="shared" si="148"/>
        <v>2.8352006776895005</v>
      </c>
      <c r="Q1556">
        <f t="shared" si="149"/>
        <v>0.13213904486049574</v>
      </c>
    </row>
    <row r="1557" spans="1:17" x14ac:dyDescent="0.25">
      <c r="A1557" s="1">
        <v>42552</v>
      </c>
      <c r="B1557">
        <v>2102.9499999999998</v>
      </c>
      <c r="E1557">
        <f t="shared" si="144"/>
        <v>1.9467806929598444E-3</v>
      </c>
      <c r="F1557">
        <f t="shared" si="145"/>
        <v>1.8277095405061419E-4</v>
      </c>
      <c r="G1557">
        <f t="shared" si="146"/>
        <v>4.6606593282906617E-2</v>
      </c>
      <c r="H1557">
        <f t="shared" si="147"/>
        <v>0.21588560230572723</v>
      </c>
      <c r="I1557">
        <f t="shared" si="148"/>
        <v>4.632082868517772</v>
      </c>
      <c r="Q1557">
        <f t="shared" si="149"/>
        <v>6.670302979132911E-2</v>
      </c>
    </row>
    <row r="1558" spans="1:17" x14ac:dyDescent="0.25">
      <c r="A1558" s="1">
        <v>42555</v>
      </c>
      <c r="B1558">
        <v>2102.9499999999998</v>
      </c>
      <c r="E1558">
        <f t="shared" si="144"/>
        <v>0</v>
      </c>
      <c r="F1558">
        <f t="shared" si="145"/>
        <v>5.6471465733795891E-5</v>
      </c>
      <c r="G1558">
        <f t="shared" si="146"/>
        <v>1.4400223762117952E-2</v>
      </c>
      <c r="H1558">
        <f t="shared" si="147"/>
        <v>0.12000093233853623</v>
      </c>
      <c r="I1558">
        <f t="shared" si="148"/>
        <v>8.3332685881046871</v>
      </c>
      <c r="Q1558">
        <f t="shared" si="149"/>
        <v>0.16505393128115434</v>
      </c>
    </row>
    <row r="1559" spans="1:17" x14ac:dyDescent="0.25">
      <c r="A1559" s="1">
        <v>42556</v>
      </c>
      <c r="B1559">
        <v>2088.5500000000002</v>
      </c>
      <c r="E1559">
        <f t="shared" si="144"/>
        <v>-6.8710755834286629E-3</v>
      </c>
      <c r="F1559">
        <f t="shared" si="145"/>
        <v>7.7673041725016508E-5</v>
      </c>
      <c r="G1559">
        <f t="shared" si="146"/>
        <v>1.980662563987921E-2</v>
      </c>
      <c r="H1559">
        <f t="shared" si="147"/>
        <v>0.14073601401162109</v>
      </c>
      <c r="I1559">
        <f t="shared" si="148"/>
        <v>7.1055017937159022</v>
      </c>
      <c r="Q1559">
        <f t="shared" si="149"/>
        <v>8.0619081806889564E-2</v>
      </c>
    </row>
    <row r="1560" spans="1:17" x14ac:dyDescent="0.25">
      <c r="A1560" s="1">
        <v>42557</v>
      </c>
      <c r="B1560">
        <v>2099.73</v>
      </c>
      <c r="E1560">
        <f t="shared" si="144"/>
        <v>5.3387197390260708E-3</v>
      </c>
      <c r="F1560">
        <f t="shared" si="145"/>
        <v>4.4494149908935042E-5</v>
      </c>
      <c r="G1560">
        <f t="shared" si="146"/>
        <v>1.1346008226778436E-2</v>
      </c>
      <c r="H1560">
        <f t="shared" si="147"/>
        <v>0.1065176427958225</v>
      </c>
      <c r="I1560">
        <f t="shared" si="148"/>
        <v>9.3881161256717078</v>
      </c>
      <c r="Q1560">
        <f t="shared" si="149"/>
        <v>3.8409781295899052E-2</v>
      </c>
    </row>
    <row r="1561" spans="1:17" x14ac:dyDescent="0.25">
      <c r="A1561" s="1">
        <v>42558</v>
      </c>
      <c r="B1561">
        <v>2097.9</v>
      </c>
      <c r="E1561">
        <f t="shared" si="144"/>
        <v>-8.7192063899741768E-4</v>
      </c>
      <c r="F1561">
        <f t="shared" si="145"/>
        <v>1.6044389662518585E-5</v>
      </c>
      <c r="G1561">
        <f t="shared" si="146"/>
        <v>4.0913193639422396E-3</v>
      </c>
      <c r="H1561">
        <f t="shared" si="147"/>
        <v>6.3963422078108359E-2</v>
      </c>
      <c r="I1561">
        <f t="shared" si="148"/>
        <v>15.633935263483229</v>
      </c>
      <c r="Q1561">
        <f t="shared" si="149"/>
        <v>0.21783715370194742</v>
      </c>
    </row>
    <row r="1562" spans="1:17" x14ac:dyDescent="0.25">
      <c r="A1562" s="1">
        <v>42559</v>
      </c>
      <c r="B1562">
        <v>2129.9</v>
      </c>
      <c r="E1562">
        <f t="shared" si="144"/>
        <v>1.5138185866623861E-2</v>
      </c>
      <c r="F1562">
        <f t="shared" si="145"/>
        <v>5.4641607084436975E-5</v>
      </c>
      <c r="G1562">
        <f t="shared" si="146"/>
        <v>1.3933609806531428E-2</v>
      </c>
      <c r="H1562">
        <f t="shared" si="147"/>
        <v>0.11804071249586487</v>
      </c>
      <c r="I1562">
        <f t="shared" si="148"/>
        <v>8.4716533715859388</v>
      </c>
      <c r="Q1562">
        <f t="shared" si="149"/>
        <v>0.11455440769401906</v>
      </c>
    </row>
    <row r="1563" spans="1:17" x14ac:dyDescent="0.25">
      <c r="A1563" s="1">
        <v>42562</v>
      </c>
      <c r="B1563">
        <v>2137.16</v>
      </c>
      <c r="E1563">
        <f t="shared" si="144"/>
        <v>3.4028145868032489E-3</v>
      </c>
      <c r="F1563">
        <f t="shared" si="145"/>
        <v>5.3027780014681547E-5</v>
      </c>
      <c r="G1563">
        <f t="shared" si="146"/>
        <v>1.3522083903743794E-2</v>
      </c>
      <c r="H1563">
        <f t="shared" si="147"/>
        <v>0.11628449554323136</v>
      </c>
      <c r="I1563">
        <f t="shared" si="148"/>
        <v>8.5995987283466153</v>
      </c>
      <c r="Q1563">
        <f t="shared" si="149"/>
        <v>6.0910942790811114E-2</v>
      </c>
    </row>
    <row r="1564" spans="1:17" x14ac:dyDescent="0.25">
      <c r="A1564" s="1">
        <v>42563</v>
      </c>
      <c r="B1564">
        <v>2152.14</v>
      </c>
      <c r="E1564">
        <f t="shared" si="144"/>
        <v>6.9848510963644384E-3</v>
      </c>
      <c r="F1564">
        <f t="shared" si="145"/>
        <v>2.7776463747027826E-5</v>
      </c>
      <c r="G1564">
        <f t="shared" si="146"/>
        <v>7.0829982554920954E-3</v>
      </c>
      <c r="H1564">
        <f t="shared" si="147"/>
        <v>8.416055047046743E-2</v>
      </c>
      <c r="I1564">
        <f t="shared" si="148"/>
        <v>11.882051559904038</v>
      </c>
      <c r="Q1564">
        <f t="shared" si="149"/>
        <v>0.10145074564453717</v>
      </c>
    </row>
    <row r="1565" spans="1:17" x14ac:dyDescent="0.25">
      <c r="A1565" s="1">
        <v>42564</v>
      </c>
      <c r="B1565">
        <v>2152.4299999999998</v>
      </c>
      <c r="E1565">
        <f t="shared" si="144"/>
        <v>1.3474052016275426E-4</v>
      </c>
      <c r="F1565">
        <f t="shared" si="145"/>
        <v>3.3482943525818133E-5</v>
      </c>
      <c r="G1565">
        <f t="shared" si="146"/>
        <v>8.5381505990836243E-3</v>
      </c>
      <c r="H1565">
        <f t="shared" si="147"/>
        <v>9.2402113607230996E-2</v>
      </c>
      <c r="I1565">
        <f t="shared" si="148"/>
        <v>10.822263268247841</v>
      </c>
      <c r="Q1565">
        <f t="shared" si="149"/>
        <v>6.9559476386762464E-2</v>
      </c>
    </row>
    <row r="1566" spans="1:17" x14ac:dyDescent="0.25">
      <c r="A1566" s="1">
        <v>42565</v>
      </c>
      <c r="B1566">
        <v>2163.75</v>
      </c>
      <c r="E1566">
        <f t="shared" si="144"/>
        <v>5.2453910425336123E-3</v>
      </c>
      <c r="F1566">
        <f t="shared" si="145"/>
        <v>2.5205657409996578E-5</v>
      </c>
      <c r="G1566">
        <f t="shared" si="146"/>
        <v>6.4274426395491274E-3</v>
      </c>
      <c r="H1566">
        <f t="shared" si="147"/>
        <v>8.017133302839069E-2</v>
      </c>
      <c r="I1566">
        <f t="shared" si="148"/>
        <v>12.473286425783575</v>
      </c>
      <c r="Q1566">
        <f t="shared" si="149"/>
        <v>2.8452878896453329E-2</v>
      </c>
    </row>
    <row r="1567" spans="1:17" x14ac:dyDescent="0.25">
      <c r="A1567" s="1">
        <v>42566</v>
      </c>
      <c r="B1567">
        <v>2161.7399999999998</v>
      </c>
      <c r="E1567">
        <f t="shared" si="144"/>
        <v>-9.2937454238768344E-4</v>
      </c>
      <c r="F1567">
        <f t="shared" si="145"/>
        <v>8.9455107044079573E-6</v>
      </c>
      <c r="G1567">
        <f t="shared" si="146"/>
        <v>2.2811052296240293E-3</v>
      </c>
      <c r="H1567">
        <f t="shared" si="147"/>
        <v>4.7760917386750742E-2</v>
      </c>
      <c r="I1567">
        <f t="shared" si="148"/>
        <v>20.937621275202055</v>
      </c>
      <c r="Q1567">
        <f t="shared" si="149"/>
        <v>4.7704518484173633E-2</v>
      </c>
    </row>
    <row r="1568" spans="1:17" x14ac:dyDescent="0.25">
      <c r="A1568" s="1">
        <v>42569</v>
      </c>
      <c r="B1568">
        <v>2166.89</v>
      </c>
      <c r="E1568">
        <f t="shared" si="144"/>
        <v>2.3795068786033225E-3</v>
      </c>
      <c r="F1568">
        <f t="shared" si="145"/>
        <v>8.9349473188131013E-6</v>
      </c>
      <c r="G1568">
        <f t="shared" si="146"/>
        <v>2.2784115662973408E-3</v>
      </c>
      <c r="H1568">
        <f t="shared" si="147"/>
        <v>4.7732709605650306E-2</v>
      </c>
      <c r="I1568">
        <f t="shared" si="148"/>
        <v>20.949994422307551</v>
      </c>
      <c r="Q1568">
        <f t="shared" si="149"/>
        <v>3.237605397617703E-2</v>
      </c>
    </row>
    <row r="1569" spans="1:17" x14ac:dyDescent="0.25">
      <c r="A1569" s="1">
        <v>42570</v>
      </c>
      <c r="B1569">
        <v>2163.7800000000002</v>
      </c>
      <c r="E1569">
        <f t="shared" si="144"/>
        <v>-1.4362676143070065E-3</v>
      </c>
      <c r="F1569">
        <f t="shared" si="145"/>
        <v>6.0603795396930119E-6</v>
      </c>
      <c r="G1569">
        <f t="shared" si="146"/>
        <v>1.545396782621718E-3</v>
      </c>
      <c r="H1569">
        <f t="shared" si="147"/>
        <v>3.9311534981754631E-2</v>
      </c>
      <c r="I1569">
        <f t="shared" si="148"/>
        <v>25.437826339371448</v>
      </c>
      <c r="Q1569">
        <f t="shared" si="149"/>
        <v>4.687620242540784E-2</v>
      </c>
    </row>
    <row r="1570" spans="1:17" x14ac:dyDescent="0.25">
      <c r="A1570" s="1">
        <v>42571</v>
      </c>
      <c r="B1570">
        <v>2173.02</v>
      </c>
      <c r="E1570">
        <f t="shared" si="144"/>
        <v>4.2612128673701335E-3</v>
      </c>
      <c r="F1570">
        <f t="shared" si="145"/>
        <v>7.2265704763067899E-6</v>
      </c>
      <c r="G1570">
        <f t="shared" si="146"/>
        <v>1.8427754714582315E-3</v>
      </c>
      <c r="H1570">
        <f t="shared" si="147"/>
        <v>4.2927560744331045E-2</v>
      </c>
      <c r="I1570">
        <f t="shared" si="148"/>
        <v>23.295057596116933</v>
      </c>
      <c r="Q1570">
        <f t="shared" si="149"/>
        <v>4.7234230655208147E-2</v>
      </c>
    </row>
    <row r="1571" spans="1:17" x14ac:dyDescent="0.25">
      <c r="A1571" s="1">
        <v>42572</v>
      </c>
      <c r="B1571">
        <v>2165.17</v>
      </c>
      <c r="E1571">
        <f t="shared" si="144"/>
        <v>-3.6190247858399653E-3</v>
      </c>
      <c r="F1571">
        <f t="shared" si="145"/>
        <v>7.9515698261301617E-6</v>
      </c>
      <c r="G1571">
        <f t="shared" si="146"/>
        <v>2.0276503056631911E-3</v>
      </c>
      <c r="H1571">
        <f t="shared" si="147"/>
        <v>4.502943821172091E-2</v>
      </c>
      <c r="I1571">
        <f t="shared" si="148"/>
        <v>22.207694337605695</v>
      </c>
      <c r="Q1571">
        <f t="shared" si="149"/>
        <v>5.9020917081284333E-2</v>
      </c>
    </row>
    <row r="1572" spans="1:17" x14ac:dyDescent="0.25">
      <c r="A1572" s="1">
        <v>42573</v>
      </c>
      <c r="B1572">
        <v>2175.0300000000002</v>
      </c>
      <c r="E1572">
        <f t="shared" si="144"/>
        <v>4.5435772372509073E-3</v>
      </c>
      <c r="F1572">
        <f t="shared" si="145"/>
        <v>1.0422269564356062E-5</v>
      </c>
      <c r="G1572">
        <f t="shared" si="146"/>
        <v>2.657678738910796E-3</v>
      </c>
      <c r="H1572">
        <f t="shared" si="147"/>
        <v>5.1552679260255675E-2</v>
      </c>
      <c r="I1572">
        <f t="shared" si="148"/>
        <v>19.39763392221878</v>
      </c>
      <c r="Q1572">
        <f t="shared" si="149"/>
        <v>6.2275987435532559E-2</v>
      </c>
    </row>
    <row r="1573" spans="1:17" x14ac:dyDescent="0.25">
      <c r="A1573" s="1">
        <v>42576</v>
      </c>
      <c r="B1573">
        <v>2168.48</v>
      </c>
      <c r="E1573">
        <f t="shared" si="144"/>
        <v>-3.0159962634030003E-3</v>
      </c>
      <c r="F1573">
        <f t="shared" si="145"/>
        <v>1.2590172572077344E-5</v>
      </c>
      <c r="G1573">
        <f t="shared" si="146"/>
        <v>3.2104940058797224E-3</v>
      </c>
      <c r="H1573">
        <f t="shared" si="147"/>
        <v>5.6661221358877557E-2</v>
      </c>
      <c r="I1573">
        <f t="shared" si="148"/>
        <v>17.648754757089652</v>
      </c>
      <c r="Q1573">
        <f t="shared" si="149"/>
        <v>5.387669208099384E-2</v>
      </c>
    </row>
    <row r="1574" spans="1:17" x14ac:dyDescent="0.25">
      <c r="A1574" s="1">
        <v>42577</v>
      </c>
      <c r="B1574">
        <v>2169.1799999999998</v>
      </c>
      <c r="E1574">
        <f t="shared" si="144"/>
        <v>3.2275466775932843E-4</v>
      </c>
      <c r="F1574">
        <f t="shared" si="145"/>
        <v>1.197144774935403E-5</v>
      </c>
      <c r="G1574">
        <f t="shared" si="146"/>
        <v>3.0527191760852776E-3</v>
      </c>
      <c r="H1574">
        <f t="shared" si="147"/>
        <v>5.5251417864931554E-2</v>
      </c>
      <c r="I1574">
        <f t="shared" si="148"/>
        <v>18.099083039726057</v>
      </c>
      <c r="Q1574">
        <f t="shared" si="149"/>
        <v>3.9339053538204834E-2</v>
      </c>
    </row>
    <row r="1575" spans="1:17" x14ac:dyDescent="0.25">
      <c r="A1575" s="1">
        <v>42578</v>
      </c>
      <c r="B1575">
        <v>2166.58</v>
      </c>
      <c r="E1575">
        <f t="shared" si="144"/>
        <v>-1.1993285198676762E-3</v>
      </c>
      <c r="F1575">
        <f t="shared" si="145"/>
        <v>8.523680335099095E-6</v>
      </c>
      <c r="G1575">
        <f t="shared" si="146"/>
        <v>2.1735384854502694E-3</v>
      </c>
      <c r="H1575">
        <f t="shared" si="147"/>
        <v>4.6621223551621523E-2</v>
      </c>
      <c r="I1575">
        <f t="shared" si="148"/>
        <v>21.449458504510211</v>
      </c>
      <c r="Q1575">
        <f t="shared" si="149"/>
        <v>3.5925325329485322E-2</v>
      </c>
    </row>
    <row r="1576" spans="1:17" x14ac:dyDescent="0.25">
      <c r="A1576" s="1">
        <v>42579</v>
      </c>
      <c r="B1576">
        <v>2170.06</v>
      </c>
      <c r="E1576">
        <f t="shared" si="144"/>
        <v>1.6049295062452703E-3</v>
      </c>
      <c r="F1576">
        <f t="shared" si="145"/>
        <v>6.5681671503947704E-6</v>
      </c>
      <c r="G1576">
        <f t="shared" si="146"/>
        <v>1.6748826233506664E-3</v>
      </c>
      <c r="H1576">
        <f t="shared" si="147"/>
        <v>4.0925329850236593E-2</v>
      </c>
      <c r="I1576">
        <f t="shared" si="148"/>
        <v>24.434745026110495</v>
      </c>
      <c r="Q1576">
        <f t="shared" si="149"/>
        <v>1.9670650767490149E-2</v>
      </c>
    </row>
    <row r="1577" spans="1:17" x14ac:dyDescent="0.25">
      <c r="A1577" s="1">
        <v>42580</v>
      </c>
      <c r="B1577">
        <v>2173.6</v>
      </c>
      <c r="E1577">
        <f t="shared" si="144"/>
        <v>1.6299621902952422E-3</v>
      </c>
      <c r="F1577">
        <f t="shared" si="145"/>
        <v>3.1569720432484076E-6</v>
      </c>
      <c r="G1577">
        <f t="shared" si="146"/>
        <v>8.050278710283439E-4</v>
      </c>
      <c r="H1577">
        <f t="shared" si="147"/>
        <v>2.8373013076307983E-2</v>
      </c>
      <c r="I1577">
        <f t="shared" si="148"/>
        <v>35.244758718805912</v>
      </c>
      <c r="Q1577">
        <f t="shared" si="149"/>
        <v>1.4654701400349929E-2</v>
      </c>
    </row>
    <row r="1578" spans="1:17" x14ac:dyDescent="0.25">
      <c r="A1578" s="1">
        <v>42583</v>
      </c>
      <c r="B1578">
        <v>2170.84</v>
      </c>
      <c r="E1578">
        <f t="shared" si="144"/>
        <v>-1.2705897060663312E-3</v>
      </c>
      <c r="F1578">
        <f t="shared" si="145"/>
        <v>1.6305805273000685E-6</v>
      </c>
      <c r="G1578">
        <f t="shared" si="146"/>
        <v>4.1579803446151745E-4</v>
      </c>
      <c r="H1578">
        <f t="shared" si="147"/>
        <v>2.0391126365689499E-2</v>
      </c>
      <c r="I1578">
        <f t="shared" si="148"/>
        <v>49.040939772832715</v>
      </c>
      <c r="Q1578">
        <f t="shared" si="149"/>
        <v>0.10680691837744853</v>
      </c>
    </row>
    <row r="1579" spans="1:17" x14ac:dyDescent="0.25">
      <c r="A1579" s="1">
        <v>42584</v>
      </c>
      <c r="B1579">
        <v>2157.0300000000002</v>
      </c>
      <c r="E1579">
        <f t="shared" si="144"/>
        <v>-6.3819139077918741E-3</v>
      </c>
      <c r="F1579">
        <f t="shared" si="145"/>
        <v>8.5408367426056363E-6</v>
      </c>
      <c r="G1579">
        <f t="shared" si="146"/>
        <v>2.1779133693644371E-3</v>
      </c>
      <c r="H1579">
        <f t="shared" si="147"/>
        <v>4.6668119411054448E-2</v>
      </c>
      <c r="I1579">
        <f t="shared" si="148"/>
        <v>21.427904372832437</v>
      </c>
      <c r="Q1579">
        <f t="shared" si="149"/>
        <v>6.2328723909034378E-2</v>
      </c>
    </row>
    <row r="1580" spans="1:17" x14ac:dyDescent="0.25">
      <c r="A1580" s="1">
        <v>42585</v>
      </c>
      <c r="B1580">
        <v>2163.79</v>
      </c>
      <c r="E1580">
        <f t="shared" si="144"/>
        <v>3.1290382452996857E-3</v>
      </c>
      <c r="F1580">
        <f t="shared" si="145"/>
        <v>1.1406918941668474E-5</v>
      </c>
      <c r="G1580">
        <f t="shared" si="146"/>
        <v>2.9087643301254607E-3</v>
      </c>
      <c r="H1580">
        <f t="shared" si="147"/>
        <v>5.3932961444050714E-2</v>
      </c>
      <c r="I1580">
        <f t="shared" si="148"/>
        <v>18.541536997507279</v>
      </c>
      <c r="Q1580">
        <f t="shared" si="149"/>
        <v>5.0494680885758182E-2</v>
      </c>
    </row>
    <row r="1581" spans="1:17" x14ac:dyDescent="0.25">
      <c r="A1581" s="1">
        <v>42586</v>
      </c>
      <c r="B1581">
        <v>2164.25</v>
      </c>
      <c r="E1581">
        <f t="shared" si="144"/>
        <v>2.1256735230357668E-4</v>
      </c>
      <c r="F1581">
        <f t="shared" si="145"/>
        <v>1.0679716381730355E-5</v>
      </c>
      <c r="G1581">
        <f t="shared" si="146"/>
        <v>2.7233276773412406E-3</v>
      </c>
      <c r="H1581">
        <f t="shared" si="147"/>
        <v>5.2185512140260161E-2</v>
      </c>
      <c r="I1581">
        <f t="shared" si="148"/>
        <v>19.162406556675688</v>
      </c>
      <c r="Q1581">
        <f t="shared" si="149"/>
        <v>0.11917415383062036</v>
      </c>
    </row>
    <row r="1582" spans="1:17" x14ac:dyDescent="0.25">
      <c r="A1582" s="1">
        <v>42587</v>
      </c>
      <c r="B1582">
        <v>2182.87</v>
      </c>
      <c r="E1582">
        <f t="shared" si="144"/>
        <v>8.5666436043246308E-3</v>
      </c>
      <c r="F1582">
        <f t="shared" si="145"/>
        <v>2.4388879417776747E-5</v>
      </c>
      <c r="G1582">
        <f t="shared" si="146"/>
        <v>6.2191642515330705E-3</v>
      </c>
      <c r="H1582">
        <f t="shared" si="147"/>
        <v>7.8861677965492663E-2</v>
      </c>
      <c r="I1582">
        <f t="shared" si="148"/>
        <v>12.680430163273572</v>
      </c>
      <c r="Q1582">
        <f t="shared" si="149"/>
        <v>7.7933408673571375E-2</v>
      </c>
    </row>
    <row r="1583" spans="1:17" x14ac:dyDescent="0.25">
      <c r="A1583" s="1">
        <v>42590</v>
      </c>
      <c r="B1583">
        <v>2180.89</v>
      </c>
      <c r="E1583">
        <f t="shared" si="144"/>
        <v>-9.0747435050471642E-4</v>
      </c>
      <c r="F1583">
        <f t="shared" si="145"/>
        <v>2.410180148066007E-5</v>
      </c>
      <c r="G1583">
        <f t="shared" si="146"/>
        <v>6.1459593775683181E-3</v>
      </c>
      <c r="H1583">
        <f t="shared" si="147"/>
        <v>7.8396169406217284E-2</v>
      </c>
      <c r="I1583">
        <f t="shared" si="148"/>
        <v>12.755725280637169</v>
      </c>
      <c r="Q1583">
        <f t="shared" si="149"/>
        <v>3.7894292956494921E-2</v>
      </c>
    </row>
    <row r="1584" spans="1:17" x14ac:dyDescent="0.25">
      <c r="A1584" s="1">
        <v>42591</v>
      </c>
      <c r="B1584">
        <v>2181.7399999999998</v>
      </c>
      <c r="E1584">
        <f t="shared" si="144"/>
        <v>3.8967320664632022E-4</v>
      </c>
      <c r="F1584">
        <f t="shared" si="145"/>
        <v>1.1650068275083146E-5</v>
      </c>
      <c r="G1584">
        <f t="shared" si="146"/>
        <v>2.9707674101462022E-3</v>
      </c>
      <c r="H1584">
        <f t="shared" si="147"/>
        <v>5.4504746675369496E-2</v>
      </c>
      <c r="I1584">
        <f t="shared" si="148"/>
        <v>18.34702591970575</v>
      </c>
      <c r="Q1584">
        <f t="shared" si="149"/>
        <v>7.1882089665325929E-2</v>
      </c>
    </row>
    <row r="1585" spans="1:17" x14ac:dyDescent="0.25">
      <c r="A1585" s="1">
        <v>42592</v>
      </c>
      <c r="B1585">
        <v>2175.4899999999998</v>
      </c>
      <c r="E1585">
        <f t="shared" si="144"/>
        <v>-2.8687970506289257E-3</v>
      </c>
      <c r="F1585">
        <f t="shared" si="145"/>
        <v>1.5364372892959943E-5</v>
      </c>
      <c r="G1585">
        <f t="shared" si="146"/>
        <v>3.9179150877047854E-3</v>
      </c>
      <c r="H1585">
        <f t="shared" si="147"/>
        <v>6.2593251135444186E-2</v>
      </c>
      <c r="I1585">
        <f t="shared" si="148"/>
        <v>15.976163274154294</v>
      </c>
      <c r="Q1585">
        <f t="shared" si="149"/>
        <v>6.9490963604085756E-2</v>
      </c>
    </row>
    <row r="1586" spans="1:17" x14ac:dyDescent="0.25">
      <c r="A1586" s="1">
        <v>42593</v>
      </c>
      <c r="B1586">
        <v>2185.79</v>
      </c>
      <c r="E1586">
        <f t="shared" si="144"/>
        <v>4.7233927423996338E-3</v>
      </c>
      <c r="F1586">
        <f t="shared" si="145"/>
        <v>1.7057511123586475E-5</v>
      </c>
      <c r="G1586">
        <f t="shared" si="146"/>
        <v>4.3496653365145514E-3</v>
      </c>
      <c r="H1586">
        <f t="shared" si="147"/>
        <v>6.5951992665229997E-2</v>
      </c>
      <c r="I1586">
        <f t="shared" si="148"/>
        <v>15.162544141402444</v>
      </c>
      <c r="Q1586">
        <f t="shared" si="149"/>
        <v>2.481608992306503E-2</v>
      </c>
    </row>
    <row r="1587" spans="1:17" x14ac:dyDescent="0.25">
      <c r="A1587" s="1">
        <v>42594</v>
      </c>
      <c r="B1587">
        <v>2184.0500000000002</v>
      </c>
      <c r="E1587">
        <f t="shared" si="144"/>
        <v>-7.9636787248911652E-4</v>
      </c>
      <c r="F1587">
        <f t="shared" si="145"/>
        <v>6.4183160022967566E-6</v>
      </c>
      <c r="G1587">
        <f t="shared" si="146"/>
        <v>1.6366705805856729E-3</v>
      </c>
      <c r="H1587">
        <f t="shared" si="147"/>
        <v>4.0455785502022737E-2</v>
      </c>
      <c r="I1587">
        <f t="shared" si="148"/>
        <v>24.71834343569973</v>
      </c>
      <c r="Q1587">
        <f t="shared" si="149"/>
        <v>4.4771546842209978E-2</v>
      </c>
    </row>
    <row r="1588" spans="1:17" x14ac:dyDescent="0.25">
      <c r="A1588" s="1">
        <v>42597</v>
      </c>
      <c r="B1588">
        <v>2190.15</v>
      </c>
      <c r="E1588">
        <f t="shared" si="144"/>
        <v>2.7890832400516256E-3</v>
      </c>
      <c r="F1588">
        <f t="shared" si="145"/>
        <v>7.1030121397733738E-6</v>
      </c>
      <c r="G1588">
        <f t="shared" si="146"/>
        <v>1.8112680956422103E-3</v>
      </c>
      <c r="H1588">
        <f t="shared" si="147"/>
        <v>4.2558995472663709E-2</v>
      </c>
      <c r="I1588">
        <f t="shared" si="148"/>
        <v>23.496795187337426</v>
      </c>
      <c r="Q1588">
        <f t="shared" si="149"/>
        <v>8.2202062804157289E-2</v>
      </c>
    </row>
    <row r="1589" spans="1:17" x14ac:dyDescent="0.25">
      <c r="A1589" s="1">
        <v>42598</v>
      </c>
      <c r="B1589">
        <v>2178.15</v>
      </c>
      <c r="E1589">
        <f t="shared" si="144"/>
        <v>-5.4941419708265955E-3</v>
      </c>
      <c r="F1589">
        <f t="shared" si="145"/>
        <v>1.3719361642061758E-5</v>
      </c>
      <c r="G1589">
        <f t="shared" si="146"/>
        <v>3.4984372187257481E-3</v>
      </c>
      <c r="H1589">
        <f t="shared" si="147"/>
        <v>5.9147588443872738E-2</v>
      </c>
      <c r="I1589">
        <f t="shared" si="148"/>
        <v>16.906860048046351</v>
      </c>
      <c r="Q1589">
        <f t="shared" si="149"/>
        <v>5.3878635919874081E-2</v>
      </c>
    </row>
    <row r="1590" spans="1:17" x14ac:dyDescent="0.25">
      <c r="A1590" s="1">
        <v>42599</v>
      </c>
      <c r="B1590">
        <v>2182.2199999999998</v>
      </c>
      <c r="E1590">
        <f t="shared" si="144"/>
        <v>1.8668145969237696E-3</v>
      </c>
      <c r="F1590">
        <f t="shared" si="145"/>
        <v>1.2497221111003807E-5</v>
      </c>
      <c r="G1590">
        <f t="shared" si="146"/>
        <v>3.1867913833059707E-3</v>
      </c>
      <c r="H1590">
        <f t="shared" si="147"/>
        <v>5.6451672989433807E-2</v>
      </c>
      <c r="I1590">
        <f t="shared" si="148"/>
        <v>17.714266859498963</v>
      </c>
      <c r="Q1590">
        <f t="shared" si="149"/>
        <v>4.2323849388516556E-2</v>
      </c>
    </row>
    <row r="1591" spans="1:17" x14ac:dyDescent="0.25">
      <c r="A1591" s="1">
        <v>42600</v>
      </c>
      <c r="B1591">
        <v>2187.02</v>
      </c>
      <c r="E1591">
        <f t="shared" si="144"/>
        <v>2.1971793405895896E-3</v>
      </c>
      <c r="F1591">
        <f t="shared" si="145"/>
        <v>9.3696160993513113E-6</v>
      </c>
      <c r="G1591">
        <f t="shared" si="146"/>
        <v>2.3892521053345845E-3</v>
      </c>
      <c r="H1591">
        <f t="shared" si="147"/>
        <v>4.8879976527557628E-2</v>
      </c>
      <c r="I1591">
        <f t="shared" si="148"/>
        <v>20.458274963291327</v>
      </c>
      <c r="Q1591">
        <f t="shared" si="149"/>
        <v>5.0450500001415093E-2</v>
      </c>
    </row>
    <row r="1592" spans="1:17" x14ac:dyDescent="0.25">
      <c r="A1592" s="1">
        <v>42601</v>
      </c>
      <c r="B1592">
        <v>2183.87</v>
      </c>
      <c r="E1592">
        <f t="shared" si="144"/>
        <v>-1.4413542987100584E-3</v>
      </c>
      <c r="F1592">
        <f t="shared" si="145"/>
        <v>9.6706637485204533E-6</v>
      </c>
      <c r="G1592">
        <f t="shared" si="146"/>
        <v>2.4660192558727157E-3</v>
      </c>
      <c r="H1592">
        <f t="shared" si="147"/>
        <v>4.9659029952997626E-2</v>
      </c>
      <c r="I1592">
        <f t="shared" si="148"/>
        <v>20.137324489554107</v>
      </c>
      <c r="Q1592">
        <f t="shared" si="149"/>
        <v>3.9573944661428558E-2</v>
      </c>
    </row>
    <row r="1593" spans="1:17" x14ac:dyDescent="0.25">
      <c r="A1593" s="1">
        <v>42604</v>
      </c>
      <c r="B1593">
        <v>2182.64</v>
      </c>
      <c r="E1593">
        <f t="shared" si="144"/>
        <v>-5.6337900636122971E-4</v>
      </c>
      <c r="F1593">
        <f t="shared" si="145"/>
        <v>7.7066811894123573E-6</v>
      </c>
      <c r="G1593">
        <f t="shared" si="146"/>
        <v>1.9652037033001512E-3</v>
      </c>
      <c r="H1593">
        <f t="shared" si="147"/>
        <v>4.4330618124498906E-2</v>
      </c>
      <c r="I1593">
        <f t="shared" si="148"/>
        <v>22.55777253526179</v>
      </c>
      <c r="Q1593">
        <f t="shared" si="149"/>
        <v>1.2994110646052104E-2</v>
      </c>
    </row>
    <row r="1594" spans="1:17" x14ac:dyDescent="0.25">
      <c r="A1594" s="1">
        <v>42605</v>
      </c>
      <c r="B1594">
        <v>2186.9</v>
      </c>
      <c r="E1594">
        <f t="shared" si="144"/>
        <v>1.9498626169790064E-3</v>
      </c>
      <c r="F1594">
        <f t="shared" si="145"/>
        <v>2.2589684585004766E-6</v>
      </c>
      <c r="G1594">
        <f t="shared" si="146"/>
        <v>5.7603695691762157E-4</v>
      </c>
      <c r="H1594">
        <f t="shared" si="147"/>
        <v>2.4000769923434157E-2</v>
      </c>
      <c r="I1594">
        <f t="shared" si="148"/>
        <v>41.665330036917197</v>
      </c>
      <c r="Q1594">
        <f t="shared" si="149"/>
        <v>7.7970393228317572E-2</v>
      </c>
    </row>
    <row r="1595" spans="1:17" x14ac:dyDescent="0.25">
      <c r="A1595" s="1">
        <v>42606</v>
      </c>
      <c r="B1595">
        <v>2175.44</v>
      </c>
      <c r="E1595">
        <f t="shared" si="144"/>
        <v>-5.254072980571481E-3</v>
      </c>
      <c r="F1595">
        <f t="shared" si="145"/>
        <v>7.3386253675001515E-6</v>
      </c>
      <c r="G1595">
        <f t="shared" si="146"/>
        <v>1.8713494687125386E-3</v>
      </c>
      <c r="H1595">
        <f t="shared" si="147"/>
        <v>4.3259096947492311E-2</v>
      </c>
      <c r="I1595">
        <f t="shared" si="148"/>
        <v>23.116525090983647</v>
      </c>
      <c r="Q1595">
        <f t="shared" si="149"/>
        <v>3.1545133988752368E-2</v>
      </c>
    </row>
    <row r="1596" spans="1:17" x14ac:dyDescent="0.25">
      <c r="A1596" s="1">
        <v>42607</v>
      </c>
      <c r="B1596">
        <v>2172.4699999999998</v>
      </c>
      <c r="E1596">
        <f t="shared" si="144"/>
        <v>-1.3661738453380294E-3</v>
      </c>
      <c r="F1596">
        <f t="shared" si="145"/>
        <v>5.3514274880042096E-6</v>
      </c>
      <c r="G1596">
        <f t="shared" si="146"/>
        <v>1.3646140094410735E-3</v>
      </c>
      <c r="H1596">
        <f t="shared" si="147"/>
        <v>3.6940682308818737E-2</v>
      </c>
      <c r="I1596">
        <f t="shared" si="148"/>
        <v>27.07042581509852</v>
      </c>
      <c r="Q1596">
        <f t="shared" si="149"/>
        <v>3.7002676845037559E-2</v>
      </c>
    </row>
    <row r="1597" spans="1:17" x14ac:dyDescent="0.25">
      <c r="A1597" s="1">
        <v>42608</v>
      </c>
      <c r="B1597">
        <v>2169.04</v>
      </c>
      <c r="E1597">
        <f t="shared" si="144"/>
        <v>-1.5800957333464785E-3</v>
      </c>
      <c r="F1597">
        <f t="shared" si="145"/>
        <v>5.3604083525820219E-6</v>
      </c>
      <c r="G1597">
        <f t="shared" si="146"/>
        <v>1.3669041299084156E-3</v>
      </c>
      <c r="H1597">
        <f t="shared" si="147"/>
        <v>3.6971666582782219E-2</v>
      </c>
      <c r="I1597">
        <f t="shared" si="148"/>
        <v>27.047739321161735</v>
      </c>
      <c r="Q1597">
        <f t="shared" si="149"/>
        <v>8.6555033524618588E-2</v>
      </c>
    </row>
    <row r="1598" spans="1:17" x14ac:dyDescent="0.25">
      <c r="A1598" s="1">
        <v>42611</v>
      </c>
      <c r="B1598">
        <v>2180.38</v>
      </c>
      <c r="E1598">
        <f t="shared" si="144"/>
        <v>5.2145001841601589E-3</v>
      </c>
      <c r="F1598">
        <f t="shared" si="145"/>
        <v>1.2549348394249944E-5</v>
      </c>
      <c r="G1598">
        <f t="shared" si="146"/>
        <v>3.2000838405337358E-3</v>
      </c>
      <c r="H1598">
        <f t="shared" si="147"/>
        <v>5.6569283542694228E-2</v>
      </c>
      <c r="I1598">
        <f t="shared" si="148"/>
        <v>17.677437955269053</v>
      </c>
      <c r="Q1598">
        <f t="shared" si="149"/>
        <v>5.2380395880042452E-2</v>
      </c>
    </row>
    <row r="1599" spans="1:17" x14ac:dyDescent="0.25">
      <c r="A1599" s="1">
        <v>42612</v>
      </c>
      <c r="B1599">
        <v>2176.12</v>
      </c>
      <c r="E1599">
        <f t="shared" si="144"/>
        <v>-1.9556990050680497E-3</v>
      </c>
      <c r="F1599">
        <f t="shared" si="145"/>
        <v>1.1620084182810564E-5</v>
      </c>
      <c r="G1599">
        <f t="shared" si="146"/>
        <v>2.9631214666166941E-3</v>
      </c>
      <c r="H1599">
        <f t="shared" si="147"/>
        <v>5.4434561324738291E-2</v>
      </c>
      <c r="I1599">
        <f t="shared" si="148"/>
        <v>18.370681707791054</v>
      </c>
      <c r="Q1599">
        <f t="shared" si="149"/>
        <v>3.7647618522001769E-2</v>
      </c>
    </row>
    <row r="1600" spans="1:17" x14ac:dyDescent="0.25">
      <c r="A1600" s="1">
        <v>42613</v>
      </c>
      <c r="B1600">
        <v>2170.9499999999998</v>
      </c>
      <c r="E1600">
        <f t="shared" si="144"/>
        <v>-2.3786147623904054E-3</v>
      </c>
      <c r="F1600">
        <f t="shared" si="145"/>
        <v>8.0365945065343461E-6</v>
      </c>
      <c r="G1600">
        <f t="shared" si="146"/>
        <v>2.0493315991662584E-3</v>
      </c>
      <c r="H1600">
        <f t="shared" si="147"/>
        <v>4.5269543836516164E-2</v>
      </c>
      <c r="I1600">
        <f t="shared" si="148"/>
        <v>22.089906706622507</v>
      </c>
      <c r="Q1600">
        <f t="shared" si="149"/>
        <v>4.4006757539795112E-2</v>
      </c>
    </row>
    <row r="1601" spans="1:17" x14ac:dyDescent="0.25">
      <c r="A1601" s="1">
        <v>42614</v>
      </c>
      <c r="B1601">
        <v>2170.86</v>
      </c>
      <c r="E1601">
        <f t="shared" si="144"/>
        <v>-4.1457364561137788E-5</v>
      </c>
      <c r="F1601">
        <f t="shared" si="145"/>
        <v>7.812415057061541E-6</v>
      </c>
      <c r="G1601">
        <f t="shared" si="146"/>
        <v>1.992165839550693E-3</v>
      </c>
      <c r="H1601">
        <f t="shared" si="147"/>
        <v>4.4633685032167053E-2</v>
      </c>
      <c r="I1601">
        <f t="shared" si="148"/>
        <v>22.404603144000095</v>
      </c>
      <c r="Q1601">
        <f t="shared" si="149"/>
        <v>5.6204405997124535E-2</v>
      </c>
    </row>
    <row r="1602" spans="1:17" x14ac:dyDescent="0.25">
      <c r="A1602" s="1">
        <v>42615</v>
      </c>
      <c r="B1602">
        <v>2179.98</v>
      </c>
      <c r="E1602">
        <f t="shared" si="144"/>
        <v>4.1923000419618493E-3</v>
      </c>
      <c r="F1602">
        <f t="shared" si="145"/>
        <v>9.8376853125321467E-6</v>
      </c>
      <c r="G1602">
        <f t="shared" si="146"/>
        <v>2.5086097546956976E-3</v>
      </c>
      <c r="H1602">
        <f t="shared" si="147"/>
        <v>5.0086023546451537E-2</v>
      </c>
      <c r="I1602">
        <f t="shared" si="148"/>
        <v>19.965649680146097</v>
      </c>
      <c r="Q1602">
        <f t="shared" si="149"/>
        <v>2.7546598347627588E-2</v>
      </c>
    </row>
    <row r="1603" spans="1:17" x14ac:dyDescent="0.25">
      <c r="A1603" s="1">
        <v>42618</v>
      </c>
      <c r="B1603">
        <v>2179.98</v>
      </c>
      <c r="E1603">
        <f t="shared" si="144"/>
        <v>0</v>
      </c>
      <c r="F1603">
        <f t="shared" si="145"/>
        <v>5.4105865626036013E-6</v>
      </c>
      <c r="G1603">
        <f t="shared" si="146"/>
        <v>1.3796995734639184E-3</v>
      </c>
      <c r="H1603">
        <f t="shared" si="147"/>
        <v>3.7144307416667743E-2</v>
      </c>
      <c r="I1603">
        <f t="shared" si="148"/>
        <v>26.922025730146487</v>
      </c>
      <c r="Q1603">
        <f t="shared" si="149"/>
        <v>3.787812268319847E-2</v>
      </c>
    </row>
    <row r="1604" spans="1:17" x14ac:dyDescent="0.25">
      <c r="A1604" s="1">
        <v>42619</v>
      </c>
      <c r="B1604">
        <v>2186.48</v>
      </c>
      <c r="E1604">
        <f t="shared" ref="E1604:E1667" si="150">LN(B1604/B1603)</f>
        <v>2.9772423433708003E-3</v>
      </c>
      <c r="F1604">
        <f t="shared" si="145"/>
        <v>5.5174769933763909E-6</v>
      </c>
      <c r="G1604">
        <f t="shared" si="146"/>
        <v>1.4069566333109796E-3</v>
      </c>
      <c r="H1604">
        <f t="shared" si="147"/>
        <v>3.7509420594178465E-2</v>
      </c>
      <c r="I1604">
        <f t="shared" si="148"/>
        <v>26.659969259967774</v>
      </c>
      <c r="Q1604">
        <f t="shared" si="149"/>
        <v>2.2724799579902741E-2</v>
      </c>
    </row>
    <row r="1605" spans="1:17" x14ac:dyDescent="0.25">
      <c r="A1605" s="1">
        <v>42620</v>
      </c>
      <c r="B1605">
        <v>2186.16</v>
      </c>
      <c r="E1605">
        <f t="shared" si="150"/>
        <v>-1.4636466783063686E-4</v>
      </c>
      <c r="F1605">
        <f t="shared" si="145"/>
        <v>3.3427218249450272E-6</v>
      </c>
      <c r="G1605">
        <f t="shared" si="146"/>
        <v>8.5239406536098195E-4</v>
      </c>
      <c r="H1605">
        <f t="shared" si="147"/>
        <v>2.919578848671469E-2</v>
      </c>
      <c r="I1605">
        <f t="shared" si="148"/>
        <v>34.251515435352673</v>
      </c>
      <c r="Q1605">
        <f t="shared" si="149"/>
        <v>4.6833148188763073E-2</v>
      </c>
    </row>
    <row r="1606" spans="1:17" x14ac:dyDescent="0.25">
      <c r="A1606" s="1">
        <v>42621</v>
      </c>
      <c r="B1606">
        <v>2181.3000000000002</v>
      </c>
      <c r="E1606">
        <f t="shared" si="150"/>
        <v>-2.2255507805430696E-3</v>
      </c>
      <c r="F1606">
        <f t="shared" si="145"/>
        <v>5.3620811321023212E-6</v>
      </c>
      <c r="G1606">
        <f t="shared" si="146"/>
        <v>1.3673306886860918E-3</v>
      </c>
      <c r="H1606">
        <f t="shared" si="147"/>
        <v>3.6977434858114375E-2</v>
      </c>
      <c r="I1606">
        <f t="shared" si="148"/>
        <v>27.043520023416626</v>
      </c>
      <c r="Q1606">
        <f t="shared" si="149"/>
        <v>0.70741601880893479</v>
      </c>
    </row>
    <row r="1607" spans="1:17" x14ac:dyDescent="0.25">
      <c r="A1607" s="1">
        <v>42622</v>
      </c>
      <c r="B1607">
        <v>2127.81</v>
      </c>
      <c r="E1607">
        <f t="shared" si="150"/>
        <v>-2.4827747563078314E-2</v>
      </c>
      <c r="F1607">
        <f t="shared" si="145"/>
        <v>1.0258207746311372E-4</v>
      </c>
      <c r="G1607">
        <f t="shared" si="146"/>
        <v>2.6158429753094001E-2</v>
      </c>
      <c r="H1607">
        <f t="shared" si="147"/>
        <v>0.16173567866458533</v>
      </c>
      <c r="I1607">
        <f t="shared" si="148"/>
        <v>6.1829276524312524</v>
      </c>
      <c r="Q1607">
        <f t="shared" si="149"/>
        <v>0.25980601995483049</v>
      </c>
    </row>
    <row r="1608" spans="1:17" x14ac:dyDescent="0.25">
      <c r="A1608" s="1">
        <v>42625</v>
      </c>
      <c r="B1608">
        <v>2159.04</v>
      </c>
      <c r="E1608">
        <f t="shared" si="150"/>
        <v>1.4570396678017971E-2</v>
      </c>
      <c r="F1608">
        <f t="shared" si="145"/>
        <v>1.6478393317074239E-4</v>
      </c>
      <c r="G1608">
        <f t="shared" si="146"/>
        <v>4.2019902958539308E-2</v>
      </c>
      <c r="H1608">
        <f t="shared" si="147"/>
        <v>0.20498756781458555</v>
      </c>
      <c r="I1608">
        <f t="shared" si="148"/>
        <v>4.8783446267556849</v>
      </c>
      <c r="Q1608">
        <f t="shared" si="149"/>
        <v>0.22513798071785979</v>
      </c>
    </row>
    <row r="1609" spans="1:17" x14ac:dyDescent="0.25">
      <c r="A1609" s="1">
        <v>42626</v>
      </c>
      <c r="B1609">
        <v>2127.02</v>
      </c>
      <c r="E1609">
        <f t="shared" si="150"/>
        <v>-1.4941739368126835E-2</v>
      </c>
      <c r="F1609">
        <f t="shared" ref="F1609:F1672" si="151">_xlfn.VAR.P(E1605:E1609)</f>
        <v>1.8098230231388681E-4</v>
      </c>
      <c r="G1609">
        <f t="shared" ref="G1609:G1672" si="152">F1609*255</f>
        <v>4.6150487090041138E-2</v>
      </c>
      <c r="H1609">
        <f t="shared" ref="H1609:H1672" si="153">SQRT(G1609)</f>
        <v>0.2148266442740312</v>
      </c>
      <c r="I1609">
        <f t="shared" ref="I1609:I1672" si="154">1/H1609</f>
        <v>4.6549160760729835</v>
      </c>
      <c r="Q1609">
        <f t="shared" ref="Q1609:Q1672" si="155">G1610/H1609</f>
        <v>0.21373846852132347</v>
      </c>
    </row>
    <row r="1610" spans="1:17" x14ac:dyDescent="0.25">
      <c r="A1610" s="1">
        <v>42627</v>
      </c>
      <c r="B1610">
        <v>2125.77</v>
      </c>
      <c r="E1610">
        <f t="shared" si="150"/>
        <v>-5.8784940521235899E-4</v>
      </c>
      <c r="F1610">
        <f t="shared" si="151"/>
        <v>1.8006556056747675E-4</v>
      </c>
      <c r="G1610">
        <f t="shared" si="152"/>
        <v>4.5916717944706573E-2</v>
      </c>
      <c r="H1610">
        <f t="shared" si="153"/>
        <v>0.21428186564594442</v>
      </c>
      <c r="I1610">
        <f t="shared" si="154"/>
        <v>4.666750482993689</v>
      </c>
      <c r="Q1610">
        <f t="shared" si="155"/>
        <v>0.26275954360238324</v>
      </c>
    </row>
    <row r="1611" spans="1:17" x14ac:dyDescent="0.25">
      <c r="A1611" s="1">
        <v>42628</v>
      </c>
      <c r="B1611">
        <v>2147.2600000000002</v>
      </c>
      <c r="E1611">
        <f t="shared" si="150"/>
        <v>1.0058521089340135E-2</v>
      </c>
      <c r="F1611">
        <f t="shared" si="151"/>
        <v>2.2080237340939437E-4</v>
      </c>
      <c r="G1611">
        <f t="shared" si="152"/>
        <v>5.6304605219395565E-2</v>
      </c>
      <c r="H1611">
        <f t="shared" si="153"/>
        <v>0.23728591449851288</v>
      </c>
      <c r="I1611">
        <f t="shared" si="154"/>
        <v>4.2143251617502449</v>
      </c>
      <c r="Q1611">
        <f t="shared" si="155"/>
        <v>0.11728650395843222</v>
      </c>
    </row>
    <row r="1612" spans="1:17" x14ac:dyDescent="0.25">
      <c r="A1612" s="1">
        <v>42629</v>
      </c>
      <c r="B1612">
        <v>2139.16</v>
      </c>
      <c r="E1612">
        <f t="shared" si="150"/>
        <v>-3.7793821611113664E-3</v>
      </c>
      <c r="F1612">
        <f t="shared" si="151"/>
        <v>1.0913896215729428E-4</v>
      </c>
      <c r="G1612">
        <f t="shared" si="152"/>
        <v>2.7830435350110042E-2</v>
      </c>
      <c r="H1612">
        <f t="shared" si="153"/>
        <v>0.16682456458840239</v>
      </c>
      <c r="I1612">
        <f t="shared" si="154"/>
        <v>5.9943210549792125</v>
      </c>
      <c r="Q1612">
        <f t="shared" si="155"/>
        <v>9.8400723293771239E-2</v>
      </c>
    </row>
    <row r="1613" spans="1:17" x14ac:dyDescent="0.25">
      <c r="A1613" s="1">
        <v>42632</v>
      </c>
      <c r="B1613">
        <v>2139.12</v>
      </c>
      <c r="E1613">
        <f t="shared" si="150"/>
        <v>-1.869910337847447E-5</v>
      </c>
      <c r="F1613">
        <f t="shared" si="151"/>
        <v>6.4375128700655892E-5</v>
      </c>
      <c r="G1613">
        <f t="shared" si="152"/>
        <v>1.6415657818667252E-2</v>
      </c>
      <c r="H1613">
        <f t="shared" si="153"/>
        <v>0.12812360367499523</v>
      </c>
      <c r="I1613">
        <f t="shared" si="154"/>
        <v>7.8049631084109237</v>
      </c>
      <c r="Q1613">
        <f t="shared" si="155"/>
        <v>4.3292519039274224E-2</v>
      </c>
    </row>
    <row r="1614" spans="1:17" x14ac:dyDescent="0.25">
      <c r="A1614" s="1">
        <v>42633</v>
      </c>
      <c r="B1614">
        <v>2139.7600000000002</v>
      </c>
      <c r="E1614">
        <f t="shared" si="150"/>
        <v>2.991437033863788E-4</v>
      </c>
      <c r="F1614">
        <f t="shared" si="151"/>
        <v>2.1752131574431984E-5</v>
      </c>
      <c r="G1614">
        <f t="shared" si="152"/>
        <v>5.5467935514801562E-3</v>
      </c>
      <c r="H1614">
        <f t="shared" si="153"/>
        <v>7.4476798746187775E-2</v>
      </c>
      <c r="I1614">
        <f t="shared" si="154"/>
        <v>13.427000311975503</v>
      </c>
      <c r="Q1614">
        <f t="shared" si="155"/>
        <v>0.11830783394973726</v>
      </c>
    </row>
    <row r="1615" spans="1:17" x14ac:dyDescent="0.25">
      <c r="A1615" s="1">
        <v>42634</v>
      </c>
      <c r="B1615">
        <v>2163.12</v>
      </c>
      <c r="E1615">
        <f t="shared" si="150"/>
        <v>1.0857950722306076E-2</v>
      </c>
      <c r="F1615">
        <f t="shared" si="151"/>
        <v>3.4553681330086207E-5</v>
      </c>
      <c r="G1615">
        <f t="shared" si="152"/>
        <v>8.8111887391719834E-3</v>
      </c>
      <c r="H1615">
        <f t="shared" si="153"/>
        <v>9.3867932432604398E-2</v>
      </c>
      <c r="I1615">
        <f t="shared" si="154"/>
        <v>10.653265434582606</v>
      </c>
      <c r="Q1615">
        <f t="shared" si="155"/>
        <v>7.3862130009954147E-2</v>
      </c>
    </row>
    <row r="1616" spans="1:17" x14ac:dyDescent="0.25">
      <c r="A1616" s="1">
        <v>42635</v>
      </c>
      <c r="B1616">
        <v>2177.1799999999998</v>
      </c>
      <c r="E1616">
        <f t="shared" si="150"/>
        <v>6.4788374909876233E-3</v>
      </c>
      <c r="F1616">
        <f t="shared" si="151"/>
        <v>2.7189354623931837E-5</v>
      </c>
      <c r="G1616">
        <f t="shared" si="152"/>
        <v>6.933285429102618E-3</v>
      </c>
      <c r="H1616">
        <f t="shared" si="153"/>
        <v>8.3266352322547546E-2</v>
      </c>
      <c r="I1616">
        <f t="shared" si="154"/>
        <v>12.009653024385118</v>
      </c>
      <c r="Q1616">
        <f t="shared" si="155"/>
        <v>0.10100616850141389</v>
      </c>
    </row>
    <row r="1617" spans="1:17" x14ac:dyDescent="0.25">
      <c r="A1617" s="1">
        <v>42636</v>
      </c>
      <c r="B1617">
        <v>2164.69</v>
      </c>
      <c r="E1617">
        <f t="shared" si="150"/>
        <v>-5.7532972898826128E-3</v>
      </c>
      <c r="F1617">
        <f t="shared" si="151"/>
        <v>3.298202044387974E-5</v>
      </c>
      <c r="G1617">
        <f t="shared" si="152"/>
        <v>8.4104152131893335E-3</v>
      </c>
      <c r="H1617">
        <f t="shared" si="153"/>
        <v>9.1708315943481014E-2</v>
      </c>
      <c r="I1617">
        <f t="shared" si="154"/>
        <v>10.904136551981727</v>
      </c>
      <c r="Q1617">
        <f t="shared" si="155"/>
        <v>0.14755130927311746</v>
      </c>
    </row>
    <row r="1618" spans="1:17" x14ac:dyDescent="0.25">
      <c r="A1618" s="1">
        <v>42639</v>
      </c>
      <c r="B1618">
        <v>2146.1</v>
      </c>
      <c r="E1618">
        <f t="shared" si="150"/>
        <v>-8.624922689932854E-3</v>
      </c>
      <c r="F1618">
        <f t="shared" si="151"/>
        <v>5.3065419955660146E-5</v>
      </c>
      <c r="G1618">
        <f t="shared" si="152"/>
        <v>1.3531682088693337E-2</v>
      </c>
      <c r="H1618">
        <f t="shared" si="153"/>
        <v>0.11632575849180325</v>
      </c>
      <c r="I1618">
        <f t="shared" si="154"/>
        <v>8.596548287888135</v>
      </c>
      <c r="Q1618">
        <f t="shared" si="155"/>
        <v>0.12758905402012949</v>
      </c>
    </row>
    <row r="1619" spans="1:17" x14ac:dyDescent="0.25">
      <c r="A1619" s="1">
        <v>42640</v>
      </c>
      <c r="B1619">
        <v>2159.9299999999998</v>
      </c>
      <c r="E1619">
        <f t="shared" si="150"/>
        <v>6.4235723182359062E-3</v>
      </c>
      <c r="F1619">
        <f t="shared" si="151"/>
        <v>5.8203503859385175E-5</v>
      </c>
      <c r="G1619">
        <f t="shared" si="152"/>
        <v>1.484189348414322E-2</v>
      </c>
      <c r="H1619">
        <f t="shared" si="153"/>
        <v>0.12182731009155222</v>
      </c>
      <c r="I1619">
        <f t="shared" si="154"/>
        <v>8.2083401435073</v>
      </c>
      <c r="Q1619">
        <f t="shared" si="155"/>
        <v>9.0311672503406812E-2</v>
      </c>
    </row>
    <row r="1620" spans="1:17" x14ac:dyDescent="0.25">
      <c r="A1620" s="1">
        <v>42641</v>
      </c>
      <c r="B1620">
        <v>2171.37</v>
      </c>
      <c r="E1620">
        <f t="shared" si="150"/>
        <v>5.2824909853757054E-3</v>
      </c>
      <c r="F1620">
        <f t="shared" si="151"/>
        <v>4.3146776984153927E-5</v>
      </c>
      <c r="G1620">
        <f t="shared" si="152"/>
        <v>1.1002428130959252E-2</v>
      </c>
      <c r="H1620">
        <f t="shared" si="153"/>
        <v>0.10489245983844241</v>
      </c>
      <c r="I1620">
        <f t="shared" si="154"/>
        <v>9.533573733900619</v>
      </c>
      <c r="Q1620">
        <f t="shared" si="155"/>
        <v>0.11444540940165443</v>
      </c>
    </row>
    <row r="1621" spans="1:17" x14ac:dyDescent="0.25">
      <c r="A1621" s="1">
        <v>42642</v>
      </c>
      <c r="B1621">
        <v>2151.13</v>
      </c>
      <c r="E1621">
        <f t="shared" si="150"/>
        <v>-9.365019283515956E-3</v>
      </c>
      <c r="F1621">
        <f t="shared" si="151"/>
        <v>4.7076315722969159E-5</v>
      </c>
      <c r="G1621">
        <f t="shared" si="152"/>
        <v>1.2004460509357136E-2</v>
      </c>
      <c r="H1621">
        <f t="shared" si="153"/>
        <v>0.10956486895605332</v>
      </c>
      <c r="I1621">
        <f t="shared" si="154"/>
        <v>9.1270131523737046</v>
      </c>
      <c r="Q1621">
        <f t="shared" si="155"/>
        <v>0.13671035951010818</v>
      </c>
    </row>
    <row r="1622" spans="1:17" x14ac:dyDescent="0.25">
      <c r="A1622" s="1">
        <v>42643</v>
      </c>
      <c r="B1622">
        <v>2168.27</v>
      </c>
      <c r="E1622">
        <f t="shared" si="150"/>
        <v>7.9363291030870517E-3</v>
      </c>
      <c r="F1622">
        <f t="shared" si="151"/>
        <v>5.87398142143527E-5</v>
      </c>
      <c r="G1622">
        <f t="shared" si="152"/>
        <v>1.4978652624659939E-2</v>
      </c>
      <c r="H1622">
        <f t="shared" si="153"/>
        <v>0.1223873058150229</v>
      </c>
      <c r="I1622">
        <f t="shared" si="154"/>
        <v>8.1707820377336162</v>
      </c>
      <c r="Q1622">
        <f t="shared" si="155"/>
        <v>9.1963998034468405E-2</v>
      </c>
    </row>
    <row r="1623" spans="1:17" x14ac:dyDescent="0.25">
      <c r="A1623" s="1">
        <v>42646</v>
      </c>
      <c r="B1623">
        <v>2161.1999999999998</v>
      </c>
      <c r="E1623">
        <f t="shared" si="150"/>
        <v>-3.2659915807079186E-3</v>
      </c>
      <c r="F1623">
        <f t="shared" si="151"/>
        <v>4.4138140985947644E-5</v>
      </c>
      <c r="G1623">
        <f t="shared" si="152"/>
        <v>1.1255225951416649E-2</v>
      </c>
      <c r="H1623">
        <f t="shared" si="153"/>
        <v>0.10609064968891768</v>
      </c>
      <c r="I1623">
        <f t="shared" si="154"/>
        <v>9.4259013676721857</v>
      </c>
      <c r="Q1623">
        <f t="shared" si="155"/>
        <v>0.10100106590958852</v>
      </c>
    </row>
    <row r="1624" spans="1:17" x14ac:dyDescent="0.25">
      <c r="A1624" s="1">
        <v>42647</v>
      </c>
      <c r="B1624">
        <v>2150.4899999999998</v>
      </c>
      <c r="E1624">
        <f t="shared" si="150"/>
        <v>-4.9678998383077579E-3</v>
      </c>
      <c r="F1624">
        <f t="shared" si="151"/>
        <v>4.2020661574986045E-5</v>
      </c>
      <c r="G1624">
        <f t="shared" si="152"/>
        <v>1.0715268701621442E-2</v>
      </c>
      <c r="H1624">
        <f t="shared" si="153"/>
        <v>0.10351458207238941</v>
      </c>
      <c r="I1624">
        <f t="shared" si="154"/>
        <v>9.6604746884905932</v>
      </c>
      <c r="Q1624">
        <f t="shared" si="155"/>
        <v>9.7866738111865317E-2</v>
      </c>
    </row>
    <row r="1625" spans="1:17" x14ac:dyDescent="0.25">
      <c r="A1625" s="1">
        <v>42648</v>
      </c>
      <c r="B1625">
        <v>2159.73</v>
      </c>
      <c r="E1625">
        <f t="shared" si="150"/>
        <v>4.2874907334568115E-3</v>
      </c>
      <c r="F1625">
        <f t="shared" si="151"/>
        <v>3.9727978409559698E-5</v>
      </c>
      <c r="G1625">
        <f t="shared" si="152"/>
        <v>1.0130634494437723E-2</v>
      </c>
      <c r="H1625">
        <f t="shared" si="153"/>
        <v>0.10065105312135449</v>
      </c>
      <c r="I1625">
        <f t="shared" si="154"/>
        <v>9.9353158162618023</v>
      </c>
      <c r="Q1625">
        <f t="shared" si="155"/>
        <v>5.7230772894421834E-2</v>
      </c>
    </row>
    <row r="1626" spans="1:17" x14ac:dyDescent="0.25">
      <c r="A1626" s="1">
        <v>42649</v>
      </c>
      <c r="B1626">
        <v>2160.77</v>
      </c>
      <c r="E1626">
        <f t="shared" si="150"/>
        <v>4.8142577020570391E-4</v>
      </c>
      <c r="F1626">
        <f t="shared" si="151"/>
        <v>2.2589559069696574E-5</v>
      </c>
      <c r="G1626">
        <f t="shared" si="152"/>
        <v>5.7603375627726262E-3</v>
      </c>
      <c r="H1626">
        <f t="shared" si="153"/>
        <v>7.5896887701490279E-2</v>
      </c>
      <c r="I1626">
        <f t="shared" si="154"/>
        <v>13.175770842318274</v>
      </c>
      <c r="Q1626">
        <f t="shared" si="155"/>
        <v>3.7320175549216884E-2</v>
      </c>
    </row>
    <row r="1627" spans="1:17" x14ac:dyDescent="0.25">
      <c r="A1627" s="1">
        <v>42650</v>
      </c>
      <c r="B1627">
        <v>2153.7399999999998</v>
      </c>
      <c r="E1627">
        <f t="shared" si="150"/>
        <v>-3.2587738683275704E-3</v>
      </c>
      <c r="F1627">
        <f t="shared" si="151"/>
        <v>1.1107784990818891E-5</v>
      </c>
      <c r="G1627">
        <f t="shared" si="152"/>
        <v>2.832485172658817E-3</v>
      </c>
      <c r="H1627">
        <f t="shared" si="153"/>
        <v>5.3221097063653404E-2</v>
      </c>
      <c r="I1627">
        <f t="shared" si="154"/>
        <v>18.789541275407792</v>
      </c>
      <c r="Q1627">
        <f t="shared" si="155"/>
        <v>7.165203279137794E-2</v>
      </c>
    </row>
    <row r="1628" spans="1:17" x14ac:dyDescent="0.25">
      <c r="A1628" s="1">
        <v>42653</v>
      </c>
      <c r="B1628">
        <v>2163.66</v>
      </c>
      <c r="E1628">
        <f t="shared" si="150"/>
        <v>4.5953664043352545E-3</v>
      </c>
      <c r="F1628">
        <f t="shared" si="151"/>
        <v>1.495450898822746E-5</v>
      </c>
      <c r="G1628">
        <f t="shared" si="152"/>
        <v>3.8133997919980022E-3</v>
      </c>
      <c r="H1628">
        <f t="shared" si="153"/>
        <v>6.1752731048901811E-2</v>
      </c>
      <c r="I1628">
        <f t="shared" si="154"/>
        <v>16.193615780460021</v>
      </c>
      <c r="Q1628">
        <f t="shared" si="155"/>
        <v>0.16432936133947748</v>
      </c>
    </row>
    <row r="1629" spans="1:17" x14ac:dyDescent="0.25">
      <c r="A1629" s="1">
        <v>42654</v>
      </c>
      <c r="B1629">
        <v>2136.73</v>
      </c>
      <c r="E1629">
        <f t="shared" si="150"/>
        <v>-1.252460917831065E-2</v>
      </c>
      <c r="F1629">
        <f t="shared" si="151"/>
        <v>3.9795242565625708E-5</v>
      </c>
      <c r="G1629">
        <f t="shared" si="152"/>
        <v>1.0147786854234555E-2</v>
      </c>
      <c r="H1629">
        <f t="shared" si="153"/>
        <v>0.10073622414124205</v>
      </c>
      <c r="I1629">
        <f t="shared" si="154"/>
        <v>9.9269156505002822</v>
      </c>
      <c r="Q1629">
        <f t="shared" si="155"/>
        <v>8.7011401073976452E-2</v>
      </c>
    </row>
    <row r="1630" spans="1:17" x14ac:dyDescent="0.25">
      <c r="A1630" s="1">
        <v>42655</v>
      </c>
      <c r="B1630">
        <v>2139.1799999999998</v>
      </c>
      <c r="E1630">
        <f t="shared" si="150"/>
        <v>1.1459550215575632E-3</v>
      </c>
      <c r="F1630">
        <f t="shared" si="151"/>
        <v>3.4373333338947453E-5</v>
      </c>
      <c r="G1630">
        <f t="shared" si="152"/>
        <v>8.7652000014316004E-3</v>
      </c>
      <c r="H1630">
        <f t="shared" si="153"/>
        <v>9.3622646840556698E-2</v>
      </c>
      <c r="I1630">
        <f t="shared" si="154"/>
        <v>10.681176336565683</v>
      </c>
      <c r="Q1630">
        <f t="shared" si="155"/>
        <v>8.9875126705843411E-2</v>
      </c>
    </row>
    <row r="1631" spans="1:17" x14ac:dyDescent="0.25">
      <c r="A1631" s="1">
        <v>42656</v>
      </c>
      <c r="B1631">
        <v>2132.5500000000002</v>
      </c>
      <c r="E1631">
        <f t="shared" si="150"/>
        <v>-3.1041312647029852E-3</v>
      </c>
      <c r="F1631">
        <f t="shared" si="151"/>
        <v>3.2997440185613582E-5</v>
      </c>
      <c r="G1631">
        <f t="shared" si="152"/>
        <v>8.4143472473314634E-3</v>
      </c>
      <c r="H1631">
        <f t="shared" si="153"/>
        <v>9.1729751157034453E-2</v>
      </c>
      <c r="I1631">
        <f t="shared" si="154"/>
        <v>10.901588496496355</v>
      </c>
      <c r="Q1631">
        <f t="shared" si="155"/>
        <v>9.4633397723408383E-2</v>
      </c>
    </row>
    <row r="1632" spans="1:17" x14ac:dyDescent="0.25">
      <c r="A1632" s="1">
        <v>42657</v>
      </c>
      <c r="B1632">
        <v>2132.98</v>
      </c>
      <c r="E1632">
        <f t="shared" si="150"/>
        <v>2.0161621250175643E-4</v>
      </c>
      <c r="F1632">
        <f t="shared" si="151"/>
        <v>3.4041953036521264E-5</v>
      </c>
      <c r="G1632">
        <f t="shared" si="152"/>
        <v>8.680698024312922E-3</v>
      </c>
      <c r="H1632">
        <f t="shared" si="153"/>
        <v>9.3170263626936908E-2</v>
      </c>
      <c r="I1632">
        <f t="shared" si="154"/>
        <v>10.733038214897624</v>
      </c>
      <c r="Q1632">
        <f t="shared" si="155"/>
        <v>6.4093371441579908E-2</v>
      </c>
    </row>
    <row r="1633" spans="1:17" x14ac:dyDescent="0.25">
      <c r="A1633" s="1">
        <v>42660</v>
      </c>
      <c r="B1633">
        <v>2126.5</v>
      </c>
      <c r="E1633">
        <f t="shared" si="150"/>
        <v>-3.0426272686303788E-3</v>
      </c>
      <c r="F1633">
        <f t="shared" si="151"/>
        <v>2.3418024760592897E-5</v>
      </c>
      <c r="G1633">
        <f t="shared" si="152"/>
        <v>5.9715963139511889E-3</v>
      </c>
      <c r="H1633">
        <f t="shared" si="153"/>
        <v>7.7276104417544164E-2</v>
      </c>
      <c r="I1633">
        <f t="shared" si="154"/>
        <v>12.940610911190909</v>
      </c>
      <c r="Q1633">
        <f t="shared" si="155"/>
        <v>3.801715333297187E-2</v>
      </c>
    </row>
    <row r="1634" spans="1:17" x14ac:dyDescent="0.25">
      <c r="A1634" s="1">
        <v>42661</v>
      </c>
      <c r="B1634">
        <v>2139.6</v>
      </c>
      <c r="E1634">
        <f t="shared" si="150"/>
        <v>6.1414599634068111E-3</v>
      </c>
      <c r="F1634">
        <f t="shared" si="151"/>
        <v>1.1520852982809888E-5</v>
      </c>
      <c r="G1634">
        <f t="shared" si="152"/>
        <v>2.9378175106165214E-3</v>
      </c>
      <c r="H1634">
        <f t="shared" si="153"/>
        <v>5.4201637527075887E-2</v>
      </c>
      <c r="I1634">
        <f t="shared" si="154"/>
        <v>18.449627089226961</v>
      </c>
      <c r="Q1634">
        <f t="shared" si="155"/>
        <v>5.6744929176183581E-2</v>
      </c>
    </row>
    <row r="1635" spans="1:17" x14ac:dyDescent="0.25">
      <c r="A1635" s="1">
        <v>42662</v>
      </c>
      <c r="B1635">
        <v>2144.29</v>
      </c>
      <c r="E1635">
        <f t="shared" si="150"/>
        <v>2.1895995806570281E-3</v>
      </c>
      <c r="F1635">
        <f t="shared" si="151"/>
        <v>1.2061443461596451E-5</v>
      </c>
      <c r="G1635">
        <f t="shared" si="152"/>
        <v>3.0756680827070952E-3</v>
      </c>
      <c r="H1635">
        <f t="shared" si="153"/>
        <v>5.5458706103794879E-2</v>
      </c>
      <c r="I1635">
        <f t="shared" si="154"/>
        <v>18.03143402098905</v>
      </c>
      <c r="Q1635">
        <f t="shared" si="155"/>
        <v>4.6275768477884678E-2</v>
      </c>
    </row>
    <row r="1636" spans="1:17" x14ac:dyDescent="0.25">
      <c r="A1636" s="1">
        <v>42663</v>
      </c>
      <c r="B1636">
        <v>2141.34</v>
      </c>
      <c r="E1636">
        <f t="shared" si="150"/>
        <v>-1.3766939590792353E-3</v>
      </c>
      <c r="F1636">
        <f t="shared" si="151"/>
        <v>1.0064291151930438E-5</v>
      </c>
      <c r="G1636">
        <f t="shared" si="152"/>
        <v>2.5663942437422617E-3</v>
      </c>
      <c r="H1636">
        <f t="shared" si="153"/>
        <v>5.065959182368391E-2</v>
      </c>
      <c r="I1636">
        <f t="shared" si="154"/>
        <v>19.739598445254135</v>
      </c>
      <c r="Q1636">
        <f t="shared" si="155"/>
        <v>5.108254993131213E-2</v>
      </c>
    </row>
    <row r="1637" spans="1:17" x14ac:dyDescent="0.25">
      <c r="A1637" s="1">
        <v>42664</v>
      </c>
      <c r="B1637">
        <v>2141.16</v>
      </c>
      <c r="E1637">
        <f t="shared" si="150"/>
        <v>-8.4063047335106874E-5</v>
      </c>
      <c r="F1637">
        <f t="shared" si="151"/>
        <v>1.0148318152287157E-5</v>
      </c>
      <c r="G1637">
        <f t="shared" si="152"/>
        <v>2.587821128833225E-3</v>
      </c>
      <c r="H1637">
        <f t="shared" si="153"/>
        <v>5.0870631299731531E-2</v>
      </c>
      <c r="I1637">
        <f t="shared" si="154"/>
        <v>19.657707688115078</v>
      </c>
      <c r="Q1637">
        <f t="shared" si="155"/>
        <v>4.0016343286063974E-2</v>
      </c>
    </row>
    <row r="1638" spans="1:17" x14ac:dyDescent="0.25">
      <c r="A1638" s="1">
        <v>42667</v>
      </c>
      <c r="B1638">
        <v>2151.33</v>
      </c>
      <c r="E1638">
        <f t="shared" si="150"/>
        <v>4.7385172845472385E-3</v>
      </c>
      <c r="F1638">
        <f t="shared" si="151"/>
        <v>7.9829672363484226E-6</v>
      </c>
      <c r="G1638">
        <f t="shared" si="152"/>
        <v>2.0356566452688477E-3</v>
      </c>
      <c r="H1638">
        <f t="shared" si="153"/>
        <v>4.5118251797569106E-2</v>
      </c>
      <c r="I1638">
        <f t="shared" si="154"/>
        <v>22.163979324524234</v>
      </c>
      <c r="Q1638">
        <f t="shared" si="155"/>
        <v>4.8689920826692865E-2</v>
      </c>
    </row>
    <row r="1639" spans="1:17" x14ac:dyDescent="0.25">
      <c r="A1639" s="1">
        <v>42668</v>
      </c>
      <c r="B1639">
        <v>2143.16</v>
      </c>
      <c r="E1639">
        <f t="shared" si="150"/>
        <v>-3.8048801401324552E-3</v>
      </c>
      <c r="F1639">
        <f t="shared" si="151"/>
        <v>8.6149180700487561E-6</v>
      </c>
      <c r="G1639">
        <f t="shared" si="152"/>
        <v>2.1968041078624326E-3</v>
      </c>
      <c r="H1639">
        <f t="shared" si="153"/>
        <v>4.6870076892004696E-2</v>
      </c>
      <c r="I1639">
        <f t="shared" si="154"/>
        <v>21.335574129825769</v>
      </c>
      <c r="Q1639">
        <f t="shared" si="155"/>
        <v>4.4436011043155817E-2</v>
      </c>
    </row>
    <row r="1640" spans="1:17" x14ac:dyDescent="0.25">
      <c r="A1640" s="1">
        <v>42669</v>
      </c>
      <c r="B1640">
        <v>2139.4299999999998</v>
      </c>
      <c r="E1640">
        <f t="shared" si="150"/>
        <v>-1.7419369788728072E-3</v>
      </c>
      <c r="F1640">
        <f t="shared" si="151"/>
        <v>8.1675264877124828E-6</v>
      </c>
      <c r="G1640">
        <f t="shared" si="152"/>
        <v>2.0827192543666829E-3</v>
      </c>
      <c r="H1640">
        <f t="shared" si="153"/>
        <v>4.5636819064946703E-2</v>
      </c>
      <c r="I1640">
        <f t="shared" si="154"/>
        <v>21.912131925252705</v>
      </c>
      <c r="Q1640">
        <f t="shared" si="155"/>
        <v>5.1297618378415621E-2</v>
      </c>
    </row>
    <row r="1641" spans="1:17" x14ac:dyDescent="0.25">
      <c r="A1641" s="1">
        <v>42670</v>
      </c>
      <c r="B1641">
        <v>2133.04</v>
      </c>
      <c r="E1641">
        <f t="shared" si="150"/>
        <v>-2.9912461712177669E-3</v>
      </c>
      <c r="F1641">
        <f t="shared" si="151"/>
        <v>9.1806279545036799E-6</v>
      </c>
      <c r="G1641">
        <f t="shared" si="152"/>
        <v>2.3410601283984384E-3</v>
      </c>
      <c r="H1641">
        <f t="shared" si="153"/>
        <v>4.8384502977693575E-2</v>
      </c>
      <c r="I1641">
        <f t="shared" si="154"/>
        <v>20.667774565360819</v>
      </c>
      <c r="Q1641">
        <f t="shared" si="155"/>
        <v>5.1698252552675537E-2</v>
      </c>
    </row>
    <row r="1642" spans="1:17" x14ac:dyDescent="0.25">
      <c r="A1642" s="1">
        <v>42671</v>
      </c>
      <c r="B1642">
        <v>2126.41</v>
      </c>
      <c r="E1642">
        <f t="shared" si="150"/>
        <v>-3.1130804936909326E-3</v>
      </c>
      <c r="F1642">
        <f t="shared" si="151"/>
        <v>9.8093892336332705E-6</v>
      </c>
      <c r="G1642">
        <f t="shared" si="152"/>
        <v>2.5013942545764841E-3</v>
      </c>
      <c r="H1642">
        <f t="shared" si="153"/>
        <v>5.0013940602360897E-2</v>
      </c>
      <c r="I1642">
        <f t="shared" si="154"/>
        <v>19.994425313345442</v>
      </c>
      <c r="Q1642">
        <f t="shared" si="155"/>
        <v>8.6089856182847597E-3</v>
      </c>
    </row>
    <row r="1643" spans="1:17" x14ac:dyDescent="0.25">
      <c r="A1643" s="1">
        <v>42674</v>
      </c>
      <c r="B1643">
        <v>2126.15</v>
      </c>
      <c r="E1643">
        <f t="shared" si="150"/>
        <v>-1.2227928604123579E-4</v>
      </c>
      <c r="F1643">
        <f t="shared" si="151"/>
        <v>1.6885070406253851E-6</v>
      </c>
      <c r="G1643">
        <f t="shared" si="152"/>
        <v>4.3056929535947321E-4</v>
      </c>
      <c r="H1643">
        <f t="shared" si="153"/>
        <v>2.0750163742955699E-2</v>
      </c>
      <c r="I1643">
        <f t="shared" si="154"/>
        <v>48.192390787252542</v>
      </c>
      <c r="Q1643">
        <f t="shared" si="155"/>
        <v>5.9930176833262405E-2</v>
      </c>
    </row>
    <row r="1644" spans="1:17" x14ac:dyDescent="0.25">
      <c r="A1644" s="1">
        <v>42675</v>
      </c>
      <c r="B1644">
        <v>2111.7199999999998</v>
      </c>
      <c r="E1644">
        <f t="shared" si="150"/>
        <v>-6.8100511662960534E-3</v>
      </c>
      <c r="F1644">
        <f t="shared" si="151"/>
        <v>4.8767097350371971E-6</v>
      </c>
      <c r="G1644">
        <f t="shared" si="152"/>
        <v>1.2435609824344852E-3</v>
      </c>
      <c r="H1644">
        <f t="shared" si="153"/>
        <v>3.5264160027349091E-2</v>
      </c>
      <c r="I1644">
        <f t="shared" si="154"/>
        <v>28.357403075089575</v>
      </c>
      <c r="Q1644">
        <f t="shared" si="155"/>
        <v>4.5106644283320486E-2</v>
      </c>
    </row>
    <row r="1645" spans="1:17" x14ac:dyDescent="0.25">
      <c r="A1645" s="1">
        <v>42676</v>
      </c>
      <c r="B1645">
        <v>2097.94</v>
      </c>
      <c r="E1645">
        <f t="shared" si="150"/>
        <v>-6.5468703977364399E-3</v>
      </c>
      <c r="F1645">
        <f t="shared" si="151"/>
        <v>6.2378349894263714E-6</v>
      </c>
      <c r="G1645">
        <f t="shared" si="152"/>
        <v>1.5906479223037247E-3</v>
      </c>
      <c r="H1645">
        <f t="shared" si="153"/>
        <v>3.9882927704767673E-2</v>
      </c>
      <c r="I1645">
        <f t="shared" si="154"/>
        <v>25.073384968186733</v>
      </c>
      <c r="Q1645">
        <f t="shared" si="155"/>
        <v>3.8597081537312235E-2</v>
      </c>
    </row>
    <row r="1646" spans="1:17" x14ac:dyDescent="0.25">
      <c r="A1646" s="1">
        <v>42677</v>
      </c>
      <c r="B1646">
        <v>2088.66</v>
      </c>
      <c r="E1646">
        <f t="shared" si="150"/>
        <v>-4.4331988718818317E-3</v>
      </c>
      <c r="F1646">
        <f t="shared" si="151"/>
        <v>6.0367239708535175E-6</v>
      </c>
      <c r="G1646">
        <f t="shared" si="152"/>
        <v>1.5393646125676469E-3</v>
      </c>
      <c r="H1646">
        <f t="shared" si="153"/>
        <v>3.9234737319977647E-2</v>
      </c>
      <c r="I1646">
        <f t="shared" si="154"/>
        <v>25.487618072845294</v>
      </c>
      <c r="Q1646">
        <f t="shared" si="155"/>
        <v>4.5511571241423077E-2</v>
      </c>
    </row>
    <row r="1647" spans="1:17" x14ac:dyDescent="0.25">
      <c r="A1647" s="1">
        <v>42678</v>
      </c>
      <c r="B1647">
        <v>2085.1799999999998</v>
      </c>
      <c r="E1647">
        <f t="shared" si="150"/>
        <v>-1.6675295681625661E-3</v>
      </c>
      <c r="F1647">
        <f t="shared" si="151"/>
        <v>7.0024884026536608E-6</v>
      </c>
      <c r="G1647">
        <f t="shared" si="152"/>
        <v>1.7856345426766835E-3</v>
      </c>
      <c r="H1647">
        <f t="shared" si="153"/>
        <v>4.2256769193546768E-2</v>
      </c>
      <c r="I1647">
        <f t="shared" si="154"/>
        <v>23.664847528208917</v>
      </c>
      <c r="Q1647">
        <f t="shared" si="155"/>
        <v>0.71633195517611292</v>
      </c>
    </row>
    <row r="1648" spans="1:17" x14ac:dyDescent="0.25">
      <c r="A1648" s="1">
        <v>42681</v>
      </c>
      <c r="B1648">
        <v>2131.52</v>
      </c>
      <c r="E1648">
        <f t="shared" si="150"/>
        <v>2.1980157782961814E-2</v>
      </c>
      <c r="F1648">
        <f t="shared" si="151"/>
        <v>1.1870538861113369E-4</v>
      </c>
      <c r="G1648">
        <f t="shared" si="152"/>
        <v>3.0269874095839092E-2</v>
      </c>
      <c r="H1648">
        <f t="shared" si="153"/>
        <v>0.17398239593659784</v>
      </c>
      <c r="I1648">
        <f t="shared" si="154"/>
        <v>5.7477079483628737</v>
      </c>
      <c r="Q1648">
        <f t="shared" si="155"/>
        <v>0.15485883384282859</v>
      </c>
    </row>
    <row r="1649" spans="1:17" x14ac:dyDescent="0.25">
      <c r="A1649" s="1">
        <v>42682</v>
      </c>
      <c r="B1649">
        <v>2139.56</v>
      </c>
      <c r="E1649">
        <f t="shared" si="150"/>
        <v>3.7648601743320194E-3</v>
      </c>
      <c r="F1649">
        <f t="shared" si="151"/>
        <v>1.0565768997616792E-4</v>
      </c>
      <c r="G1649">
        <f t="shared" si="152"/>
        <v>2.694271094392282E-2</v>
      </c>
      <c r="H1649">
        <f t="shared" si="153"/>
        <v>0.16414234963568305</v>
      </c>
      <c r="I1649">
        <f t="shared" si="154"/>
        <v>6.0922729705010212</v>
      </c>
      <c r="Q1649">
        <f t="shared" si="155"/>
        <v>0.14077414026922436</v>
      </c>
    </row>
    <row r="1650" spans="1:17" x14ac:dyDescent="0.25">
      <c r="A1650" s="1">
        <v>42683</v>
      </c>
      <c r="B1650">
        <v>2163.2600000000002</v>
      </c>
      <c r="E1650">
        <f t="shared" si="150"/>
        <v>1.1016142751234132E-2</v>
      </c>
      <c r="F1650">
        <f t="shared" si="151"/>
        <v>9.0615679026406716E-5</v>
      </c>
      <c r="G1650">
        <f t="shared" si="152"/>
        <v>2.3106998151733713E-2</v>
      </c>
      <c r="H1650">
        <f t="shared" si="153"/>
        <v>0.15200986202129688</v>
      </c>
      <c r="I1650">
        <f t="shared" si="154"/>
        <v>6.5785205426993816</v>
      </c>
      <c r="Q1650">
        <f t="shared" si="155"/>
        <v>0.11769714184252185</v>
      </c>
    </row>
    <row r="1651" spans="1:17" x14ac:dyDescent="0.25">
      <c r="A1651" s="1">
        <v>42684</v>
      </c>
      <c r="B1651">
        <v>2167.48</v>
      </c>
      <c r="E1651">
        <f t="shared" si="150"/>
        <v>1.9488592414451842E-3</v>
      </c>
      <c r="F1651">
        <f t="shared" si="151"/>
        <v>7.0161279575618645E-5</v>
      </c>
      <c r="G1651">
        <f t="shared" si="152"/>
        <v>1.7891126291782754E-2</v>
      </c>
      <c r="H1651">
        <f t="shared" si="153"/>
        <v>0.1337577148869655</v>
      </c>
      <c r="I1651">
        <f t="shared" si="154"/>
        <v>7.4762042761052623</v>
      </c>
      <c r="Q1651">
        <f t="shared" si="155"/>
        <v>0.13192060561893779</v>
      </c>
    </row>
    <row r="1652" spans="1:17" x14ac:dyDescent="0.25">
      <c r="A1652" s="1">
        <v>42685</v>
      </c>
      <c r="B1652">
        <v>2164.4499999999998</v>
      </c>
      <c r="E1652">
        <f t="shared" si="150"/>
        <v>-1.398914799700448E-3</v>
      </c>
      <c r="F1652">
        <f t="shared" si="151"/>
        <v>6.9197642172916468E-5</v>
      </c>
      <c r="G1652">
        <f t="shared" si="152"/>
        <v>1.76453987540937E-2</v>
      </c>
      <c r="H1652">
        <f t="shared" si="153"/>
        <v>0.13283598440969865</v>
      </c>
      <c r="I1652">
        <f t="shared" si="154"/>
        <v>7.5280806209539994</v>
      </c>
      <c r="Q1652">
        <f t="shared" si="155"/>
        <v>3.6472022737811714E-2</v>
      </c>
    </row>
    <row r="1653" spans="1:17" x14ac:dyDescent="0.25">
      <c r="A1653" s="1">
        <v>42688</v>
      </c>
      <c r="B1653">
        <v>2164.1999999999998</v>
      </c>
      <c r="E1653">
        <f t="shared" si="150"/>
        <v>-1.155094545772426E-4</v>
      </c>
      <c r="F1653">
        <f t="shared" si="151"/>
        <v>1.8999204093294635E-5</v>
      </c>
      <c r="G1653">
        <f t="shared" si="152"/>
        <v>4.8447970437901318E-3</v>
      </c>
      <c r="H1653">
        <f t="shared" si="153"/>
        <v>6.9604576313559527E-2</v>
      </c>
      <c r="I1653">
        <f t="shared" si="154"/>
        <v>14.366871446715379</v>
      </c>
      <c r="Q1653">
        <f t="shared" si="155"/>
        <v>8.1478707804031422E-2</v>
      </c>
    </row>
    <row r="1654" spans="1:17" x14ac:dyDescent="0.25">
      <c r="A1654" s="1">
        <v>42689</v>
      </c>
      <c r="B1654">
        <v>2180.39</v>
      </c>
      <c r="E1654">
        <f t="shared" si="150"/>
        <v>7.4529817276226176E-3</v>
      </c>
      <c r="F1654">
        <f t="shared" si="151"/>
        <v>2.224035660892519E-5</v>
      </c>
      <c r="G1654">
        <f t="shared" si="152"/>
        <v>5.6712909352759234E-3</v>
      </c>
      <c r="H1654">
        <f t="shared" si="153"/>
        <v>7.5307973915621468E-2</v>
      </c>
      <c r="I1654">
        <f t="shared" si="154"/>
        <v>13.278806320303428</v>
      </c>
      <c r="Q1654">
        <f t="shared" si="155"/>
        <v>3.7839695816075984E-2</v>
      </c>
    </row>
    <row r="1655" spans="1:17" x14ac:dyDescent="0.25">
      <c r="A1655" s="1">
        <v>42690</v>
      </c>
      <c r="B1655">
        <v>2176.94</v>
      </c>
      <c r="E1655">
        <f t="shared" si="150"/>
        <v>-1.5835388740046499E-3</v>
      </c>
      <c r="F1655">
        <f t="shared" si="151"/>
        <v>1.1175022845067062E-5</v>
      </c>
      <c r="G1655">
        <f t="shared" si="152"/>
        <v>2.849630825492101E-3</v>
      </c>
      <c r="H1655">
        <f t="shared" si="153"/>
        <v>5.3381933512117195E-2</v>
      </c>
      <c r="I1655">
        <f t="shared" si="154"/>
        <v>18.732929555146395</v>
      </c>
      <c r="Q1655">
        <f t="shared" si="155"/>
        <v>6.25937265202888E-2</v>
      </c>
    </row>
    <row r="1656" spans="1:17" x14ac:dyDescent="0.25">
      <c r="A1656" s="1">
        <v>42691</v>
      </c>
      <c r="B1656">
        <v>2187.12</v>
      </c>
      <c r="E1656">
        <f t="shared" si="150"/>
        <v>4.6653888648148147E-3</v>
      </c>
      <c r="F1656">
        <f t="shared" si="151"/>
        <v>1.3103428028947858E-5</v>
      </c>
      <c r="G1656">
        <f t="shared" si="152"/>
        <v>3.3413741473817039E-3</v>
      </c>
      <c r="H1656">
        <f t="shared" si="153"/>
        <v>5.7804620467413366E-2</v>
      </c>
      <c r="I1656">
        <f t="shared" si="154"/>
        <v>17.299655147182179</v>
      </c>
      <c r="Q1656">
        <f t="shared" si="155"/>
        <v>6.4096275536723576E-2</v>
      </c>
    </row>
    <row r="1657" spans="1:17" x14ac:dyDescent="0.25">
      <c r="A1657" s="1">
        <v>42692</v>
      </c>
      <c r="B1657">
        <v>2181.9</v>
      </c>
      <c r="E1657">
        <f t="shared" si="150"/>
        <v>-2.3895530273762948E-3</v>
      </c>
      <c r="F1657">
        <f t="shared" si="151"/>
        <v>1.4529650512843366E-5</v>
      </c>
      <c r="G1657">
        <f t="shared" si="152"/>
        <v>3.7050608807750584E-3</v>
      </c>
      <c r="H1657">
        <f t="shared" si="153"/>
        <v>6.0869211271175991E-2</v>
      </c>
      <c r="I1657">
        <f t="shared" si="154"/>
        <v>16.428666958488094</v>
      </c>
      <c r="Q1657">
        <f t="shared" si="155"/>
        <v>7.7292124991953357E-2</v>
      </c>
    </row>
    <row r="1658" spans="1:17" x14ac:dyDescent="0.25">
      <c r="A1658" s="1">
        <v>42695</v>
      </c>
      <c r="B1658">
        <v>2198.1799999999998</v>
      </c>
      <c r="E1658">
        <f t="shared" si="150"/>
        <v>7.4336884116068527E-3</v>
      </c>
      <c r="F1658">
        <f t="shared" si="151"/>
        <v>1.84498458264053E-5</v>
      </c>
      <c r="G1658">
        <f t="shared" si="152"/>
        <v>4.7047106857333511E-3</v>
      </c>
      <c r="H1658">
        <f t="shared" si="153"/>
        <v>6.8590893606464629E-2</v>
      </c>
      <c r="I1658">
        <f t="shared" si="154"/>
        <v>14.579194808824461</v>
      </c>
      <c r="Q1658">
        <f t="shared" si="155"/>
        <v>5.1117616936048077E-2</v>
      </c>
    </row>
    <row r="1659" spans="1:17" x14ac:dyDescent="0.25">
      <c r="A1659" s="1">
        <v>42696</v>
      </c>
      <c r="B1659">
        <v>2202.94</v>
      </c>
      <c r="E1659">
        <f t="shared" si="150"/>
        <v>2.1630866034014736E-3</v>
      </c>
      <c r="F1659">
        <f t="shared" si="151"/>
        <v>1.3749815783045052E-5</v>
      </c>
      <c r="G1659">
        <f t="shared" si="152"/>
        <v>3.5062030246764881E-3</v>
      </c>
      <c r="H1659">
        <f t="shared" si="153"/>
        <v>5.9213199750363842E-2</v>
      </c>
      <c r="I1659">
        <f t="shared" si="154"/>
        <v>16.888126367362126</v>
      </c>
      <c r="Q1659">
        <f t="shared" si="155"/>
        <v>4.8153989660976844E-2</v>
      </c>
    </row>
    <row r="1660" spans="1:17" x14ac:dyDescent="0.25">
      <c r="A1660" s="1">
        <v>42697</v>
      </c>
      <c r="B1660">
        <v>2204.7199999999998</v>
      </c>
      <c r="E1660">
        <f t="shared" si="150"/>
        <v>8.0768484718235598E-4</v>
      </c>
      <c r="F1660">
        <f t="shared" si="151"/>
        <v>1.1181771798323048E-5</v>
      </c>
      <c r="G1660">
        <f t="shared" si="152"/>
        <v>2.8513518085723773E-3</v>
      </c>
      <c r="H1660">
        <f t="shared" si="153"/>
        <v>5.3398050606481666E-2</v>
      </c>
      <c r="I1660">
        <f t="shared" si="154"/>
        <v>18.727275408788351</v>
      </c>
      <c r="Q1660">
        <f t="shared" si="155"/>
        <v>5.1052710153978734E-2</v>
      </c>
    </row>
    <row r="1661" spans="1:17" x14ac:dyDescent="0.25">
      <c r="A1661" s="1">
        <v>42698</v>
      </c>
      <c r="B1661">
        <v>2204.7199999999998</v>
      </c>
      <c r="E1661">
        <f t="shared" si="150"/>
        <v>0</v>
      </c>
      <c r="F1661">
        <f t="shared" si="151"/>
        <v>1.0690647844706653E-5</v>
      </c>
      <c r="G1661">
        <f t="shared" si="152"/>
        <v>2.7261152004001967E-3</v>
      </c>
      <c r="H1661">
        <f t="shared" si="153"/>
        <v>5.221221313447838E-2</v>
      </c>
      <c r="I1661">
        <f t="shared" si="154"/>
        <v>19.152607023655335</v>
      </c>
      <c r="Q1661">
        <f t="shared" si="155"/>
        <v>3.408136670959639E-2</v>
      </c>
    </row>
    <row r="1662" spans="1:17" x14ac:dyDescent="0.25">
      <c r="A1662" s="1">
        <v>42699</v>
      </c>
      <c r="B1662">
        <v>2213.35</v>
      </c>
      <c r="E1662">
        <f t="shared" si="150"/>
        <v>3.9066882037051285E-3</v>
      </c>
      <c r="F1662">
        <f t="shared" si="151"/>
        <v>6.9782885590422071E-6</v>
      </c>
      <c r="G1662">
        <f t="shared" si="152"/>
        <v>1.7794635825557628E-3</v>
      </c>
      <c r="H1662">
        <f t="shared" si="153"/>
        <v>4.2183688584045878E-2</v>
      </c>
      <c r="I1662">
        <f t="shared" si="154"/>
        <v>23.705845400589411</v>
      </c>
      <c r="Q1662">
        <f t="shared" si="155"/>
        <v>5.7827556158905669E-2</v>
      </c>
    </row>
    <row r="1663" spans="1:17" x14ac:dyDescent="0.25">
      <c r="A1663" s="1">
        <v>42702</v>
      </c>
      <c r="B1663">
        <v>2201.7199999999998</v>
      </c>
      <c r="E1663">
        <f t="shared" si="150"/>
        <v>-5.2683318269105429E-3</v>
      </c>
      <c r="F1663">
        <f t="shared" si="151"/>
        <v>9.5661945905243168E-6</v>
      </c>
      <c r="G1663">
        <f t="shared" si="152"/>
        <v>2.4393796205837009E-3</v>
      </c>
      <c r="H1663">
        <f t="shared" si="153"/>
        <v>4.9390076134621423E-2</v>
      </c>
      <c r="I1663">
        <f t="shared" si="154"/>
        <v>20.246982354801851</v>
      </c>
      <c r="Q1663">
        <f t="shared" si="155"/>
        <v>4.6806302417334349E-2</v>
      </c>
    </row>
    <row r="1664" spans="1:17" x14ac:dyDescent="0.25">
      <c r="A1664" s="1">
        <v>42703</v>
      </c>
      <c r="B1664">
        <v>2204.66</v>
      </c>
      <c r="E1664">
        <f t="shared" si="150"/>
        <v>1.3344289127455414E-3</v>
      </c>
      <c r="F1664">
        <f t="shared" si="151"/>
        <v>9.0657523136166991E-6</v>
      </c>
      <c r="G1664">
        <f t="shared" si="152"/>
        <v>2.3117668399722582E-3</v>
      </c>
      <c r="H1664">
        <f t="shared" si="153"/>
        <v>4.8080836514897057E-2</v>
      </c>
      <c r="I1664">
        <f t="shared" si="154"/>
        <v>20.798307028002029</v>
      </c>
      <c r="Q1664">
        <f t="shared" si="155"/>
        <v>5.3477860854475902E-2</v>
      </c>
    </row>
    <row r="1665" spans="1:17" x14ac:dyDescent="0.25">
      <c r="A1665" s="1">
        <v>42704</v>
      </c>
      <c r="B1665">
        <v>2198.81</v>
      </c>
      <c r="E1665">
        <f t="shared" si="150"/>
        <v>-2.6569970689346348E-3</v>
      </c>
      <c r="F1665">
        <f t="shared" si="151"/>
        <v>1.0083373666315565E-5</v>
      </c>
      <c r="G1665">
        <f t="shared" si="152"/>
        <v>2.571260284910469E-3</v>
      </c>
      <c r="H1665">
        <f t="shared" si="153"/>
        <v>5.0707595929115681E-2</v>
      </c>
      <c r="I1665">
        <f t="shared" si="154"/>
        <v>19.720911269347166</v>
      </c>
      <c r="Q1665">
        <f t="shared" si="155"/>
        <v>5.6883854070212424E-2</v>
      </c>
    </row>
    <row r="1666" spans="1:17" x14ac:dyDescent="0.25">
      <c r="A1666" s="1">
        <v>42705</v>
      </c>
      <c r="B1666">
        <v>2191.08</v>
      </c>
      <c r="E1666">
        <f t="shared" si="150"/>
        <v>-3.5217319747589582E-3</v>
      </c>
      <c r="F1666">
        <f t="shared" si="151"/>
        <v>1.1311543086600446E-5</v>
      </c>
      <c r="G1666">
        <f t="shared" si="152"/>
        <v>2.8844434870831138E-3</v>
      </c>
      <c r="H1666">
        <f t="shared" si="153"/>
        <v>5.3707015250180436E-2</v>
      </c>
      <c r="I1666">
        <f t="shared" si="154"/>
        <v>18.619541513185101</v>
      </c>
      <c r="Q1666">
        <f t="shared" si="155"/>
        <v>2.8751023446262049E-2</v>
      </c>
    </row>
    <row r="1667" spans="1:17" x14ac:dyDescent="0.25">
      <c r="A1667" s="1">
        <v>42706</v>
      </c>
      <c r="B1667">
        <v>2191.9499999999998</v>
      </c>
      <c r="E1667">
        <f t="shared" si="150"/>
        <v>3.969856521291979E-4</v>
      </c>
      <c r="F1667">
        <f t="shared" si="151"/>
        <v>6.0554182536732986E-6</v>
      </c>
      <c r="G1667">
        <f t="shared" si="152"/>
        <v>1.5441316546866912E-3</v>
      </c>
      <c r="H1667">
        <f t="shared" si="153"/>
        <v>3.9295440634845809E-2</v>
      </c>
      <c r="I1667">
        <f t="shared" si="154"/>
        <v>25.448244983242034</v>
      </c>
      <c r="Q1667">
        <f t="shared" si="155"/>
        <v>7.1023466575255517E-2</v>
      </c>
    </row>
    <row r="1668" spans="1:17" x14ac:dyDescent="0.25">
      <c r="A1668" s="1">
        <v>42709</v>
      </c>
      <c r="B1668">
        <v>2204.71</v>
      </c>
      <c r="E1668">
        <f t="shared" ref="E1668:E1731" si="156">LN(B1668/B1667)</f>
        <v>5.8044223683808216E-3</v>
      </c>
      <c r="F1668">
        <f t="shared" si="151"/>
        <v>1.0944699664662387E-5</v>
      </c>
      <c r="G1668">
        <f t="shared" si="152"/>
        <v>2.7908984144889089E-3</v>
      </c>
      <c r="H1668">
        <f t="shared" si="153"/>
        <v>5.2828954319472467E-2</v>
      </c>
      <c r="I1668">
        <f t="shared" si="154"/>
        <v>18.929013698675565</v>
      </c>
      <c r="Q1668">
        <f t="shared" si="155"/>
        <v>6.0390085459375582E-2</v>
      </c>
    </row>
    <row r="1669" spans="1:17" x14ac:dyDescent="0.25">
      <c r="A1669" s="1">
        <v>42710</v>
      </c>
      <c r="B1669">
        <v>2212.23</v>
      </c>
      <c r="E1669">
        <f t="shared" si="156"/>
        <v>3.4050755798857375E-3</v>
      </c>
      <c r="F1669">
        <f t="shared" si="151"/>
        <v>1.251115712189173E-5</v>
      </c>
      <c r="G1669">
        <f t="shared" si="152"/>
        <v>3.1903450660823911E-3</v>
      </c>
      <c r="H1669">
        <f t="shared" si="153"/>
        <v>5.6483139662047745E-2</v>
      </c>
      <c r="I1669">
        <f t="shared" si="154"/>
        <v>17.704398267929886</v>
      </c>
      <c r="Q1669">
        <f t="shared" si="155"/>
        <v>0.14033710194294421</v>
      </c>
    </row>
    <row r="1670" spans="1:17" x14ac:dyDescent="0.25">
      <c r="A1670" s="1">
        <v>42711</v>
      </c>
      <c r="B1670">
        <v>2241.35</v>
      </c>
      <c r="E1670">
        <f t="shared" si="156"/>
        <v>1.3077306345682039E-2</v>
      </c>
      <c r="F1670">
        <f t="shared" si="151"/>
        <v>3.1085020112981767E-5</v>
      </c>
      <c r="G1670">
        <f t="shared" si="152"/>
        <v>7.9266801288103497E-3</v>
      </c>
      <c r="H1670">
        <f t="shared" si="153"/>
        <v>8.9031905117268773E-2</v>
      </c>
      <c r="I1670">
        <f t="shared" si="154"/>
        <v>11.231928584284988</v>
      </c>
      <c r="Q1670">
        <f t="shared" si="155"/>
        <v>5.5964529468202878E-2</v>
      </c>
    </row>
    <row r="1671" spans="1:17" x14ac:dyDescent="0.25">
      <c r="A1671" s="1">
        <v>42712</v>
      </c>
      <c r="B1671">
        <v>2246.19</v>
      </c>
      <c r="E1671">
        <f t="shared" si="156"/>
        <v>2.1570846729904334E-3</v>
      </c>
      <c r="F1671">
        <f t="shared" si="151"/>
        <v>1.9539720304100515E-5</v>
      </c>
      <c r="G1671">
        <f t="shared" si="152"/>
        <v>4.9826286775456309E-3</v>
      </c>
      <c r="H1671">
        <f t="shared" si="153"/>
        <v>7.0587737444584742E-2</v>
      </c>
      <c r="I1671">
        <f t="shared" si="154"/>
        <v>14.166766583006787</v>
      </c>
      <c r="Q1671">
        <f t="shared" si="155"/>
        <v>5.1736887434499911E-2</v>
      </c>
    </row>
    <row r="1672" spans="1:17" x14ac:dyDescent="0.25">
      <c r="A1672" s="1">
        <v>42713</v>
      </c>
      <c r="B1672">
        <v>2259.5300000000002</v>
      </c>
      <c r="E1672">
        <f t="shared" si="156"/>
        <v>5.9213794812155249E-3</v>
      </c>
      <c r="F1672">
        <f t="shared" si="151"/>
        <v>1.4321528731084374E-5</v>
      </c>
      <c r="G1672">
        <f t="shared" si="152"/>
        <v>3.6519898264265153E-3</v>
      </c>
      <c r="H1672">
        <f t="shared" si="153"/>
        <v>6.0431695544858867E-2</v>
      </c>
      <c r="I1672">
        <f t="shared" si="154"/>
        <v>16.54760785683554</v>
      </c>
      <c r="Q1672">
        <f t="shared" si="155"/>
        <v>9.611996977882914E-2</v>
      </c>
    </row>
    <row r="1673" spans="1:17" x14ac:dyDescent="0.25">
      <c r="A1673" s="1">
        <v>42716</v>
      </c>
      <c r="B1673">
        <v>2256.96</v>
      </c>
      <c r="E1673">
        <f t="shared" si="156"/>
        <v>-1.1380520171109239E-3</v>
      </c>
      <c r="F1673">
        <f t="shared" ref="F1673:F1736" si="157">_xlfn.VAR.P(E1669:E1673)</f>
        <v>2.2779187252765641E-5</v>
      </c>
      <c r="G1673">
        <f t="shared" ref="G1673:G1736" si="158">F1673*255</f>
        <v>5.8086927494552382E-3</v>
      </c>
      <c r="H1673">
        <f t="shared" ref="H1673:H1736" si="159">SQRT(G1673)</f>
        <v>7.6214780387108896E-2</v>
      </c>
      <c r="I1673">
        <f t="shared" ref="I1673:I1736" si="160">1/H1673</f>
        <v>13.120814557502047</v>
      </c>
      <c r="Q1673">
        <f t="shared" ref="Q1673:Q1736" si="161">G1674/H1673</f>
        <v>7.6072603119864454E-2</v>
      </c>
    </row>
    <row r="1674" spans="1:17" x14ac:dyDescent="0.25">
      <c r="A1674" s="1">
        <v>42717</v>
      </c>
      <c r="B1674">
        <v>2271.7199999999998</v>
      </c>
      <c r="E1674">
        <f t="shared" si="156"/>
        <v>6.5184787900044779E-3</v>
      </c>
      <c r="F1674">
        <f t="shared" si="157"/>
        <v>2.2736693099043782E-5</v>
      </c>
      <c r="G1674">
        <f t="shared" si="158"/>
        <v>5.7978567402561642E-3</v>
      </c>
      <c r="H1674">
        <f t="shared" si="159"/>
        <v>7.6143658568893074E-2</v>
      </c>
      <c r="I1674">
        <f t="shared" si="160"/>
        <v>13.133070025722791</v>
      </c>
      <c r="Q1674">
        <f t="shared" si="161"/>
        <v>9.6645536158335738E-2</v>
      </c>
    </row>
    <row r="1675" spans="1:17" x14ac:dyDescent="0.25">
      <c r="A1675" s="1">
        <v>42718</v>
      </c>
      <c r="B1675">
        <v>2253.2800000000002</v>
      </c>
      <c r="E1675">
        <f t="shared" si="156"/>
        <v>-8.1503213600785333E-3</v>
      </c>
      <c r="F1675">
        <f t="shared" si="157"/>
        <v>2.8858606695874224E-5</v>
      </c>
      <c r="G1675">
        <f t="shared" si="158"/>
        <v>7.3589447074479267E-3</v>
      </c>
      <c r="H1675">
        <f t="shared" si="159"/>
        <v>8.5784291729010198E-2</v>
      </c>
      <c r="I1675">
        <f t="shared" si="160"/>
        <v>11.657145846222845</v>
      </c>
      <c r="Q1675">
        <f t="shared" si="161"/>
        <v>8.9427470912028684E-2</v>
      </c>
    </row>
    <row r="1676" spans="1:17" x14ac:dyDescent="0.25">
      <c r="A1676" s="1">
        <v>42719</v>
      </c>
      <c r="B1676">
        <v>2262.0300000000002</v>
      </c>
      <c r="E1676">
        <f t="shared" si="156"/>
        <v>3.8757077378476596E-3</v>
      </c>
      <c r="F1676">
        <f t="shared" si="157"/>
        <v>3.0084204914921733E-5</v>
      </c>
      <c r="G1676">
        <f t="shared" si="158"/>
        <v>7.6714722533050422E-3</v>
      </c>
      <c r="H1676">
        <f t="shared" si="159"/>
        <v>8.7586941111703648E-2</v>
      </c>
      <c r="I1676">
        <f t="shared" si="160"/>
        <v>11.417227126640421</v>
      </c>
      <c r="Q1676">
        <f t="shared" si="161"/>
        <v>7.4660420486977533E-2</v>
      </c>
    </row>
    <row r="1677" spans="1:17" x14ac:dyDescent="0.25">
      <c r="A1677" s="1">
        <v>42720</v>
      </c>
      <c r="B1677">
        <v>2258.0700000000002</v>
      </c>
      <c r="E1677">
        <f t="shared" si="156"/>
        <v>-1.7521740727583343E-3</v>
      </c>
      <c r="F1677">
        <f t="shared" si="157"/>
        <v>2.5644226872815426E-5</v>
      </c>
      <c r="G1677">
        <f t="shared" si="158"/>
        <v>6.5392778525679334E-3</v>
      </c>
      <c r="H1677">
        <f t="shared" si="159"/>
        <v>8.0865801502043699E-2</v>
      </c>
      <c r="I1677">
        <f t="shared" si="160"/>
        <v>12.366166926259023</v>
      </c>
      <c r="Q1677">
        <f t="shared" si="161"/>
        <v>8.1790840333646503E-2</v>
      </c>
    </row>
    <row r="1678" spans="1:17" x14ac:dyDescent="0.25">
      <c r="A1678" s="1">
        <v>42723</v>
      </c>
      <c r="B1678">
        <v>2262.5300000000002</v>
      </c>
      <c r="E1678">
        <f t="shared" si="156"/>
        <v>1.9731900398514256E-3</v>
      </c>
      <c r="F1678">
        <f t="shared" si="157"/>
        <v>2.5937575918062774E-5</v>
      </c>
      <c r="G1678">
        <f t="shared" si="158"/>
        <v>6.6140818591060076E-3</v>
      </c>
      <c r="H1678">
        <f t="shared" si="159"/>
        <v>8.1327005718309878E-2</v>
      </c>
      <c r="I1678">
        <f t="shared" si="160"/>
        <v>12.296038581128544</v>
      </c>
      <c r="Q1678">
        <f t="shared" si="161"/>
        <v>6.3688256606329444E-2</v>
      </c>
    </row>
    <row r="1679" spans="1:17" x14ac:dyDescent="0.25">
      <c r="A1679" s="1">
        <v>42724</v>
      </c>
      <c r="B1679">
        <v>2270.7600000000002</v>
      </c>
      <c r="E1679">
        <f t="shared" si="156"/>
        <v>3.6309210492785509E-3</v>
      </c>
      <c r="F1679">
        <f t="shared" si="157"/>
        <v>2.0312059643969185E-5</v>
      </c>
      <c r="G1679">
        <f t="shared" si="158"/>
        <v>5.179575209212142E-3</v>
      </c>
      <c r="H1679">
        <f t="shared" si="159"/>
        <v>7.1969265726503986E-2</v>
      </c>
      <c r="I1679">
        <f t="shared" si="160"/>
        <v>13.894820100015719</v>
      </c>
      <c r="Q1679">
        <f t="shared" si="161"/>
        <v>2.527898375546514E-2</v>
      </c>
    </row>
    <row r="1680" spans="1:17" x14ac:dyDescent="0.25">
      <c r="A1680" s="1">
        <v>42725</v>
      </c>
      <c r="B1680">
        <v>2265.1799999999998</v>
      </c>
      <c r="E1680">
        <f t="shared" si="156"/>
        <v>-2.4603512457385653E-3</v>
      </c>
      <c r="F1680">
        <f t="shared" si="157"/>
        <v>7.1345486242864634E-6</v>
      </c>
      <c r="G1680">
        <f t="shared" si="158"/>
        <v>1.8193098991930482E-3</v>
      </c>
      <c r="H1680">
        <f t="shared" si="159"/>
        <v>4.2653369142343821E-2</v>
      </c>
      <c r="I1680">
        <f t="shared" si="160"/>
        <v>23.444806825523596</v>
      </c>
      <c r="Q1680">
        <f t="shared" si="161"/>
        <v>3.5431657776014862E-2</v>
      </c>
    </row>
    <row r="1681" spans="1:17" x14ac:dyDescent="0.25">
      <c r="A1681" s="1">
        <v>42726</v>
      </c>
      <c r="B1681">
        <v>2260.96</v>
      </c>
      <c r="E1681">
        <f t="shared" si="156"/>
        <v>-1.8647241237848297E-3</v>
      </c>
      <c r="F1681">
        <f t="shared" si="157"/>
        <v>5.9265865821394461E-6</v>
      </c>
      <c r="G1681">
        <f t="shared" si="158"/>
        <v>1.5112795784455587E-3</v>
      </c>
      <c r="H1681">
        <f t="shared" si="159"/>
        <v>3.8875179465123484E-2</v>
      </c>
      <c r="I1681">
        <f t="shared" si="160"/>
        <v>25.723353917816404</v>
      </c>
      <c r="Q1681">
        <f t="shared" si="161"/>
        <v>3.5279667706252002E-2</v>
      </c>
    </row>
    <row r="1682" spans="1:17" x14ac:dyDescent="0.25">
      <c r="A1682" s="1">
        <v>42727</v>
      </c>
      <c r="B1682">
        <v>2263.79</v>
      </c>
      <c r="E1682">
        <f t="shared" si="156"/>
        <v>1.2508980027710417E-3</v>
      </c>
      <c r="F1682">
        <f t="shared" si="157"/>
        <v>5.3784447590214429E-6</v>
      </c>
      <c r="G1682">
        <f t="shared" si="158"/>
        <v>1.371503413550468E-3</v>
      </c>
      <c r="H1682">
        <f t="shared" si="159"/>
        <v>3.703381446125241E-2</v>
      </c>
      <c r="I1682">
        <f t="shared" si="160"/>
        <v>27.002349462172631</v>
      </c>
      <c r="Q1682">
        <f t="shared" si="161"/>
        <v>3.334952494777696E-2</v>
      </c>
    </row>
    <row r="1683" spans="1:17" x14ac:dyDescent="0.25">
      <c r="A1683" s="1">
        <v>42730</v>
      </c>
      <c r="B1683">
        <v>2263.79</v>
      </c>
      <c r="E1683">
        <f t="shared" si="156"/>
        <v>0</v>
      </c>
      <c r="F1683">
        <f t="shared" si="157"/>
        <v>4.8433730168112954E-6</v>
      </c>
      <c r="G1683">
        <f t="shared" si="158"/>
        <v>1.2350601192868804E-3</v>
      </c>
      <c r="H1683">
        <f t="shared" si="159"/>
        <v>3.5143422133976657E-2</v>
      </c>
      <c r="I1683">
        <f t="shared" si="160"/>
        <v>28.454827085072061</v>
      </c>
      <c r="Q1683">
        <f t="shared" si="161"/>
        <v>2.3222352072366344E-2</v>
      </c>
    </row>
    <row r="1684" spans="1:17" x14ac:dyDescent="0.25">
      <c r="A1684" s="1">
        <v>42731</v>
      </c>
      <c r="B1684">
        <v>2268.88</v>
      </c>
      <c r="E1684">
        <f t="shared" si="156"/>
        <v>2.2459178098379177E-3</v>
      </c>
      <c r="F1684">
        <f t="shared" si="157"/>
        <v>3.2004428306784239E-6</v>
      </c>
      <c r="G1684">
        <f t="shared" si="158"/>
        <v>8.1611292182299806E-4</v>
      </c>
      <c r="H1684">
        <f t="shared" si="159"/>
        <v>2.8567690173043357E-2</v>
      </c>
      <c r="I1684">
        <f t="shared" si="160"/>
        <v>35.004580137305112</v>
      </c>
      <c r="Q1684">
        <f t="shared" si="161"/>
        <v>0.12740794402232281</v>
      </c>
    </row>
    <row r="1685" spans="1:17" x14ac:dyDescent="0.25">
      <c r="A1685" s="1">
        <v>42732</v>
      </c>
      <c r="B1685">
        <v>2249.92</v>
      </c>
      <c r="E1685">
        <f t="shared" si="156"/>
        <v>-8.3916576362484015E-3</v>
      </c>
      <c r="F1685">
        <f t="shared" si="157"/>
        <v>1.4273532040839879E-5</v>
      </c>
      <c r="G1685">
        <f t="shared" si="158"/>
        <v>3.6397506704141692E-3</v>
      </c>
      <c r="H1685">
        <f t="shared" si="159"/>
        <v>6.0330346181786239E-2</v>
      </c>
      <c r="I1685">
        <f t="shared" si="160"/>
        <v>16.575406296970669</v>
      </c>
      <c r="Q1685">
        <f t="shared" si="161"/>
        <v>6.0637783940042343E-2</v>
      </c>
    </row>
    <row r="1686" spans="1:17" x14ac:dyDescent="0.25">
      <c r="A1686" s="1">
        <v>42733</v>
      </c>
      <c r="B1686">
        <v>2249.2600000000002</v>
      </c>
      <c r="E1686">
        <f t="shared" si="156"/>
        <v>-2.9338679703151362E-4</v>
      </c>
      <c r="F1686">
        <f t="shared" si="157"/>
        <v>1.434626861489848E-5</v>
      </c>
      <c r="G1686">
        <f t="shared" si="158"/>
        <v>3.6582984967991126E-3</v>
      </c>
      <c r="H1686">
        <f t="shared" si="159"/>
        <v>6.0483869724076954E-2</v>
      </c>
      <c r="I1686">
        <f t="shared" si="160"/>
        <v>16.533333673290546</v>
      </c>
      <c r="Q1686">
        <f t="shared" si="161"/>
        <v>6.1189772372578201E-2</v>
      </c>
    </row>
    <row r="1687" spans="1:17" x14ac:dyDescent="0.25">
      <c r="A1687" s="1">
        <v>42734</v>
      </c>
      <c r="B1687">
        <v>2238.83</v>
      </c>
      <c r="E1687">
        <f t="shared" si="156"/>
        <v>-4.6478652506068445E-3</v>
      </c>
      <c r="F1687">
        <f t="shared" si="157"/>
        <v>1.4513702825995856E-5</v>
      </c>
      <c r="G1687">
        <f t="shared" si="158"/>
        <v>3.7009942206289431E-3</v>
      </c>
      <c r="H1687">
        <f t="shared" si="159"/>
        <v>6.0835797197282972E-2</v>
      </c>
      <c r="I1687">
        <f t="shared" si="160"/>
        <v>16.4376904071319</v>
      </c>
      <c r="Q1687">
        <f t="shared" si="161"/>
        <v>6.0835797197282979E-2</v>
      </c>
    </row>
    <row r="1688" spans="1:17" x14ac:dyDescent="0.25">
      <c r="A1688" s="1">
        <v>42737</v>
      </c>
      <c r="B1688">
        <v>2238.83</v>
      </c>
      <c r="E1688">
        <f t="shared" si="156"/>
        <v>0</v>
      </c>
      <c r="F1688">
        <f t="shared" si="157"/>
        <v>1.4513702825995856E-5</v>
      </c>
      <c r="G1688">
        <f t="shared" si="158"/>
        <v>3.7009942206289431E-3</v>
      </c>
      <c r="H1688">
        <f t="shared" si="159"/>
        <v>6.0835797197282972E-2</v>
      </c>
      <c r="I1688">
        <f t="shared" si="160"/>
        <v>16.4376904071319</v>
      </c>
      <c r="Q1688">
        <f t="shared" si="161"/>
        <v>0.13308955728924834</v>
      </c>
    </row>
    <row r="1689" spans="1:17" x14ac:dyDescent="0.25">
      <c r="A1689" s="1">
        <v>42738</v>
      </c>
      <c r="B1689">
        <v>2257.83</v>
      </c>
      <c r="E1689">
        <f t="shared" si="156"/>
        <v>8.4507670468079114E-3</v>
      </c>
      <c r="F1689">
        <f t="shared" si="157"/>
        <v>3.1751409083627001E-5</v>
      </c>
      <c r="G1689">
        <f t="shared" si="158"/>
        <v>8.0966093163248858E-3</v>
      </c>
      <c r="H1689">
        <f t="shared" si="159"/>
        <v>8.9981160896739298E-2</v>
      </c>
      <c r="I1689">
        <f t="shared" si="160"/>
        <v>11.113437413277889</v>
      </c>
      <c r="Q1689">
        <f t="shared" si="161"/>
        <v>6.1596793861984155E-2</v>
      </c>
    </row>
    <row r="1690" spans="1:17" x14ac:dyDescent="0.25">
      <c r="A1690" s="1">
        <v>42739</v>
      </c>
      <c r="B1690">
        <v>2270.75</v>
      </c>
      <c r="E1690">
        <f t="shared" si="156"/>
        <v>5.7059983723568549E-3</v>
      </c>
      <c r="F1690">
        <f t="shared" si="157"/>
        <v>2.1735494193013647E-5</v>
      </c>
      <c r="G1690">
        <f t="shared" si="158"/>
        <v>5.5425510192184798E-3</v>
      </c>
      <c r="H1690">
        <f t="shared" si="159"/>
        <v>7.444831105685662E-2</v>
      </c>
      <c r="I1690">
        <f t="shared" si="160"/>
        <v>13.432138161419056</v>
      </c>
      <c r="Q1690">
        <f t="shared" si="161"/>
        <v>7.5971262096861308E-2</v>
      </c>
    </row>
    <row r="1691" spans="1:17" x14ac:dyDescent="0.25">
      <c r="A1691" s="1">
        <v>42740</v>
      </c>
      <c r="B1691">
        <v>2269</v>
      </c>
      <c r="E1691">
        <f t="shared" si="156"/>
        <v>-7.7096760248118474E-4</v>
      </c>
      <c r="F1691">
        <f t="shared" si="157"/>
        <v>2.2180126086153384E-5</v>
      </c>
      <c r="G1691">
        <f t="shared" si="158"/>
        <v>5.6559321519691124E-3</v>
      </c>
      <c r="H1691">
        <f t="shared" si="159"/>
        <v>7.5205931627559217E-2</v>
      </c>
      <c r="I1691">
        <f t="shared" si="160"/>
        <v>13.296823513234028</v>
      </c>
      <c r="Q1691">
        <f t="shared" si="161"/>
        <v>4.0549251246904748E-2</v>
      </c>
    </row>
    <row r="1692" spans="1:17" x14ac:dyDescent="0.25">
      <c r="A1692" s="1">
        <v>42741</v>
      </c>
      <c r="B1692">
        <v>2276.98</v>
      </c>
      <c r="E1692">
        <f t="shared" si="156"/>
        <v>3.5107977582784673E-3</v>
      </c>
      <c r="F1692">
        <f t="shared" si="157"/>
        <v>1.1958996928719369E-5</v>
      </c>
      <c r="G1692">
        <f t="shared" si="158"/>
        <v>3.0495442168234389E-3</v>
      </c>
      <c r="H1692">
        <f t="shared" si="159"/>
        <v>5.5222678464770601E-2</v>
      </c>
      <c r="I1692">
        <f t="shared" si="160"/>
        <v>18.108502300154665</v>
      </c>
      <c r="Q1692">
        <f t="shared" si="161"/>
        <v>8.6748212756612181E-2</v>
      </c>
    </row>
    <row r="1693" spans="1:17" x14ac:dyDescent="0.25">
      <c r="A1693" s="1">
        <v>42744</v>
      </c>
      <c r="B1693">
        <v>2268.9</v>
      </c>
      <c r="E1693">
        <f t="shared" si="156"/>
        <v>-3.5548710080266039E-3</v>
      </c>
      <c r="F1693">
        <f t="shared" si="157"/>
        <v>1.8786151609615317E-5</v>
      </c>
      <c r="G1693">
        <f t="shared" si="158"/>
        <v>4.7904686604519058E-3</v>
      </c>
      <c r="H1693">
        <f t="shared" si="159"/>
        <v>6.9213211603363023E-2</v>
      </c>
      <c r="I1693">
        <f t="shared" si="160"/>
        <v>14.448108631783397</v>
      </c>
      <c r="Q1693">
        <f t="shared" si="161"/>
        <v>3.9297375011906423E-2</v>
      </c>
    </row>
    <row r="1694" spans="1:17" x14ac:dyDescent="0.25">
      <c r="A1694" s="1">
        <v>42745</v>
      </c>
      <c r="B1694">
        <v>2268.9</v>
      </c>
      <c r="E1694">
        <f t="shared" si="156"/>
        <v>0</v>
      </c>
      <c r="F1694">
        <f t="shared" si="157"/>
        <v>1.0666264831983489E-5</v>
      </c>
      <c r="G1694">
        <f t="shared" si="158"/>
        <v>2.7198975321557897E-3</v>
      </c>
      <c r="H1694">
        <f t="shared" si="159"/>
        <v>5.2152636866756696E-2</v>
      </c>
      <c r="I1694">
        <f t="shared" si="160"/>
        <v>19.174485895216993</v>
      </c>
      <c r="Q1694">
        <f t="shared" si="161"/>
        <v>3.2009166486731321E-2</v>
      </c>
    </row>
    <row r="1695" spans="1:17" x14ac:dyDescent="0.25">
      <c r="A1695" s="1">
        <v>42746</v>
      </c>
      <c r="B1695">
        <v>2275.3200000000002</v>
      </c>
      <c r="E1695">
        <f t="shared" si="156"/>
        <v>2.8255693040190599E-3</v>
      </c>
      <c r="F1695">
        <f t="shared" si="157"/>
        <v>6.5465193576080652E-6</v>
      </c>
      <c r="G1695">
        <f t="shared" si="158"/>
        <v>1.6693624361900567E-3</v>
      </c>
      <c r="H1695">
        <f t="shared" si="159"/>
        <v>4.085783200550485E-2</v>
      </c>
      <c r="I1695">
        <f t="shared" si="160"/>
        <v>24.47511164726675</v>
      </c>
      <c r="Q1695">
        <f t="shared" si="161"/>
        <v>4.6778693206192448E-2</v>
      </c>
    </row>
    <row r="1696" spans="1:17" x14ac:dyDescent="0.25">
      <c r="A1696" s="1">
        <v>42747</v>
      </c>
      <c r="B1696">
        <v>2270.44</v>
      </c>
      <c r="E1696">
        <f t="shared" si="156"/>
        <v>-2.1470565426564801E-3</v>
      </c>
      <c r="F1696">
        <f t="shared" si="157"/>
        <v>7.4951999547280869E-6</v>
      </c>
      <c r="G1696">
        <f t="shared" si="158"/>
        <v>1.9112759884556622E-3</v>
      </c>
      <c r="H1696">
        <f t="shared" si="159"/>
        <v>4.3718142554958372E-2</v>
      </c>
      <c r="I1696">
        <f t="shared" si="160"/>
        <v>22.873798875212806</v>
      </c>
      <c r="Q1696">
        <f t="shared" si="161"/>
        <v>3.3171273984754265E-2</v>
      </c>
    </row>
    <row r="1697" spans="1:17" x14ac:dyDescent="0.25">
      <c r="A1697" s="1">
        <v>42748</v>
      </c>
      <c r="B1697">
        <v>2274.64</v>
      </c>
      <c r="E1697">
        <f t="shared" si="156"/>
        <v>1.8481528138047062E-3</v>
      </c>
      <c r="F1697">
        <f t="shared" si="157"/>
        <v>5.6870058227257608E-6</v>
      </c>
      <c r="G1697">
        <f t="shared" si="158"/>
        <v>1.4501864847950689E-3</v>
      </c>
      <c r="H1697">
        <f t="shared" si="159"/>
        <v>3.8081314115916073E-2</v>
      </c>
      <c r="I1697">
        <f t="shared" si="160"/>
        <v>26.259598000113403</v>
      </c>
      <c r="Q1697">
        <f t="shared" si="161"/>
        <v>1.9730419196402438E-2</v>
      </c>
    </row>
    <row r="1698" spans="1:17" x14ac:dyDescent="0.25">
      <c r="A1698" s="1">
        <v>42751</v>
      </c>
      <c r="B1698">
        <v>2274.64</v>
      </c>
      <c r="E1698">
        <f t="shared" si="156"/>
        <v>0</v>
      </c>
      <c r="F1698">
        <f t="shared" si="157"/>
        <v>2.9465109453211829E-6</v>
      </c>
      <c r="G1698">
        <f t="shared" si="158"/>
        <v>7.5136029105690163E-4</v>
      </c>
      <c r="H1698">
        <f t="shared" si="159"/>
        <v>2.7410952027554638E-2</v>
      </c>
      <c r="I1698">
        <f t="shared" si="160"/>
        <v>36.481768272577987</v>
      </c>
      <c r="Q1698">
        <f t="shared" si="161"/>
        <v>4.6145839182876985E-2</v>
      </c>
    </row>
    <row r="1699" spans="1:17" x14ac:dyDescent="0.25">
      <c r="A1699" s="1">
        <v>42752</v>
      </c>
      <c r="B1699">
        <v>2267.89</v>
      </c>
      <c r="E1699">
        <f t="shared" si="156"/>
        <v>-2.9719143156583245E-3</v>
      </c>
      <c r="F1699">
        <f t="shared" si="157"/>
        <v>4.9603975847572243E-6</v>
      </c>
      <c r="G1699">
        <f t="shared" si="158"/>
        <v>1.2649013841130922E-3</v>
      </c>
      <c r="H1699">
        <f t="shared" si="159"/>
        <v>3.5565452114560449E-2</v>
      </c>
      <c r="I1699">
        <f t="shared" si="160"/>
        <v>28.117173845530882</v>
      </c>
      <c r="Q1699">
        <f t="shared" si="161"/>
        <v>2.7973943943913268E-2</v>
      </c>
    </row>
    <row r="1700" spans="1:17" x14ac:dyDescent="0.25">
      <c r="A1700" s="1">
        <v>42753</v>
      </c>
      <c r="B1700">
        <v>2271.89</v>
      </c>
      <c r="E1700">
        <f t="shared" si="156"/>
        <v>1.7622003864136812E-3</v>
      </c>
      <c r="F1700">
        <f t="shared" si="157"/>
        <v>3.90159201487312E-6</v>
      </c>
      <c r="G1700">
        <f t="shared" si="158"/>
        <v>9.9490596379264566E-4</v>
      </c>
      <c r="H1700">
        <f t="shared" si="159"/>
        <v>3.154212998186149E-2</v>
      </c>
      <c r="I1700">
        <f t="shared" si="160"/>
        <v>31.703629418021439</v>
      </c>
      <c r="Q1700">
        <f t="shared" si="161"/>
        <v>4.3097626191965638E-2</v>
      </c>
    </row>
    <row r="1701" spans="1:17" x14ac:dyDescent="0.25">
      <c r="A1701" s="1">
        <v>42754</v>
      </c>
      <c r="B1701">
        <v>2263.69</v>
      </c>
      <c r="E1701">
        <f t="shared" si="156"/>
        <v>-3.6158590231882884E-3</v>
      </c>
      <c r="F1701">
        <f t="shared" si="157"/>
        <v>5.3309448127712095E-6</v>
      </c>
      <c r="G1701">
        <f t="shared" si="158"/>
        <v>1.3593909272566584E-3</v>
      </c>
      <c r="H1701">
        <f t="shared" si="159"/>
        <v>3.6869919002577946E-2</v>
      </c>
      <c r="I1701">
        <f t="shared" si="160"/>
        <v>27.122381254216478</v>
      </c>
      <c r="Q1701">
        <f t="shared" si="161"/>
        <v>4.9625129205918647E-2</v>
      </c>
    </row>
    <row r="1702" spans="1:17" x14ac:dyDescent="0.25">
      <c r="A1702" s="1">
        <v>42755</v>
      </c>
      <c r="B1702">
        <v>2271.31</v>
      </c>
      <c r="E1702">
        <f t="shared" si="156"/>
        <v>3.3605323797867037E-3</v>
      </c>
      <c r="F1702">
        <f t="shared" si="157"/>
        <v>7.175194095351709E-6</v>
      </c>
      <c r="G1702">
        <f t="shared" si="158"/>
        <v>1.8296744943146859E-3</v>
      </c>
      <c r="H1702">
        <f t="shared" si="159"/>
        <v>4.2774694555480886E-2</v>
      </c>
      <c r="I1702">
        <f t="shared" si="160"/>
        <v>23.378308375830731</v>
      </c>
      <c r="Q1702">
        <f t="shared" si="161"/>
        <v>4.7813652596981643E-2</v>
      </c>
    </row>
    <row r="1703" spans="1:17" x14ac:dyDescent="0.25">
      <c r="A1703" s="1">
        <v>42758</v>
      </c>
      <c r="B1703">
        <v>2265.1999999999998</v>
      </c>
      <c r="E1703">
        <f t="shared" si="156"/>
        <v>-2.6937022929649501E-3</v>
      </c>
      <c r="F1703">
        <f t="shared" si="157"/>
        <v>8.0204485702657448E-6</v>
      </c>
      <c r="G1703">
        <f t="shared" si="158"/>
        <v>2.045214385417765E-3</v>
      </c>
      <c r="H1703">
        <f t="shared" si="159"/>
        <v>4.5224046539620547E-2</v>
      </c>
      <c r="I1703">
        <f t="shared" si="160"/>
        <v>22.112130083801883</v>
      </c>
      <c r="Q1703">
        <f t="shared" si="161"/>
        <v>8.0973699471210595E-2</v>
      </c>
    </row>
    <row r="1704" spans="1:17" x14ac:dyDescent="0.25">
      <c r="A1704" s="1">
        <v>42759</v>
      </c>
      <c r="B1704">
        <v>2280.0700000000002</v>
      </c>
      <c r="E1704">
        <f t="shared" si="156"/>
        <v>6.5430889919335022E-3</v>
      </c>
      <c r="F1704">
        <f t="shared" si="157"/>
        <v>1.4360620993612845E-5</v>
      </c>
      <c r="G1704">
        <f t="shared" si="158"/>
        <v>3.6619583533712753E-3</v>
      </c>
      <c r="H1704">
        <f t="shared" si="159"/>
        <v>6.0514116975886503E-2</v>
      </c>
      <c r="I1704">
        <f t="shared" si="160"/>
        <v>16.525069685780547</v>
      </c>
      <c r="Q1704">
        <f t="shared" si="161"/>
        <v>9.3955843662947819E-2</v>
      </c>
    </row>
    <row r="1705" spans="1:17" x14ac:dyDescent="0.25">
      <c r="A1705" s="1">
        <v>42760</v>
      </c>
      <c r="B1705">
        <v>2298.37</v>
      </c>
      <c r="E1705">
        <f t="shared" si="156"/>
        <v>7.9940317900096345E-3</v>
      </c>
      <c r="F1705">
        <f t="shared" si="157"/>
        <v>2.2296685937206782E-5</v>
      </c>
      <c r="G1705">
        <f t="shared" si="158"/>
        <v>5.6856549139877293E-3</v>
      </c>
      <c r="H1705">
        <f t="shared" si="159"/>
        <v>7.5403281851572815E-2</v>
      </c>
      <c r="I1705">
        <f t="shared" si="160"/>
        <v>13.262022228269117</v>
      </c>
      <c r="Q1705">
        <f t="shared" si="161"/>
        <v>5.6773956834443792E-2</v>
      </c>
    </row>
    <row r="1706" spans="1:17" x14ac:dyDescent="0.25">
      <c r="A1706" s="1">
        <v>42761</v>
      </c>
      <c r="B1706">
        <v>2296.6799999999998</v>
      </c>
      <c r="E1706">
        <f t="shared" si="156"/>
        <v>-7.355741836108801E-4</v>
      </c>
      <c r="F1706">
        <f t="shared" si="157"/>
        <v>1.6788010466731742E-5</v>
      </c>
      <c r="G1706">
        <f t="shared" si="158"/>
        <v>4.2809426690165941E-3</v>
      </c>
      <c r="H1706">
        <f t="shared" si="159"/>
        <v>6.5428913096708202E-2</v>
      </c>
      <c r="I1706">
        <f t="shared" si="160"/>
        <v>15.28376298291758</v>
      </c>
      <c r="Q1706">
        <f t="shared" si="161"/>
        <v>7.3495984646130566E-2</v>
      </c>
    </row>
    <row r="1707" spans="1:17" x14ac:dyDescent="0.25">
      <c r="A1707" s="1">
        <v>42762</v>
      </c>
      <c r="B1707">
        <v>2294.69</v>
      </c>
      <c r="E1707">
        <f t="shared" si="156"/>
        <v>-8.6684371967846608E-4</v>
      </c>
      <c r="F1707">
        <f t="shared" si="157"/>
        <v>1.8857891734779127E-5</v>
      </c>
      <c r="G1707">
        <f t="shared" si="158"/>
        <v>4.8087623923686769E-3</v>
      </c>
      <c r="H1707">
        <f t="shared" si="159"/>
        <v>6.9345240589161389E-2</v>
      </c>
      <c r="I1707">
        <f t="shared" si="160"/>
        <v>14.420600339748468</v>
      </c>
      <c r="Q1707">
        <f t="shared" si="161"/>
        <v>9.9138909402048128E-2</v>
      </c>
    </row>
    <row r="1708" spans="1:17" x14ac:dyDescent="0.25">
      <c r="A1708" s="1">
        <v>42765</v>
      </c>
      <c r="B1708">
        <v>2280.9</v>
      </c>
      <c r="E1708">
        <f t="shared" si="156"/>
        <v>-6.027656215802972E-3</v>
      </c>
      <c r="F1708">
        <f t="shared" si="157"/>
        <v>2.6960045193067061E-5</v>
      </c>
      <c r="G1708">
        <f t="shared" si="158"/>
        <v>6.8748115242321011E-3</v>
      </c>
      <c r="H1708">
        <f t="shared" si="159"/>
        <v>8.2914483199451355E-2</v>
      </c>
      <c r="I1708">
        <f t="shared" si="160"/>
        <v>12.060619103112458</v>
      </c>
      <c r="Q1708">
        <f t="shared" si="161"/>
        <v>6.2903599833404863E-2</v>
      </c>
    </row>
    <row r="1709" spans="1:17" x14ac:dyDescent="0.25">
      <c r="A1709" s="1">
        <v>42766</v>
      </c>
      <c r="B1709">
        <v>2278.87</v>
      </c>
      <c r="E1709">
        <f t="shared" si="156"/>
        <v>-8.9039584633273847E-4</v>
      </c>
      <c r="F1709">
        <f t="shared" si="157"/>
        <v>2.0453409692438661E-5</v>
      </c>
      <c r="G1709">
        <f t="shared" si="158"/>
        <v>5.2156194715718583E-3</v>
      </c>
      <c r="H1709">
        <f t="shared" si="159"/>
        <v>7.2219245852970931E-2</v>
      </c>
      <c r="I1709">
        <f t="shared" si="160"/>
        <v>13.84672448720762</v>
      </c>
      <c r="Q1709">
        <f t="shared" si="161"/>
        <v>1.7644891311740359E-2</v>
      </c>
    </row>
    <row r="1710" spans="1:17" x14ac:dyDescent="0.25">
      <c r="A1710" s="1">
        <v>42767</v>
      </c>
      <c r="B1710">
        <v>2279.5500000000002</v>
      </c>
      <c r="E1710">
        <f t="shared" si="156"/>
        <v>2.983489915560355E-4</v>
      </c>
      <c r="F1710">
        <f t="shared" si="157"/>
        <v>4.9972578183981483E-6</v>
      </c>
      <c r="G1710">
        <f t="shared" si="158"/>
        <v>1.2743007436915278E-3</v>
      </c>
      <c r="H1710">
        <f t="shared" si="159"/>
        <v>3.5697349253012156E-2</v>
      </c>
      <c r="I1710">
        <f t="shared" si="160"/>
        <v>28.013284485419309</v>
      </c>
      <c r="Q1710">
        <f t="shared" si="161"/>
        <v>4.103667634781092E-2</v>
      </c>
    </row>
    <row r="1711" spans="1:17" x14ac:dyDescent="0.25">
      <c r="A1711" s="1">
        <v>42768</v>
      </c>
      <c r="B1711">
        <v>2280.85</v>
      </c>
      <c r="E1711">
        <f t="shared" si="156"/>
        <v>5.7012544303699489E-4</v>
      </c>
      <c r="F1711">
        <f t="shared" si="157"/>
        <v>5.74470810890443E-6</v>
      </c>
      <c r="G1711">
        <f t="shared" si="158"/>
        <v>1.4649005677706297E-3</v>
      </c>
      <c r="H1711">
        <f t="shared" si="159"/>
        <v>3.8274019488036916E-2</v>
      </c>
      <c r="I1711">
        <f t="shared" si="160"/>
        <v>26.12738388536809</v>
      </c>
      <c r="Q1711">
        <f t="shared" si="161"/>
        <v>0.11946325633095137</v>
      </c>
    </row>
    <row r="1712" spans="1:17" x14ac:dyDescent="0.25">
      <c r="A1712" s="1">
        <v>42769</v>
      </c>
      <c r="B1712">
        <v>2297.42</v>
      </c>
      <c r="E1712">
        <f t="shared" si="156"/>
        <v>7.2385736758165571E-3</v>
      </c>
      <c r="F1712">
        <f t="shared" si="157"/>
        <v>1.7930741180059536E-5</v>
      </c>
      <c r="G1712">
        <f t="shared" si="158"/>
        <v>4.5723390009151819E-3</v>
      </c>
      <c r="H1712">
        <f t="shared" si="159"/>
        <v>6.7619072759948301E-2</v>
      </c>
      <c r="I1712">
        <f t="shared" si="160"/>
        <v>14.788726895887185</v>
      </c>
      <c r="Q1712">
        <f t="shared" si="161"/>
        <v>3.9889704395372858E-2</v>
      </c>
    </row>
    <row r="1713" spans="1:17" x14ac:dyDescent="0.25">
      <c r="A1713" s="1">
        <v>42772</v>
      </c>
      <c r="B1713">
        <v>2292.56</v>
      </c>
      <c r="E1713">
        <f t="shared" si="156"/>
        <v>-2.1176570774647531E-3</v>
      </c>
      <c r="F1713">
        <f t="shared" si="157"/>
        <v>1.0577665976013908E-5</v>
      </c>
      <c r="G1713">
        <f t="shared" si="158"/>
        <v>2.6973048238835466E-3</v>
      </c>
      <c r="H1713">
        <f t="shared" si="159"/>
        <v>5.1935583407559278E-2</v>
      </c>
      <c r="I1713">
        <f t="shared" si="160"/>
        <v>19.254621482781861</v>
      </c>
      <c r="Q1713">
        <f t="shared" si="161"/>
        <v>4.8724871124075364E-2</v>
      </c>
    </row>
    <row r="1714" spans="1:17" x14ac:dyDescent="0.25">
      <c r="A1714" s="1">
        <v>42773</v>
      </c>
      <c r="B1714">
        <v>2293.08</v>
      </c>
      <c r="E1714">
        <f t="shared" si="156"/>
        <v>2.267949521675034E-4</v>
      </c>
      <c r="F1714">
        <f t="shared" si="157"/>
        <v>9.9237435619097755E-6</v>
      </c>
      <c r="G1714">
        <f t="shared" si="158"/>
        <v>2.5305546082869928E-3</v>
      </c>
      <c r="H1714">
        <f t="shared" si="159"/>
        <v>5.0304618160632059E-2</v>
      </c>
      <c r="I1714">
        <f t="shared" si="160"/>
        <v>19.878890578332449</v>
      </c>
      <c r="Q1714">
        <f t="shared" si="161"/>
        <v>4.9674636705640506E-2</v>
      </c>
    </row>
    <row r="1715" spans="1:17" x14ac:dyDescent="0.25">
      <c r="A1715" s="1">
        <v>42774</v>
      </c>
      <c r="B1715">
        <v>2294.67</v>
      </c>
      <c r="E1715">
        <f t="shared" si="156"/>
        <v>6.9315026479685557E-4</v>
      </c>
      <c r="F1715">
        <f t="shared" si="157"/>
        <v>9.7994652225308349E-6</v>
      </c>
      <c r="G1715">
        <f t="shared" si="158"/>
        <v>2.4988636317453631E-3</v>
      </c>
      <c r="H1715">
        <f t="shared" si="159"/>
        <v>4.9988635025827254E-2</v>
      </c>
      <c r="I1715">
        <f t="shared" si="160"/>
        <v>20.004547023205124</v>
      </c>
      <c r="Q1715">
        <f t="shared" si="161"/>
        <v>6.3842002873497714E-2</v>
      </c>
    </row>
    <row r="1716" spans="1:17" x14ac:dyDescent="0.25">
      <c r="A1716" s="1">
        <v>42775</v>
      </c>
      <c r="B1716">
        <v>2307.87</v>
      </c>
      <c r="E1716">
        <f t="shared" si="156"/>
        <v>5.7359789123306989E-3</v>
      </c>
      <c r="F1716">
        <f t="shared" si="157"/>
        <v>1.2515194435141537E-5</v>
      </c>
      <c r="G1716">
        <f t="shared" si="158"/>
        <v>3.191374580961092E-3</v>
      </c>
      <c r="H1716">
        <f t="shared" si="159"/>
        <v>5.6492252397661508E-2</v>
      </c>
      <c r="I1716">
        <f t="shared" si="160"/>
        <v>17.70154238072821</v>
      </c>
      <c r="Q1716">
        <f t="shared" si="161"/>
        <v>3.3830663215225695E-2</v>
      </c>
    </row>
    <row r="1717" spans="1:17" x14ac:dyDescent="0.25">
      <c r="A1717" s="1">
        <v>42776</v>
      </c>
      <c r="B1717">
        <v>2316.1</v>
      </c>
      <c r="E1717">
        <f t="shared" si="156"/>
        <v>3.559715435258431E-3</v>
      </c>
      <c r="F1717">
        <f t="shared" si="157"/>
        <v>7.4947857456267164E-6</v>
      </c>
      <c r="G1717">
        <f t="shared" si="158"/>
        <v>1.9111703651348126E-3</v>
      </c>
      <c r="H1717">
        <f t="shared" si="159"/>
        <v>4.371693453496954E-2</v>
      </c>
      <c r="I1717">
        <f t="shared" si="160"/>
        <v>22.874430941631822</v>
      </c>
      <c r="Q1717">
        <f t="shared" si="161"/>
        <v>3.0044028418049745E-2</v>
      </c>
    </row>
    <row r="1718" spans="1:17" x14ac:dyDescent="0.25">
      <c r="A1718" s="1">
        <v>42779</v>
      </c>
      <c r="B1718">
        <v>2328.25</v>
      </c>
      <c r="E1718">
        <f t="shared" si="156"/>
        <v>5.2321757481008707E-3</v>
      </c>
      <c r="F1718">
        <f t="shared" si="157"/>
        <v>5.1507169549750789E-6</v>
      </c>
      <c r="G1718">
        <f t="shared" si="158"/>
        <v>1.3134328235186452E-3</v>
      </c>
      <c r="H1718">
        <f t="shared" si="159"/>
        <v>3.6241313766455063E-2</v>
      </c>
      <c r="I1718">
        <f t="shared" si="160"/>
        <v>27.592818694271489</v>
      </c>
      <c r="Q1718">
        <f t="shared" si="161"/>
        <v>2.1867573839884816E-2</v>
      </c>
    </row>
    <row r="1719" spans="1:17" x14ac:dyDescent="0.25">
      <c r="A1719" s="1">
        <v>42780</v>
      </c>
      <c r="B1719">
        <v>2337.58</v>
      </c>
      <c r="E1719">
        <f t="shared" si="156"/>
        <v>3.9992937743571818E-3</v>
      </c>
      <c r="F1719">
        <f t="shared" si="157"/>
        <v>3.1078808033034909E-6</v>
      </c>
      <c r="G1719">
        <f t="shared" si="158"/>
        <v>7.925096048423902E-4</v>
      </c>
      <c r="H1719">
        <f t="shared" si="159"/>
        <v>2.8151547112767891E-2</v>
      </c>
      <c r="I1719">
        <f t="shared" si="160"/>
        <v>35.522026409214952</v>
      </c>
      <c r="Q1719">
        <f t="shared" si="161"/>
        <v>5.8443834574599361E-3</v>
      </c>
    </row>
    <row r="1720" spans="1:17" x14ac:dyDescent="0.25">
      <c r="A1720" s="1">
        <v>42781</v>
      </c>
      <c r="B1720">
        <v>2349.25</v>
      </c>
      <c r="E1720">
        <f t="shared" si="156"/>
        <v>4.9799220870501608E-3</v>
      </c>
      <c r="F1720">
        <f t="shared" si="157"/>
        <v>6.4520955391280274E-7</v>
      </c>
      <c r="G1720">
        <f t="shared" si="158"/>
        <v>1.6452843624776469E-4</v>
      </c>
      <c r="H1720">
        <f t="shared" si="159"/>
        <v>1.2826863850831375E-2</v>
      </c>
      <c r="I1720">
        <f t="shared" si="160"/>
        <v>77.961379463397421</v>
      </c>
      <c r="Q1720">
        <f t="shared" si="161"/>
        <v>9.7101509198362718E-2</v>
      </c>
    </row>
    <row r="1721" spans="1:17" x14ac:dyDescent="0.25">
      <c r="A1721" s="1">
        <v>42782</v>
      </c>
      <c r="B1721">
        <v>2347.2199999999998</v>
      </c>
      <c r="E1721">
        <f t="shared" si="156"/>
        <v>-8.644791200295176E-4</v>
      </c>
      <c r="F1721">
        <f t="shared" si="157"/>
        <v>4.8843444635201917E-6</v>
      </c>
      <c r="G1721">
        <f t="shared" si="158"/>
        <v>1.245507838197649E-3</v>
      </c>
      <c r="H1721">
        <f t="shared" si="159"/>
        <v>3.5291753118790355E-2</v>
      </c>
      <c r="I1721">
        <f t="shared" si="160"/>
        <v>28.335231651259935</v>
      </c>
      <c r="Q1721">
        <f t="shared" si="161"/>
        <v>3.8418244109071874E-2</v>
      </c>
    </row>
    <row r="1722" spans="1:17" x14ac:dyDescent="0.25">
      <c r="A1722" s="1">
        <v>42783</v>
      </c>
      <c r="B1722">
        <v>2351.16</v>
      </c>
      <c r="E1722">
        <f t="shared" si="156"/>
        <v>1.6771742275309119E-3</v>
      </c>
      <c r="F1722">
        <f t="shared" si="157"/>
        <v>5.3170477896266135E-6</v>
      </c>
      <c r="G1722">
        <f t="shared" si="158"/>
        <v>1.3558471863547865E-3</v>
      </c>
      <c r="H1722">
        <f t="shared" si="159"/>
        <v>3.6821830296099985E-2</v>
      </c>
      <c r="I1722">
        <f t="shared" si="160"/>
        <v>27.157802639319531</v>
      </c>
      <c r="Q1722">
        <f t="shared" si="161"/>
        <v>3.4872609667758972E-2</v>
      </c>
    </row>
    <row r="1723" spans="1:17" x14ac:dyDescent="0.25">
      <c r="A1723" s="1">
        <v>42786</v>
      </c>
      <c r="B1723">
        <v>2351.16</v>
      </c>
      <c r="E1723">
        <f t="shared" si="156"/>
        <v>0</v>
      </c>
      <c r="F1723">
        <f t="shared" si="157"/>
        <v>5.0355816281112014E-6</v>
      </c>
      <c r="G1723">
        <f t="shared" si="158"/>
        <v>1.2840733151683564E-3</v>
      </c>
      <c r="H1723">
        <f t="shared" si="159"/>
        <v>3.5833968733149785E-2</v>
      </c>
      <c r="I1723">
        <f t="shared" si="160"/>
        <v>27.906481903995918</v>
      </c>
      <c r="Q1723">
        <f t="shared" si="161"/>
        <v>5.2324923776359646E-2</v>
      </c>
    </row>
    <row r="1724" spans="1:17" x14ac:dyDescent="0.25">
      <c r="A1724" s="1">
        <v>42787</v>
      </c>
      <c r="B1724">
        <v>2365.38</v>
      </c>
      <c r="E1724">
        <f t="shared" si="156"/>
        <v>6.0298621810357042E-3</v>
      </c>
      <c r="F1724">
        <f t="shared" si="157"/>
        <v>7.3529791473196757E-6</v>
      </c>
      <c r="G1724">
        <f t="shared" si="158"/>
        <v>1.8750096825665174E-3</v>
      </c>
      <c r="H1724">
        <f t="shared" si="159"/>
        <v>4.3301381993725296E-2</v>
      </c>
      <c r="I1724">
        <f t="shared" si="160"/>
        <v>23.093951138670533</v>
      </c>
      <c r="Q1724">
        <f t="shared" si="161"/>
        <v>4.0583467421596194E-2</v>
      </c>
    </row>
    <row r="1725" spans="1:17" x14ac:dyDescent="0.25">
      <c r="A1725" s="1">
        <v>42788</v>
      </c>
      <c r="B1725">
        <v>2362.8200000000002</v>
      </c>
      <c r="E1725">
        <f t="shared" si="156"/>
        <v>-1.0828646208509895E-3</v>
      </c>
      <c r="F1725">
        <f t="shared" si="157"/>
        <v>6.8914518645193827E-6</v>
      </c>
      <c r="G1725">
        <f t="shared" si="158"/>
        <v>1.7573202254524427E-3</v>
      </c>
      <c r="H1725">
        <f t="shared" si="159"/>
        <v>4.1920403450497024E-2</v>
      </c>
      <c r="I1725">
        <f t="shared" si="160"/>
        <v>23.85473224705197</v>
      </c>
      <c r="Q1725">
        <f t="shared" si="161"/>
        <v>3.7226777959212379E-2</v>
      </c>
    </row>
    <row r="1726" spans="1:17" x14ac:dyDescent="0.25">
      <c r="A1726" s="1">
        <v>42789</v>
      </c>
      <c r="B1726">
        <v>2363.81</v>
      </c>
      <c r="E1726">
        <f t="shared" si="156"/>
        <v>4.1890311468295642E-4</v>
      </c>
      <c r="F1726">
        <f t="shared" si="157"/>
        <v>6.1198492204402086E-6</v>
      </c>
      <c r="G1726">
        <f t="shared" si="158"/>
        <v>1.5605615512122532E-3</v>
      </c>
      <c r="H1726">
        <f t="shared" si="159"/>
        <v>3.9503943489381577E-2</v>
      </c>
      <c r="I1726">
        <f t="shared" si="160"/>
        <v>25.313928475743037</v>
      </c>
      <c r="Q1726">
        <f t="shared" si="161"/>
        <v>3.9411027451173003E-2</v>
      </c>
    </row>
    <row r="1727" spans="1:17" x14ac:dyDescent="0.25">
      <c r="A1727" s="1">
        <v>42790</v>
      </c>
      <c r="B1727">
        <v>2367.34</v>
      </c>
      <c r="E1727">
        <f t="shared" si="156"/>
        <v>1.4922378935534736E-3</v>
      </c>
      <c r="F1727">
        <f t="shared" si="157"/>
        <v>6.1054549070180565E-6</v>
      </c>
      <c r="G1727">
        <f t="shared" si="158"/>
        <v>1.5568910012896044E-3</v>
      </c>
      <c r="H1727">
        <f t="shared" si="159"/>
        <v>3.9457458119975294E-2</v>
      </c>
      <c r="I1727">
        <f t="shared" si="160"/>
        <v>25.34375116003104</v>
      </c>
      <c r="Q1727">
        <f t="shared" si="161"/>
        <v>3.6920193222445663E-2</v>
      </c>
    </row>
    <row r="1728" spans="1:17" x14ac:dyDescent="0.25">
      <c r="A1728" s="1">
        <v>42793</v>
      </c>
      <c r="B1728">
        <v>2369.75</v>
      </c>
      <c r="E1728">
        <f t="shared" si="156"/>
        <v>1.0175023940541276E-3</v>
      </c>
      <c r="F1728">
        <f t="shared" si="157"/>
        <v>5.7128508935531189E-6</v>
      </c>
      <c r="G1728">
        <f t="shared" si="158"/>
        <v>1.4567769778560454E-3</v>
      </c>
      <c r="H1728">
        <f t="shared" si="159"/>
        <v>3.8167747875084868E-2</v>
      </c>
      <c r="I1728">
        <f t="shared" si="160"/>
        <v>26.200131149283234</v>
      </c>
      <c r="Q1728">
        <f t="shared" si="161"/>
        <v>1.4921190306614688E-2</v>
      </c>
    </row>
    <row r="1729" spans="1:17" x14ac:dyDescent="0.25">
      <c r="A1729" s="1">
        <v>42794</v>
      </c>
      <c r="B1729">
        <v>2363.64</v>
      </c>
      <c r="E1729">
        <f t="shared" si="156"/>
        <v>-2.5816606675474183E-3</v>
      </c>
      <c r="F1729">
        <f t="shared" si="157"/>
        <v>2.233365606349136E-6</v>
      </c>
      <c r="G1729">
        <f t="shared" si="158"/>
        <v>5.6950822961902966E-4</v>
      </c>
      <c r="H1729">
        <f t="shared" si="159"/>
        <v>2.3864371552987304E-2</v>
      </c>
      <c r="I1729">
        <f t="shared" si="160"/>
        <v>41.903470945365065</v>
      </c>
      <c r="Q1729">
        <f t="shared" si="161"/>
        <v>0.33285462947308875</v>
      </c>
    </row>
    <row r="1730" spans="1:17" x14ac:dyDescent="0.25">
      <c r="A1730" s="1">
        <v>42795</v>
      </c>
      <c r="B1730">
        <v>2395.96</v>
      </c>
      <c r="E1730">
        <f t="shared" si="156"/>
        <v>1.3581181939563836E-2</v>
      </c>
      <c r="F1730">
        <f t="shared" si="157"/>
        <v>3.1150457062265522E-5</v>
      </c>
      <c r="G1730">
        <f t="shared" si="158"/>
        <v>7.9433665508777083E-3</v>
      </c>
      <c r="H1730">
        <f t="shared" si="159"/>
        <v>8.9125566202283998E-2</v>
      </c>
      <c r="I1730">
        <f t="shared" si="160"/>
        <v>11.220125073094607</v>
      </c>
      <c r="Q1730">
        <f t="shared" si="161"/>
        <v>0.12432527527586121</v>
      </c>
    </row>
    <row r="1731" spans="1:17" x14ac:dyDescent="0.25">
      <c r="A1731" s="1">
        <v>42796</v>
      </c>
      <c r="B1731">
        <v>2381.92</v>
      </c>
      <c r="E1731">
        <f t="shared" si="156"/>
        <v>-5.8771004764202996E-3</v>
      </c>
      <c r="F1731">
        <f t="shared" si="157"/>
        <v>4.345317863614098E-5</v>
      </c>
      <c r="G1731">
        <f t="shared" si="158"/>
        <v>1.108056055221595E-2</v>
      </c>
      <c r="H1731">
        <f t="shared" si="159"/>
        <v>0.10526424156481606</v>
      </c>
      <c r="I1731">
        <f t="shared" si="160"/>
        <v>9.4999021997821895</v>
      </c>
      <c r="Q1731">
        <f t="shared" si="161"/>
        <v>0.10567578260285329</v>
      </c>
    </row>
    <row r="1732" spans="1:17" x14ac:dyDescent="0.25">
      <c r="A1732" s="1">
        <v>42797</v>
      </c>
      <c r="B1732">
        <v>2383.12</v>
      </c>
      <c r="E1732">
        <f t="shared" ref="E1732:E1795" si="162">LN(B1732/B1731)</f>
        <v>5.0366839538305158E-4</v>
      </c>
      <c r="F1732">
        <f t="shared" si="157"/>
        <v>4.3623063166500926E-5</v>
      </c>
      <c r="G1732">
        <f t="shared" si="158"/>
        <v>1.1123881107457736E-2</v>
      </c>
      <c r="H1732">
        <f t="shared" si="159"/>
        <v>0.10546981135594079</v>
      </c>
      <c r="I1732">
        <f t="shared" si="160"/>
        <v>9.4813860681440687</v>
      </c>
      <c r="Q1732">
        <f t="shared" si="161"/>
        <v>0.11391706090002801</v>
      </c>
    </row>
    <row r="1733" spans="1:17" x14ac:dyDescent="0.25">
      <c r="A1733" s="1">
        <v>42800</v>
      </c>
      <c r="B1733">
        <v>2375.31</v>
      </c>
      <c r="E1733">
        <f t="shared" si="162"/>
        <v>-3.2825982574175411E-3</v>
      </c>
      <c r="F1733">
        <f t="shared" si="157"/>
        <v>4.7116905581761462E-5</v>
      </c>
      <c r="G1733">
        <f t="shared" si="158"/>
        <v>1.2014810923349172E-2</v>
      </c>
      <c r="H1733">
        <f t="shared" si="159"/>
        <v>0.10961209296126578</v>
      </c>
      <c r="I1733">
        <f t="shared" si="160"/>
        <v>9.1230809756855518</v>
      </c>
      <c r="Q1733">
        <f t="shared" si="161"/>
        <v>0.1106075358538343</v>
      </c>
    </row>
    <row r="1734" spans="1:17" x14ac:dyDescent="0.25">
      <c r="A1734" s="1">
        <v>42801</v>
      </c>
      <c r="B1734">
        <v>2368.39</v>
      </c>
      <c r="E1734">
        <f t="shared" si="162"/>
        <v>-2.9175558777588639E-3</v>
      </c>
      <c r="F1734">
        <f t="shared" si="157"/>
        <v>4.7544798047949113E-5</v>
      </c>
      <c r="G1734">
        <f t="shared" si="158"/>
        <v>1.2123923502227024E-2</v>
      </c>
      <c r="H1734">
        <f t="shared" si="159"/>
        <v>0.11010868949463991</v>
      </c>
      <c r="I1734">
        <f t="shared" si="160"/>
        <v>9.0819353548720603</v>
      </c>
      <c r="Q1734">
        <f t="shared" si="161"/>
        <v>9.6752960999478953E-3</v>
      </c>
    </row>
    <row r="1735" spans="1:17" x14ac:dyDescent="0.25">
      <c r="A1735" s="1">
        <v>42802</v>
      </c>
      <c r="B1735">
        <v>2362.98</v>
      </c>
      <c r="E1735">
        <f t="shared" si="162"/>
        <v>-2.2868650550458714E-3</v>
      </c>
      <c r="F1735">
        <f t="shared" si="157"/>
        <v>4.1777810746582875E-6</v>
      </c>
      <c r="G1735">
        <f t="shared" si="158"/>
        <v>1.0653341740378634E-3</v>
      </c>
      <c r="H1735">
        <f t="shared" si="159"/>
        <v>3.2639457318372547E-2</v>
      </c>
      <c r="I1735">
        <f t="shared" si="160"/>
        <v>30.63776429386607</v>
      </c>
      <c r="Q1735">
        <f t="shared" si="161"/>
        <v>2.3576571111071486E-2</v>
      </c>
    </row>
    <row r="1736" spans="1:17" x14ac:dyDescent="0.25">
      <c r="A1736" s="1">
        <v>42803</v>
      </c>
      <c r="B1736">
        <v>2364.87</v>
      </c>
      <c r="E1736">
        <f t="shared" si="162"/>
        <v>7.9951779378723649E-4</v>
      </c>
      <c r="F1736">
        <f t="shared" si="157"/>
        <v>3.0177509274250705E-6</v>
      </c>
      <c r="G1736">
        <f t="shared" si="158"/>
        <v>7.6952648649339297E-4</v>
      </c>
      <c r="H1736">
        <f t="shared" si="159"/>
        <v>2.7740340417763316E-2</v>
      </c>
      <c r="I1736">
        <f t="shared" si="160"/>
        <v>36.048584297821293</v>
      </c>
      <c r="Q1736">
        <f t="shared" si="161"/>
        <v>5.8631591247429442E-2</v>
      </c>
    </row>
    <row r="1737" spans="1:17" x14ac:dyDescent="0.25">
      <c r="A1737" s="1">
        <v>42804</v>
      </c>
      <c r="B1737">
        <v>2372.6</v>
      </c>
      <c r="E1737">
        <f t="shared" si="162"/>
        <v>3.2633480993077457E-3</v>
      </c>
      <c r="F1737">
        <f t="shared" ref="F1737:F1800" si="163">_xlfn.VAR.P(E1733:E1737)</f>
        <v>6.3782756879954695E-6</v>
      </c>
      <c r="G1737">
        <f t="shared" ref="G1737:G1800" si="164">F1737*255</f>
        <v>1.6264603004388447E-3</v>
      </c>
      <c r="H1737">
        <f t="shared" ref="H1737:H1800" si="165">SQRT(G1737)</f>
        <v>4.032939747180516E-2</v>
      </c>
      <c r="I1737">
        <f t="shared" ref="I1737:I1800" si="166">1/H1737</f>
        <v>24.795808087614347</v>
      </c>
      <c r="Q1737">
        <f t="shared" ref="Q1737:Q1800" si="167">G1738/H1737</f>
        <v>3.167138217777804E-2</v>
      </c>
    </row>
    <row r="1738" spans="1:17" x14ac:dyDescent="0.25">
      <c r="A1738" s="1">
        <v>42807</v>
      </c>
      <c r="B1738">
        <v>2373.4699999999998</v>
      </c>
      <c r="E1738">
        <f t="shared" si="162"/>
        <v>3.6661912266134326E-4</v>
      </c>
      <c r="F1738">
        <f t="shared" si="163"/>
        <v>5.0089716091335556E-6</v>
      </c>
      <c r="G1738">
        <f t="shared" si="164"/>
        <v>1.2772877603290567E-3</v>
      </c>
      <c r="H1738">
        <f t="shared" si="165"/>
        <v>3.5739162837551984E-2</v>
      </c>
      <c r="I1738">
        <f t="shared" si="166"/>
        <v>27.980509911364692</v>
      </c>
      <c r="Q1738">
        <f t="shared" si="167"/>
        <v>3.9671805226256379E-2</v>
      </c>
    </row>
    <row r="1739" spans="1:17" x14ac:dyDescent="0.25">
      <c r="A1739" s="1">
        <v>42808</v>
      </c>
      <c r="B1739">
        <v>2365.4499999999998</v>
      </c>
      <c r="E1739">
        <f t="shared" si="162"/>
        <v>-3.3847406821550332E-3</v>
      </c>
      <c r="F1739">
        <f t="shared" si="163"/>
        <v>5.5601455178071472E-6</v>
      </c>
      <c r="G1739">
        <f t="shared" si="164"/>
        <v>1.4178371070408225E-3</v>
      </c>
      <c r="H1739">
        <f t="shared" si="165"/>
        <v>3.7654177816556063E-2</v>
      </c>
      <c r="I1739">
        <f t="shared" si="166"/>
        <v>26.557478027320325</v>
      </c>
      <c r="Q1739">
        <f t="shared" si="167"/>
        <v>0.10133663409890432</v>
      </c>
    </row>
    <row r="1740" spans="1:17" x14ac:dyDescent="0.25">
      <c r="A1740" s="1">
        <v>42809</v>
      </c>
      <c r="B1740">
        <v>2385.2600000000002</v>
      </c>
      <c r="E1740">
        <f t="shared" si="162"/>
        <v>8.3398543883171257E-3</v>
      </c>
      <c r="F1740">
        <f t="shared" si="163"/>
        <v>1.4963716234084007E-5</v>
      </c>
      <c r="G1740">
        <f t="shared" si="164"/>
        <v>3.8157476396914218E-3</v>
      </c>
      <c r="H1740">
        <f t="shared" si="165"/>
        <v>6.1771738195484038E-2</v>
      </c>
      <c r="I1740">
        <f t="shared" si="166"/>
        <v>16.188633009409266</v>
      </c>
      <c r="Q1740">
        <f t="shared" si="167"/>
        <v>6.998252132691013E-2</v>
      </c>
    </row>
    <row r="1741" spans="1:17" x14ac:dyDescent="0.25">
      <c r="A1741" s="1">
        <v>42810</v>
      </c>
      <c r="B1741">
        <v>2381.38</v>
      </c>
      <c r="E1741">
        <f t="shared" si="162"/>
        <v>-1.6279814951152382E-3</v>
      </c>
      <c r="F1741">
        <f t="shared" si="163"/>
        <v>1.6952713669277534E-5</v>
      </c>
      <c r="G1741">
        <f t="shared" si="164"/>
        <v>4.3229419856657706E-3</v>
      </c>
      <c r="H1741">
        <f t="shared" si="165"/>
        <v>6.5749083534797428E-2</v>
      </c>
      <c r="I1741">
        <f t="shared" si="166"/>
        <v>15.209337472677534</v>
      </c>
      <c r="Q1741">
        <f t="shared" si="167"/>
        <v>6.5461429773186364E-2</v>
      </c>
    </row>
    <row r="1742" spans="1:17" x14ac:dyDescent="0.25">
      <c r="A1742" s="1">
        <v>42811</v>
      </c>
      <c r="B1742">
        <v>2378.25</v>
      </c>
      <c r="E1742">
        <f t="shared" si="162"/>
        <v>-1.315228474144621E-3</v>
      </c>
      <c r="F1742">
        <f t="shared" si="163"/>
        <v>1.687854515476277E-5</v>
      </c>
      <c r="G1742">
        <f t="shared" si="164"/>
        <v>4.304029014464506E-3</v>
      </c>
      <c r="H1742">
        <f t="shared" si="165"/>
        <v>6.56050989974446E-2</v>
      </c>
      <c r="I1742">
        <f t="shared" si="166"/>
        <v>15.242717643623269</v>
      </c>
      <c r="Q1742">
        <f t="shared" si="167"/>
        <v>6.9526835088138478E-2</v>
      </c>
    </row>
    <row r="1743" spans="1:17" x14ac:dyDescent="0.25">
      <c r="A1743" s="1">
        <v>42814</v>
      </c>
      <c r="B1743">
        <v>2373.4699999999998</v>
      </c>
      <c r="E1743">
        <f t="shared" si="162"/>
        <v>-2.0119037369022092E-3</v>
      </c>
      <c r="F1743">
        <f t="shared" si="163"/>
        <v>1.7887509407593449E-5</v>
      </c>
      <c r="G1743">
        <f t="shared" si="164"/>
        <v>4.5613148989363294E-3</v>
      </c>
      <c r="H1743">
        <f t="shared" si="165"/>
        <v>6.7537507349148804E-2</v>
      </c>
      <c r="I1743">
        <f t="shared" si="166"/>
        <v>14.806587320883754</v>
      </c>
      <c r="Q1743">
        <f t="shared" si="167"/>
        <v>0.16409593782292059</v>
      </c>
    </row>
    <row r="1744" spans="1:17" x14ac:dyDescent="0.25">
      <c r="A1744" s="1">
        <v>42815</v>
      </c>
      <c r="B1744">
        <v>2344.02</v>
      </c>
      <c r="E1744">
        <f t="shared" si="162"/>
        <v>-1.2485615265953647E-2</v>
      </c>
      <c r="F1744">
        <f t="shared" si="163"/>
        <v>4.3461296496788096E-5</v>
      </c>
      <c r="G1744">
        <f t="shared" si="164"/>
        <v>1.1082630606680964E-2</v>
      </c>
      <c r="H1744">
        <f t="shared" si="165"/>
        <v>0.10527407376311113</v>
      </c>
      <c r="I1744">
        <f t="shared" si="166"/>
        <v>9.4990149450301598</v>
      </c>
      <c r="Q1744">
        <f t="shared" si="167"/>
        <v>5.7895080833387458E-2</v>
      </c>
    </row>
    <row r="1745" spans="1:17" x14ac:dyDescent="0.25">
      <c r="A1745" s="1">
        <v>42816</v>
      </c>
      <c r="B1745">
        <v>2348.4499999999998</v>
      </c>
      <c r="E1745">
        <f t="shared" si="162"/>
        <v>1.8881319714754499E-3</v>
      </c>
      <c r="F1745">
        <f t="shared" si="163"/>
        <v>2.3901376510491422E-5</v>
      </c>
      <c r="G1745">
        <f t="shared" si="164"/>
        <v>6.0948510101753121E-3</v>
      </c>
      <c r="H1745">
        <f t="shared" si="165"/>
        <v>7.8069526770535205E-2</v>
      </c>
      <c r="I1745">
        <f t="shared" si="166"/>
        <v>12.80909519202334</v>
      </c>
      <c r="Q1745">
        <f t="shared" si="167"/>
        <v>7.9336173696992376E-2</v>
      </c>
    </row>
    <row r="1746" spans="1:17" x14ac:dyDescent="0.25">
      <c r="A1746" s="1">
        <v>42817</v>
      </c>
      <c r="B1746">
        <v>2345.96</v>
      </c>
      <c r="E1746">
        <f t="shared" si="162"/>
        <v>-1.0608362855033045E-3</v>
      </c>
      <c r="F1746">
        <f t="shared" si="163"/>
        <v>2.4289166809055596E-5</v>
      </c>
      <c r="G1746">
        <f t="shared" si="164"/>
        <v>6.1937375363091771E-3</v>
      </c>
      <c r="H1746">
        <f t="shared" si="165"/>
        <v>7.8700302009008682E-2</v>
      </c>
      <c r="I1746">
        <f t="shared" si="166"/>
        <v>12.706431544386346</v>
      </c>
      <c r="Q1746">
        <f t="shared" si="167"/>
        <v>7.9841636791705681E-2</v>
      </c>
    </row>
    <row r="1747" spans="1:17" x14ac:dyDescent="0.25">
      <c r="A1747" s="1">
        <v>42818</v>
      </c>
      <c r="B1747">
        <v>2343.98</v>
      </c>
      <c r="E1747">
        <f t="shared" si="162"/>
        <v>-8.4436053238891068E-4</v>
      </c>
      <c r="F1747">
        <f t="shared" si="163"/>
        <v>2.4641415405493397E-5</v>
      </c>
      <c r="G1747">
        <f t="shared" si="164"/>
        <v>6.283560928400816E-3</v>
      </c>
      <c r="H1747">
        <f t="shared" si="165"/>
        <v>7.9268915272008203E-2</v>
      </c>
      <c r="I1747">
        <f t="shared" si="166"/>
        <v>12.615285532399918</v>
      </c>
      <c r="Q1747">
        <f t="shared" si="167"/>
        <v>8.0912222326007283E-2</v>
      </c>
    </row>
    <row r="1748" spans="1:17" x14ac:dyDescent="0.25">
      <c r="A1748" s="1">
        <v>42821</v>
      </c>
      <c r="B1748">
        <v>2341.59</v>
      </c>
      <c r="E1748">
        <f t="shared" si="162"/>
        <v>-1.0201534529525073E-3</v>
      </c>
      <c r="F1748">
        <f t="shared" si="163"/>
        <v>2.5152251356981025E-5</v>
      </c>
      <c r="G1748">
        <f t="shared" si="164"/>
        <v>6.4138240960301615E-3</v>
      </c>
      <c r="H1748">
        <f t="shared" si="165"/>
        <v>8.0086353993861908E-2</v>
      </c>
      <c r="I1748">
        <f t="shared" si="166"/>
        <v>12.486521737231831</v>
      </c>
      <c r="Q1748">
        <f t="shared" si="167"/>
        <v>3.2471565861698179E-2</v>
      </c>
    </row>
    <row r="1749" spans="1:17" x14ac:dyDescent="0.25">
      <c r="A1749" s="1">
        <v>42822</v>
      </c>
      <c r="B1749">
        <v>2358.5700000000002</v>
      </c>
      <c r="E1749">
        <f t="shared" si="162"/>
        <v>7.2253173808166449E-3</v>
      </c>
      <c r="F1749">
        <f t="shared" si="163"/>
        <v>1.0198154189548871E-5</v>
      </c>
      <c r="G1749">
        <f t="shared" si="164"/>
        <v>2.600529318334962E-3</v>
      </c>
      <c r="H1749">
        <f t="shared" si="165"/>
        <v>5.0995385265090037E-2</v>
      </c>
      <c r="I1749">
        <f t="shared" si="166"/>
        <v>19.609617513460989</v>
      </c>
      <c r="Q1749">
        <f t="shared" si="167"/>
        <v>5.0466457018681202E-2</v>
      </c>
    </row>
    <row r="1750" spans="1:17" x14ac:dyDescent="0.25">
      <c r="A1750" s="1">
        <v>42823</v>
      </c>
      <c r="B1750">
        <v>2361.13</v>
      </c>
      <c r="E1750">
        <f t="shared" si="162"/>
        <v>1.0848148191858569E-3</v>
      </c>
      <c r="F1750">
        <f t="shared" si="163"/>
        <v>1.0092378112281391E-5</v>
      </c>
      <c r="G1750">
        <f t="shared" si="164"/>
        <v>2.573556418631755E-3</v>
      </c>
      <c r="H1750">
        <f t="shared" si="165"/>
        <v>5.0730231801478641E-2</v>
      </c>
      <c r="I1750">
        <f t="shared" si="166"/>
        <v>19.712111782048922</v>
      </c>
      <c r="Q1750">
        <f t="shared" si="167"/>
        <v>4.6387070959742226E-2</v>
      </c>
    </row>
    <row r="1751" spans="1:17" x14ac:dyDescent="0.25">
      <c r="A1751" s="1">
        <v>42824</v>
      </c>
      <c r="B1751">
        <v>2368.06</v>
      </c>
      <c r="E1751">
        <f t="shared" si="162"/>
        <v>2.9307365363928895E-3</v>
      </c>
      <c r="F1751">
        <f t="shared" si="163"/>
        <v>9.2283406367818095E-6</v>
      </c>
      <c r="G1751">
        <f t="shared" si="164"/>
        <v>2.3532268623793614E-3</v>
      </c>
      <c r="H1751">
        <f t="shared" si="165"/>
        <v>4.8510069700829758E-2</v>
      </c>
      <c r="I1751">
        <f t="shared" si="166"/>
        <v>20.614276709293105</v>
      </c>
      <c r="Q1751">
        <f t="shared" si="167"/>
        <v>5.8271067774378349E-2</v>
      </c>
    </row>
    <row r="1752" spans="1:17" x14ac:dyDescent="0.25">
      <c r="A1752" s="1">
        <v>42825</v>
      </c>
      <c r="B1752">
        <v>2362.7199999999998</v>
      </c>
      <c r="E1752">
        <f t="shared" si="162"/>
        <v>-2.2575567952728324E-3</v>
      </c>
      <c r="F1752">
        <f t="shared" si="163"/>
        <v>1.1085229644223013E-5</v>
      </c>
      <c r="G1752">
        <f t="shared" si="164"/>
        <v>2.8267335592768684E-3</v>
      </c>
      <c r="H1752">
        <f t="shared" si="165"/>
        <v>5.3167034516482754E-2</v>
      </c>
      <c r="I1752">
        <f t="shared" si="166"/>
        <v>18.808647296098144</v>
      </c>
      <c r="Q1752">
        <f t="shared" si="167"/>
        <v>5.658993768387293E-2</v>
      </c>
    </row>
    <row r="1753" spans="1:17" x14ac:dyDescent="0.25">
      <c r="A1753" s="1">
        <v>42828</v>
      </c>
      <c r="B1753">
        <v>2358.84</v>
      </c>
      <c r="E1753">
        <f t="shared" si="162"/>
        <v>-1.6435249677560892E-3</v>
      </c>
      <c r="F1753">
        <f t="shared" si="163"/>
        <v>1.1798898706368941E-5</v>
      </c>
      <c r="G1753">
        <f t="shared" si="164"/>
        <v>3.0087191701240802E-3</v>
      </c>
      <c r="H1753">
        <f t="shared" si="165"/>
        <v>5.4851792770374247E-2</v>
      </c>
      <c r="I1753">
        <f t="shared" si="166"/>
        <v>18.230944687374109</v>
      </c>
      <c r="Q1753">
        <f t="shared" si="167"/>
        <v>1.6536959952046407E-2</v>
      </c>
    </row>
    <row r="1754" spans="1:17" x14ac:dyDescent="0.25">
      <c r="A1754" s="1">
        <v>42829</v>
      </c>
      <c r="B1754">
        <v>2360.16</v>
      </c>
      <c r="E1754">
        <f t="shared" si="162"/>
        <v>5.5944057403117787E-4</v>
      </c>
      <c r="F1754">
        <f t="shared" si="163"/>
        <v>3.5571839229083437E-6</v>
      </c>
      <c r="G1754">
        <f t="shared" si="164"/>
        <v>9.0708190034162765E-4</v>
      </c>
      <c r="H1754">
        <f t="shared" si="165"/>
        <v>3.0117800390161757E-2</v>
      </c>
      <c r="I1754">
        <f t="shared" si="166"/>
        <v>33.202955961108593</v>
      </c>
      <c r="Q1754">
        <f t="shared" si="167"/>
        <v>4.0051094975659729E-2</v>
      </c>
    </row>
    <row r="1755" spans="1:17" x14ac:dyDescent="0.25">
      <c r="A1755" s="1">
        <v>42830</v>
      </c>
      <c r="B1755">
        <v>2352.9499999999998</v>
      </c>
      <c r="E1755">
        <f t="shared" si="162"/>
        <v>-3.0595532989129127E-3</v>
      </c>
      <c r="F1755">
        <f t="shared" si="163"/>
        <v>4.7303956230758047E-6</v>
      </c>
      <c r="G1755">
        <f t="shared" si="164"/>
        <v>1.2062508838843302E-3</v>
      </c>
      <c r="H1755">
        <f t="shared" si="165"/>
        <v>3.4731122698299435E-2</v>
      </c>
      <c r="I1755">
        <f t="shared" si="166"/>
        <v>28.79261948099834</v>
      </c>
      <c r="Q1755">
        <f t="shared" si="167"/>
        <v>2.5234565059511126E-2</v>
      </c>
    </row>
    <row r="1756" spans="1:17" x14ac:dyDescent="0.25">
      <c r="A1756" s="1">
        <v>42831</v>
      </c>
      <c r="B1756">
        <v>2357.4899999999998</v>
      </c>
      <c r="E1756">
        <f t="shared" si="162"/>
        <v>1.9276336842417722E-3</v>
      </c>
      <c r="F1756">
        <f t="shared" si="163"/>
        <v>3.4369599032160809E-6</v>
      </c>
      <c r="G1756">
        <f t="shared" si="164"/>
        <v>8.7642477532010065E-4</v>
      </c>
      <c r="H1756">
        <f t="shared" si="165"/>
        <v>2.9604472218232512E-2</v>
      </c>
      <c r="I1756">
        <f t="shared" si="166"/>
        <v>33.778680215218628</v>
      </c>
      <c r="Q1756">
        <f t="shared" si="167"/>
        <v>2.5707965730398082E-2</v>
      </c>
    </row>
    <row r="1757" spans="1:17" x14ac:dyDescent="0.25">
      <c r="A1757" s="1">
        <v>42832</v>
      </c>
      <c r="B1757">
        <v>2355.54</v>
      </c>
      <c r="E1757">
        <f t="shared" si="162"/>
        <v>-8.2749318857336135E-4</v>
      </c>
      <c r="F1757">
        <f t="shared" si="163"/>
        <v>2.9845912049131117E-6</v>
      </c>
      <c r="G1757">
        <f t="shared" si="164"/>
        <v>7.6107075725284352E-4</v>
      </c>
      <c r="H1757">
        <f t="shared" si="165"/>
        <v>2.7587510892663796E-2</v>
      </c>
      <c r="I1757">
        <f t="shared" si="166"/>
        <v>36.248286548603588</v>
      </c>
      <c r="Q1757">
        <f t="shared" si="167"/>
        <v>2.6704848962111678E-2</v>
      </c>
    </row>
    <row r="1758" spans="1:17" x14ac:dyDescent="0.25">
      <c r="A1758" s="1">
        <v>42835</v>
      </c>
      <c r="B1758">
        <v>2357.16</v>
      </c>
      <c r="E1758">
        <f t="shared" si="162"/>
        <v>6.8750400569067267E-4</v>
      </c>
      <c r="F1758">
        <f t="shared" si="163"/>
        <v>2.8890992612909704E-6</v>
      </c>
      <c r="G1758">
        <f t="shared" si="164"/>
        <v>7.3672031162919744E-4</v>
      </c>
      <c r="H1758">
        <f t="shared" si="165"/>
        <v>2.7142592205410255E-2</v>
      </c>
      <c r="I1758">
        <f t="shared" si="166"/>
        <v>36.842464877053004</v>
      </c>
      <c r="Q1758">
        <f t="shared" si="167"/>
        <v>2.7860784332534076E-2</v>
      </c>
    </row>
    <row r="1759" spans="1:17" x14ac:dyDescent="0.25">
      <c r="A1759" s="1">
        <v>42836</v>
      </c>
      <c r="B1759">
        <v>2353.7800000000002</v>
      </c>
      <c r="E1759">
        <f t="shared" si="162"/>
        <v>-1.4349580253540969E-3</v>
      </c>
      <c r="F1759">
        <f t="shared" si="163"/>
        <v>2.965544735924924E-6</v>
      </c>
      <c r="G1759">
        <f t="shared" si="164"/>
        <v>7.5621390766085559E-4</v>
      </c>
      <c r="H1759">
        <f t="shared" si="165"/>
        <v>2.749934376782209E-2</v>
      </c>
      <c r="I1759">
        <f t="shared" si="166"/>
        <v>36.364504129372492</v>
      </c>
      <c r="Q1759">
        <f t="shared" si="167"/>
        <v>3.4849667099293623E-2</v>
      </c>
    </row>
    <row r="1760" spans="1:17" x14ac:dyDescent="0.25">
      <c r="A1760" s="1">
        <v>42837</v>
      </c>
      <c r="B1760">
        <v>2344.9299999999998</v>
      </c>
      <c r="E1760">
        <f t="shared" si="162"/>
        <v>-3.7669958202624669E-3</v>
      </c>
      <c r="F1760">
        <f t="shared" si="163"/>
        <v>3.7582077480691552E-6</v>
      </c>
      <c r="G1760">
        <f t="shared" si="164"/>
        <v>9.5834297575763457E-4</v>
      </c>
      <c r="H1760">
        <f t="shared" si="165"/>
        <v>3.0957115107154841E-2</v>
      </c>
      <c r="I1760">
        <f t="shared" si="166"/>
        <v>32.302751614244535</v>
      </c>
      <c r="Q1760">
        <f t="shared" si="167"/>
        <v>5.6828554837348805E-2</v>
      </c>
    </row>
    <row r="1761" spans="1:17" x14ac:dyDescent="0.25">
      <c r="A1761" s="1">
        <v>42838</v>
      </c>
      <c r="B1761">
        <v>2328.9499999999998</v>
      </c>
      <c r="E1761">
        <f t="shared" si="162"/>
        <v>-6.8380284760690994E-3</v>
      </c>
      <c r="F1761">
        <f t="shared" si="163"/>
        <v>6.8990122096983059E-6</v>
      </c>
      <c r="G1761">
        <f t="shared" si="164"/>
        <v>1.7592481134730679E-3</v>
      </c>
      <c r="H1761">
        <f t="shared" si="165"/>
        <v>4.1943391773592513E-2</v>
      </c>
      <c r="I1761">
        <f t="shared" si="166"/>
        <v>23.841657951696654</v>
      </c>
      <c r="Q1761">
        <f t="shared" si="167"/>
        <v>4.5846319195550891E-2</v>
      </c>
    </row>
    <row r="1762" spans="1:17" x14ac:dyDescent="0.25">
      <c r="A1762" s="1">
        <v>42839</v>
      </c>
      <c r="B1762">
        <v>2328.9499999999998</v>
      </c>
      <c r="E1762">
        <f t="shared" si="162"/>
        <v>0</v>
      </c>
      <c r="F1762">
        <f t="shared" si="163"/>
        <v>7.5409808917496696E-6</v>
      </c>
      <c r="G1762">
        <f t="shared" si="164"/>
        <v>1.9229501273961658E-3</v>
      </c>
      <c r="H1762">
        <f t="shared" si="165"/>
        <v>4.3851455248328598E-2</v>
      </c>
      <c r="I1762">
        <f t="shared" si="166"/>
        <v>22.804260299619475</v>
      </c>
      <c r="Q1762">
        <f t="shared" si="167"/>
        <v>0.15603517068072162</v>
      </c>
    </row>
    <row r="1763" spans="1:17" x14ac:dyDescent="0.25">
      <c r="A1763" s="1">
        <v>42842</v>
      </c>
      <c r="B1763">
        <v>2349.0100000000002</v>
      </c>
      <c r="E1763">
        <f t="shared" si="162"/>
        <v>8.5764405680456898E-3</v>
      </c>
      <c r="F1763">
        <f t="shared" si="163"/>
        <v>2.6832820801062663E-5</v>
      </c>
      <c r="G1763">
        <f t="shared" si="164"/>
        <v>6.8423693042709791E-3</v>
      </c>
      <c r="H1763">
        <f t="shared" si="165"/>
        <v>8.2718615222155276E-2</v>
      </c>
      <c r="I1763">
        <f t="shared" si="166"/>
        <v>12.0891772343423</v>
      </c>
      <c r="Q1763">
        <f t="shared" si="167"/>
        <v>8.5136084325610498E-2</v>
      </c>
    </row>
    <row r="1764" spans="1:17" x14ac:dyDescent="0.25">
      <c r="A1764" s="1">
        <v>42843</v>
      </c>
      <c r="B1764">
        <v>2342.19</v>
      </c>
      <c r="E1764">
        <f t="shared" si="162"/>
        <v>-2.9075736718455298E-3</v>
      </c>
      <c r="F1764">
        <f t="shared" si="163"/>
        <v>2.7617015689612316E-5</v>
      </c>
      <c r="G1764">
        <f t="shared" si="164"/>
        <v>7.0423390008511402E-3</v>
      </c>
      <c r="H1764">
        <f t="shared" si="165"/>
        <v>8.3918645132361025E-2</v>
      </c>
      <c r="I1764">
        <f t="shared" si="166"/>
        <v>11.916302967269621</v>
      </c>
      <c r="Q1764">
        <f t="shared" si="167"/>
        <v>7.9036640325571131E-2</v>
      </c>
    </row>
    <row r="1765" spans="1:17" x14ac:dyDescent="0.25">
      <c r="A1765" s="1">
        <v>42844</v>
      </c>
      <c r="B1765">
        <v>2338.17</v>
      </c>
      <c r="E1765">
        <f t="shared" si="162"/>
        <v>-1.7178170006366042E-3</v>
      </c>
      <c r="F1765">
        <f t="shared" si="163"/>
        <v>2.6010383419355524E-5</v>
      </c>
      <c r="G1765">
        <f t="shared" si="164"/>
        <v>6.6326477719356588E-3</v>
      </c>
      <c r="H1765">
        <f t="shared" si="165"/>
        <v>8.1441069319696802E-2</v>
      </c>
      <c r="I1765">
        <f t="shared" si="166"/>
        <v>12.278817166244483</v>
      </c>
      <c r="Q1765">
        <f t="shared" si="167"/>
        <v>7.219400981174029E-2</v>
      </c>
    </row>
    <row r="1766" spans="1:17" x14ac:dyDescent="0.25">
      <c r="A1766" s="1">
        <v>42845</v>
      </c>
      <c r="B1766">
        <v>2355.84</v>
      </c>
      <c r="E1766">
        <f t="shared" si="162"/>
        <v>7.5287796425385226E-3</v>
      </c>
      <c r="F1766">
        <f t="shared" si="163"/>
        <v>2.3057087676646321E-5</v>
      </c>
      <c r="G1766">
        <f t="shared" si="164"/>
        <v>5.879557357544812E-3</v>
      </c>
      <c r="H1766">
        <f t="shared" si="165"/>
        <v>7.6678271743335552E-2</v>
      </c>
      <c r="I1766">
        <f t="shared" si="166"/>
        <v>13.04150416101305</v>
      </c>
      <c r="Q1766">
        <f t="shared" si="167"/>
        <v>9.0877991375050288E-2</v>
      </c>
    </row>
    <row r="1767" spans="1:17" x14ac:dyDescent="0.25">
      <c r="A1767" s="1">
        <v>42846</v>
      </c>
      <c r="B1767">
        <v>2348.69</v>
      </c>
      <c r="E1767">
        <f t="shared" si="162"/>
        <v>-3.039625852145616E-3</v>
      </c>
      <c r="F1767">
        <f t="shared" si="163"/>
        <v>2.7326930659390629E-5</v>
      </c>
      <c r="G1767">
        <f t="shared" si="164"/>
        <v>6.9683673181446101E-3</v>
      </c>
      <c r="H1767">
        <f t="shared" si="165"/>
        <v>8.3476747170362423E-2</v>
      </c>
      <c r="I1767">
        <f t="shared" si="166"/>
        <v>11.979383887098082</v>
      </c>
      <c r="Q1767">
        <f t="shared" si="167"/>
        <v>0.10441570591967303</v>
      </c>
    </row>
    <row r="1768" spans="1:17" x14ac:dyDescent="0.25">
      <c r="A1768" s="1">
        <v>42849</v>
      </c>
      <c r="B1768">
        <v>2374.15</v>
      </c>
      <c r="E1768">
        <f t="shared" si="162"/>
        <v>1.0781752773837281E-2</v>
      </c>
      <c r="F1768">
        <f t="shared" si="163"/>
        <v>3.4181503857535139E-5</v>
      </c>
      <c r="G1768">
        <f t="shared" si="164"/>
        <v>8.7162834836714605E-3</v>
      </c>
      <c r="H1768">
        <f t="shared" si="165"/>
        <v>9.3361038360075352E-2</v>
      </c>
      <c r="I1768">
        <f t="shared" si="166"/>
        <v>10.711106234093013</v>
      </c>
      <c r="Q1768">
        <f t="shared" si="167"/>
        <v>7.918669383692449E-2</v>
      </c>
    </row>
    <row r="1769" spans="1:17" x14ac:dyDescent="0.25">
      <c r="A1769" s="1">
        <v>42850</v>
      </c>
      <c r="B1769">
        <v>2388.61</v>
      </c>
      <c r="E1769">
        <f t="shared" si="162"/>
        <v>6.0721281060621066E-3</v>
      </c>
      <c r="F1769">
        <f t="shared" si="163"/>
        <v>2.8991968474182941E-5</v>
      </c>
      <c r="G1769">
        <f t="shared" si="164"/>
        <v>7.3929519609166501E-3</v>
      </c>
      <c r="H1769">
        <f t="shared" si="165"/>
        <v>8.5982277016351749E-2</v>
      </c>
      <c r="I1769">
        <f t="shared" si="166"/>
        <v>11.630303763760805</v>
      </c>
      <c r="Q1769">
        <f t="shared" si="167"/>
        <v>7.8455072773738074E-2</v>
      </c>
    </row>
    <row r="1770" spans="1:17" x14ac:dyDescent="0.25">
      <c r="A1770" s="1">
        <v>42851</v>
      </c>
      <c r="B1770">
        <v>2387.4499999999998</v>
      </c>
      <c r="E1770">
        <f t="shared" si="162"/>
        <v>-4.8575605114247193E-4</v>
      </c>
      <c r="F1770">
        <f t="shared" si="163"/>
        <v>2.6453905100272873E-5</v>
      </c>
      <c r="G1770">
        <f t="shared" si="164"/>
        <v>6.7457458005695829E-3</v>
      </c>
      <c r="H1770">
        <f t="shared" si="165"/>
        <v>8.2132489311901313E-2</v>
      </c>
      <c r="I1770">
        <f t="shared" si="166"/>
        <v>12.175449793107587</v>
      </c>
      <c r="Q1770">
        <f t="shared" si="167"/>
        <v>7.7221077377524358E-2</v>
      </c>
    </row>
    <row r="1771" spans="1:17" x14ac:dyDescent="0.25">
      <c r="A1771" s="1">
        <v>42852</v>
      </c>
      <c r="B1771">
        <v>2388.77</v>
      </c>
      <c r="E1771">
        <f t="shared" si="162"/>
        <v>5.5273837202107399E-4</v>
      </c>
      <c r="F1771">
        <f t="shared" si="163"/>
        <v>2.4871997303384403E-5</v>
      </c>
      <c r="G1771">
        <f t="shared" si="164"/>
        <v>6.3423593123630231E-3</v>
      </c>
      <c r="H1771">
        <f t="shared" si="165"/>
        <v>7.9638930884103551E-2</v>
      </c>
      <c r="I1771">
        <f t="shared" si="166"/>
        <v>12.556672834486864</v>
      </c>
      <c r="Q1771">
        <f t="shared" si="167"/>
        <v>7.1909407021834654E-2</v>
      </c>
    </row>
    <row r="1772" spans="1:17" x14ac:dyDescent="0.25">
      <c r="A1772" s="1">
        <v>42853</v>
      </c>
      <c r="B1772">
        <v>2384.1999999999998</v>
      </c>
      <c r="E1772">
        <f t="shared" si="162"/>
        <v>-1.9149508153329291E-3</v>
      </c>
      <c r="F1772">
        <f t="shared" si="163"/>
        <v>2.2457993316583377E-5</v>
      </c>
      <c r="G1772">
        <f t="shared" si="164"/>
        <v>5.7267882957287609E-3</v>
      </c>
      <c r="H1772">
        <f t="shared" si="165"/>
        <v>7.5675546220220713E-2</v>
      </c>
      <c r="I1772">
        <f t="shared" si="166"/>
        <v>13.214308319492476</v>
      </c>
      <c r="Q1772">
        <f t="shared" si="167"/>
        <v>2.4923638787646248E-2</v>
      </c>
    </row>
    <row r="1773" spans="1:17" x14ac:dyDescent="0.25">
      <c r="A1773" s="1">
        <v>42856</v>
      </c>
      <c r="B1773">
        <v>2388.33</v>
      </c>
      <c r="E1773">
        <f t="shared" si="162"/>
        <v>1.7307386358750435E-3</v>
      </c>
      <c r="F1773">
        <f t="shared" si="163"/>
        <v>7.3965097217670962E-6</v>
      </c>
      <c r="G1773">
        <f t="shared" si="164"/>
        <v>1.8861099790506094E-3</v>
      </c>
      <c r="H1773">
        <f t="shared" si="165"/>
        <v>4.3429367702634232E-2</v>
      </c>
      <c r="I1773">
        <f t="shared" si="166"/>
        <v>23.025893603773202</v>
      </c>
      <c r="Q1773">
        <f t="shared" si="167"/>
        <v>9.8487946544856802E-3</v>
      </c>
    </row>
    <row r="1774" spans="1:17" x14ac:dyDescent="0.25">
      <c r="A1774" s="1">
        <v>42857</v>
      </c>
      <c r="B1774">
        <v>2391.17</v>
      </c>
      <c r="E1774">
        <f t="shared" si="162"/>
        <v>1.1884089692428136E-3</v>
      </c>
      <c r="F1774">
        <f t="shared" si="163"/>
        <v>1.6773604881466553E-6</v>
      </c>
      <c r="G1774">
        <f t="shared" si="164"/>
        <v>4.2772692447739711E-4</v>
      </c>
      <c r="H1774">
        <f t="shared" si="165"/>
        <v>2.0681560010729294E-2</v>
      </c>
      <c r="I1774">
        <f t="shared" si="166"/>
        <v>48.352251932698231</v>
      </c>
      <c r="Q1774">
        <f t="shared" si="167"/>
        <v>2.4616448503212845E-2</v>
      </c>
    </row>
    <row r="1775" spans="1:17" x14ac:dyDescent="0.25">
      <c r="A1775" s="1">
        <v>42858</v>
      </c>
      <c r="B1775">
        <v>2388.13</v>
      </c>
      <c r="E1775">
        <f t="shared" si="162"/>
        <v>-1.2721529972957541E-3</v>
      </c>
      <c r="F1775">
        <f t="shared" si="163"/>
        <v>1.9964963018440149E-6</v>
      </c>
      <c r="G1775">
        <f t="shared" si="164"/>
        <v>5.0910655697022379E-4</v>
      </c>
      <c r="H1775">
        <f t="shared" si="165"/>
        <v>2.256338974910959E-2</v>
      </c>
      <c r="I1775">
        <f t="shared" si="166"/>
        <v>44.31958190322279</v>
      </c>
      <c r="Q1775">
        <f t="shared" si="167"/>
        <v>2.2630229189298069E-2</v>
      </c>
    </row>
    <row r="1776" spans="1:17" x14ac:dyDescent="0.25">
      <c r="A1776" s="1">
        <v>42859</v>
      </c>
      <c r="B1776">
        <v>2389.52</v>
      </c>
      <c r="E1776">
        <f t="shared" si="162"/>
        <v>5.8187604333453274E-4</v>
      </c>
      <c r="F1776">
        <f t="shared" si="163"/>
        <v>2.0024105149404259E-6</v>
      </c>
      <c r="G1776">
        <f t="shared" si="164"/>
        <v>5.1061468130980865E-4</v>
      </c>
      <c r="H1776">
        <f t="shared" si="165"/>
        <v>2.2596784756018028E-2</v>
      </c>
      <c r="I1776">
        <f t="shared" si="166"/>
        <v>44.254083525474911</v>
      </c>
      <c r="Q1776">
        <f t="shared" si="167"/>
        <v>3.3973395696097704E-2</v>
      </c>
    </row>
    <row r="1777" spans="1:17" x14ac:dyDescent="0.25">
      <c r="A1777" s="1">
        <v>42860</v>
      </c>
      <c r="B1777">
        <v>2399.29</v>
      </c>
      <c r="E1777">
        <f t="shared" si="162"/>
        <v>4.0803513003330903E-3</v>
      </c>
      <c r="F1777">
        <f t="shared" si="163"/>
        <v>3.0105470979441142E-6</v>
      </c>
      <c r="G1777">
        <f t="shared" si="164"/>
        <v>7.6768950997574913E-4</v>
      </c>
      <c r="H1777">
        <f t="shared" si="165"/>
        <v>2.7707210432949565E-2</v>
      </c>
      <c r="I1777">
        <f t="shared" si="166"/>
        <v>36.091688205853977</v>
      </c>
      <c r="Q1777">
        <f t="shared" si="167"/>
        <v>2.9006226258938551E-2</v>
      </c>
    </row>
    <row r="1778" spans="1:17" x14ac:dyDescent="0.25">
      <c r="A1778" s="1">
        <v>42863</v>
      </c>
      <c r="B1778">
        <v>2399.38</v>
      </c>
      <c r="E1778">
        <f t="shared" si="162"/>
        <v>3.7510393509375765E-5</v>
      </c>
      <c r="F1778">
        <f t="shared" si="163"/>
        <v>3.151692607145717E-6</v>
      </c>
      <c r="G1778">
        <f t="shared" si="164"/>
        <v>8.036816148221578E-4</v>
      </c>
      <c r="H1778">
        <f t="shared" si="165"/>
        <v>2.8349278911855198E-2</v>
      </c>
      <c r="I1778">
        <f t="shared" si="166"/>
        <v>35.274265814987508</v>
      </c>
      <c r="Q1778">
        <f t="shared" si="167"/>
        <v>3.3292334815599733E-2</v>
      </c>
    </row>
    <row r="1779" spans="1:17" x14ac:dyDescent="0.25">
      <c r="A1779" s="1">
        <v>42864</v>
      </c>
      <c r="B1779">
        <v>2396.92</v>
      </c>
      <c r="E1779">
        <f t="shared" si="162"/>
        <v>-1.0257908036239289E-3</v>
      </c>
      <c r="F1779">
        <f t="shared" si="163"/>
        <v>3.7012301384874667E-6</v>
      </c>
      <c r="G1779">
        <f t="shared" si="164"/>
        <v>9.4381368531430406E-4</v>
      </c>
      <c r="H1779">
        <f t="shared" si="165"/>
        <v>3.0721550828600824E-2</v>
      </c>
      <c r="I1779">
        <f t="shared" si="166"/>
        <v>32.550440099170729</v>
      </c>
      <c r="Q1779">
        <f t="shared" si="167"/>
        <v>2.4407732929898916E-2</v>
      </c>
    </row>
    <row r="1780" spans="1:17" x14ac:dyDescent="0.25">
      <c r="A1780" s="1">
        <v>42865</v>
      </c>
      <c r="B1780">
        <v>2399.63</v>
      </c>
      <c r="E1780">
        <f t="shared" si="162"/>
        <v>1.1299789591918902E-3</v>
      </c>
      <c r="F1780">
        <f t="shared" si="163"/>
        <v>2.9405623835953086E-6</v>
      </c>
      <c r="G1780">
        <f t="shared" si="164"/>
        <v>7.4984340781680369E-4</v>
      </c>
      <c r="H1780">
        <f t="shared" si="165"/>
        <v>2.738326875697647E-2</v>
      </c>
      <c r="I1780">
        <f t="shared" si="166"/>
        <v>36.518649722751917</v>
      </c>
      <c r="Q1780">
        <f t="shared" si="167"/>
        <v>4.2504138577877555E-2</v>
      </c>
    </row>
    <row r="1781" spans="1:17" x14ac:dyDescent="0.25">
      <c r="A1781" s="1">
        <v>42866</v>
      </c>
      <c r="B1781">
        <v>2394.44</v>
      </c>
      <c r="E1781">
        <f t="shared" si="162"/>
        <v>-2.1651757390083516E-3</v>
      </c>
      <c r="F1781">
        <f t="shared" si="163"/>
        <v>4.5643225488697755E-6</v>
      </c>
      <c r="G1781">
        <f t="shared" si="164"/>
        <v>1.1639022499617927E-3</v>
      </c>
      <c r="H1781">
        <f t="shared" si="165"/>
        <v>3.4116011636206728E-2</v>
      </c>
      <c r="I1781">
        <f t="shared" si="166"/>
        <v>29.311749880478921</v>
      </c>
      <c r="Q1781">
        <f t="shared" si="167"/>
        <v>1.0095461489783138E-2</v>
      </c>
    </row>
    <row r="1782" spans="1:17" x14ac:dyDescent="0.25">
      <c r="A1782" s="1">
        <v>42867</v>
      </c>
      <c r="B1782">
        <v>2390.9</v>
      </c>
      <c r="E1782">
        <f t="shared" si="162"/>
        <v>-1.4795189665720563E-3</v>
      </c>
      <c r="F1782">
        <f t="shared" si="163"/>
        <v>1.3506544378757586E-6</v>
      </c>
      <c r="G1782">
        <f t="shared" si="164"/>
        <v>3.4441688165831846E-4</v>
      </c>
      <c r="H1782">
        <f t="shared" si="165"/>
        <v>1.8558471964531951E-2</v>
      </c>
      <c r="I1782">
        <f t="shared" si="166"/>
        <v>53.883746566589714</v>
      </c>
      <c r="Q1782">
        <f t="shared" si="167"/>
        <v>8.6872214343300599E-2</v>
      </c>
    </row>
    <row r="1783" spans="1:17" x14ac:dyDescent="0.25">
      <c r="A1783" s="1">
        <v>42870</v>
      </c>
      <c r="B1783">
        <v>2402.3200000000002</v>
      </c>
      <c r="E1783">
        <f t="shared" si="162"/>
        <v>4.7650730024741666E-3</v>
      </c>
      <c r="F1783">
        <f t="shared" si="163"/>
        <v>6.3224139387723714E-6</v>
      </c>
      <c r="G1783">
        <f t="shared" si="164"/>
        <v>1.6122155543869547E-3</v>
      </c>
      <c r="H1783">
        <f t="shared" si="165"/>
        <v>4.015240409224527E-2</v>
      </c>
      <c r="I1783">
        <f t="shared" si="166"/>
        <v>24.905108986814874</v>
      </c>
      <c r="Q1783">
        <f t="shared" si="167"/>
        <v>3.9175601947959895E-2</v>
      </c>
    </row>
    <row r="1784" spans="1:17" x14ac:dyDescent="0.25">
      <c r="A1784" s="1">
        <v>42871</v>
      </c>
      <c r="B1784">
        <v>2400.67</v>
      </c>
      <c r="E1784">
        <f t="shared" si="162"/>
        <v>-6.8707203842168071E-4</v>
      </c>
      <c r="F1784">
        <f t="shared" si="163"/>
        <v>6.1686062743977906E-6</v>
      </c>
      <c r="G1784">
        <f t="shared" si="164"/>
        <v>1.5729945999714365E-3</v>
      </c>
      <c r="H1784">
        <f t="shared" si="165"/>
        <v>3.9660995952843101E-2</v>
      </c>
      <c r="I1784">
        <f t="shared" si="166"/>
        <v>25.213688561653857</v>
      </c>
      <c r="Q1784">
        <f t="shared" si="167"/>
        <v>0.38891136304244117</v>
      </c>
    </row>
    <row r="1785" spans="1:17" x14ac:dyDescent="0.25">
      <c r="A1785" s="1">
        <v>42872</v>
      </c>
      <c r="B1785">
        <v>2357.0300000000002</v>
      </c>
      <c r="E1785">
        <f t="shared" si="162"/>
        <v>-1.8345513143686251E-2</v>
      </c>
      <c r="F1785">
        <f t="shared" si="163"/>
        <v>6.0488674492709617E-5</v>
      </c>
      <c r="G1785">
        <f t="shared" si="164"/>
        <v>1.5424611995640953E-2</v>
      </c>
      <c r="H1785">
        <f t="shared" si="165"/>
        <v>0.12419586142718667</v>
      </c>
      <c r="I1785">
        <f t="shared" si="166"/>
        <v>8.0517980914064378</v>
      </c>
      <c r="Q1785">
        <f t="shared" si="167"/>
        <v>0.14222384118969478</v>
      </c>
    </row>
    <row r="1786" spans="1:17" x14ac:dyDescent="0.25">
      <c r="A1786" s="1">
        <v>42873</v>
      </c>
      <c r="B1786">
        <v>2365.7199999999998</v>
      </c>
      <c r="E1786">
        <f t="shared" si="162"/>
        <v>3.6800634407031319E-3</v>
      </c>
      <c r="F1786">
        <f t="shared" si="163"/>
        <v>6.9269068517794266E-5</v>
      </c>
      <c r="G1786">
        <f t="shared" si="164"/>
        <v>1.7663612472037536E-2</v>
      </c>
      <c r="H1786">
        <f t="shared" si="165"/>
        <v>0.13290452389605681</v>
      </c>
      <c r="I1786">
        <f t="shared" si="166"/>
        <v>7.5241983544675213</v>
      </c>
      <c r="Q1786">
        <f t="shared" si="167"/>
        <v>0.15956291107531101</v>
      </c>
    </row>
    <row r="1787" spans="1:17" x14ac:dyDescent="0.25">
      <c r="A1787" s="1">
        <v>42874</v>
      </c>
      <c r="B1787">
        <v>2381.73</v>
      </c>
      <c r="E1787">
        <f t="shared" si="162"/>
        <v>6.744699024732498E-3</v>
      </c>
      <c r="F1787">
        <f t="shared" si="163"/>
        <v>8.3163265599737492E-5</v>
      </c>
      <c r="G1787">
        <f t="shared" si="164"/>
        <v>2.1206632727933061E-2</v>
      </c>
      <c r="H1787">
        <f t="shared" si="165"/>
        <v>0.14562497288560455</v>
      </c>
      <c r="I1787">
        <f t="shared" si="166"/>
        <v>6.8669540682802275</v>
      </c>
      <c r="Q1787">
        <f t="shared" si="167"/>
        <v>0.14714553036075137</v>
      </c>
    </row>
    <row r="1788" spans="1:17" x14ac:dyDescent="0.25">
      <c r="A1788" s="1">
        <v>42877</v>
      </c>
      <c r="B1788">
        <v>2394.02</v>
      </c>
      <c r="E1788">
        <f t="shared" si="162"/>
        <v>5.14684693721281E-3</v>
      </c>
      <c r="F1788">
        <f t="shared" si="163"/>
        <v>8.40316230157738E-5</v>
      </c>
      <c r="G1788">
        <f t="shared" si="164"/>
        <v>2.142806386902232E-2</v>
      </c>
      <c r="H1788">
        <f t="shared" si="165"/>
        <v>0.14638327728611053</v>
      </c>
      <c r="I1788">
        <f t="shared" si="166"/>
        <v>6.8313814155524737</v>
      </c>
      <c r="Q1788">
        <f t="shared" si="167"/>
        <v>0.1481669065409581</v>
      </c>
    </row>
    <row r="1789" spans="1:17" x14ac:dyDescent="0.25">
      <c r="A1789" s="1">
        <v>42878</v>
      </c>
      <c r="B1789">
        <v>2398.42</v>
      </c>
      <c r="E1789">
        <f t="shared" si="162"/>
        <v>1.8362259042573701E-3</v>
      </c>
      <c r="F1789">
        <f t="shared" si="163"/>
        <v>8.5055519077687427E-5</v>
      </c>
      <c r="G1789">
        <f t="shared" si="164"/>
        <v>2.1689157364810294E-2</v>
      </c>
      <c r="H1789">
        <f t="shared" si="165"/>
        <v>0.1472723917263867</v>
      </c>
      <c r="I1789">
        <f t="shared" si="166"/>
        <v>6.7901389274499753</v>
      </c>
      <c r="Q1789">
        <f t="shared" si="167"/>
        <v>5.5139891453238367E-3</v>
      </c>
    </row>
    <row r="1790" spans="1:17" x14ac:dyDescent="0.25">
      <c r="A1790" s="1">
        <v>42879</v>
      </c>
      <c r="B1790">
        <v>2404.39</v>
      </c>
      <c r="E1790">
        <f t="shared" si="162"/>
        <v>2.4860459084413127E-3</v>
      </c>
      <c r="F1790">
        <f t="shared" si="163"/>
        <v>3.1845426250399068E-6</v>
      </c>
      <c r="G1790">
        <f t="shared" si="164"/>
        <v>8.1205836938517625E-4</v>
      </c>
      <c r="H1790">
        <f t="shared" si="165"/>
        <v>2.8496637861073652E-2</v>
      </c>
      <c r="I1790">
        <f t="shared" si="166"/>
        <v>35.091859077382523</v>
      </c>
      <c r="Q1790">
        <f t="shared" si="167"/>
        <v>2.8502229509448331E-2</v>
      </c>
    </row>
    <row r="1791" spans="1:17" x14ac:dyDescent="0.25">
      <c r="A1791" s="1">
        <v>42880</v>
      </c>
      <c r="B1791">
        <v>2415.0700000000002</v>
      </c>
      <c r="E1791">
        <f t="shared" si="162"/>
        <v>4.4320390592464875E-3</v>
      </c>
      <c r="F1791">
        <f t="shared" si="163"/>
        <v>3.185167500250808E-6</v>
      </c>
      <c r="G1791">
        <f t="shared" si="164"/>
        <v>8.1221771256395603E-4</v>
      </c>
      <c r="H1791">
        <f t="shared" si="165"/>
        <v>2.8499433548124356E-2</v>
      </c>
      <c r="I1791">
        <f t="shared" si="166"/>
        <v>35.088416698226389</v>
      </c>
      <c r="Q1791">
        <f t="shared" si="167"/>
        <v>2.7535735528865905E-2</v>
      </c>
    </row>
    <row r="1792" spans="1:17" x14ac:dyDescent="0.25">
      <c r="A1792" s="1">
        <v>42881</v>
      </c>
      <c r="B1792">
        <v>2415.8200000000002</v>
      </c>
      <c r="E1792">
        <f t="shared" si="162"/>
        <v>3.1050179408999626E-4</v>
      </c>
      <c r="F1792">
        <f t="shared" si="163"/>
        <v>3.077462215308395E-6</v>
      </c>
      <c r="G1792">
        <f t="shared" si="164"/>
        <v>7.8475286490364067E-4</v>
      </c>
      <c r="H1792">
        <f t="shared" si="165"/>
        <v>2.8013440790157156E-2</v>
      </c>
      <c r="I1792">
        <f t="shared" si="166"/>
        <v>35.697150074879822</v>
      </c>
      <c r="Q1792">
        <f t="shared" si="167"/>
        <v>2.3407536930220331E-2</v>
      </c>
    </row>
    <row r="1793" spans="1:17" x14ac:dyDescent="0.25">
      <c r="A1793" s="1">
        <v>42884</v>
      </c>
      <c r="B1793">
        <v>2415.8200000000002</v>
      </c>
      <c r="E1793">
        <f t="shared" si="162"/>
        <v>0</v>
      </c>
      <c r="F1793">
        <f t="shared" si="163"/>
        <v>2.5714731366201736E-6</v>
      </c>
      <c r="G1793">
        <f t="shared" si="164"/>
        <v>6.5572564983814425E-4</v>
      </c>
      <c r="H1793">
        <f t="shared" si="165"/>
        <v>2.5607140602537885E-2</v>
      </c>
      <c r="I1793">
        <f t="shared" si="166"/>
        <v>39.051607343495881</v>
      </c>
      <c r="Q1793">
        <f t="shared" si="167"/>
        <v>4.0064644324340842E-2</v>
      </c>
    </row>
    <row r="1794" spans="1:17" x14ac:dyDescent="0.25">
      <c r="A1794" s="1">
        <v>42885</v>
      </c>
      <c r="B1794">
        <v>2412.91</v>
      </c>
      <c r="E1794">
        <f t="shared" si="162"/>
        <v>-1.205286007825416E-3</v>
      </c>
      <c r="F1794">
        <f t="shared" si="163"/>
        <v>4.0232979623688914E-6</v>
      </c>
      <c r="G1794">
        <f t="shared" si="164"/>
        <v>1.0259409804040673E-3</v>
      </c>
      <c r="H1794">
        <f t="shared" si="165"/>
        <v>3.203031346090867E-2</v>
      </c>
      <c r="I1794">
        <f t="shared" si="166"/>
        <v>31.220425027074679</v>
      </c>
      <c r="Q1794">
        <f t="shared" si="167"/>
        <v>3.1064760698509677E-2</v>
      </c>
    </row>
    <row r="1795" spans="1:17" x14ac:dyDescent="0.25">
      <c r="A1795" s="1">
        <v>42886</v>
      </c>
      <c r="B1795">
        <v>2411.8000000000002</v>
      </c>
      <c r="E1795">
        <f t="shared" si="162"/>
        <v>-4.6013129062012688E-4</v>
      </c>
      <c r="F1795">
        <f t="shared" si="163"/>
        <v>3.9020157755348278E-6</v>
      </c>
      <c r="G1795">
        <f t="shared" si="164"/>
        <v>9.9501402276138112E-4</v>
      </c>
      <c r="H1795">
        <f t="shared" si="165"/>
        <v>3.1543842866102748E-2</v>
      </c>
      <c r="I1795">
        <f t="shared" si="166"/>
        <v>31.701907857099034</v>
      </c>
      <c r="Q1795">
        <f t="shared" si="167"/>
        <v>8.2447073067298662E-2</v>
      </c>
    </row>
    <row r="1796" spans="1:17" x14ac:dyDescent="0.25">
      <c r="A1796" s="1">
        <v>42887</v>
      </c>
      <c r="B1796">
        <v>2430.06</v>
      </c>
      <c r="E1796">
        <f t="shared" ref="E1796:E1859" si="168">LN(B1796/B1795)</f>
        <v>7.5425917183000596E-3</v>
      </c>
      <c r="F1796">
        <f t="shared" si="163"/>
        <v>1.0198813794529258E-5</v>
      </c>
      <c r="G1796">
        <f t="shared" si="164"/>
        <v>2.600697517604961E-3</v>
      </c>
      <c r="H1796">
        <f t="shared" si="165"/>
        <v>5.0997034400099783E-2</v>
      </c>
      <c r="I1796">
        <f t="shared" si="166"/>
        <v>19.608983380375612</v>
      </c>
      <c r="Q1796">
        <f t="shared" si="167"/>
        <v>5.3906913914580676E-2</v>
      </c>
    </row>
    <row r="1797" spans="1:17" x14ac:dyDescent="0.25">
      <c r="A1797" s="1">
        <v>42888</v>
      </c>
      <c r="B1797">
        <v>2439.0700000000002</v>
      </c>
      <c r="E1797">
        <f t="shared" si="168"/>
        <v>3.7008707032855424E-3</v>
      </c>
      <c r="F1797">
        <f t="shared" si="163"/>
        <v>1.0780755856098386E-5</v>
      </c>
      <c r="G1797">
        <f t="shared" si="164"/>
        <v>2.7490927433050883E-3</v>
      </c>
      <c r="H1797">
        <f t="shared" si="165"/>
        <v>5.2431791341752652E-2</v>
      </c>
      <c r="I1797">
        <f t="shared" si="166"/>
        <v>19.07239814642146</v>
      </c>
      <c r="Q1797">
        <f t="shared" si="167"/>
        <v>5.8127552518127984E-2</v>
      </c>
    </row>
    <row r="1798" spans="1:17" x14ac:dyDescent="0.25">
      <c r="A1798" s="1">
        <v>42891</v>
      </c>
      <c r="B1798">
        <v>2436.1</v>
      </c>
      <c r="E1798">
        <f t="shared" si="168"/>
        <v>-1.2184192007356274E-3</v>
      </c>
      <c r="F1798">
        <f t="shared" si="163"/>
        <v>1.1951889038577473E-5</v>
      </c>
      <c r="G1798">
        <f t="shared" si="164"/>
        <v>3.0477317048372555E-3</v>
      </c>
      <c r="H1798">
        <f t="shared" si="165"/>
        <v>5.5206265086829187E-2</v>
      </c>
      <c r="I1798">
        <f t="shared" si="166"/>
        <v>18.113886140045626</v>
      </c>
      <c r="Q1798">
        <f t="shared" si="167"/>
        <v>6.5432226952528399E-2</v>
      </c>
    </row>
    <row r="1799" spans="1:17" x14ac:dyDescent="0.25">
      <c r="A1799" s="1">
        <v>42892</v>
      </c>
      <c r="B1799">
        <v>2429.33</v>
      </c>
      <c r="E1799">
        <f t="shared" si="168"/>
        <v>-2.7829007381501205E-3</v>
      </c>
      <c r="F1799">
        <f t="shared" si="163"/>
        <v>1.4165760260246478E-5</v>
      </c>
      <c r="G1799">
        <f t="shared" si="164"/>
        <v>3.6122688663628522E-3</v>
      </c>
      <c r="H1799">
        <f t="shared" si="165"/>
        <v>6.0102153591721254E-2</v>
      </c>
      <c r="I1799">
        <f t="shared" si="166"/>
        <v>16.63833889868706</v>
      </c>
      <c r="Q1799">
        <f t="shared" si="167"/>
        <v>5.6642308716625782E-2</v>
      </c>
    </row>
    <row r="1800" spans="1:17" x14ac:dyDescent="0.25">
      <c r="A1800" s="1">
        <v>42893</v>
      </c>
      <c r="B1800">
        <v>2433.14</v>
      </c>
      <c r="E1800">
        <f t="shared" si="168"/>
        <v>1.5671051049044751E-3</v>
      </c>
      <c r="F1800">
        <f t="shared" si="163"/>
        <v>1.3350293091279742E-5</v>
      </c>
      <c r="G1800">
        <f t="shared" si="164"/>
        <v>3.4043247382763344E-3</v>
      </c>
      <c r="H1800">
        <f t="shared" si="165"/>
        <v>5.8346591488075243E-2</v>
      </c>
      <c r="I1800">
        <f t="shared" si="166"/>
        <v>17.138961754164818</v>
      </c>
      <c r="Q1800">
        <f t="shared" si="167"/>
        <v>2.1836621451401663E-2</v>
      </c>
    </row>
    <row r="1801" spans="1:17" x14ac:dyDescent="0.25">
      <c r="A1801" s="1">
        <v>42894</v>
      </c>
      <c r="B1801">
        <v>2433.79</v>
      </c>
      <c r="E1801">
        <f t="shared" si="168"/>
        <v>2.6710883611008482E-4</v>
      </c>
      <c r="F1801">
        <f t="shared" ref="F1801:F1864" si="169">_xlfn.VAR.P(E1797:E1801)</f>
        <v>4.9964409070771507E-6</v>
      </c>
      <c r="G1801">
        <f t="shared" ref="G1801:G1864" si="170">F1801*255</f>
        <v>1.2740924313046735E-3</v>
      </c>
      <c r="H1801">
        <f t="shared" ref="H1801:H1864" si="171">SQRT(G1801)</f>
        <v>3.5694431376682184E-2</v>
      </c>
      <c r="I1801">
        <f t="shared" ref="I1801:I1864" si="172">1/H1801</f>
        <v>28.015574458856964</v>
      </c>
      <c r="Q1801">
        <f t="shared" ref="Q1801:Q1864" si="173">G1802/H1801</f>
        <v>1.5214900259962945E-2</v>
      </c>
    </row>
    <row r="1802" spans="1:17" x14ac:dyDescent="0.25">
      <c r="A1802" s="1">
        <v>42895</v>
      </c>
      <c r="B1802">
        <v>2431.77</v>
      </c>
      <c r="E1802">
        <f t="shared" si="168"/>
        <v>-8.3032584781852277E-4</v>
      </c>
      <c r="F1802">
        <f t="shared" si="169"/>
        <v>2.1297537773816128E-6</v>
      </c>
      <c r="G1802">
        <f t="shared" si="170"/>
        <v>5.430872132323113E-4</v>
      </c>
      <c r="H1802">
        <f t="shared" si="171"/>
        <v>2.3304231659342714E-2</v>
      </c>
      <c r="I1802">
        <f t="shared" si="172"/>
        <v>42.910661660844674</v>
      </c>
      <c r="Q1802">
        <f t="shared" si="173"/>
        <v>2.2756357114226595E-2</v>
      </c>
    </row>
    <row r="1803" spans="1:17" x14ac:dyDescent="0.25">
      <c r="A1803" s="1">
        <v>42898</v>
      </c>
      <c r="B1803">
        <v>2429.39</v>
      </c>
      <c r="E1803">
        <f t="shared" si="168"/>
        <v>-9.7919023038320948E-4</v>
      </c>
      <c r="F1803">
        <f t="shared" si="169"/>
        <v>2.0796839918143851E-6</v>
      </c>
      <c r="G1803">
        <f t="shared" si="170"/>
        <v>5.3031941791266825E-4</v>
      </c>
      <c r="H1803">
        <f t="shared" si="171"/>
        <v>2.3028665135275822E-2</v>
      </c>
      <c r="I1803">
        <f t="shared" si="172"/>
        <v>43.424140918536253</v>
      </c>
      <c r="Q1803">
        <f t="shared" si="173"/>
        <v>4.5045615610872086E-2</v>
      </c>
    </row>
    <row r="1804" spans="1:17" x14ac:dyDescent="0.25">
      <c r="A1804" s="1">
        <v>42899</v>
      </c>
      <c r="B1804">
        <v>2440.35</v>
      </c>
      <c r="E1804">
        <f t="shared" si="168"/>
        <v>4.501274608283941E-3</v>
      </c>
      <c r="F1804">
        <f t="shared" si="169"/>
        <v>4.0680015596671622E-6</v>
      </c>
      <c r="G1804">
        <f t="shared" si="170"/>
        <v>1.0373403977151263E-3</v>
      </c>
      <c r="H1804">
        <f t="shared" si="171"/>
        <v>3.2207769213578367E-2</v>
      </c>
      <c r="I1804">
        <f t="shared" si="172"/>
        <v>31.048409263265999</v>
      </c>
      <c r="Q1804">
        <f t="shared" si="173"/>
        <v>3.5158122058310842E-2</v>
      </c>
    </row>
    <row r="1805" spans="1:17" x14ac:dyDescent="0.25">
      <c r="A1805" s="1">
        <v>42900</v>
      </c>
      <c r="B1805">
        <v>2437.92</v>
      </c>
      <c r="E1805">
        <f t="shared" si="168"/>
        <v>-9.962549022444363E-4</v>
      </c>
      <c r="F1805">
        <f t="shared" si="169"/>
        <v>4.4406458087721354E-6</v>
      </c>
      <c r="G1805">
        <f t="shared" si="170"/>
        <v>1.1323646812368944E-3</v>
      </c>
      <c r="H1805">
        <f t="shared" si="171"/>
        <v>3.3650626758455697E-2</v>
      </c>
      <c r="I1805">
        <f t="shared" si="172"/>
        <v>29.717128515257773</v>
      </c>
      <c r="Q1805">
        <f t="shared" si="173"/>
        <v>4.2238459531090344E-2</v>
      </c>
    </row>
    <row r="1806" spans="1:17" x14ac:dyDescent="0.25">
      <c r="A1806" s="1">
        <v>42901</v>
      </c>
      <c r="B1806">
        <v>2432.46</v>
      </c>
      <c r="E1806">
        <f t="shared" si="168"/>
        <v>-2.2421257837553104E-3</v>
      </c>
      <c r="F1806">
        <f t="shared" si="169"/>
        <v>5.5739240648347325E-6</v>
      </c>
      <c r="G1806">
        <f t="shared" si="170"/>
        <v>1.4213506365328568E-3</v>
      </c>
      <c r="H1806">
        <f t="shared" si="171"/>
        <v>3.7700804189471304E-2</v>
      </c>
      <c r="I1806">
        <f t="shared" si="172"/>
        <v>26.524633134464271</v>
      </c>
      <c r="Q1806">
        <f t="shared" si="173"/>
        <v>3.6870737117653554E-2</v>
      </c>
    </row>
    <row r="1807" spans="1:17" x14ac:dyDescent="0.25">
      <c r="A1807" s="1">
        <v>42902</v>
      </c>
      <c r="B1807">
        <v>2433.15</v>
      </c>
      <c r="E1807">
        <f t="shared" si="168"/>
        <v>2.8362322694394307E-4</v>
      </c>
      <c r="F1807">
        <f t="shared" si="169"/>
        <v>5.4512017270357969E-6</v>
      </c>
      <c r="G1807">
        <f t="shared" si="170"/>
        <v>1.3900564403941283E-3</v>
      </c>
      <c r="H1807">
        <f t="shared" si="171"/>
        <v>3.7283460681569361E-2</v>
      </c>
      <c r="I1807">
        <f t="shared" si="172"/>
        <v>26.82154450577433</v>
      </c>
      <c r="Q1807">
        <f t="shared" si="173"/>
        <v>0.10398756547851636</v>
      </c>
    </row>
    <row r="1808" spans="1:17" x14ac:dyDescent="0.25">
      <c r="A1808" s="1">
        <v>42905</v>
      </c>
      <c r="B1808">
        <v>2453.46</v>
      </c>
      <c r="E1808">
        <f t="shared" si="168"/>
        <v>8.3125589925565676E-3</v>
      </c>
      <c r="F1808">
        <f t="shared" si="169"/>
        <v>1.5203985525060329E-5</v>
      </c>
      <c r="G1808">
        <f t="shared" si="170"/>
        <v>3.8770163088903838E-3</v>
      </c>
      <c r="H1808">
        <f t="shared" si="171"/>
        <v>6.2265691266462177E-2</v>
      </c>
      <c r="I1808">
        <f t="shared" si="172"/>
        <v>16.060208754778966</v>
      </c>
      <c r="Q1808">
        <f t="shared" si="173"/>
        <v>9.8268450306021438E-2</v>
      </c>
    </row>
    <row r="1809" spans="1:17" x14ac:dyDescent="0.25">
      <c r="A1809" s="1">
        <v>42906</v>
      </c>
      <c r="B1809">
        <v>2437.0300000000002</v>
      </c>
      <c r="E1809">
        <f t="shared" si="168"/>
        <v>-6.7191883898731087E-3</v>
      </c>
      <c r="F1809">
        <f t="shared" si="169"/>
        <v>2.3995109756817299E-5</v>
      </c>
      <c r="G1809">
        <f t="shared" si="170"/>
        <v>6.1187529879884114E-3</v>
      </c>
      <c r="H1809">
        <f t="shared" si="171"/>
        <v>7.8222458335112502E-2</v>
      </c>
      <c r="I1809">
        <f t="shared" si="172"/>
        <v>12.784052320574025</v>
      </c>
      <c r="Q1809">
        <f t="shared" si="173"/>
        <v>7.7921324105837589E-2</v>
      </c>
    </row>
    <row r="1810" spans="1:17" x14ac:dyDescent="0.25">
      <c r="A1810" s="1">
        <v>42907</v>
      </c>
      <c r="B1810">
        <v>2435.61</v>
      </c>
      <c r="E1810">
        <f t="shared" si="168"/>
        <v>-5.8284627643293246E-4</v>
      </c>
      <c r="F1810">
        <f t="shared" si="169"/>
        <v>2.3902735405041875E-5</v>
      </c>
      <c r="G1810">
        <f t="shared" si="170"/>
        <v>6.0951975282856783E-3</v>
      </c>
      <c r="H1810">
        <f t="shared" si="171"/>
        <v>7.8071746030722783E-2</v>
      </c>
      <c r="I1810">
        <f t="shared" si="172"/>
        <v>12.808731081875383</v>
      </c>
      <c r="Q1810">
        <f t="shared" si="173"/>
        <v>7.4949132339949098E-2</v>
      </c>
    </row>
    <row r="1811" spans="1:17" x14ac:dyDescent="0.25">
      <c r="A1811" s="1">
        <v>42908</v>
      </c>
      <c r="B1811">
        <v>2434.5</v>
      </c>
      <c r="E1811">
        <f t="shared" si="168"/>
        <v>-4.5584186772818001E-4</v>
      </c>
      <c r="F1811">
        <f t="shared" si="169"/>
        <v>2.2946704412813873E-5</v>
      </c>
      <c r="G1811">
        <f t="shared" si="170"/>
        <v>5.8514096252675375E-3</v>
      </c>
      <c r="H1811">
        <f t="shared" si="171"/>
        <v>7.649450715749162E-2</v>
      </c>
      <c r="I1811">
        <f t="shared" si="172"/>
        <v>13.072834078676239</v>
      </c>
      <c r="Q1811">
        <f t="shared" si="173"/>
        <v>7.7560318210325857E-2</v>
      </c>
    </row>
    <row r="1812" spans="1:17" x14ac:dyDescent="0.25">
      <c r="A1812" s="1">
        <v>42909</v>
      </c>
      <c r="B1812">
        <v>2438.3000000000002</v>
      </c>
      <c r="E1812">
        <f t="shared" si="168"/>
        <v>1.5596785299304831E-3</v>
      </c>
      <c r="F1812">
        <f t="shared" si="169"/>
        <v>2.3266424770498425E-5</v>
      </c>
      <c r="G1812">
        <f t="shared" si="170"/>
        <v>5.9329383164770984E-3</v>
      </c>
      <c r="H1812">
        <f t="shared" si="171"/>
        <v>7.7025569238254238E-2</v>
      </c>
      <c r="I1812">
        <f t="shared" si="172"/>
        <v>12.982701846796045</v>
      </c>
      <c r="Q1812">
        <f t="shared" si="173"/>
        <v>2.7349856325492992E-2</v>
      </c>
    </row>
    <row r="1813" spans="1:17" x14ac:dyDescent="0.25">
      <c r="A1813" s="1">
        <v>42912</v>
      </c>
      <c r="B1813">
        <v>2439.0700000000002</v>
      </c>
      <c r="E1813">
        <f t="shared" si="168"/>
        <v>3.157439383918202E-4</v>
      </c>
      <c r="F1813">
        <f t="shared" si="169"/>
        <v>8.2613264786492784E-6</v>
      </c>
      <c r="G1813">
        <f t="shared" si="170"/>
        <v>2.1066382520555662E-3</v>
      </c>
      <c r="H1813">
        <f t="shared" si="171"/>
        <v>4.5898129069228584E-2</v>
      </c>
      <c r="I1813">
        <f t="shared" si="172"/>
        <v>21.787380450555851</v>
      </c>
      <c r="Q1813">
        <f t="shared" si="173"/>
        <v>6.4682710782902025E-2</v>
      </c>
    </row>
    <row r="1814" spans="1:17" x14ac:dyDescent="0.25">
      <c r="A1814" s="1">
        <v>42913</v>
      </c>
      <c r="B1814">
        <v>2419.38</v>
      </c>
      <c r="E1814">
        <f t="shared" si="168"/>
        <v>-8.1055101118562012E-3</v>
      </c>
      <c r="F1814">
        <f t="shared" si="169"/>
        <v>1.1642413364945964E-5</v>
      </c>
      <c r="G1814">
        <f t="shared" si="170"/>
        <v>2.9688154080612207E-3</v>
      </c>
      <c r="H1814">
        <f t="shared" si="171"/>
        <v>5.4486837016487023E-2</v>
      </c>
      <c r="I1814">
        <f t="shared" si="172"/>
        <v>18.35305653175303</v>
      </c>
      <c r="Q1814">
        <f t="shared" si="173"/>
        <v>0.13522933181864341</v>
      </c>
    </row>
    <row r="1815" spans="1:17" x14ac:dyDescent="0.25">
      <c r="A1815" s="1">
        <v>42914</v>
      </c>
      <c r="B1815">
        <v>2440.69</v>
      </c>
      <c r="E1815">
        <f t="shared" si="168"/>
        <v>8.7694772165970627E-3</v>
      </c>
      <c r="F1815">
        <f t="shared" si="169"/>
        <v>2.8894974755493594E-5</v>
      </c>
      <c r="G1815">
        <f t="shared" si="170"/>
        <v>7.3682185626508662E-3</v>
      </c>
      <c r="H1815">
        <f t="shared" si="171"/>
        <v>8.5838328051348167E-2</v>
      </c>
      <c r="I1815">
        <f t="shared" si="172"/>
        <v>11.649807524230944</v>
      </c>
      <c r="Q1815">
        <f t="shared" si="173"/>
        <v>0.12613607287679976</v>
      </c>
    </row>
    <row r="1816" spans="1:17" x14ac:dyDescent="0.25">
      <c r="A1816" s="1">
        <v>42915</v>
      </c>
      <c r="B1816">
        <v>2419.6999999999998</v>
      </c>
      <c r="E1816">
        <f t="shared" si="168"/>
        <v>-8.6372206717718336E-3</v>
      </c>
      <c r="F1816">
        <f t="shared" si="169"/>
        <v>4.246003765767646E-5</v>
      </c>
      <c r="G1816">
        <f t="shared" si="170"/>
        <v>1.0827309602707497E-2</v>
      </c>
      <c r="H1816">
        <f t="shared" si="171"/>
        <v>0.10405435888374642</v>
      </c>
      <c r="I1816">
        <f t="shared" si="172"/>
        <v>9.6103614565271496</v>
      </c>
      <c r="Q1816">
        <f t="shared" si="173"/>
        <v>0.10397945179905185</v>
      </c>
    </row>
    <row r="1817" spans="1:17" x14ac:dyDescent="0.25">
      <c r="A1817" s="1">
        <v>42916</v>
      </c>
      <c r="B1817">
        <v>2423.41</v>
      </c>
      <c r="E1817">
        <f t="shared" si="168"/>
        <v>1.532073698797482E-3</v>
      </c>
      <c r="F1817">
        <f t="shared" si="169"/>
        <v>4.242947134915198E-5</v>
      </c>
      <c r="G1817">
        <f t="shared" si="170"/>
        <v>1.0819515194033754E-2</v>
      </c>
      <c r="H1817">
        <f t="shared" si="171"/>
        <v>0.10401689859841888</v>
      </c>
      <c r="I1817">
        <f t="shared" si="172"/>
        <v>9.6138224987915635</v>
      </c>
      <c r="Q1817">
        <f t="shared" si="173"/>
        <v>0.10858434816876061</v>
      </c>
    </row>
    <row r="1818" spans="1:17" x14ac:dyDescent="0.25">
      <c r="A1818" s="1">
        <v>42919</v>
      </c>
      <c r="B1818">
        <v>2429.0100000000002</v>
      </c>
      <c r="E1818">
        <f t="shared" si="168"/>
        <v>2.3081276913972876E-3</v>
      </c>
      <c r="F1818">
        <f t="shared" si="169"/>
        <v>4.4292576991550528E-5</v>
      </c>
      <c r="G1818">
        <f t="shared" si="170"/>
        <v>1.1294607132845384E-2</v>
      </c>
      <c r="H1818">
        <f t="shared" si="171"/>
        <v>0.10627608918682219</v>
      </c>
      <c r="I1818">
        <f t="shared" si="172"/>
        <v>9.4094542587289336</v>
      </c>
      <c r="Q1818">
        <f t="shared" si="173"/>
        <v>7.4873101871235873E-2</v>
      </c>
    </row>
    <row r="1819" spans="1:17" x14ac:dyDescent="0.25">
      <c r="A1819" s="1">
        <v>42920</v>
      </c>
      <c r="B1819">
        <v>2429.0100000000002</v>
      </c>
      <c r="E1819">
        <f t="shared" si="168"/>
        <v>0</v>
      </c>
      <c r="F1819">
        <f t="shared" si="169"/>
        <v>3.1204786086907788E-5</v>
      </c>
      <c r="G1819">
        <f t="shared" si="170"/>
        <v>7.9572204521614863E-3</v>
      </c>
      <c r="H1819">
        <f t="shared" si="171"/>
        <v>8.9203253596275775E-2</v>
      </c>
      <c r="I1819">
        <f t="shared" si="172"/>
        <v>11.210353430894923</v>
      </c>
      <c r="Q1819">
        <f t="shared" si="173"/>
        <v>4.6966117536983196E-2</v>
      </c>
    </row>
    <row r="1820" spans="1:17" x14ac:dyDescent="0.25">
      <c r="A1820" s="1">
        <v>42921</v>
      </c>
      <c r="B1820">
        <v>2432.54</v>
      </c>
      <c r="E1820">
        <f t="shared" si="168"/>
        <v>1.4522119983846045E-3</v>
      </c>
      <c r="F1820">
        <f t="shared" si="169"/>
        <v>1.642953134542748E-5</v>
      </c>
      <c r="G1820">
        <f t="shared" si="170"/>
        <v>4.1895304930840071E-3</v>
      </c>
      <c r="H1820">
        <f t="shared" si="171"/>
        <v>6.4726582584622883E-2</v>
      </c>
      <c r="I1820">
        <f t="shared" si="172"/>
        <v>15.449602930799106</v>
      </c>
      <c r="Q1820">
        <f t="shared" si="173"/>
        <v>7.4846905562792318E-2</v>
      </c>
    </row>
    <row r="1821" spans="1:17" x14ac:dyDescent="0.25">
      <c r="A1821" s="1">
        <v>42922</v>
      </c>
      <c r="B1821">
        <v>2409.75</v>
      </c>
      <c r="E1821">
        <f t="shared" si="168"/>
        <v>-9.4129712485487432E-3</v>
      </c>
      <c r="F1821">
        <f t="shared" si="169"/>
        <v>1.8998370251425676E-5</v>
      </c>
      <c r="G1821">
        <f t="shared" si="170"/>
        <v>4.8445844141135471E-3</v>
      </c>
      <c r="H1821">
        <f t="shared" si="171"/>
        <v>6.9603048885185675E-2</v>
      </c>
      <c r="I1821">
        <f t="shared" si="172"/>
        <v>14.367186725534951</v>
      </c>
      <c r="Q1821">
        <f t="shared" si="173"/>
        <v>0.10014405556931849</v>
      </c>
    </row>
    <row r="1822" spans="1:17" x14ac:dyDescent="0.25">
      <c r="A1822" s="1">
        <v>42923</v>
      </c>
      <c r="B1822">
        <v>2425.1799999999998</v>
      </c>
      <c r="E1822">
        <f t="shared" si="168"/>
        <v>6.3827407569568501E-3</v>
      </c>
      <c r="F1822">
        <f t="shared" si="169"/>
        <v>2.7334633707262846E-5</v>
      </c>
      <c r="G1822">
        <f t="shared" si="170"/>
        <v>6.9703315953520252E-3</v>
      </c>
      <c r="H1822">
        <f t="shared" si="171"/>
        <v>8.3488511756720313E-2</v>
      </c>
      <c r="I1822">
        <f t="shared" si="172"/>
        <v>11.977695840523905</v>
      </c>
      <c r="Q1822">
        <f t="shared" si="173"/>
        <v>8.0772881717086589E-2</v>
      </c>
    </row>
    <row r="1823" spans="1:17" x14ac:dyDescent="0.25">
      <c r="A1823" s="1">
        <v>42926</v>
      </c>
      <c r="B1823">
        <v>2427.4299999999998</v>
      </c>
      <c r="E1823">
        <f t="shared" si="168"/>
        <v>9.2733607738550183E-4</v>
      </c>
      <c r="F1823">
        <f t="shared" si="169"/>
        <v>2.6445520332788875E-5</v>
      </c>
      <c r="G1823">
        <f t="shared" si="170"/>
        <v>6.743607684861163E-3</v>
      </c>
      <c r="H1823">
        <f t="shared" si="171"/>
        <v>8.2119472020107165E-2</v>
      </c>
      <c r="I1823">
        <f t="shared" si="172"/>
        <v>12.177379802869988</v>
      </c>
      <c r="Q1823">
        <f t="shared" si="173"/>
        <v>8.2297528852395663E-2</v>
      </c>
    </row>
    <row r="1824" spans="1:17" x14ac:dyDescent="0.25">
      <c r="A1824" s="1">
        <v>42927</v>
      </c>
      <c r="B1824">
        <v>2425.5300000000002</v>
      </c>
      <c r="E1824">
        <f t="shared" si="168"/>
        <v>-7.8302730584169154E-4</v>
      </c>
      <c r="F1824">
        <f t="shared" si="169"/>
        <v>2.6502861246738305E-5</v>
      </c>
      <c r="G1824">
        <f t="shared" si="170"/>
        <v>6.7582296179182679E-3</v>
      </c>
      <c r="H1824">
        <f t="shared" si="171"/>
        <v>8.2208452229185464E-2</v>
      </c>
      <c r="I1824">
        <f t="shared" si="172"/>
        <v>12.164199335758594</v>
      </c>
      <c r="Q1824">
        <f t="shared" si="173"/>
        <v>0.11163094119274944</v>
      </c>
    </row>
    <row r="1825" spans="1:17" x14ac:dyDescent="0.25">
      <c r="A1825" s="1">
        <v>42928</v>
      </c>
      <c r="B1825">
        <v>2443.25</v>
      </c>
      <c r="E1825">
        <f t="shared" si="168"/>
        <v>7.2790630263669361E-3</v>
      </c>
      <c r="F1825">
        <f t="shared" si="169"/>
        <v>3.5988262338600606E-5</v>
      </c>
      <c r="G1825">
        <f t="shared" si="170"/>
        <v>9.1770068963431539E-3</v>
      </c>
      <c r="H1825">
        <f t="shared" si="171"/>
        <v>9.5796695644177379E-2</v>
      </c>
      <c r="I1825">
        <f t="shared" si="172"/>
        <v>10.438773417763299</v>
      </c>
      <c r="Q1825">
        <f t="shared" si="173"/>
        <v>2.6373418691483751E-2</v>
      </c>
    </row>
    <row r="1826" spans="1:17" x14ac:dyDescent="0.25">
      <c r="A1826" s="1">
        <v>42929</v>
      </c>
      <c r="B1826">
        <v>2447.83</v>
      </c>
      <c r="E1826">
        <f t="shared" si="168"/>
        <v>1.8727975574500866E-3</v>
      </c>
      <c r="F1826">
        <f t="shared" si="169"/>
        <v>9.9077896607236376E-6</v>
      </c>
      <c r="G1826">
        <f t="shared" si="170"/>
        <v>2.5264863634845277E-3</v>
      </c>
      <c r="H1826">
        <f t="shared" si="171"/>
        <v>5.026416579915087E-2</v>
      </c>
      <c r="I1826">
        <f t="shared" si="172"/>
        <v>19.894889014887287</v>
      </c>
      <c r="Q1826">
        <f t="shared" si="173"/>
        <v>4.1332098320151674E-2</v>
      </c>
    </row>
    <row r="1827" spans="1:17" x14ac:dyDescent="0.25">
      <c r="A1827" s="1">
        <v>42930</v>
      </c>
      <c r="B1827">
        <v>2459.27</v>
      </c>
      <c r="E1827">
        <f t="shared" si="168"/>
        <v>4.6626401441430309E-3</v>
      </c>
      <c r="F1827">
        <f t="shared" si="169"/>
        <v>8.1471507560427796E-6</v>
      </c>
      <c r="G1827">
        <f t="shared" si="170"/>
        <v>2.0775234427909089E-3</v>
      </c>
      <c r="H1827">
        <f t="shared" si="171"/>
        <v>4.5579857862776504E-2</v>
      </c>
      <c r="I1827">
        <f t="shared" si="172"/>
        <v>21.939515542383152</v>
      </c>
      <c r="Q1827">
        <f t="shared" si="173"/>
        <v>5.0529544221566108E-2</v>
      </c>
    </row>
    <row r="1828" spans="1:17" x14ac:dyDescent="0.25">
      <c r="A1828" s="1">
        <v>42933</v>
      </c>
      <c r="B1828">
        <v>2459.14</v>
      </c>
      <c r="E1828">
        <f t="shared" si="168"/>
        <v>-5.2862612116695394E-5</v>
      </c>
      <c r="F1828">
        <f t="shared" si="169"/>
        <v>9.0318801705484824E-6</v>
      </c>
      <c r="G1828">
        <f t="shared" si="170"/>
        <v>2.303129443489863E-3</v>
      </c>
      <c r="H1828">
        <f t="shared" si="171"/>
        <v>4.7990930846253263E-2</v>
      </c>
      <c r="I1828">
        <f t="shared" si="172"/>
        <v>20.83727034184151</v>
      </c>
      <c r="Q1828">
        <f t="shared" si="173"/>
        <v>3.9696930755383567E-2</v>
      </c>
    </row>
    <row r="1829" spans="1:17" x14ac:dyDescent="0.25">
      <c r="A1829" s="1">
        <v>42934</v>
      </c>
      <c r="B1829">
        <v>2460.61</v>
      </c>
      <c r="E1829">
        <f t="shared" si="168"/>
        <v>5.9759135880759124E-4</v>
      </c>
      <c r="F1829">
        <f t="shared" si="169"/>
        <v>7.4709516027063422E-6</v>
      </c>
      <c r="G1829">
        <f t="shared" si="170"/>
        <v>1.9050926586901171E-3</v>
      </c>
      <c r="H1829">
        <f t="shared" si="171"/>
        <v>4.3647367144996466E-2</v>
      </c>
      <c r="I1829">
        <f t="shared" si="172"/>
        <v>22.910889371127517</v>
      </c>
      <c r="Q1829">
        <f t="shared" si="173"/>
        <v>2.7313359678610823E-2</v>
      </c>
    </row>
    <row r="1830" spans="1:17" x14ac:dyDescent="0.25">
      <c r="A1830" s="1">
        <v>42935</v>
      </c>
      <c r="B1830">
        <v>2473.83</v>
      </c>
      <c r="E1830">
        <f t="shared" si="168"/>
        <v>5.3582702920709109E-3</v>
      </c>
      <c r="F1830">
        <f t="shared" si="169"/>
        <v>4.6751225013947814E-6</v>
      </c>
      <c r="G1830">
        <f t="shared" si="170"/>
        <v>1.1921562378556692E-3</v>
      </c>
      <c r="H1830">
        <f t="shared" si="171"/>
        <v>3.4527615583119391E-2</v>
      </c>
      <c r="I1830">
        <f t="shared" si="172"/>
        <v>28.962324305096285</v>
      </c>
      <c r="Q1830">
        <f t="shared" si="173"/>
        <v>4.3060905669521803E-2</v>
      </c>
    </row>
    <row r="1831" spans="1:17" x14ac:dyDescent="0.25">
      <c r="A1831" s="1">
        <v>42936</v>
      </c>
      <c r="B1831">
        <v>2473.4499999999998</v>
      </c>
      <c r="E1831">
        <f t="shared" si="168"/>
        <v>-1.5361976712352472E-4</v>
      </c>
      <c r="F1831">
        <f t="shared" si="169"/>
        <v>5.8305505788949612E-6</v>
      </c>
      <c r="G1831">
        <f t="shared" si="170"/>
        <v>1.486790397618215E-3</v>
      </c>
      <c r="H1831">
        <f t="shared" si="171"/>
        <v>3.8558921115848341E-2</v>
      </c>
      <c r="I1831">
        <f t="shared" si="172"/>
        <v>25.934335584638124</v>
      </c>
      <c r="Q1831">
        <f t="shared" si="173"/>
        <v>3.1000392427443738E-2</v>
      </c>
    </row>
    <row r="1832" spans="1:17" x14ac:dyDescent="0.25">
      <c r="A1832" s="1">
        <v>42937</v>
      </c>
      <c r="B1832">
        <v>2472.54</v>
      </c>
      <c r="E1832">
        <f t="shared" si="168"/>
        <v>-3.6797486863832021E-4</v>
      </c>
      <c r="F1832">
        <f t="shared" si="169"/>
        <v>4.6876144555691979E-6</v>
      </c>
      <c r="G1832">
        <f t="shared" si="170"/>
        <v>1.1953416861701454E-3</v>
      </c>
      <c r="H1832">
        <f t="shared" si="171"/>
        <v>3.4573713803555228E-2</v>
      </c>
      <c r="I1832">
        <f t="shared" si="172"/>
        <v>28.923707926834567</v>
      </c>
      <c r="Q1832">
        <f t="shared" si="173"/>
        <v>3.9149981701456393E-2</v>
      </c>
    </row>
    <row r="1833" spans="1:17" x14ac:dyDescent="0.25">
      <c r="A1833" s="1">
        <v>42940</v>
      </c>
      <c r="B1833">
        <v>2469.91</v>
      </c>
      <c r="E1833">
        <f t="shared" si="168"/>
        <v>-1.0642496123316407E-3</v>
      </c>
      <c r="F1833">
        <f t="shared" si="169"/>
        <v>5.3080794618061865E-6</v>
      </c>
      <c r="G1833">
        <f t="shared" si="170"/>
        <v>1.3535602627605776E-3</v>
      </c>
      <c r="H1833">
        <f t="shared" si="171"/>
        <v>3.6790763280483564E-2</v>
      </c>
      <c r="I1833">
        <f t="shared" si="172"/>
        <v>27.18073534860504</v>
      </c>
      <c r="Q1833">
        <f t="shared" si="173"/>
        <v>4.0987625745412287E-2</v>
      </c>
    </row>
    <row r="1834" spans="1:17" x14ac:dyDescent="0.25">
      <c r="A1834" s="1">
        <v>42941</v>
      </c>
      <c r="B1834">
        <v>2477.13</v>
      </c>
      <c r="E1834">
        <f t="shared" si="168"/>
        <v>2.9189192431246041E-3</v>
      </c>
      <c r="F1834">
        <f t="shared" si="169"/>
        <v>5.9135922989353609E-6</v>
      </c>
      <c r="G1834">
        <f t="shared" si="170"/>
        <v>1.5079660362285171E-3</v>
      </c>
      <c r="H1834">
        <f t="shared" si="171"/>
        <v>3.8832538369626537E-2</v>
      </c>
      <c r="I1834">
        <f t="shared" si="172"/>
        <v>25.75160012671655</v>
      </c>
      <c r="Q1834">
        <f t="shared" si="173"/>
        <v>1.2305270194494804E-2</v>
      </c>
    </row>
    <row r="1835" spans="1:17" x14ac:dyDescent="0.25">
      <c r="A1835" s="1">
        <v>42942</v>
      </c>
      <c r="B1835">
        <v>2477.83</v>
      </c>
      <c r="E1835">
        <f t="shared" si="168"/>
        <v>2.8254516874271819E-4</v>
      </c>
      <c r="F1835">
        <f t="shared" si="169"/>
        <v>1.8739014783385932E-6</v>
      </c>
      <c r="G1835">
        <f t="shared" si="170"/>
        <v>4.7784487697634127E-4</v>
      </c>
      <c r="H1835">
        <f t="shared" si="171"/>
        <v>2.1859663240231798E-2</v>
      </c>
      <c r="I1835">
        <f t="shared" si="172"/>
        <v>45.746358899049355</v>
      </c>
      <c r="Q1835">
        <f t="shared" si="173"/>
        <v>2.4936040040700724E-2</v>
      </c>
    </row>
    <row r="1836" spans="1:17" x14ac:dyDescent="0.25">
      <c r="A1836" s="1">
        <v>42943</v>
      </c>
      <c r="B1836">
        <v>2475.42</v>
      </c>
      <c r="E1836">
        <f t="shared" si="168"/>
        <v>-9.7309854748828207E-4</v>
      </c>
      <c r="F1836">
        <f t="shared" si="169"/>
        <v>2.1376213248417796E-6</v>
      </c>
      <c r="G1836">
        <f t="shared" si="170"/>
        <v>5.4509343783465381E-4</v>
      </c>
      <c r="H1836">
        <f t="shared" si="171"/>
        <v>2.3347236192634319E-2</v>
      </c>
      <c r="I1836">
        <f t="shared" si="172"/>
        <v>42.831622199268452</v>
      </c>
      <c r="Q1836">
        <f t="shared" si="173"/>
        <v>2.7249088475481246E-2</v>
      </c>
    </row>
    <row r="1837" spans="1:17" x14ac:dyDescent="0.25">
      <c r="A1837" s="1">
        <v>42944</v>
      </c>
      <c r="B1837">
        <v>2472.1</v>
      </c>
      <c r="E1837">
        <f t="shared" si="168"/>
        <v>-1.3420867417742238E-3</v>
      </c>
      <c r="F1837">
        <f t="shared" si="169"/>
        <v>2.4948662928276488E-6</v>
      </c>
      <c r="G1837">
        <f t="shared" si="170"/>
        <v>6.3619090467105044E-4</v>
      </c>
      <c r="H1837">
        <f t="shared" si="171"/>
        <v>2.5222825073156464E-2</v>
      </c>
      <c r="I1837">
        <f t="shared" si="172"/>
        <v>39.646629475468856</v>
      </c>
      <c r="Q1837">
        <f t="shared" si="173"/>
        <v>2.4008172937407205E-2</v>
      </c>
    </row>
    <row r="1838" spans="1:17" x14ac:dyDescent="0.25">
      <c r="A1838" s="1">
        <v>42947</v>
      </c>
      <c r="B1838">
        <v>2470.3000000000002</v>
      </c>
      <c r="E1838">
        <f t="shared" si="168"/>
        <v>-7.2839109727374364E-4</v>
      </c>
      <c r="F1838">
        <f t="shared" si="169"/>
        <v>2.3747213581423956E-6</v>
      </c>
      <c r="G1838">
        <f t="shared" si="170"/>
        <v>6.0555394632631093E-4</v>
      </c>
      <c r="H1838">
        <f t="shared" si="171"/>
        <v>2.4608005736473464E-2</v>
      </c>
      <c r="I1838">
        <f t="shared" si="172"/>
        <v>40.637181684244375</v>
      </c>
      <c r="Q1838">
        <f t="shared" si="173"/>
        <v>1.9319970584252475E-2</v>
      </c>
    </row>
    <row r="1839" spans="1:17" x14ac:dyDescent="0.25">
      <c r="A1839" s="1">
        <v>42948</v>
      </c>
      <c r="B1839">
        <v>2476.35</v>
      </c>
      <c r="E1839">
        <f t="shared" si="168"/>
        <v>2.4461011054493871E-3</v>
      </c>
      <c r="F1839">
        <f t="shared" si="169"/>
        <v>1.8644154782971901E-6</v>
      </c>
      <c r="G1839">
        <f t="shared" si="170"/>
        <v>4.7542594696578348E-4</v>
      </c>
      <c r="H1839">
        <f t="shared" si="171"/>
        <v>2.1804264421570921E-2</v>
      </c>
      <c r="I1839">
        <f t="shared" si="172"/>
        <v>45.862588192184177</v>
      </c>
      <c r="Q1839">
        <f t="shared" si="173"/>
        <v>2.2226211614961064E-2</v>
      </c>
    </row>
    <row r="1840" spans="1:17" x14ac:dyDescent="0.25">
      <c r="A1840" s="1">
        <v>42949</v>
      </c>
      <c r="B1840">
        <v>2477.5700000000002</v>
      </c>
      <c r="E1840">
        <f t="shared" si="168"/>
        <v>4.9253925160855719E-4</v>
      </c>
      <c r="F1840">
        <f t="shared" si="169"/>
        <v>1.90049488291138E-6</v>
      </c>
      <c r="G1840">
        <f t="shared" si="170"/>
        <v>4.846261951424019E-4</v>
      </c>
      <c r="H1840">
        <f t="shared" si="171"/>
        <v>2.2014227107541202E-2</v>
      </c>
      <c r="I1840">
        <f t="shared" si="172"/>
        <v>45.425169601227545</v>
      </c>
      <c r="Q1840">
        <f t="shared" si="173"/>
        <v>3.0091243823426293E-2</v>
      </c>
    </row>
    <row r="1841" spans="1:17" x14ac:dyDescent="0.25">
      <c r="A1841" s="1">
        <v>42950</v>
      </c>
      <c r="B1841">
        <v>2472.16</v>
      </c>
      <c r="E1841">
        <f t="shared" si="168"/>
        <v>-2.1859786914876496E-3</v>
      </c>
      <c r="F1841">
        <f t="shared" si="169"/>
        <v>2.5977861783423643E-6</v>
      </c>
      <c r="G1841">
        <f t="shared" si="170"/>
        <v>6.6243547547730288E-4</v>
      </c>
      <c r="H1841">
        <f t="shared" si="171"/>
        <v>2.5737821886812857E-2</v>
      </c>
      <c r="I1841">
        <f t="shared" si="172"/>
        <v>38.853326610064251</v>
      </c>
      <c r="Q1841">
        <f t="shared" si="173"/>
        <v>2.8466522016011856E-2</v>
      </c>
    </row>
    <row r="1842" spans="1:17" x14ac:dyDescent="0.25">
      <c r="A1842" s="1">
        <v>42951</v>
      </c>
      <c r="B1842">
        <v>2476.83</v>
      </c>
      <c r="E1842">
        <f t="shared" si="168"/>
        <v>1.887254323046072E-3</v>
      </c>
      <c r="F1842">
        <f t="shared" si="169"/>
        <v>2.8732010720986276E-6</v>
      </c>
      <c r="G1842">
        <f t="shared" si="170"/>
        <v>7.3266627338515E-4</v>
      </c>
      <c r="H1842">
        <f t="shared" si="171"/>
        <v>2.7067808802803933E-2</v>
      </c>
      <c r="I1842">
        <f t="shared" si="172"/>
        <v>36.944253865736293</v>
      </c>
      <c r="Q1842">
        <f t="shared" si="173"/>
        <v>2.5627546577865385E-2</v>
      </c>
    </row>
    <row r="1843" spans="1:17" x14ac:dyDescent="0.25">
      <c r="A1843" s="1">
        <v>42954</v>
      </c>
      <c r="B1843">
        <v>2480.91</v>
      </c>
      <c r="E1843">
        <f t="shared" si="168"/>
        <v>1.6459116133836385E-3</v>
      </c>
      <c r="F1843">
        <f t="shared" si="169"/>
        <v>2.7203197288416175E-6</v>
      </c>
      <c r="G1843">
        <f t="shared" si="170"/>
        <v>6.9368153085461247E-4</v>
      </c>
      <c r="H1843">
        <f t="shared" si="171"/>
        <v>2.6337834589324392E-2</v>
      </c>
      <c r="I1843">
        <f t="shared" si="172"/>
        <v>37.968193497780319</v>
      </c>
      <c r="Q1843">
        <f t="shared" si="173"/>
        <v>3.3051512856034297E-2</v>
      </c>
    </row>
    <row r="1844" spans="1:17" x14ac:dyDescent="0.25">
      <c r="A1844" s="1">
        <v>42955</v>
      </c>
      <c r="B1844">
        <v>2474.92</v>
      </c>
      <c r="E1844">
        <f t="shared" si="168"/>
        <v>-2.41735609047731E-3</v>
      </c>
      <c r="F1844">
        <f t="shared" si="169"/>
        <v>3.4137461903104313E-6</v>
      </c>
      <c r="G1844">
        <f t="shared" si="170"/>
        <v>8.7050527852915996E-4</v>
      </c>
      <c r="H1844">
        <f t="shared" si="171"/>
        <v>2.9504326437476251E-2</v>
      </c>
      <c r="I1844">
        <f t="shared" si="172"/>
        <v>33.893334325700955</v>
      </c>
      <c r="Q1844">
        <f t="shared" si="173"/>
        <v>2.8718212217626812E-2</v>
      </c>
    </row>
    <row r="1845" spans="1:17" x14ac:dyDescent="0.25">
      <c r="A1845" s="1">
        <v>42956</v>
      </c>
      <c r="B1845">
        <v>2474.02</v>
      </c>
      <c r="E1845">
        <f t="shared" si="168"/>
        <v>-3.6371425392981165E-4</v>
      </c>
      <c r="F1845">
        <f t="shared" si="169"/>
        <v>3.3227902273316871E-6</v>
      </c>
      <c r="G1845">
        <f t="shared" si="170"/>
        <v>8.4731150796958025E-4</v>
      </c>
      <c r="H1845">
        <f t="shared" si="171"/>
        <v>2.9108615699987867E-2</v>
      </c>
      <c r="I1845">
        <f t="shared" si="172"/>
        <v>34.354089878633999</v>
      </c>
      <c r="Q1845">
        <f t="shared" si="173"/>
        <v>0.32690865658398943</v>
      </c>
    </row>
    <row r="1846" spans="1:17" x14ac:dyDescent="0.25">
      <c r="A1846" s="1">
        <v>42957</v>
      </c>
      <c r="B1846">
        <v>2438.21</v>
      </c>
      <c r="E1846">
        <f t="shared" si="168"/>
        <v>-1.4580194485226952E-2</v>
      </c>
      <c r="F1846">
        <f t="shared" si="169"/>
        <v>3.7317091974520226E-5</v>
      </c>
      <c r="G1846">
        <f t="shared" si="170"/>
        <v>9.5158584535026576E-3</v>
      </c>
      <c r="H1846">
        <f t="shared" si="171"/>
        <v>9.7549261675845905E-2</v>
      </c>
      <c r="I1846">
        <f t="shared" si="172"/>
        <v>10.251230842966075</v>
      </c>
      <c r="Q1846">
        <f t="shared" si="173"/>
        <v>9.4726078486221207E-2</v>
      </c>
    </row>
    <row r="1847" spans="1:17" x14ac:dyDescent="0.25">
      <c r="A1847" s="1">
        <v>42958</v>
      </c>
      <c r="B1847">
        <v>2441.3200000000002</v>
      </c>
      <c r="E1847">
        <f t="shared" si="168"/>
        <v>1.2747131060238811E-3</v>
      </c>
      <c r="F1847">
        <f t="shared" si="169"/>
        <v>3.6237094187369057E-5</v>
      </c>
      <c r="G1847">
        <f t="shared" si="170"/>
        <v>9.2404590177791093E-3</v>
      </c>
      <c r="H1847">
        <f t="shared" si="171"/>
        <v>9.6127306306684313E-2</v>
      </c>
      <c r="I1847">
        <f t="shared" si="172"/>
        <v>10.402871342400905</v>
      </c>
      <c r="Q1847">
        <f t="shared" si="173"/>
        <v>0.16586530066902827</v>
      </c>
    </row>
    <row r="1848" spans="1:17" x14ac:dyDescent="0.25">
      <c r="A1848" s="1">
        <v>42961</v>
      </c>
      <c r="B1848">
        <v>2465.84</v>
      </c>
      <c r="E1848">
        <f t="shared" si="168"/>
        <v>9.9936436037592596E-3</v>
      </c>
      <c r="F1848">
        <f t="shared" si="169"/>
        <v>6.2526213972792044E-5</v>
      </c>
      <c r="G1848">
        <f t="shared" si="170"/>
        <v>1.5944184563061972E-2</v>
      </c>
      <c r="H1848">
        <f t="shared" si="171"/>
        <v>0.12627028376883442</v>
      </c>
      <c r="I1848">
        <f t="shared" si="172"/>
        <v>7.9195197013314731</v>
      </c>
      <c r="Q1848">
        <f t="shared" si="173"/>
        <v>0.12560173961405535</v>
      </c>
    </row>
    <row r="1849" spans="1:17" x14ac:dyDescent="0.25">
      <c r="A1849" s="1">
        <v>42962</v>
      </c>
      <c r="B1849">
        <v>2464.61</v>
      </c>
      <c r="E1849">
        <f t="shared" si="168"/>
        <v>-4.9894026935336125E-4</v>
      </c>
      <c r="F1849">
        <f t="shared" si="169"/>
        <v>6.2195165893827535E-5</v>
      </c>
      <c r="G1849">
        <f t="shared" si="170"/>
        <v>1.5859767302926021E-2</v>
      </c>
      <c r="H1849">
        <f t="shared" si="171"/>
        <v>0.12593556806131467</v>
      </c>
      <c r="I1849">
        <f t="shared" si="172"/>
        <v>7.94056846206567</v>
      </c>
      <c r="Q1849">
        <f t="shared" si="173"/>
        <v>0.1276456680468484</v>
      </c>
    </row>
    <row r="1850" spans="1:17" x14ac:dyDescent="0.25">
      <c r="A1850" s="1">
        <v>42963</v>
      </c>
      <c r="B1850">
        <v>2468.11</v>
      </c>
      <c r="E1850">
        <f t="shared" si="168"/>
        <v>1.4190955851406412E-3</v>
      </c>
      <c r="F1850">
        <f t="shared" si="169"/>
        <v>6.3039724376650423E-5</v>
      </c>
      <c r="G1850">
        <f t="shared" si="170"/>
        <v>1.6075129716045859E-2</v>
      </c>
      <c r="H1850">
        <f t="shared" si="171"/>
        <v>0.12678773488017625</v>
      </c>
      <c r="I1850">
        <f t="shared" si="172"/>
        <v>7.8871982447282747</v>
      </c>
      <c r="Q1850">
        <f t="shared" si="173"/>
        <v>0.13818013061825998</v>
      </c>
    </row>
    <row r="1851" spans="1:17" x14ac:dyDescent="0.25">
      <c r="A1851" s="1">
        <v>42964</v>
      </c>
      <c r="B1851">
        <v>2430.0100000000002</v>
      </c>
      <c r="E1851">
        <f t="shared" si="168"/>
        <v>-1.5557302982010086E-2</v>
      </c>
      <c r="F1851">
        <f t="shared" si="169"/>
        <v>6.8704101045239502E-5</v>
      </c>
      <c r="G1851">
        <f t="shared" si="170"/>
        <v>1.7519545766536072E-2</v>
      </c>
      <c r="H1851">
        <f t="shared" si="171"/>
        <v>0.13236142099016643</v>
      </c>
      <c r="I1851">
        <f t="shared" si="172"/>
        <v>7.5550715043645029</v>
      </c>
      <c r="Q1851">
        <f t="shared" si="173"/>
        <v>0.13067381339057307</v>
      </c>
    </row>
    <row r="1852" spans="1:17" x14ac:dyDescent="0.25">
      <c r="A1852" s="1">
        <v>42965</v>
      </c>
      <c r="B1852">
        <v>2425.5500000000002</v>
      </c>
      <c r="E1852">
        <f t="shared" si="168"/>
        <v>-1.8370697733361559E-3</v>
      </c>
      <c r="F1852">
        <f t="shared" si="169"/>
        <v>6.7828124025804277E-5</v>
      </c>
      <c r="G1852">
        <f t="shared" si="170"/>
        <v>1.7296171626580089E-2</v>
      </c>
      <c r="H1852">
        <f t="shared" si="171"/>
        <v>0.13151491028237097</v>
      </c>
      <c r="I1852">
        <f t="shared" si="172"/>
        <v>7.6037005830968951</v>
      </c>
      <c r="Q1852">
        <f t="shared" si="173"/>
        <v>7.8381516119440761E-2</v>
      </c>
    </row>
    <row r="1853" spans="1:17" x14ac:dyDescent="0.25">
      <c r="A1853" s="1">
        <v>42968</v>
      </c>
      <c r="B1853">
        <v>2428.37</v>
      </c>
      <c r="E1853">
        <f t="shared" si="168"/>
        <v>1.1619475876316547E-3</v>
      </c>
      <c r="F1853">
        <f t="shared" si="169"/>
        <v>4.0424855138213595E-5</v>
      </c>
      <c r="G1853">
        <f t="shared" si="170"/>
        <v>1.0308338060244466E-2</v>
      </c>
      <c r="H1853">
        <f t="shared" si="171"/>
        <v>0.10152998601518896</v>
      </c>
      <c r="I1853">
        <f t="shared" si="172"/>
        <v>9.8493069806037319</v>
      </c>
      <c r="Q1853">
        <f t="shared" si="173"/>
        <v>0.17167635989567162</v>
      </c>
    </row>
    <row r="1854" spans="1:17" x14ac:dyDescent="0.25">
      <c r="A1854" s="1">
        <v>42969</v>
      </c>
      <c r="B1854">
        <v>2452.5100000000002</v>
      </c>
      <c r="E1854">
        <f t="shared" si="168"/>
        <v>9.8917395364131917E-3</v>
      </c>
      <c r="F1854">
        <f t="shared" si="169"/>
        <v>6.8354111448416024E-5</v>
      </c>
      <c r="G1854">
        <f t="shared" si="170"/>
        <v>1.7430298419346086E-2</v>
      </c>
      <c r="H1854">
        <f t="shared" si="171"/>
        <v>0.13202385549341486</v>
      </c>
      <c r="I1854">
        <f t="shared" si="172"/>
        <v>7.5743887062128588</v>
      </c>
      <c r="Q1854">
        <f t="shared" si="173"/>
        <v>0.13032039101954659</v>
      </c>
    </row>
    <row r="1855" spans="1:17" x14ac:dyDescent="0.25">
      <c r="A1855" s="1">
        <v>42970</v>
      </c>
      <c r="B1855">
        <v>2444.04</v>
      </c>
      <c r="E1855">
        <f t="shared" si="168"/>
        <v>-3.459582133507087E-3</v>
      </c>
      <c r="F1855">
        <f t="shared" si="169"/>
        <v>6.7472158712980157E-5</v>
      </c>
      <c r="G1855">
        <f t="shared" si="170"/>
        <v>1.7205400471809941E-2</v>
      </c>
      <c r="H1855">
        <f t="shared" si="171"/>
        <v>0.13116935797590054</v>
      </c>
      <c r="I1855">
        <f t="shared" si="172"/>
        <v>7.6237317574103534</v>
      </c>
      <c r="Q1855">
        <f t="shared" si="173"/>
        <v>4.5157694448186292E-2</v>
      </c>
    </row>
    <row r="1856" spans="1:17" x14ac:dyDescent="0.25">
      <c r="A1856" s="1">
        <v>42971</v>
      </c>
      <c r="B1856">
        <v>2438.9699999999998</v>
      </c>
      <c r="E1856">
        <f t="shared" si="168"/>
        <v>-2.0765887523938203E-3</v>
      </c>
      <c r="F1856">
        <f t="shared" si="169"/>
        <v>2.3228650150746996E-5</v>
      </c>
      <c r="G1856">
        <f t="shared" si="170"/>
        <v>5.9233057884404841E-3</v>
      </c>
      <c r="H1856">
        <f t="shared" si="171"/>
        <v>7.6963015718203798E-2</v>
      </c>
      <c r="I1856">
        <f t="shared" si="172"/>
        <v>12.993253846255838</v>
      </c>
      <c r="Q1856">
        <f t="shared" si="173"/>
        <v>7.152380652387505E-2</v>
      </c>
    </row>
    <row r="1857" spans="1:17" x14ac:dyDescent="0.25">
      <c r="A1857" s="1">
        <v>42972</v>
      </c>
      <c r="B1857">
        <v>2443.0500000000002</v>
      </c>
      <c r="E1857">
        <f t="shared" si="168"/>
        <v>1.671439670407706E-3</v>
      </c>
      <c r="F1857">
        <f t="shared" si="169"/>
        <v>2.158701115969711E-5</v>
      </c>
      <c r="G1857">
        <f t="shared" si="170"/>
        <v>5.5046878457227629E-3</v>
      </c>
      <c r="H1857">
        <f t="shared" si="171"/>
        <v>7.4193583588628223E-2</v>
      </c>
      <c r="I1857">
        <f t="shared" si="172"/>
        <v>13.478254474734278</v>
      </c>
      <c r="Q1857">
        <f t="shared" si="173"/>
        <v>7.4700080838255162E-2</v>
      </c>
    </row>
    <row r="1858" spans="1:17" x14ac:dyDescent="0.25">
      <c r="A1858" s="1">
        <v>42975</v>
      </c>
      <c r="B1858">
        <v>2444.2399999999998</v>
      </c>
      <c r="E1858">
        <f t="shared" si="168"/>
        <v>4.869774552017658E-4</v>
      </c>
      <c r="F1858">
        <f t="shared" si="169"/>
        <v>2.1734379183334785E-5</v>
      </c>
      <c r="G1858">
        <f t="shared" si="170"/>
        <v>5.5422666917503702E-3</v>
      </c>
      <c r="H1858">
        <f t="shared" si="171"/>
        <v>7.4446401469448947E-2</v>
      </c>
      <c r="I1858">
        <f t="shared" si="172"/>
        <v>13.43248270247658</v>
      </c>
      <c r="Q1858">
        <f t="shared" si="173"/>
        <v>1.2835177328109116E-2</v>
      </c>
    </row>
    <row r="1859" spans="1:17" x14ac:dyDescent="0.25">
      <c r="A1859" s="1">
        <v>42976</v>
      </c>
      <c r="B1859">
        <v>2446.3000000000002</v>
      </c>
      <c r="E1859">
        <f t="shared" si="168"/>
        <v>8.4244280665693428E-4</v>
      </c>
      <c r="F1859">
        <f t="shared" si="169"/>
        <v>3.7471873109803151E-6</v>
      </c>
      <c r="G1859">
        <f t="shared" si="170"/>
        <v>9.5553276429998033E-4</v>
      </c>
      <c r="H1859">
        <f t="shared" si="171"/>
        <v>3.0911693002810124E-2</v>
      </c>
      <c r="I1859">
        <f t="shared" si="172"/>
        <v>32.350217760932466</v>
      </c>
      <c r="Q1859">
        <f t="shared" si="173"/>
        <v>3.8179202058910781E-2</v>
      </c>
    </row>
    <row r="1860" spans="1:17" x14ac:dyDescent="0.25">
      <c r="A1860" s="1">
        <v>42977</v>
      </c>
      <c r="B1860">
        <v>2457.59</v>
      </c>
      <c r="E1860">
        <f t="shared" ref="E1860:E1923" si="174">LN(B1860/B1859)</f>
        <v>4.6045159851196751E-3</v>
      </c>
      <c r="F1860">
        <f t="shared" si="169"/>
        <v>4.6281716593619861E-6</v>
      </c>
      <c r="G1860">
        <f t="shared" si="170"/>
        <v>1.1801837731373064E-3</v>
      </c>
      <c r="H1860">
        <f t="shared" si="171"/>
        <v>3.4353802891926043E-2</v>
      </c>
      <c r="I1860">
        <f t="shared" si="172"/>
        <v>29.10885886915954</v>
      </c>
      <c r="Q1860">
        <f t="shared" si="173"/>
        <v>3.2740914382235746E-2</v>
      </c>
    </row>
    <row r="1861" spans="1:17" x14ac:dyDescent="0.25">
      <c r="A1861" s="1">
        <v>42978</v>
      </c>
      <c r="B1861">
        <v>2471.65</v>
      </c>
      <c r="E1861">
        <f t="shared" si="174"/>
        <v>5.704748858195643E-3</v>
      </c>
      <c r="F1861">
        <f t="shared" si="169"/>
        <v>4.4108820360343269E-6</v>
      </c>
      <c r="G1861">
        <f t="shared" si="170"/>
        <v>1.1247749191887534E-3</v>
      </c>
      <c r="H1861">
        <f t="shared" si="171"/>
        <v>3.3537664188025278E-2</v>
      </c>
      <c r="I1861">
        <f t="shared" si="172"/>
        <v>29.817222642388224</v>
      </c>
      <c r="Q1861">
        <f t="shared" si="173"/>
        <v>3.2722710498874145E-2</v>
      </c>
    </row>
    <row r="1862" spans="1:17" x14ac:dyDescent="0.25">
      <c r="A1862" s="1">
        <v>42979</v>
      </c>
      <c r="B1862">
        <v>2476.5500000000002</v>
      </c>
      <c r="E1862">
        <f t="shared" si="174"/>
        <v>1.9805188155972674E-3</v>
      </c>
      <c r="F1862">
        <f t="shared" si="169"/>
        <v>4.3036991216988637E-6</v>
      </c>
      <c r="G1862">
        <f t="shared" si="170"/>
        <v>1.0974432760332102E-3</v>
      </c>
      <c r="H1862">
        <f t="shared" si="171"/>
        <v>3.3127681416501367E-2</v>
      </c>
      <c r="I1862">
        <f t="shared" si="172"/>
        <v>30.186235717114986</v>
      </c>
      <c r="Q1862">
        <f t="shared" si="173"/>
        <v>3.6773707921338647E-2</v>
      </c>
    </row>
    <row r="1863" spans="1:17" x14ac:dyDescent="0.25">
      <c r="A1863" s="1">
        <v>42982</v>
      </c>
      <c r="B1863">
        <v>2476.5500000000002</v>
      </c>
      <c r="E1863">
        <f t="shared" si="174"/>
        <v>0</v>
      </c>
      <c r="F1863">
        <f t="shared" si="169"/>
        <v>4.7773634530258011E-6</v>
      </c>
      <c r="G1863">
        <f t="shared" si="170"/>
        <v>1.2182276805215793E-3</v>
      </c>
      <c r="H1863">
        <f t="shared" si="171"/>
        <v>3.490311849278771E-2</v>
      </c>
      <c r="I1863">
        <f t="shared" si="172"/>
        <v>28.650735039811341</v>
      </c>
      <c r="Q1863">
        <f t="shared" si="173"/>
        <v>0.16172318241408581</v>
      </c>
    </row>
    <row r="1864" spans="1:17" x14ac:dyDescent="0.25">
      <c r="A1864" s="1">
        <v>42983</v>
      </c>
      <c r="B1864">
        <v>2457.85</v>
      </c>
      <c r="E1864">
        <f t="shared" si="174"/>
        <v>-7.5794785683446272E-3</v>
      </c>
      <c r="F1864">
        <f t="shared" si="169"/>
        <v>2.2135856465998268E-5</v>
      </c>
      <c r="G1864">
        <f t="shared" si="170"/>
        <v>5.6446433988295583E-3</v>
      </c>
      <c r="H1864">
        <f t="shared" si="171"/>
        <v>7.5130841861578784E-2</v>
      </c>
      <c r="I1864">
        <f t="shared" si="172"/>
        <v>13.310113067046448</v>
      </c>
      <c r="Q1864">
        <f t="shared" si="173"/>
        <v>6.8959207492678476E-2</v>
      </c>
    </row>
    <row r="1865" spans="1:17" x14ac:dyDescent="0.25">
      <c r="A1865" s="1">
        <v>42984</v>
      </c>
      <c r="B1865">
        <v>2465.54</v>
      </c>
      <c r="E1865">
        <f t="shared" si="174"/>
        <v>3.1238663821462308E-3</v>
      </c>
      <c r="F1865">
        <f t="shared" ref="F1865:F1928" si="175">_xlfn.VAR.P(E1861:E1865)</f>
        <v>2.0317503188361667E-5</v>
      </c>
      <c r="G1865">
        <f t="shared" ref="G1865:G1928" si="176">F1865*255</f>
        <v>5.1809633130322254E-3</v>
      </c>
      <c r="H1865">
        <f t="shared" ref="H1865:H1928" si="177">SQRT(G1865)</f>
        <v>7.1978908806901387E-2</v>
      </c>
      <c r="I1865">
        <f t="shared" ref="I1865:I1928" si="178">1/H1865</f>
        <v>13.892958598229255</v>
      </c>
      <c r="Q1865">
        <f t="shared" ref="Q1865:Q1928" si="179">G1866/H1865</f>
        <v>4.9422894436271514E-2</v>
      </c>
    </row>
    <row r="1866" spans="1:17" x14ac:dyDescent="0.25">
      <c r="A1866" s="1">
        <v>42985</v>
      </c>
      <c r="B1866">
        <v>2465.1</v>
      </c>
      <c r="E1866">
        <f t="shared" si="174"/>
        <v>-1.7847581700066779E-4</v>
      </c>
      <c r="F1866">
        <f t="shared" si="175"/>
        <v>1.3950611810201966E-5</v>
      </c>
      <c r="G1866">
        <f t="shared" si="176"/>
        <v>3.5574060116015014E-3</v>
      </c>
      <c r="H1866">
        <f t="shared" si="177"/>
        <v>5.9643993927314266E-2</v>
      </c>
      <c r="I1866">
        <f t="shared" si="178"/>
        <v>16.766147505458132</v>
      </c>
      <c r="Q1866">
        <f t="shared" si="179"/>
        <v>5.2978681677898126E-2</v>
      </c>
    </row>
    <row r="1867" spans="1:17" x14ac:dyDescent="0.25">
      <c r="A1867" s="1">
        <v>42986</v>
      </c>
      <c r="B1867">
        <v>2461.4299999999998</v>
      </c>
      <c r="E1867">
        <f t="shared" si="174"/>
        <v>-1.4898927557054817E-3</v>
      </c>
      <c r="F1867">
        <f t="shared" si="175"/>
        <v>1.2391608503034006E-5</v>
      </c>
      <c r="G1867">
        <f t="shared" si="176"/>
        <v>3.1598601682736715E-3</v>
      </c>
      <c r="H1867">
        <f t="shared" si="177"/>
        <v>5.6212633529071306E-2</v>
      </c>
      <c r="I1867">
        <f t="shared" si="178"/>
        <v>17.78959527812966</v>
      </c>
      <c r="Q1867">
        <f t="shared" si="179"/>
        <v>0.16453255411506856</v>
      </c>
    </row>
    <row r="1868" spans="1:17" x14ac:dyDescent="0.25">
      <c r="A1868" s="1">
        <v>42989</v>
      </c>
      <c r="B1868">
        <v>2488.11</v>
      </c>
      <c r="E1868">
        <f t="shared" si="174"/>
        <v>1.0780904250841916E-2</v>
      </c>
      <c r="F1868">
        <f t="shared" si="175"/>
        <v>3.6269835953225263E-5</v>
      </c>
      <c r="G1868">
        <f t="shared" si="176"/>
        <v>9.2488081680724421E-3</v>
      </c>
      <c r="H1868">
        <f t="shared" si="177"/>
        <v>9.6170724069606764E-2</v>
      </c>
      <c r="I1868">
        <f t="shared" si="178"/>
        <v>10.3981748050084</v>
      </c>
      <c r="Q1868">
        <f t="shared" si="179"/>
        <v>4.81928763926186E-2</v>
      </c>
    </row>
    <row r="1869" spans="1:17" x14ac:dyDescent="0.25">
      <c r="A1869" s="1">
        <v>42990</v>
      </c>
      <c r="B1869">
        <v>2496.48</v>
      </c>
      <c r="E1869">
        <f t="shared" si="174"/>
        <v>3.3583535924836664E-3</v>
      </c>
      <c r="F1869">
        <f t="shared" si="175"/>
        <v>1.8175465951667408E-5</v>
      </c>
      <c r="G1869">
        <f t="shared" si="176"/>
        <v>4.634743817675189E-3</v>
      </c>
      <c r="H1869">
        <f t="shared" si="177"/>
        <v>6.8078952824461025E-2</v>
      </c>
      <c r="I1869">
        <f t="shared" si="178"/>
        <v>14.688827581976206</v>
      </c>
      <c r="Q1869">
        <f t="shared" si="179"/>
        <v>7.1419482122378669E-2</v>
      </c>
    </row>
    <row r="1870" spans="1:17" x14ac:dyDescent="0.25">
      <c r="A1870" s="1">
        <v>42991</v>
      </c>
      <c r="B1870">
        <v>2498.37</v>
      </c>
      <c r="E1870">
        <f t="shared" si="174"/>
        <v>7.5677951898545429E-4</v>
      </c>
      <c r="F1870">
        <f t="shared" si="175"/>
        <v>1.9067308055517079E-5</v>
      </c>
      <c r="G1870">
        <f t="shared" si="176"/>
        <v>4.862163554156855E-3</v>
      </c>
      <c r="H1870">
        <f t="shared" si="177"/>
        <v>6.9729215929600519E-2</v>
      </c>
      <c r="I1870">
        <f t="shared" si="178"/>
        <v>14.341190943687254</v>
      </c>
      <c r="Q1870">
        <f t="shared" si="179"/>
        <v>7.4039786542647909E-2</v>
      </c>
    </row>
    <row r="1871" spans="1:17" x14ac:dyDescent="0.25">
      <c r="A1871" s="1">
        <v>42992</v>
      </c>
      <c r="B1871">
        <v>2495.62</v>
      </c>
      <c r="E1871">
        <f t="shared" si="174"/>
        <v>-1.1013239025146775E-3</v>
      </c>
      <c r="F1871">
        <f t="shared" si="175"/>
        <v>2.0246024561622849E-5</v>
      </c>
      <c r="G1871">
        <f t="shared" si="176"/>
        <v>5.1627362632138268E-3</v>
      </c>
      <c r="H1871">
        <f t="shared" si="177"/>
        <v>7.1852183426906566E-2</v>
      </c>
      <c r="I1871">
        <f t="shared" si="178"/>
        <v>13.917461548225255</v>
      </c>
      <c r="Q1871">
        <f t="shared" si="179"/>
        <v>5.9462416243981735E-2</v>
      </c>
    </row>
    <row r="1872" spans="1:17" x14ac:dyDescent="0.25">
      <c r="A1872" s="1">
        <v>42993</v>
      </c>
      <c r="B1872">
        <v>2500.23</v>
      </c>
      <c r="E1872">
        <f t="shared" si="174"/>
        <v>1.8455323152087293E-3</v>
      </c>
      <c r="F1872">
        <f t="shared" si="175"/>
        <v>1.6754919368508409E-5</v>
      </c>
      <c r="G1872">
        <f t="shared" si="176"/>
        <v>4.2725044389696444E-3</v>
      </c>
      <c r="H1872">
        <f t="shared" si="177"/>
        <v>6.5364397335014451E-2</v>
      </c>
      <c r="I1872">
        <f t="shared" si="178"/>
        <v>15.298848314544456</v>
      </c>
      <c r="Q1872">
        <f t="shared" si="179"/>
        <v>8.2806437089877668E-3</v>
      </c>
    </row>
    <row r="1873" spans="1:17" x14ac:dyDescent="0.25">
      <c r="A1873" s="1">
        <v>42996</v>
      </c>
      <c r="B1873">
        <v>2503.87</v>
      </c>
      <c r="E1873">
        <f t="shared" si="174"/>
        <v>1.454807314799407E-3</v>
      </c>
      <c r="F1873">
        <f t="shared" si="175"/>
        <v>2.1225854336626044E-6</v>
      </c>
      <c r="G1873">
        <f t="shared" si="176"/>
        <v>5.4125928558396413E-4</v>
      </c>
      <c r="H1873">
        <f t="shared" si="177"/>
        <v>2.3264979810521308E-2</v>
      </c>
      <c r="I1873">
        <f t="shared" si="178"/>
        <v>42.983059007330922</v>
      </c>
      <c r="Q1873">
        <f t="shared" si="179"/>
        <v>1.1473303734572423E-2</v>
      </c>
    </row>
    <row r="1874" spans="1:17" x14ac:dyDescent="0.25">
      <c r="A1874" s="1">
        <v>42997</v>
      </c>
      <c r="B1874">
        <v>2506.65</v>
      </c>
      <c r="E1874">
        <f t="shared" si="174"/>
        <v>1.1096653781502376E-3</v>
      </c>
      <c r="F1874">
        <f t="shared" si="175"/>
        <v>1.0467693323325731E-6</v>
      </c>
      <c r="G1874">
        <f t="shared" si="176"/>
        <v>2.6692617974480613E-4</v>
      </c>
      <c r="H1874">
        <f t="shared" si="177"/>
        <v>1.6337875619088491E-2</v>
      </c>
      <c r="I1874">
        <f t="shared" si="178"/>
        <v>61.207468052434052</v>
      </c>
      <c r="Q1874">
        <f t="shared" si="179"/>
        <v>1.6418579171828734E-2</v>
      </c>
    </row>
    <row r="1875" spans="1:17" x14ac:dyDescent="0.25">
      <c r="A1875" s="1">
        <v>42998</v>
      </c>
      <c r="B1875">
        <v>2508.2399999999998</v>
      </c>
      <c r="E1875">
        <f t="shared" si="174"/>
        <v>6.3411163685643339E-4</v>
      </c>
      <c r="F1875">
        <f t="shared" si="175"/>
        <v>1.0519400170646854E-6</v>
      </c>
      <c r="G1875">
        <f t="shared" si="176"/>
        <v>2.6824470435149477E-4</v>
      </c>
      <c r="H1875">
        <f t="shared" si="177"/>
        <v>1.6378177687138909E-2</v>
      </c>
      <c r="I1875">
        <f t="shared" si="178"/>
        <v>61.05685376617069</v>
      </c>
      <c r="Q1875">
        <f t="shared" si="179"/>
        <v>4.8786425258433207E-2</v>
      </c>
    </row>
    <row r="1876" spans="1:17" x14ac:dyDescent="0.25">
      <c r="A1876" s="1">
        <v>42999</v>
      </c>
      <c r="B1876">
        <v>2500.6</v>
      </c>
      <c r="E1876">
        <f t="shared" si="174"/>
        <v>-3.0506088934585734E-3</v>
      </c>
      <c r="F1876">
        <f t="shared" si="175"/>
        <v>3.1334617317762383E-6</v>
      </c>
      <c r="G1876">
        <f t="shared" si="176"/>
        <v>7.9903274160294082E-4</v>
      </c>
      <c r="H1876">
        <f t="shared" si="177"/>
        <v>2.8267167201595226E-2</v>
      </c>
      <c r="I1876">
        <f t="shared" si="178"/>
        <v>35.376732053418003</v>
      </c>
      <c r="Q1876">
        <f t="shared" si="179"/>
        <v>2.4084381425788823E-2</v>
      </c>
    </row>
    <row r="1877" spans="1:17" x14ac:dyDescent="0.25">
      <c r="A1877" s="1">
        <v>43000</v>
      </c>
      <c r="B1877">
        <v>2502.2199999999998</v>
      </c>
      <c r="E1877">
        <f t="shared" si="174"/>
        <v>6.4763475664636797E-4</v>
      </c>
      <c r="F1877">
        <f t="shared" si="175"/>
        <v>2.6697930851363414E-6</v>
      </c>
      <c r="G1877">
        <f t="shared" si="176"/>
        <v>6.8079723670976704E-4</v>
      </c>
      <c r="H1877">
        <f t="shared" si="177"/>
        <v>2.6092091459094784E-2</v>
      </c>
      <c r="I1877">
        <f t="shared" si="178"/>
        <v>38.32578931312289</v>
      </c>
      <c r="Q1877">
        <f t="shared" si="179"/>
        <v>2.862408169559174E-2</v>
      </c>
    </row>
    <row r="1878" spans="1:17" x14ac:dyDescent="0.25">
      <c r="A1878" s="1">
        <v>43003</v>
      </c>
      <c r="B1878">
        <v>2496.66</v>
      </c>
      <c r="E1878">
        <f t="shared" si="174"/>
        <v>-2.2244992049246771E-3</v>
      </c>
      <c r="F1878">
        <f t="shared" si="175"/>
        <v>2.9288712060156104E-6</v>
      </c>
      <c r="G1878">
        <f t="shared" si="176"/>
        <v>7.4686215753398059E-4</v>
      </c>
      <c r="H1878">
        <f t="shared" si="177"/>
        <v>2.7328778925044941E-2</v>
      </c>
      <c r="I1878">
        <f t="shared" si="178"/>
        <v>36.591462894947313</v>
      </c>
      <c r="Q1878">
        <f t="shared" si="179"/>
        <v>2.2405300420271123E-2</v>
      </c>
    </row>
    <row r="1879" spans="1:17" x14ac:dyDescent="0.25">
      <c r="A1879" s="1">
        <v>43004</v>
      </c>
      <c r="B1879">
        <v>2496.84</v>
      </c>
      <c r="E1879">
        <f t="shared" si="174"/>
        <v>7.2093721869792582E-5</v>
      </c>
      <c r="F1879">
        <f t="shared" si="175"/>
        <v>2.4012137330776705E-6</v>
      </c>
      <c r="G1879">
        <f t="shared" si="176"/>
        <v>6.1230950193480601E-4</v>
      </c>
      <c r="H1879">
        <f t="shared" si="177"/>
        <v>2.474488840012834E-2</v>
      </c>
      <c r="I1879">
        <f t="shared" si="178"/>
        <v>40.412386745490977</v>
      </c>
      <c r="Q1879">
        <f t="shared" si="179"/>
        <v>6.4415652113984201E-2</v>
      </c>
    </row>
    <row r="1880" spans="1:17" x14ac:dyDescent="0.25">
      <c r="A1880" s="1">
        <v>43005</v>
      </c>
      <c r="B1880">
        <v>2507.04</v>
      </c>
      <c r="E1880">
        <f t="shared" si="174"/>
        <v>4.0768420216074665E-3</v>
      </c>
      <c r="F1880">
        <f t="shared" si="175"/>
        <v>6.2508161677726671E-6</v>
      </c>
      <c r="G1880">
        <f t="shared" si="176"/>
        <v>1.5939581227820301E-3</v>
      </c>
      <c r="H1880">
        <f t="shared" si="177"/>
        <v>3.9924405102418625E-2</v>
      </c>
      <c r="I1880">
        <f t="shared" si="178"/>
        <v>25.047336270501368</v>
      </c>
      <c r="Q1880">
        <f t="shared" si="179"/>
        <v>2.6303788970449344E-2</v>
      </c>
    </row>
    <row r="1881" spans="1:17" x14ac:dyDescent="0.25">
      <c r="A1881" s="1">
        <v>43006</v>
      </c>
      <c r="B1881">
        <v>2510.06</v>
      </c>
      <c r="E1881">
        <f t="shared" si="174"/>
        <v>1.2038828664962132E-3</v>
      </c>
      <c r="F1881">
        <f t="shared" si="175"/>
        <v>4.1182867709205902E-6</v>
      </c>
      <c r="G1881">
        <f t="shared" si="176"/>
        <v>1.0501631265847505E-3</v>
      </c>
      <c r="H1881">
        <f t="shared" si="177"/>
        <v>3.2406220492133153E-2</v>
      </c>
      <c r="I1881">
        <f t="shared" si="178"/>
        <v>30.858273035658613</v>
      </c>
      <c r="Q1881">
        <f t="shared" si="179"/>
        <v>4.309016343549759E-2</v>
      </c>
    </row>
    <row r="1882" spans="1:17" x14ac:dyDescent="0.25">
      <c r="A1882" s="1">
        <v>43007</v>
      </c>
      <c r="B1882">
        <v>2519.36</v>
      </c>
      <c r="E1882">
        <f t="shared" si="174"/>
        <v>3.6982437735080622E-3</v>
      </c>
      <c r="F1882">
        <f t="shared" si="175"/>
        <v>5.476036616991328E-6</v>
      </c>
      <c r="G1882">
        <f t="shared" si="176"/>
        <v>1.3963893373327887E-3</v>
      </c>
      <c r="H1882">
        <f t="shared" si="177"/>
        <v>3.7368293208718921E-2</v>
      </c>
      <c r="I1882">
        <f t="shared" si="178"/>
        <v>26.760654933168741</v>
      </c>
      <c r="Q1882">
        <f t="shared" si="179"/>
        <v>1.8191818253444098E-2</v>
      </c>
    </row>
    <row r="1883" spans="1:17" x14ac:dyDescent="0.25">
      <c r="A1883" s="1">
        <v>43010</v>
      </c>
      <c r="B1883">
        <v>2529.12</v>
      </c>
      <c r="E1883">
        <f t="shared" si="174"/>
        <v>3.8665151329828713E-3</v>
      </c>
      <c r="F1883">
        <f t="shared" si="175"/>
        <v>2.6658713666447995E-6</v>
      </c>
      <c r="G1883">
        <f t="shared" si="176"/>
        <v>6.7979719849442391E-4</v>
      </c>
      <c r="H1883">
        <f t="shared" si="177"/>
        <v>2.6072920789478572E-2</v>
      </c>
      <c r="I1883">
        <f t="shared" si="178"/>
        <v>38.353969164955949</v>
      </c>
      <c r="Q1883">
        <f t="shared" si="179"/>
        <v>1.2392501193904884E-2</v>
      </c>
    </row>
    <row r="1884" spans="1:17" x14ac:dyDescent="0.25">
      <c r="A1884" s="1">
        <v>43011</v>
      </c>
      <c r="B1884">
        <v>2534.58</v>
      </c>
      <c r="E1884">
        <f t="shared" si="174"/>
        <v>2.1565266962995347E-3</v>
      </c>
      <c r="F1884">
        <f t="shared" si="175"/>
        <v>1.2670929490674535E-6</v>
      </c>
      <c r="G1884">
        <f t="shared" si="176"/>
        <v>3.2310870201220066E-4</v>
      </c>
      <c r="H1884">
        <f t="shared" si="177"/>
        <v>1.7975224672092439E-2</v>
      </c>
      <c r="I1884">
        <f t="shared" si="178"/>
        <v>55.632128011871643</v>
      </c>
      <c r="Q1884">
        <f t="shared" si="179"/>
        <v>1.8873273070242044E-2</v>
      </c>
    </row>
    <row r="1885" spans="1:17" x14ac:dyDescent="0.25">
      <c r="A1885" s="1">
        <v>43012</v>
      </c>
      <c r="B1885">
        <v>2537.7399999999998</v>
      </c>
      <c r="E1885">
        <f t="shared" si="174"/>
        <v>1.2459783329185144E-3</v>
      </c>
      <c r="F1885">
        <f t="shared" si="175"/>
        <v>1.3303973479817749E-6</v>
      </c>
      <c r="G1885">
        <f t="shared" si="176"/>
        <v>3.3925132373535259E-4</v>
      </c>
      <c r="H1885">
        <f t="shared" si="177"/>
        <v>1.8418776390828805E-2</v>
      </c>
      <c r="I1885">
        <f t="shared" si="178"/>
        <v>54.292423056828383</v>
      </c>
      <c r="Q1885">
        <f t="shared" si="179"/>
        <v>3.1668392160697327E-2</v>
      </c>
    </row>
    <row r="1886" spans="1:17" x14ac:dyDescent="0.25">
      <c r="A1886" s="1">
        <v>43013</v>
      </c>
      <c r="B1886">
        <v>2552.0700000000002</v>
      </c>
      <c r="E1886">
        <f t="shared" si="174"/>
        <v>5.6308733972806214E-3</v>
      </c>
      <c r="F1886">
        <f t="shared" si="175"/>
        <v>2.2874236622155292E-6</v>
      </c>
      <c r="G1886">
        <f t="shared" si="176"/>
        <v>5.8329303386495991E-4</v>
      </c>
      <c r="H1886">
        <f t="shared" si="177"/>
        <v>2.4151460284317382E-2</v>
      </c>
      <c r="I1886">
        <f t="shared" si="178"/>
        <v>41.405363825944079</v>
      </c>
      <c r="Q1886">
        <f t="shared" si="179"/>
        <v>5.4997159338519806E-2</v>
      </c>
    </row>
    <row r="1887" spans="1:17" x14ac:dyDescent="0.25">
      <c r="A1887" s="1">
        <v>43014</v>
      </c>
      <c r="B1887">
        <v>2549.33</v>
      </c>
      <c r="E1887">
        <f t="shared" si="174"/>
        <v>-1.0742150246923344E-3</v>
      </c>
      <c r="F1887">
        <f t="shared" si="175"/>
        <v>5.2088694490766114E-6</v>
      </c>
      <c r="G1887">
        <f t="shared" si="176"/>
        <v>1.328261709514536E-3</v>
      </c>
      <c r="H1887">
        <f t="shared" si="177"/>
        <v>3.6445324933584225E-2</v>
      </c>
      <c r="I1887">
        <f t="shared" si="178"/>
        <v>27.438361485933793</v>
      </c>
      <c r="Q1887">
        <f t="shared" si="179"/>
        <v>4.8632183661478798E-2</v>
      </c>
    </row>
    <row r="1888" spans="1:17" x14ac:dyDescent="0.25">
      <c r="A1888" s="1">
        <v>43017</v>
      </c>
      <c r="B1888">
        <v>2544.73</v>
      </c>
      <c r="E1888">
        <f t="shared" si="174"/>
        <v>-1.8060255475314134E-3</v>
      </c>
      <c r="F1888">
        <f t="shared" si="175"/>
        <v>6.9506499442052572E-6</v>
      </c>
      <c r="G1888">
        <f t="shared" si="176"/>
        <v>1.7724157357723407E-3</v>
      </c>
      <c r="H1888">
        <f t="shared" si="177"/>
        <v>4.2100068120756534E-2</v>
      </c>
      <c r="I1888">
        <f t="shared" si="178"/>
        <v>23.752930687230208</v>
      </c>
      <c r="Q1888">
        <f t="shared" si="179"/>
        <v>4.2492051193996745E-2</v>
      </c>
    </row>
    <row r="1889" spans="1:17" x14ac:dyDescent="0.25">
      <c r="A1889" s="1">
        <v>43018</v>
      </c>
      <c r="B1889">
        <v>2550.64</v>
      </c>
      <c r="E1889">
        <f t="shared" si="174"/>
        <v>2.3197540709582955E-3</v>
      </c>
      <c r="F1889">
        <f t="shared" si="175"/>
        <v>7.0153656857173993E-6</v>
      </c>
      <c r="G1889">
        <f t="shared" si="176"/>
        <v>1.7889182498579369E-3</v>
      </c>
      <c r="H1889">
        <f t="shared" si="177"/>
        <v>4.2295605562019521E-2</v>
      </c>
      <c r="I1889">
        <f t="shared" si="178"/>
        <v>23.64311816114478</v>
      </c>
      <c r="Q1889">
        <f t="shared" si="179"/>
        <v>4.2570482861543767E-2</v>
      </c>
    </row>
    <row r="1890" spans="1:17" x14ac:dyDescent="0.25">
      <c r="A1890" s="1">
        <v>43019</v>
      </c>
      <c r="B1890">
        <v>2555.2399999999998</v>
      </c>
      <c r="E1890">
        <f t="shared" si="174"/>
        <v>1.8018446358107835E-3</v>
      </c>
      <c r="F1890">
        <f t="shared" si="175"/>
        <v>7.0609582419473219E-6</v>
      </c>
      <c r="G1890">
        <f t="shared" si="176"/>
        <v>1.8005443516965671E-3</v>
      </c>
      <c r="H1890">
        <f t="shared" si="177"/>
        <v>4.2432821632511865E-2</v>
      </c>
      <c r="I1890">
        <f t="shared" si="178"/>
        <v>23.566662822012379</v>
      </c>
      <c r="Q1890">
        <f t="shared" si="179"/>
        <v>1.905432854019359E-2</v>
      </c>
    </row>
    <row r="1891" spans="1:17" x14ac:dyDescent="0.25">
      <c r="A1891" s="1">
        <v>43020</v>
      </c>
      <c r="B1891">
        <v>2550.9299999999998</v>
      </c>
      <c r="E1891">
        <f t="shared" si="174"/>
        <v>-1.6881541443298049E-3</v>
      </c>
      <c r="F1891">
        <f t="shared" si="175"/>
        <v>3.1707016638169207E-6</v>
      </c>
      <c r="G1891">
        <f t="shared" si="176"/>
        <v>8.0852892427331477E-4</v>
      </c>
      <c r="H1891">
        <f t="shared" si="177"/>
        <v>2.8434643030523784E-2</v>
      </c>
      <c r="I1891">
        <f t="shared" si="178"/>
        <v>35.168368350062572</v>
      </c>
      <c r="Q1891">
        <f t="shared" si="179"/>
        <v>2.7005688528230529E-2</v>
      </c>
    </row>
    <row r="1892" spans="1:17" x14ac:dyDescent="0.25">
      <c r="A1892" s="1">
        <v>43021</v>
      </c>
      <c r="B1892">
        <v>2553.17</v>
      </c>
      <c r="E1892">
        <f t="shared" si="174"/>
        <v>8.7772580623768782E-4</v>
      </c>
      <c r="F1892">
        <f t="shared" si="175"/>
        <v>3.011361227818613E-6</v>
      </c>
      <c r="G1892">
        <f t="shared" si="176"/>
        <v>7.6789711309374631E-4</v>
      </c>
      <c r="H1892">
        <f t="shared" si="177"/>
        <v>2.7710956553207367E-2</v>
      </c>
      <c r="I1892">
        <f t="shared" si="178"/>
        <v>36.08680913197334</v>
      </c>
      <c r="Q1892">
        <f t="shared" si="179"/>
        <v>1.8747422273806238E-2</v>
      </c>
    </row>
    <row r="1893" spans="1:17" x14ac:dyDescent="0.25">
      <c r="A1893" s="1">
        <v>43024</v>
      </c>
      <c r="B1893">
        <v>2557.64</v>
      </c>
      <c r="E1893">
        <f t="shared" si="174"/>
        <v>1.7492339334793062E-3</v>
      </c>
      <c r="F1893">
        <f t="shared" si="175"/>
        <v>2.0372902122120657E-6</v>
      </c>
      <c r="G1893">
        <f t="shared" si="176"/>
        <v>5.1950900411407673E-4</v>
      </c>
      <c r="H1893">
        <f t="shared" si="177"/>
        <v>2.279274016247447E-2</v>
      </c>
      <c r="I1893">
        <f t="shared" si="178"/>
        <v>43.873619094135108</v>
      </c>
      <c r="Q1893">
        <f t="shared" si="179"/>
        <v>1.801023904450802E-2</v>
      </c>
    </row>
    <row r="1894" spans="1:17" x14ac:dyDescent="0.25">
      <c r="A1894" s="1">
        <v>43025</v>
      </c>
      <c r="B1894">
        <v>2559.36</v>
      </c>
      <c r="E1894">
        <f t="shared" si="174"/>
        <v>6.7226893288223496E-4</v>
      </c>
      <c r="F1894">
        <f t="shared" si="175"/>
        <v>1.6098145051197012E-6</v>
      </c>
      <c r="G1894">
        <f t="shared" si="176"/>
        <v>4.1050269880552379E-4</v>
      </c>
      <c r="H1894">
        <f t="shared" si="177"/>
        <v>2.0260866190899236E-2</v>
      </c>
      <c r="I1894">
        <f t="shared" si="178"/>
        <v>49.356231395930124</v>
      </c>
      <c r="Q1894">
        <f t="shared" si="179"/>
        <v>1.6551025082504285E-2</v>
      </c>
    </row>
    <row r="1895" spans="1:17" x14ac:dyDescent="0.25">
      <c r="A1895" s="1">
        <v>43026</v>
      </c>
      <c r="B1895">
        <v>2561.2600000000002</v>
      </c>
      <c r="E1895">
        <f t="shared" si="174"/>
        <v>7.4209767067105596E-4</v>
      </c>
      <c r="F1895">
        <f t="shared" si="175"/>
        <v>1.3150513902699464E-6</v>
      </c>
      <c r="G1895">
        <f t="shared" si="176"/>
        <v>3.3533810451883631E-4</v>
      </c>
      <c r="H1895">
        <f t="shared" si="177"/>
        <v>1.8312239200022382E-2</v>
      </c>
      <c r="I1895">
        <f t="shared" si="178"/>
        <v>54.608286243813254</v>
      </c>
      <c r="Q1895">
        <f t="shared" si="179"/>
        <v>3.1257877828434503E-3</v>
      </c>
    </row>
    <row r="1896" spans="1:17" x14ac:dyDescent="0.25">
      <c r="A1896" s="1">
        <v>43027</v>
      </c>
      <c r="B1896">
        <v>2562.1</v>
      </c>
      <c r="E1896">
        <f t="shared" si="174"/>
        <v>3.2790981212585998E-4</v>
      </c>
      <c r="F1896">
        <f t="shared" si="175"/>
        <v>2.244712688938701E-7</v>
      </c>
      <c r="G1896">
        <f t="shared" si="176"/>
        <v>5.7240173567936879E-5</v>
      </c>
      <c r="H1896">
        <f t="shared" si="177"/>
        <v>7.5657235984363637E-3</v>
      </c>
      <c r="I1896">
        <f t="shared" si="178"/>
        <v>132.17506389034273</v>
      </c>
      <c r="Q1896">
        <f t="shared" si="179"/>
        <v>0.10410174591365139</v>
      </c>
    </row>
    <row r="1897" spans="1:17" x14ac:dyDescent="0.25">
      <c r="A1897" s="1">
        <v>43028</v>
      </c>
      <c r="B1897">
        <v>2575.21</v>
      </c>
      <c r="E1897">
        <f t="shared" si="174"/>
        <v>5.103849469401585E-3</v>
      </c>
      <c r="F1897">
        <f t="shared" si="175"/>
        <v>3.0886471988130926E-6</v>
      </c>
      <c r="G1897">
        <f t="shared" si="176"/>
        <v>7.8760503569733856E-4</v>
      </c>
      <c r="H1897">
        <f t="shared" si="177"/>
        <v>2.8064301803133077E-2</v>
      </c>
      <c r="I1897">
        <f t="shared" si="178"/>
        <v>35.632456029544294</v>
      </c>
      <c r="Q1897">
        <f t="shared" si="179"/>
        <v>7.5162753307795649E-2</v>
      </c>
    </row>
    <row r="1898" spans="1:17" x14ac:dyDescent="0.25">
      <c r="A1898" s="1">
        <v>43031</v>
      </c>
      <c r="B1898">
        <v>2564.98</v>
      </c>
      <c r="E1898">
        <f t="shared" si="174"/>
        <v>-3.9804028670812871E-3</v>
      </c>
      <c r="F1898">
        <f t="shared" si="175"/>
        <v>8.2721184046447685E-6</v>
      </c>
      <c r="G1898">
        <f t="shared" si="176"/>
        <v>2.109390193184416E-3</v>
      </c>
      <c r="H1898">
        <f t="shared" si="177"/>
        <v>4.5928098079328475E-2</v>
      </c>
      <c r="I1898">
        <f t="shared" si="178"/>
        <v>21.773163745486873</v>
      </c>
      <c r="Q1898">
        <f t="shared" si="179"/>
        <v>4.6928249985520823E-2</v>
      </c>
    </row>
    <row r="1899" spans="1:17" x14ac:dyDescent="0.25">
      <c r="A1899" s="1">
        <v>43032</v>
      </c>
      <c r="B1899">
        <v>2569.13</v>
      </c>
      <c r="E1899">
        <f t="shared" si="174"/>
        <v>1.6166388736675908E-3</v>
      </c>
      <c r="F1899">
        <f t="shared" si="175"/>
        <v>8.4522559530441001E-6</v>
      </c>
      <c r="G1899">
        <f t="shared" si="176"/>
        <v>2.1553252680262453E-3</v>
      </c>
      <c r="H1899">
        <f t="shared" si="177"/>
        <v>4.6425480805547349E-2</v>
      </c>
      <c r="I1899">
        <f t="shared" si="178"/>
        <v>21.539895390388949</v>
      </c>
      <c r="Q1899">
        <f t="shared" si="179"/>
        <v>7.2441810721195835E-2</v>
      </c>
    </row>
    <row r="1900" spans="1:17" x14ac:dyDescent="0.25">
      <c r="A1900" s="1">
        <v>43033</v>
      </c>
      <c r="B1900">
        <v>2557.15</v>
      </c>
      <c r="E1900">
        <f t="shared" si="174"/>
        <v>-4.6739631114622714E-3</v>
      </c>
      <c r="F1900">
        <f t="shared" si="175"/>
        <v>1.3188807424141063E-5</v>
      </c>
      <c r="G1900">
        <f t="shared" si="176"/>
        <v>3.3631458931559712E-3</v>
      </c>
      <c r="H1900">
        <f t="shared" si="177"/>
        <v>5.7992636542547119E-2</v>
      </c>
      <c r="I1900">
        <f t="shared" si="178"/>
        <v>17.243568487636114</v>
      </c>
      <c r="Q1900">
        <f t="shared" si="179"/>
        <v>5.9692951069129391E-2</v>
      </c>
    </row>
    <row r="1901" spans="1:17" x14ac:dyDescent="0.25">
      <c r="A1901" s="1">
        <v>43034</v>
      </c>
      <c r="B1901">
        <v>2560.4</v>
      </c>
      <c r="E1901">
        <f t="shared" si="174"/>
        <v>1.2701392021270566E-3</v>
      </c>
      <c r="F1901">
        <f t="shared" si="175"/>
        <v>1.3575496531388511E-5</v>
      </c>
      <c r="G1901">
        <f t="shared" si="176"/>
        <v>3.4617516155040703E-3</v>
      </c>
      <c r="H1901">
        <f t="shared" si="177"/>
        <v>5.8836651973953026E-2</v>
      </c>
      <c r="I1901">
        <f t="shared" si="178"/>
        <v>16.996208425365531</v>
      </c>
      <c r="Q1901">
        <f t="shared" si="179"/>
        <v>9.1477064178504736E-2</v>
      </c>
    </row>
    <row r="1902" spans="1:17" x14ac:dyDescent="0.25">
      <c r="A1902" s="1">
        <v>43035</v>
      </c>
      <c r="B1902">
        <v>2581.0700000000002</v>
      </c>
      <c r="E1902">
        <f t="shared" si="174"/>
        <v>8.0405453538159206E-3</v>
      </c>
      <c r="F1902">
        <f t="shared" si="175"/>
        <v>2.1106683092822149E-5</v>
      </c>
      <c r="G1902">
        <f t="shared" si="176"/>
        <v>5.3822041886696483E-3</v>
      </c>
      <c r="H1902">
        <f t="shared" si="177"/>
        <v>7.3363507199899106E-2</v>
      </c>
      <c r="I1902">
        <f t="shared" si="178"/>
        <v>13.630755101105299</v>
      </c>
      <c r="Q1902">
        <f t="shared" si="179"/>
        <v>6.8877326822255558E-2</v>
      </c>
    </row>
    <row r="1903" spans="1:17" x14ac:dyDescent="0.25">
      <c r="A1903" s="1">
        <v>43038</v>
      </c>
      <c r="B1903">
        <v>2572.83</v>
      </c>
      <c r="E1903">
        <f t="shared" si="174"/>
        <v>-3.1975812572382673E-3</v>
      </c>
      <c r="F1903">
        <f t="shared" si="175"/>
        <v>1.9816008871507253E-5</v>
      </c>
      <c r="G1903">
        <f t="shared" si="176"/>
        <v>5.0530822622343492E-3</v>
      </c>
      <c r="H1903">
        <f t="shared" si="177"/>
        <v>7.108503543105503E-2</v>
      </c>
      <c r="I1903">
        <f t="shared" si="178"/>
        <v>14.067658459140732</v>
      </c>
      <c r="Q1903">
        <f t="shared" si="179"/>
        <v>7.0374283964461479E-2</v>
      </c>
    </row>
    <row r="1904" spans="1:17" x14ac:dyDescent="0.25">
      <c r="A1904" s="1">
        <v>43039</v>
      </c>
      <c r="B1904">
        <v>2575.2600000000002</v>
      </c>
      <c r="E1904">
        <f t="shared" si="174"/>
        <v>9.4403950998150389E-4</v>
      </c>
      <c r="F1904">
        <f t="shared" si="175"/>
        <v>1.9617876349211266E-5</v>
      </c>
      <c r="G1904">
        <f t="shared" si="176"/>
        <v>5.0025584690488725E-3</v>
      </c>
      <c r="H1904">
        <f t="shared" si="177"/>
        <v>7.0728766913108781E-2</v>
      </c>
      <c r="I1904">
        <f t="shared" si="178"/>
        <v>14.138518790077496</v>
      </c>
      <c r="Q1904">
        <f t="shared" si="179"/>
        <v>4.6835025475588606E-2</v>
      </c>
    </row>
    <row r="1905" spans="1:17" x14ac:dyDescent="0.25">
      <c r="A1905" s="1">
        <v>43040</v>
      </c>
      <c r="B1905">
        <v>2579.36</v>
      </c>
      <c r="E1905">
        <f t="shared" si="174"/>
        <v>1.5908062532808776E-3</v>
      </c>
      <c r="F1905">
        <f t="shared" si="175"/>
        <v>1.2990523922480073E-5</v>
      </c>
      <c r="G1905">
        <f t="shared" si="176"/>
        <v>3.3125836002324185E-3</v>
      </c>
      <c r="H1905">
        <f t="shared" si="177"/>
        <v>5.7555048433933394E-2</v>
      </c>
      <c r="I1905">
        <f t="shared" si="178"/>
        <v>17.37467046262476</v>
      </c>
      <c r="Q1905">
        <f t="shared" si="179"/>
        <v>5.926171940582229E-2</v>
      </c>
    </row>
    <row r="1906" spans="1:17" x14ac:dyDescent="0.25">
      <c r="A1906" s="1">
        <v>43041</v>
      </c>
      <c r="B1906">
        <v>2579.85</v>
      </c>
      <c r="E1906">
        <f t="shared" si="174"/>
        <v>1.8995156292258536E-4</v>
      </c>
      <c r="F1906">
        <f t="shared" si="175"/>
        <v>1.3375729924236362E-5</v>
      </c>
      <c r="G1906">
        <f t="shared" si="176"/>
        <v>3.4108111306802723E-3</v>
      </c>
      <c r="H1906">
        <f t="shared" si="177"/>
        <v>5.8402150051862577E-2</v>
      </c>
      <c r="I1906">
        <f t="shared" si="178"/>
        <v>17.122657284226264</v>
      </c>
      <c r="Q1906">
        <f t="shared" si="179"/>
        <v>1.9100188989560948E-2</v>
      </c>
    </row>
    <row r="1907" spans="1:17" x14ac:dyDescent="0.25">
      <c r="A1907" s="1">
        <v>43042</v>
      </c>
      <c r="B1907">
        <v>2587.84</v>
      </c>
      <c r="E1907">
        <f t="shared" si="174"/>
        <v>3.0922932168462635E-3</v>
      </c>
      <c r="F1907">
        <f t="shared" si="175"/>
        <v>4.3744788368128307E-6</v>
      </c>
      <c r="G1907">
        <f t="shared" si="176"/>
        <v>1.1154921033872719E-3</v>
      </c>
      <c r="H1907">
        <f t="shared" si="177"/>
        <v>3.3398983568175722E-2</v>
      </c>
      <c r="I1907">
        <f t="shared" si="178"/>
        <v>29.94103092864334</v>
      </c>
      <c r="Q1907">
        <f t="shared" si="179"/>
        <v>7.0052457944496695E-3</v>
      </c>
    </row>
    <row r="1908" spans="1:17" x14ac:dyDescent="0.25">
      <c r="A1908" s="1">
        <v>43045</v>
      </c>
      <c r="B1908">
        <v>2591.13</v>
      </c>
      <c r="E1908">
        <f t="shared" si="174"/>
        <v>1.2705230741123081E-3</v>
      </c>
      <c r="F1908">
        <f t="shared" si="175"/>
        <v>9.1752191835237883E-7</v>
      </c>
      <c r="G1908">
        <f t="shared" si="176"/>
        <v>2.3396808917985659E-4</v>
      </c>
      <c r="H1908">
        <f t="shared" si="177"/>
        <v>1.5296015467429961E-2</v>
      </c>
      <c r="I1908">
        <f t="shared" si="178"/>
        <v>65.376502928446641</v>
      </c>
      <c r="Q1908">
        <f t="shared" si="179"/>
        <v>2.229889585595619E-2</v>
      </c>
    </row>
    <row r="1909" spans="1:17" x14ac:dyDescent="0.25">
      <c r="A1909" s="1">
        <v>43046</v>
      </c>
      <c r="B1909">
        <v>2590.64</v>
      </c>
      <c r="E1909">
        <f t="shared" si="174"/>
        <v>-1.8912456610798272E-4</v>
      </c>
      <c r="F1909">
        <f t="shared" si="175"/>
        <v>1.33758531733065E-6</v>
      </c>
      <c r="G1909">
        <f t="shared" si="176"/>
        <v>3.4108425591931576E-4</v>
      </c>
      <c r="H1909">
        <f t="shared" si="177"/>
        <v>1.8468466528635121E-2</v>
      </c>
      <c r="I1909">
        <f t="shared" si="178"/>
        <v>54.146347150669648</v>
      </c>
      <c r="Q1909">
        <f t="shared" si="179"/>
        <v>1.8189674103950063E-2</v>
      </c>
    </row>
    <row r="1910" spans="1:17" x14ac:dyDescent="0.25">
      <c r="A1910" s="1">
        <v>43047</v>
      </c>
      <c r="B1910">
        <v>2594.38</v>
      </c>
      <c r="E1910">
        <f t="shared" si="174"/>
        <v>1.442617636431107E-3</v>
      </c>
      <c r="F1910">
        <f t="shared" si="175"/>
        <v>1.3173936759042461E-6</v>
      </c>
      <c r="G1910">
        <f t="shared" si="176"/>
        <v>3.3593538735558276E-4</v>
      </c>
      <c r="H1910">
        <f t="shared" si="177"/>
        <v>1.832854024071701E-2</v>
      </c>
      <c r="I1910">
        <f t="shared" si="178"/>
        <v>54.559718715541315</v>
      </c>
      <c r="Q1910">
        <f t="shared" si="179"/>
        <v>7.4619151975586565E-2</v>
      </c>
    </row>
    <row r="1911" spans="1:17" x14ac:dyDescent="0.25">
      <c r="A1911" s="1">
        <v>43048</v>
      </c>
      <c r="B1911">
        <v>2584.62</v>
      </c>
      <c r="E1911">
        <f t="shared" si="174"/>
        <v>-3.7690718494426323E-3</v>
      </c>
      <c r="F1911">
        <f t="shared" si="175"/>
        <v>5.3633730576969279E-6</v>
      </c>
      <c r="G1911">
        <f t="shared" si="176"/>
        <v>1.3676601297127166E-3</v>
      </c>
      <c r="H1911">
        <f t="shared" si="177"/>
        <v>3.6981889212325494E-2</v>
      </c>
      <c r="I1911">
        <f t="shared" si="178"/>
        <v>27.040262715045813</v>
      </c>
      <c r="Q1911">
        <f t="shared" si="179"/>
        <v>2.458153163254867E-2</v>
      </c>
    </row>
    <row r="1912" spans="1:17" x14ac:dyDescent="0.25">
      <c r="A1912" s="1">
        <v>43049</v>
      </c>
      <c r="B1912">
        <v>2582.3000000000002</v>
      </c>
      <c r="E1912">
        <f t="shared" si="174"/>
        <v>-8.9802054450679157E-4</v>
      </c>
      <c r="F1912">
        <f t="shared" si="175"/>
        <v>3.5649861941340767E-6</v>
      </c>
      <c r="G1912">
        <f t="shared" si="176"/>
        <v>9.0907147950418951E-4</v>
      </c>
      <c r="H1912">
        <f t="shared" si="177"/>
        <v>3.0150812252809866E-2</v>
      </c>
      <c r="I1912">
        <f t="shared" si="178"/>
        <v>33.166602332804693</v>
      </c>
      <c r="Q1912">
        <f t="shared" si="179"/>
        <v>2.8610622868314485E-2</v>
      </c>
    </row>
    <row r="1913" spans="1:17" x14ac:dyDescent="0.25">
      <c r="A1913" s="1">
        <v>43052</v>
      </c>
      <c r="B1913">
        <v>2584.84</v>
      </c>
      <c r="E1913">
        <f t="shared" si="174"/>
        <v>9.8313581772029252E-4</v>
      </c>
      <c r="F1913">
        <f t="shared" si="175"/>
        <v>3.3828765432882296E-6</v>
      </c>
      <c r="G1913">
        <f t="shared" si="176"/>
        <v>8.6263351853849851E-4</v>
      </c>
      <c r="H1913">
        <f t="shared" si="177"/>
        <v>2.9370623393767087E-2</v>
      </c>
      <c r="I1913">
        <f t="shared" si="178"/>
        <v>34.047625976240461</v>
      </c>
      <c r="Q1913">
        <f t="shared" si="179"/>
        <v>3.3442976060008019E-2</v>
      </c>
    </row>
    <row r="1914" spans="1:17" x14ac:dyDescent="0.25">
      <c r="A1914" s="1">
        <v>43053</v>
      </c>
      <c r="B1914">
        <v>2578.87</v>
      </c>
      <c r="E1914">
        <f t="shared" si="174"/>
        <v>-2.3122919993494805E-3</v>
      </c>
      <c r="F1914">
        <f t="shared" si="175"/>
        <v>3.8519257059814282E-6</v>
      </c>
      <c r="G1914">
        <f t="shared" si="176"/>
        <v>9.8224105502526409E-4</v>
      </c>
      <c r="H1914">
        <f t="shared" si="177"/>
        <v>3.13407251834616E-2</v>
      </c>
      <c r="I1914">
        <f t="shared" si="178"/>
        <v>31.907366346701409</v>
      </c>
      <c r="Q1914">
        <f t="shared" si="179"/>
        <v>4.1343619501758834E-2</v>
      </c>
    </row>
    <row r="1915" spans="1:17" x14ac:dyDescent="0.25">
      <c r="A1915" s="1">
        <v>43054</v>
      </c>
      <c r="B1915">
        <v>2564.62</v>
      </c>
      <c r="E1915">
        <f t="shared" si="174"/>
        <v>-5.5409989946132651E-3</v>
      </c>
      <c r="F1915">
        <f t="shared" si="175"/>
        <v>5.0813294780165777E-6</v>
      </c>
      <c r="G1915">
        <f t="shared" si="176"/>
        <v>1.2957390168942273E-3</v>
      </c>
      <c r="H1915">
        <f t="shared" si="177"/>
        <v>3.5996375052138617E-2</v>
      </c>
      <c r="I1915">
        <f t="shared" si="178"/>
        <v>27.780575087118056</v>
      </c>
      <c r="Q1915">
        <f t="shared" si="179"/>
        <v>0.14794542561055637</v>
      </c>
    </row>
    <row r="1916" spans="1:17" x14ac:dyDescent="0.25">
      <c r="A1916" s="1">
        <v>43055</v>
      </c>
      <c r="B1916">
        <v>2585.64</v>
      </c>
      <c r="E1916">
        <f t="shared" si="174"/>
        <v>8.1627400224411704E-3</v>
      </c>
      <c r="F1916">
        <f t="shared" si="175"/>
        <v>2.088430991186612E-5</v>
      </c>
      <c r="G1916">
        <f t="shared" si="176"/>
        <v>5.325499027525861E-3</v>
      </c>
      <c r="H1916">
        <f t="shared" si="177"/>
        <v>7.2976016796793317E-2</v>
      </c>
      <c r="I1916">
        <f t="shared" si="178"/>
        <v>13.703132123318927</v>
      </c>
      <c r="Q1916">
        <f t="shared" si="179"/>
        <v>7.7016460453405891E-2</v>
      </c>
    </row>
    <row r="1917" spans="1:17" x14ac:dyDescent="0.25">
      <c r="A1917" s="1">
        <v>43056</v>
      </c>
      <c r="B1917">
        <v>2578.85</v>
      </c>
      <c r="E1917">
        <f t="shared" si="174"/>
        <v>-2.6294963926015349E-3</v>
      </c>
      <c r="F1917">
        <f t="shared" si="175"/>
        <v>2.2040605928146341E-5</v>
      </c>
      <c r="G1917">
        <f t="shared" si="176"/>
        <v>5.620354511677317E-3</v>
      </c>
      <c r="H1917">
        <f t="shared" si="177"/>
        <v>7.4969023680966501E-2</v>
      </c>
      <c r="I1917">
        <f t="shared" si="178"/>
        <v>13.338842509881649</v>
      </c>
      <c r="Q1917">
        <f t="shared" si="179"/>
        <v>7.5511860927013313E-2</v>
      </c>
    </row>
    <row r="1918" spans="1:17" x14ac:dyDescent="0.25">
      <c r="A1918" s="1">
        <v>43059</v>
      </c>
      <c r="B1918">
        <v>2582.14</v>
      </c>
      <c r="E1918">
        <f t="shared" si="174"/>
        <v>1.2749493588078771E-3</v>
      </c>
      <c r="F1918">
        <f t="shared" si="175"/>
        <v>2.2200198000122002E-5</v>
      </c>
      <c r="G1918">
        <f t="shared" si="176"/>
        <v>5.6610504900311102E-3</v>
      </c>
      <c r="H1918">
        <f t="shared" si="177"/>
        <v>7.5239952751388076E-2</v>
      </c>
      <c r="I1918">
        <f t="shared" si="178"/>
        <v>13.29081111074397</v>
      </c>
      <c r="Q1918">
        <f t="shared" si="179"/>
        <v>9.2356516350213747E-2</v>
      </c>
    </row>
    <row r="1919" spans="1:17" x14ac:dyDescent="0.25">
      <c r="A1919" s="1">
        <v>43060</v>
      </c>
      <c r="B1919">
        <v>2599.0300000000002</v>
      </c>
      <c r="E1919">
        <f t="shared" si="174"/>
        <v>6.5197860056391329E-3</v>
      </c>
      <c r="F1919">
        <f t="shared" si="175"/>
        <v>2.7250587946952481E-5</v>
      </c>
      <c r="G1919">
        <f t="shared" si="176"/>
        <v>6.9488999264728825E-3</v>
      </c>
      <c r="H1919">
        <f t="shared" si="177"/>
        <v>8.3360061938993799E-2</v>
      </c>
      <c r="I1919">
        <f t="shared" si="178"/>
        <v>11.996152314903984</v>
      </c>
      <c r="Q1919">
        <f t="shared" si="179"/>
        <v>5.2983881349709751E-2</v>
      </c>
    </row>
    <row r="1920" spans="1:17" x14ac:dyDescent="0.25">
      <c r="A1920" s="1">
        <v>43061</v>
      </c>
      <c r="B1920">
        <v>2597.08</v>
      </c>
      <c r="E1920">
        <f t="shared" si="174"/>
        <v>-7.5056151295621967E-4</v>
      </c>
      <c r="F1920">
        <f t="shared" si="175"/>
        <v>1.7320547572863151E-5</v>
      </c>
      <c r="G1920">
        <f t="shared" si="176"/>
        <v>4.4167396310801034E-3</v>
      </c>
      <c r="H1920">
        <f t="shared" si="177"/>
        <v>6.6458555740251404E-2</v>
      </c>
      <c r="I1920">
        <f t="shared" si="178"/>
        <v>15.046971587953697</v>
      </c>
      <c r="Q1920">
        <f t="shared" si="179"/>
        <v>3.6614608768234934E-2</v>
      </c>
    </row>
    <row r="1921" spans="1:17" x14ac:dyDescent="0.25">
      <c r="A1921" s="1">
        <v>43062</v>
      </c>
      <c r="B1921">
        <v>2597.08</v>
      </c>
      <c r="E1921">
        <f t="shared" si="174"/>
        <v>0</v>
      </c>
      <c r="F1921">
        <f t="shared" si="175"/>
        <v>9.5425647754166239E-6</v>
      </c>
      <c r="G1921">
        <f t="shared" si="176"/>
        <v>2.4333540177312392E-3</v>
      </c>
      <c r="H1921">
        <f t="shared" si="177"/>
        <v>4.932903828102915E-2</v>
      </c>
      <c r="I1921">
        <f t="shared" si="178"/>
        <v>20.272035191583651</v>
      </c>
      <c r="Q1921">
        <f t="shared" si="179"/>
        <v>3.3456188389152625E-2</v>
      </c>
    </row>
    <row r="1922" spans="1:17" x14ac:dyDescent="0.25">
      <c r="A1922" s="1">
        <v>43063</v>
      </c>
      <c r="B1922">
        <v>2602.42</v>
      </c>
      <c r="E1922">
        <f t="shared" si="174"/>
        <v>2.0540443802283723E-3</v>
      </c>
      <c r="F1922">
        <f t="shared" si="175"/>
        <v>6.472006265826795E-6</v>
      </c>
      <c r="G1922">
        <f t="shared" si="176"/>
        <v>1.6503615977858327E-3</v>
      </c>
      <c r="H1922">
        <f t="shared" si="177"/>
        <v>4.0624642740408591E-2</v>
      </c>
      <c r="I1922">
        <f t="shared" si="178"/>
        <v>24.61560108700521</v>
      </c>
      <c r="Q1922">
        <f t="shared" si="179"/>
        <v>4.5658995581892375E-2</v>
      </c>
    </row>
    <row r="1923" spans="1:17" x14ac:dyDescent="0.25">
      <c r="A1923" s="1">
        <v>43066</v>
      </c>
      <c r="B1923">
        <v>2601.42</v>
      </c>
      <c r="E1923">
        <f t="shared" si="174"/>
        <v>-3.8433157526338035E-4</v>
      </c>
      <c r="F1923">
        <f t="shared" si="175"/>
        <v>7.2740407192167525E-6</v>
      </c>
      <c r="G1923">
        <f t="shared" si="176"/>
        <v>1.854880383400272E-3</v>
      </c>
      <c r="H1923">
        <f t="shared" si="177"/>
        <v>4.3068322272875596E-2</v>
      </c>
      <c r="I1923">
        <f t="shared" si="178"/>
        <v>23.218921639531786</v>
      </c>
      <c r="Q1923">
        <f t="shared" si="179"/>
        <v>9.2358369230252702E-2</v>
      </c>
    </row>
    <row r="1924" spans="1:17" x14ac:dyDescent="0.25">
      <c r="A1924" s="1">
        <v>43067</v>
      </c>
      <c r="B1924">
        <v>2627.04</v>
      </c>
      <c r="E1924">
        <f t="shared" ref="E1924:E1987" si="180">LN(B1924/B1923)</f>
        <v>9.8002872957213879E-3</v>
      </c>
      <c r="F1924">
        <f t="shared" si="175"/>
        <v>1.5598902002375534E-5</v>
      </c>
      <c r="G1924">
        <f t="shared" si="176"/>
        <v>3.9777200106057608E-3</v>
      </c>
      <c r="H1924">
        <f t="shared" si="177"/>
        <v>6.3069168462932507E-2</v>
      </c>
      <c r="I1924">
        <f t="shared" si="178"/>
        <v>15.855607809190122</v>
      </c>
      <c r="Q1924">
        <f t="shared" si="179"/>
        <v>6.1378496748292544E-2</v>
      </c>
    </row>
    <row r="1925" spans="1:17" x14ac:dyDescent="0.25">
      <c r="A1925" s="1">
        <v>43068</v>
      </c>
      <c r="B1925">
        <v>2626.07</v>
      </c>
      <c r="E1925">
        <f t="shared" si="180"/>
        <v>-3.6930504444957223E-4</v>
      </c>
      <c r="F1925">
        <f t="shared" si="175"/>
        <v>1.5180748044782815E-5</v>
      </c>
      <c r="G1925">
        <f t="shared" si="176"/>
        <v>3.8710907514196177E-3</v>
      </c>
      <c r="H1925">
        <f t="shared" si="177"/>
        <v>6.2218090226393304E-2</v>
      </c>
      <c r="I1925">
        <f t="shared" si="178"/>
        <v>16.072495898882377</v>
      </c>
      <c r="Q1925">
        <f t="shared" si="179"/>
        <v>7.6165234228211767E-2</v>
      </c>
    </row>
    <row r="1926" spans="1:17" x14ac:dyDescent="0.25">
      <c r="A1926" s="1">
        <v>43069</v>
      </c>
      <c r="B1926">
        <v>2647.58</v>
      </c>
      <c r="E1926">
        <f t="shared" si="180"/>
        <v>8.1575831857880702E-3</v>
      </c>
      <c r="F1926">
        <f t="shared" si="175"/>
        <v>1.8583746726765723E-5</v>
      </c>
      <c r="G1926">
        <f t="shared" si="176"/>
        <v>4.7388554153252596E-3</v>
      </c>
      <c r="H1926">
        <f t="shared" si="177"/>
        <v>6.88393449658352E-2</v>
      </c>
      <c r="I1926">
        <f t="shared" si="178"/>
        <v>14.526576342298108</v>
      </c>
      <c r="Q1926">
        <f t="shared" si="179"/>
        <v>8.957704888297674E-2</v>
      </c>
    </row>
    <row r="1927" spans="1:17" x14ac:dyDescent="0.25">
      <c r="A1927" s="1">
        <v>43070</v>
      </c>
      <c r="B1927">
        <v>2642.22</v>
      </c>
      <c r="E1927">
        <f t="shared" si="180"/>
        <v>-2.0265423397495962E-3</v>
      </c>
      <c r="F1927">
        <f t="shared" si="175"/>
        <v>2.4182060270889093E-5</v>
      </c>
      <c r="G1927">
        <f t="shared" si="176"/>
        <v>6.1664253690767185E-3</v>
      </c>
      <c r="H1927">
        <f t="shared" si="177"/>
        <v>7.8526590204062205E-2</v>
      </c>
      <c r="I1927">
        <f t="shared" si="178"/>
        <v>12.734539948842318</v>
      </c>
      <c r="Q1927">
        <f t="shared" si="179"/>
        <v>8.1727678781587723E-2</v>
      </c>
    </row>
    <row r="1928" spans="1:17" x14ac:dyDescent="0.25">
      <c r="A1928" s="1">
        <v>43073</v>
      </c>
      <c r="B1928">
        <v>2639.44</v>
      </c>
      <c r="E1928">
        <f t="shared" si="180"/>
        <v>-1.052699437952113E-3</v>
      </c>
      <c r="F1928">
        <f t="shared" si="175"/>
        <v>2.516782721572929E-5</v>
      </c>
      <c r="G1928">
        <f t="shared" si="176"/>
        <v>6.4177959400109688E-3</v>
      </c>
      <c r="H1928">
        <f t="shared" si="177"/>
        <v>8.0111147414145614E-2</v>
      </c>
      <c r="I1928">
        <f t="shared" si="178"/>
        <v>12.482657311477043</v>
      </c>
      <c r="Q1928">
        <f t="shared" si="179"/>
        <v>5.4588561243949014E-2</v>
      </c>
    </row>
    <row r="1929" spans="1:17" x14ac:dyDescent="0.25">
      <c r="A1929" s="1">
        <v>43074</v>
      </c>
      <c r="B1929">
        <v>2629.57</v>
      </c>
      <c r="E1929">
        <f t="shared" si="180"/>
        <v>-3.7464387216745616E-3</v>
      </c>
      <c r="F1929">
        <f t="shared" ref="F1929:F1992" si="181">_xlfn.VAR.P(E1925:E1929)</f>
        <v>1.7149616772314178E-5</v>
      </c>
      <c r="G1929">
        <f t="shared" ref="G1929:G1992" si="182">F1929*255</f>
        <v>4.3731522769401157E-3</v>
      </c>
      <c r="H1929">
        <f t="shared" ref="H1929:H1992" si="183">SQRT(G1929)</f>
        <v>6.6129813828107176E-2</v>
      </c>
      <c r="I1929">
        <f t="shared" ref="I1929:I1992" si="184">1/H1929</f>
        <v>15.121772497338707</v>
      </c>
      <c r="Q1929">
        <f t="shared" ref="Q1929:Q1992" si="185">G1930/H1929</f>
        <v>6.594884019680558E-2</v>
      </c>
    </row>
    <row r="1930" spans="1:17" x14ac:dyDescent="0.25">
      <c r="A1930" s="1">
        <v>43075</v>
      </c>
      <c r="B1930">
        <v>2629.27</v>
      </c>
      <c r="E1930">
        <f t="shared" si="180"/>
        <v>-1.1409360251520882E-4</v>
      </c>
      <c r="F1930">
        <f t="shared" si="181"/>
        <v>1.7102684409389585E-5</v>
      </c>
      <c r="G1930">
        <f t="shared" si="182"/>
        <v>4.3611845243943436E-3</v>
      </c>
      <c r="H1930">
        <f t="shared" si="183"/>
        <v>6.6039265020095009E-2</v>
      </c>
      <c r="I1930">
        <f t="shared" si="184"/>
        <v>15.142506502695195</v>
      </c>
      <c r="Q1930">
        <f t="shared" si="185"/>
        <v>1.9012306325391283E-2</v>
      </c>
    </row>
    <row r="1931" spans="1:17" x14ac:dyDescent="0.25">
      <c r="A1931" s="1">
        <v>43076</v>
      </c>
      <c r="B1931">
        <v>2636.98</v>
      </c>
      <c r="E1931">
        <f t="shared" si="180"/>
        <v>2.9280818451754833E-3</v>
      </c>
      <c r="F1931">
        <f t="shared" si="181"/>
        <v>4.9237597492774259E-6</v>
      </c>
      <c r="G1931">
        <f t="shared" si="182"/>
        <v>1.2555587360657437E-3</v>
      </c>
      <c r="H1931">
        <f t="shared" si="183"/>
        <v>3.5433864255338336E-2</v>
      </c>
      <c r="I1931">
        <f t="shared" si="184"/>
        <v>28.22159030677394</v>
      </c>
      <c r="Q1931">
        <f t="shared" si="185"/>
        <v>7.4016647156332632E-2</v>
      </c>
    </row>
    <row r="1932" spans="1:17" x14ac:dyDescent="0.25">
      <c r="A1932" s="1">
        <v>43077</v>
      </c>
      <c r="B1932">
        <v>2651.5</v>
      </c>
      <c r="E1932">
        <f t="shared" si="180"/>
        <v>5.491194628844653E-3</v>
      </c>
      <c r="F1932">
        <f t="shared" si="181"/>
        <v>1.0285081678324569E-5</v>
      </c>
      <c r="G1932">
        <f t="shared" si="182"/>
        <v>2.622695827972765E-3</v>
      </c>
      <c r="H1932">
        <f t="shared" si="183"/>
        <v>5.1212262476605784E-2</v>
      </c>
      <c r="I1932">
        <f t="shared" si="184"/>
        <v>19.526573356465335</v>
      </c>
      <c r="Q1932">
        <f t="shared" si="185"/>
        <v>5.0754449647498458E-2</v>
      </c>
    </row>
    <row r="1933" spans="1:17" x14ac:dyDescent="0.25">
      <c r="A1933" s="1">
        <v>43080</v>
      </c>
      <c r="B1933">
        <v>2659.99</v>
      </c>
      <c r="E1933">
        <f t="shared" si="180"/>
        <v>3.1968457929972233E-3</v>
      </c>
      <c r="F1933">
        <f t="shared" si="181"/>
        <v>1.0193138028248482E-5</v>
      </c>
      <c r="G1933">
        <f t="shared" si="182"/>
        <v>2.599250197203363E-3</v>
      </c>
      <c r="H1933">
        <f t="shared" si="183"/>
        <v>5.0982842184438514E-2</v>
      </c>
      <c r="I1933">
        <f t="shared" si="184"/>
        <v>19.614441979957522</v>
      </c>
      <c r="Q1933">
        <f t="shared" si="185"/>
        <v>1.7301877662740061E-2</v>
      </c>
    </row>
    <row r="1934" spans="1:17" x14ac:dyDescent="0.25">
      <c r="A1934" s="1">
        <v>43081</v>
      </c>
      <c r="B1934">
        <v>2664.11</v>
      </c>
      <c r="E1934">
        <f t="shared" si="180"/>
        <v>1.5476797289272538E-3</v>
      </c>
      <c r="F1934">
        <f t="shared" si="181"/>
        <v>3.4592113661723079E-6</v>
      </c>
      <c r="G1934">
        <f t="shared" si="182"/>
        <v>8.820988983739385E-4</v>
      </c>
      <c r="H1934">
        <f t="shared" si="183"/>
        <v>2.970014980389726E-2</v>
      </c>
      <c r="I1934">
        <f t="shared" si="184"/>
        <v>33.669863842531186</v>
      </c>
      <c r="Q1934">
        <f t="shared" si="185"/>
        <v>3.323543104545177E-2</v>
      </c>
    </row>
    <row r="1935" spans="1:17" x14ac:dyDescent="0.25">
      <c r="A1935" s="1">
        <v>43082</v>
      </c>
      <c r="B1935">
        <v>2662.85</v>
      </c>
      <c r="E1935">
        <f t="shared" si="180"/>
        <v>-4.7306532187143082E-4</v>
      </c>
      <c r="F1935">
        <f t="shared" si="181"/>
        <v>3.8709697288118245E-6</v>
      </c>
      <c r="G1935">
        <f t="shared" si="182"/>
        <v>9.8709728084701528E-4</v>
      </c>
      <c r="H1935">
        <f t="shared" si="183"/>
        <v>3.1418104348401026E-2</v>
      </c>
      <c r="I1935">
        <f t="shared" si="184"/>
        <v>31.828782185927569</v>
      </c>
      <c r="Q1935">
        <f t="shared" si="185"/>
        <v>8.6310785044686686E-2</v>
      </c>
    </row>
    <row r="1936" spans="1:17" x14ac:dyDescent="0.25">
      <c r="A1936" s="1">
        <v>43083</v>
      </c>
      <c r="B1936">
        <v>2652.01</v>
      </c>
      <c r="E1936">
        <f t="shared" si="180"/>
        <v>-4.0791347395288243E-3</v>
      </c>
      <c r="F1936">
        <f t="shared" si="181"/>
        <v>1.0634200984025008E-5</v>
      </c>
      <c r="G1936">
        <f t="shared" si="182"/>
        <v>2.7117212509263772E-3</v>
      </c>
      <c r="H1936">
        <f t="shared" si="183"/>
        <v>5.2074189872972361E-2</v>
      </c>
      <c r="I1936">
        <f t="shared" si="184"/>
        <v>19.203371237063099</v>
      </c>
      <c r="Q1936">
        <f t="shared" si="185"/>
        <v>9.0729854519395331E-2</v>
      </c>
    </row>
    <row r="1937" spans="1:17" x14ac:dyDescent="0.25">
      <c r="A1937" s="1">
        <v>43084</v>
      </c>
      <c r="B1937">
        <v>2675.81</v>
      </c>
      <c r="E1937">
        <f t="shared" si="180"/>
        <v>8.9342951949163939E-3</v>
      </c>
      <c r="F1937">
        <f t="shared" si="181"/>
        <v>1.8528171260353537E-5</v>
      </c>
      <c r="G1937">
        <f t="shared" si="182"/>
        <v>4.7246836713901522E-3</v>
      </c>
      <c r="H1937">
        <f t="shared" si="183"/>
        <v>6.8736334433763285E-2</v>
      </c>
      <c r="I1937">
        <f t="shared" si="184"/>
        <v>14.548346347500312</v>
      </c>
      <c r="Q1937">
        <f t="shared" si="185"/>
        <v>7.5863640584177341E-2</v>
      </c>
    </row>
    <row r="1938" spans="1:17" x14ac:dyDescent="0.25">
      <c r="A1938" s="1">
        <v>43087</v>
      </c>
      <c r="B1938">
        <v>2690.16</v>
      </c>
      <c r="E1938">
        <f t="shared" si="180"/>
        <v>5.3485331483242001E-3</v>
      </c>
      <c r="F1938">
        <f t="shared" si="181"/>
        <v>2.0449366943360121E-5</v>
      </c>
      <c r="G1938">
        <f t="shared" si="182"/>
        <v>5.214588570556831E-3</v>
      </c>
      <c r="H1938">
        <f t="shared" si="183"/>
        <v>7.2212108199088271E-2</v>
      </c>
      <c r="I1938">
        <f t="shared" si="184"/>
        <v>13.848093137552599</v>
      </c>
      <c r="Q1938">
        <f t="shared" si="185"/>
        <v>8.9922127024489512E-2</v>
      </c>
    </row>
    <row r="1939" spans="1:17" x14ac:dyDescent="0.25">
      <c r="A1939" s="1">
        <v>43088</v>
      </c>
      <c r="B1939">
        <v>2681.47</v>
      </c>
      <c r="E1939">
        <f t="shared" si="180"/>
        <v>-3.2355197885935352E-3</v>
      </c>
      <c r="F1939">
        <f t="shared" si="181"/>
        <v>2.5464573985037633E-5</v>
      </c>
      <c r="G1939">
        <f t="shared" si="182"/>
        <v>6.4934663661845964E-3</v>
      </c>
      <c r="H1939">
        <f t="shared" si="183"/>
        <v>8.0582047418668853E-2</v>
      </c>
      <c r="I1939">
        <f t="shared" si="184"/>
        <v>12.409711989625185</v>
      </c>
      <c r="Q1939">
        <f t="shared" si="185"/>
        <v>8.1442626122239528E-2</v>
      </c>
    </row>
    <row r="1940" spans="1:17" x14ac:dyDescent="0.25">
      <c r="A1940" s="1">
        <v>43089</v>
      </c>
      <c r="B1940">
        <v>2679.25</v>
      </c>
      <c r="E1940">
        <f t="shared" si="180"/>
        <v>-8.2824699924951802E-4</v>
      </c>
      <c r="F1940">
        <f t="shared" si="181"/>
        <v>2.5736523765032253E-5</v>
      </c>
      <c r="G1940">
        <f t="shared" si="182"/>
        <v>6.5628135600832244E-3</v>
      </c>
      <c r="H1940">
        <f t="shared" si="183"/>
        <v>8.1011194041831186E-2</v>
      </c>
      <c r="I1940">
        <f t="shared" si="184"/>
        <v>12.343973099367441</v>
      </c>
      <c r="Q1940">
        <f t="shared" si="185"/>
        <v>5.9011211806994486E-2</v>
      </c>
    </row>
    <row r="1941" spans="1:17" x14ac:dyDescent="0.25">
      <c r="A1941" s="1">
        <v>43090</v>
      </c>
      <c r="B1941">
        <v>2684.57</v>
      </c>
      <c r="E1941">
        <f t="shared" si="180"/>
        <v>1.983661548850703E-3</v>
      </c>
      <c r="F1941">
        <f t="shared" si="181"/>
        <v>1.8747328354274626E-5</v>
      </c>
      <c r="G1941">
        <f t="shared" si="182"/>
        <v>4.7805687303400296E-3</v>
      </c>
      <c r="H1941">
        <f t="shared" si="183"/>
        <v>6.9141656982892957E-2</v>
      </c>
      <c r="I1941">
        <f t="shared" si="184"/>
        <v>14.463060962617952</v>
      </c>
      <c r="Q1941">
        <f t="shared" si="185"/>
        <v>3.1221027991240012E-2</v>
      </c>
    </row>
    <row r="1942" spans="1:17" x14ac:dyDescent="0.25">
      <c r="A1942" s="1">
        <v>43091</v>
      </c>
      <c r="B1942">
        <v>2683.34</v>
      </c>
      <c r="E1942">
        <f t="shared" si="180"/>
        <v>-4.5827892849429578E-4</v>
      </c>
      <c r="F1942">
        <f t="shared" si="181"/>
        <v>8.4653866981318298E-6</v>
      </c>
      <c r="G1942">
        <f t="shared" si="182"/>
        <v>2.1586736080236165E-3</v>
      </c>
      <c r="H1942">
        <f t="shared" si="183"/>
        <v>4.6461528257512326E-2</v>
      </c>
      <c r="I1942">
        <f t="shared" si="184"/>
        <v>21.523183534934859</v>
      </c>
      <c r="Q1942">
        <f t="shared" si="185"/>
        <v>1.5379446733617186E-2</v>
      </c>
    </row>
    <row r="1943" spans="1:17" x14ac:dyDescent="0.25">
      <c r="A1943" s="1">
        <v>43094</v>
      </c>
      <c r="B1943">
        <v>2683.34</v>
      </c>
      <c r="E1943">
        <f t="shared" si="180"/>
        <v>0</v>
      </c>
      <c r="F1943">
        <f t="shared" si="181"/>
        <v>2.8021670548974921E-6</v>
      </c>
      <c r="G1943">
        <f t="shared" si="182"/>
        <v>7.1455259899886052E-4</v>
      </c>
      <c r="H1943">
        <f t="shared" si="183"/>
        <v>2.6731116680731103E-2</v>
      </c>
      <c r="I1943">
        <f t="shared" si="184"/>
        <v>37.409585687860229</v>
      </c>
      <c r="Q1943">
        <f t="shared" si="185"/>
        <v>1.1306349892655455E-2</v>
      </c>
    </row>
    <row r="1944" spans="1:17" x14ac:dyDescent="0.25">
      <c r="A1944" s="1">
        <v>43095</v>
      </c>
      <c r="B1944">
        <v>2680.5</v>
      </c>
      <c r="E1944">
        <f t="shared" si="180"/>
        <v>-1.0589429458703716E-3</v>
      </c>
      <c r="F1944">
        <f t="shared" si="181"/>
        <v>1.1852210126029198E-6</v>
      </c>
      <c r="G1944">
        <f t="shared" si="182"/>
        <v>3.0223135821374456E-4</v>
      </c>
      <c r="H1944">
        <f t="shared" si="183"/>
        <v>1.7384802507182662E-2</v>
      </c>
      <c r="I1944">
        <f t="shared" si="184"/>
        <v>57.521504750303748</v>
      </c>
      <c r="Q1944">
        <f t="shared" si="185"/>
        <v>1.6355666991175934E-2</v>
      </c>
    </row>
    <row r="1945" spans="1:17" x14ac:dyDescent="0.25">
      <c r="A1945" s="1">
        <v>43096</v>
      </c>
      <c r="B1945">
        <v>2682.62</v>
      </c>
      <c r="E1945">
        <f t="shared" si="180"/>
        <v>7.9058462627016842E-4</v>
      </c>
      <c r="F1945">
        <f t="shared" si="181"/>
        <v>1.1150589824111375E-6</v>
      </c>
      <c r="G1945">
        <f t="shared" si="182"/>
        <v>2.8434004051484008E-4</v>
      </c>
      <c r="H1945">
        <f t="shared" si="183"/>
        <v>1.6862385374401809E-2</v>
      </c>
      <c r="I1945">
        <f t="shared" si="184"/>
        <v>59.303590672175282</v>
      </c>
      <c r="Q1945">
        <f t="shared" si="185"/>
        <v>1.5332267025286976E-2</v>
      </c>
    </row>
    <row r="1946" spans="1:17" x14ac:dyDescent="0.25">
      <c r="A1946" s="1">
        <v>43097</v>
      </c>
      <c r="B1946">
        <v>2687.54</v>
      </c>
      <c r="E1946">
        <f t="shared" si="180"/>
        <v>1.8323481522244368E-3</v>
      </c>
      <c r="F1946">
        <f t="shared" si="181"/>
        <v>1.0138768440926362E-6</v>
      </c>
      <c r="G1946">
        <f t="shared" si="182"/>
        <v>2.5853859524362224E-4</v>
      </c>
      <c r="H1946">
        <f t="shared" si="183"/>
        <v>1.6079135400997847E-2</v>
      </c>
      <c r="I1946">
        <f t="shared" si="184"/>
        <v>62.192398724246175</v>
      </c>
      <c r="Q1946">
        <f t="shared" si="185"/>
        <v>9.3472935759352158E-2</v>
      </c>
    </row>
    <row r="1947" spans="1:17" x14ac:dyDescent="0.25">
      <c r="A1947" s="1">
        <v>43098</v>
      </c>
      <c r="B1947">
        <v>2673.61</v>
      </c>
      <c r="E1947">
        <f t="shared" si="180"/>
        <v>-5.1966579366681887E-3</v>
      </c>
      <c r="F1947">
        <f t="shared" si="181"/>
        <v>5.8939764329544976E-6</v>
      </c>
      <c r="G1947">
        <f t="shared" si="182"/>
        <v>1.5029639904033968E-3</v>
      </c>
      <c r="H1947">
        <f t="shared" si="183"/>
        <v>3.876807952947111E-2</v>
      </c>
      <c r="I1947">
        <f t="shared" si="184"/>
        <v>25.79441675050759</v>
      </c>
      <c r="Q1947">
        <f t="shared" si="185"/>
        <v>3.876807952947111E-2</v>
      </c>
    </row>
    <row r="1948" spans="1:17" x14ac:dyDescent="0.25">
      <c r="A1948" s="1">
        <v>43101</v>
      </c>
      <c r="B1948">
        <v>2673.61</v>
      </c>
      <c r="E1948">
        <f t="shared" si="180"/>
        <v>0</v>
      </c>
      <c r="F1948">
        <f t="shared" si="181"/>
        <v>5.8939764329544976E-6</v>
      </c>
      <c r="G1948">
        <f t="shared" si="182"/>
        <v>1.5029639904033968E-3</v>
      </c>
      <c r="H1948">
        <f t="shared" si="183"/>
        <v>3.876807952947111E-2</v>
      </c>
      <c r="I1948">
        <f t="shared" si="184"/>
        <v>25.79441675050759</v>
      </c>
      <c r="Q1948">
        <f t="shared" si="185"/>
        <v>0.12218280176520317</v>
      </c>
    </row>
    <row r="1949" spans="1:17" x14ac:dyDescent="0.25">
      <c r="A1949" s="1">
        <v>43102</v>
      </c>
      <c r="B1949">
        <v>2695.81</v>
      </c>
      <c r="E1949">
        <f t="shared" si="180"/>
        <v>8.2690966618669728E-3</v>
      </c>
      <c r="F1949">
        <f t="shared" si="181"/>
        <v>1.8575657160654901E-5</v>
      </c>
      <c r="G1949">
        <f t="shared" si="182"/>
        <v>4.7367925759669999E-3</v>
      </c>
      <c r="H1949">
        <f t="shared" si="183"/>
        <v>6.8824360338233442E-2</v>
      </c>
      <c r="I1949">
        <f t="shared" si="184"/>
        <v>14.52973910815235</v>
      </c>
      <c r="Q1949">
        <f t="shared" si="185"/>
        <v>8.4448421525963713E-2</v>
      </c>
    </row>
    <row r="1950" spans="1:17" x14ac:dyDescent="0.25">
      <c r="A1950" s="1">
        <v>43103</v>
      </c>
      <c r="B1950">
        <v>2713.06</v>
      </c>
      <c r="E1950">
        <f t="shared" si="180"/>
        <v>6.3784333821309434E-3</v>
      </c>
      <c r="F1950">
        <f t="shared" si="181"/>
        <v>2.2792582718031202E-5</v>
      </c>
      <c r="G1950">
        <f t="shared" si="182"/>
        <v>5.812108593097956E-3</v>
      </c>
      <c r="H1950">
        <f t="shared" si="183"/>
        <v>7.6237186419082628E-2</v>
      </c>
      <c r="I1950">
        <f t="shared" si="184"/>
        <v>13.116958363375462</v>
      </c>
      <c r="Q1950">
        <f t="shared" si="185"/>
        <v>7.7557548861909867E-2</v>
      </c>
    </row>
    <row r="1951" spans="1:17" x14ac:dyDescent="0.25">
      <c r="A1951" s="1">
        <v>43104</v>
      </c>
      <c r="B1951">
        <v>2723.99</v>
      </c>
      <c r="E1951">
        <f t="shared" si="180"/>
        <v>4.0205680372948248E-3</v>
      </c>
      <c r="F1951">
        <f t="shared" si="181"/>
        <v>2.3187330630558949E-5</v>
      </c>
      <c r="G1951">
        <f t="shared" si="182"/>
        <v>5.9127693107925323E-3</v>
      </c>
      <c r="H1951">
        <f t="shared" si="183"/>
        <v>7.6894533686033439E-2</v>
      </c>
      <c r="I1951">
        <f t="shared" si="184"/>
        <v>13.00482559765666</v>
      </c>
      <c r="Q1951">
        <f t="shared" si="185"/>
        <v>2.8182264745391532E-2</v>
      </c>
    </row>
    <row r="1952" spans="1:17" x14ac:dyDescent="0.25">
      <c r="A1952" s="1">
        <v>43105</v>
      </c>
      <c r="B1952">
        <v>2743.15</v>
      </c>
      <c r="E1952">
        <f t="shared" si="180"/>
        <v>7.0091779035817607E-3</v>
      </c>
      <c r="F1952">
        <f t="shared" si="181"/>
        <v>8.498282767894988E-6</v>
      </c>
      <c r="G1952">
        <f t="shared" si="182"/>
        <v>2.1670621058132219E-3</v>
      </c>
      <c r="H1952">
        <f t="shared" si="183"/>
        <v>4.6551714316587972E-2</v>
      </c>
      <c r="I1952">
        <f t="shared" si="184"/>
        <v>21.481486013580938</v>
      </c>
      <c r="Q1952">
        <f t="shared" si="185"/>
        <v>3.0280074198626598E-2</v>
      </c>
    </row>
    <row r="1953" spans="1:17" x14ac:dyDescent="0.25">
      <c r="A1953" s="1">
        <v>43108</v>
      </c>
      <c r="B1953">
        <v>2747.71</v>
      </c>
      <c r="E1953">
        <f t="shared" si="180"/>
        <v>1.6609423836402202E-3</v>
      </c>
      <c r="F1953">
        <f t="shared" si="181"/>
        <v>5.5278014258021642E-6</v>
      </c>
      <c r="G1953">
        <f t="shared" si="182"/>
        <v>1.4095893635795518E-3</v>
      </c>
      <c r="H1953">
        <f t="shared" si="183"/>
        <v>3.7544498446237792E-2</v>
      </c>
      <c r="I1953">
        <f t="shared" si="184"/>
        <v>26.635060831401429</v>
      </c>
      <c r="Q1953">
        <f t="shared" si="185"/>
        <v>3.7267462906658597E-2</v>
      </c>
    </row>
    <row r="1954" spans="1:17" x14ac:dyDescent="0.25">
      <c r="A1954" s="1">
        <v>43109</v>
      </c>
      <c r="B1954">
        <v>2751.29</v>
      </c>
      <c r="E1954">
        <f t="shared" si="180"/>
        <v>1.3020551030292105E-3</v>
      </c>
      <c r="F1954">
        <f t="shared" si="181"/>
        <v>5.4870125615461502E-6</v>
      </c>
      <c r="G1954">
        <f t="shared" si="182"/>
        <v>1.3991882031942683E-3</v>
      </c>
      <c r="H1954">
        <f t="shared" si="183"/>
        <v>3.7405724203579703E-2</v>
      </c>
      <c r="I1954">
        <f t="shared" si="184"/>
        <v>26.733876199202172</v>
      </c>
      <c r="Q1954">
        <f t="shared" si="185"/>
        <v>5.154784053915365E-2</v>
      </c>
    </row>
    <row r="1955" spans="1:17" x14ac:dyDescent="0.25">
      <c r="A1955" s="1">
        <v>43110</v>
      </c>
      <c r="B1955">
        <v>2748.23</v>
      </c>
      <c r="E1955">
        <f t="shared" si="180"/>
        <v>-1.112824506788398E-3</v>
      </c>
      <c r="F1955">
        <f t="shared" si="181"/>
        <v>7.5615070843046534E-6</v>
      </c>
      <c r="G1955">
        <f t="shared" si="182"/>
        <v>1.9281843064976867E-3</v>
      </c>
      <c r="H1955">
        <f t="shared" si="183"/>
        <v>4.391109548277846E-2</v>
      </c>
      <c r="I1955">
        <f t="shared" si="184"/>
        <v>22.773287457430687</v>
      </c>
      <c r="Q1955">
        <f t="shared" si="185"/>
        <v>6.2237007708326415E-2</v>
      </c>
    </row>
    <row r="1956" spans="1:17" x14ac:dyDescent="0.25">
      <c r="A1956" s="1">
        <v>43111</v>
      </c>
      <c r="B1956">
        <v>2767.56</v>
      </c>
      <c r="E1956">
        <f t="shared" si="180"/>
        <v>7.0089974904075066E-3</v>
      </c>
      <c r="F1956">
        <f t="shared" si="181"/>
        <v>1.0717236031540158E-5</v>
      </c>
      <c r="G1956">
        <f t="shared" si="182"/>
        <v>2.7328951880427402E-3</v>
      </c>
      <c r="H1956">
        <f t="shared" si="183"/>
        <v>5.227710003474504E-2</v>
      </c>
      <c r="I1956">
        <f t="shared" si="184"/>
        <v>19.128834601295171</v>
      </c>
      <c r="Q1956">
        <f t="shared" si="185"/>
        <v>5.0227187209172297E-2</v>
      </c>
    </row>
    <row r="1957" spans="1:17" x14ac:dyDescent="0.25">
      <c r="A1957" s="1">
        <v>43112</v>
      </c>
      <c r="B1957">
        <v>2786.24</v>
      </c>
      <c r="E1957">
        <f t="shared" si="180"/>
        <v>6.726951075669084E-3</v>
      </c>
      <c r="F1957">
        <f t="shared" si="181"/>
        <v>1.0296987020383398E-5</v>
      </c>
      <c r="G1957">
        <f t="shared" si="182"/>
        <v>2.6257316901977666E-3</v>
      </c>
      <c r="H1957">
        <f t="shared" si="183"/>
        <v>5.1241893897452373E-2</v>
      </c>
      <c r="I1957">
        <f t="shared" si="184"/>
        <v>19.515281812207135</v>
      </c>
      <c r="Q1957">
        <f t="shared" si="185"/>
        <v>5.8253223464708445E-2</v>
      </c>
    </row>
    <row r="1958" spans="1:17" x14ac:dyDescent="0.25">
      <c r="A1958" s="1">
        <v>43115</v>
      </c>
      <c r="B1958">
        <v>2786.24</v>
      </c>
      <c r="E1958">
        <f t="shared" si="180"/>
        <v>0</v>
      </c>
      <c r="F1958">
        <f t="shared" si="181"/>
        <v>1.1705903905737934E-5</v>
      </c>
      <c r="G1958">
        <f t="shared" si="182"/>
        <v>2.9850054959631731E-3</v>
      </c>
      <c r="H1958">
        <f t="shared" si="183"/>
        <v>5.463520381551782E-2</v>
      </c>
      <c r="I1958">
        <f t="shared" si="184"/>
        <v>18.303217159701965</v>
      </c>
      <c r="Q1958">
        <f t="shared" si="185"/>
        <v>8.5456377795762206E-2</v>
      </c>
    </row>
    <row r="1959" spans="1:17" x14ac:dyDescent="0.25">
      <c r="A1959" s="1">
        <v>43116</v>
      </c>
      <c r="B1959">
        <v>2776.42</v>
      </c>
      <c r="E1959">
        <f t="shared" si="180"/>
        <v>-3.5306886277954239E-3</v>
      </c>
      <c r="F1959">
        <f t="shared" si="181"/>
        <v>1.8309516149832785E-5</v>
      </c>
      <c r="G1959">
        <f t="shared" si="182"/>
        <v>4.6689266182073598E-3</v>
      </c>
      <c r="H1959">
        <f t="shared" si="183"/>
        <v>6.8329544255814847E-2</v>
      </c>
      <c r="I1959">
        <f t="shared" si="184"/>
        <v>14.634957848630755</v>
      </c>
      <c r="Q1959">
        <f t="shared" si="185"/>
        <v>8.8082776089761172E-2</v>
      </c>
    </row>
    <row r="1960" spans="1:17" x14ac:dyDescent="0.25">
      <c r="A1960" s="1">
        <v>43117</v>
      </c>
      <c r="B1960">
        <v>2802.56</v>
      </c>
      <c r="E1960">
        <f t="shared" si="180"/>
        <v>9.3709571605236092E-3</v>
      </c>
      <c r="F1960">
        <f t="shared" si="181"/>
        <v>2.3602572341177905E-5</v>
      </c>
      <c r="G1960">
        <f t="shared" si="182"/>
        <v>6.0186559470003656E-3</v>
      </c>
      <c r="H1960">
        <f t="shared" si="183"/>
        <v>7.7579997080435406E-2</v>
      </c>
      <c r="I1960">
        <f t="shared" si="184"/>
        <v>12.88992056758128</v>
      </c>
      <c r="Q1960">
        <f t="shared" si="185"/>
        <v>8.1628224577096911E-2</v>
      </c>
    </row>
    <row r="1961" spans="1:17" x14ac:dyDescent="0.25">
      <c r="A1961" s="1">
        <v>43118</v>
      </c>
      <c r="B1961">
        <v>2798.03</v>
      </c>
      <c r="E1961">
        <f t="shared" si="180"/>
        <v>-1.6176870607860264E-3</v>
      </c>
      <c r="F1961">
        <f t="shared" si="181"/>
        <v>2.4834185977930606E-5</v>
      </c>
      <c r="G1961">
        <f t="shared" si="182"/>
        <v>6.3327174243723045E-3</v>
      </c>
      <c r="H1961">
        <f t="shared" si="183"/>
        <v>7.9578372843205986E-2</v>
      </c>
      <c r="I1961">
        <f t="shared" si="184"/>
        <v>12.566228288812958</v>
      </c>
      <c r="Q1961">
        <f t="shared" si="185"/>
        <v>6.8739164726392007E-2</v>
      </c>
    </row>
    <row r="1962" spans="1:17" x14ac:dyDescent="0.25">
      <c r="A1962" s="1">
        <v>43119</v>
      </c>
      <c r="B1962">
        <v>2810.3</v>
      </c>
      <c r="E1962">
        <f t="shared" si="180"/>
        <v>4.3756410828246122E-3</v>
      </c>
      <c r="F1962">
        <f t="shared" si="181"/>
        <v>2.1451572076577945E-5</v>
      </c>
      <c r="G1962">
        <f t="shared" si="182"/>
        <v>5.4701508795273763E-3</v>
      </c>
      <c r="H1962">
        <f t="shared" si="183"/>
        <v>7.396046835659828E-2</v>
      </c>
      <c r="I1962">
        <f t="shared" si="184"/>
        <v>13.520736445022612</v>
      </c>
      <c r="Q1962">
        <f t="shared" si="185"/>
        <v>9.0515758287614739E-2</v>
      </c>
    </row>
    <row r="1963" spans="1:17" x14ac:dyDescent="0.25">
      <c r="A1963" s="1">
        <v>43122</v>
      </c>
      <c r="B1963">
        <v>2832.97</v>
      </c>
      <c r="E1963">
        <f t="shared" si="180"/>
        <v>8.0343920983147674E-3</v>
      </c>
      <c r="F1963">
        <f t="shared" si="181"/>
        <v>2.6253285790606384E-5</v>
      </c>
      <c r="G1963">
        <f t="shared" si="182"/>
        <v>6.6945878766046284E-3</v>
      </c>
      <c r="H1963">
        <f t="shared" si="183"/>
        <v>8.1820461234367467E-2</v>
      </c>
      <c r="I1963">
        <f t="shared" si="184"/>
        <v>12.221881726327458</v>
      </c>
      <c r="Q1963">
        <f t="shared" si="185"/>
        <v>4.9287903277882468E-2</v>
      </c>
    </row>
    <row r="1964" spans="1:17" x14ac:dyDescent="0.25">
      <c r="A1964" s="1">
        <v>43123</v>
      </c>
      <c r="B1964">
        <v>2839.13</v>
      </c>
      <c r="E1964">
        <f t="shared" si="180"/>
        <v>2.1720359026722361E-3</v>
      </c>
      <c r="F1964">
        <f t="shared" si="181"/>
        <v>1.5814741095965629E-5</v>
      </c>
      <c r="G1964">
        <f t="shared" si="182"/>
        <v>4.0327589794712359E-3</v>
      </c>
      <c r="H1964">
        <f t="shared" si="183"/>
        <v>6.3504007585909378E-2</v>
      </c>
      <c r="I1964">
        <f t="shared" si="184"/>
        <v>15.747037675491296</v>
      </c>
      <c r="Q1964">
        <f t="shared" si="185"/>
        <v>4.8646387949958791E-2</v>
      </c>
    </row>
    <row r="1965" spans="1:17" x14ac:dyDescent="0.25">
      <c r="A1965" s="1">
        <v>43124</v>
      </c>
      <c r="B1965">
        <v>2837.54</v>
      </c>
      <c r="E1965">
        <f t="shared" si="180"/>
        <v>-5.6018758940720487E-4</v>
      </c>
      <c r="F1965">
        <f t="shared" si="181"/>
        <v>1.2114668978044209E-5</v>
      </c>
      <c r="G1965">
        <f t="shared" si="182"/>
        <v>3.0892405894012735E-3</v>
      </c>
      <c r="H1965">
        <f t="shared" si="183"/>
        <v>5.5580937284299851E-2</v>
      </c>
      <c r="I1965">
        <f t="shared" si="184"/>
        <v>17.991780075333015</v>
      </c>
      <c r="Q1965">
        <f t="shared" si="185"/>
        <v>4.2500468521613551E-2</v>
      </c>
    </row>
    <row r="1966" spans="1:17" x14ac:dyDescent="0.25">
      <c r="A1966" s="1">
        <v>43125</v>
      </c>
      <c r="B1966">
        <v>2839.25</v>
      </c>
      <c r="E1966">
        <f t="shared" si="180"/>
        <v>6.024531651585847E-4</v>
      </c>
      <c r="F1966">
        <f t="shared" si="181"/>
        <v>9.2635916684437745E-6</v>
      </c>
      <c r="G1966">
        <f t="shared" si="182"/>
        <v>2.3622158754531626E-3</v>
      </c>
      <c r="H1966">
        <f t="shared" si="183"/>
        <v>4.8602632392218868E-2</v>
      </c>
      <c r="I1966">
        <f t="shared" si="184"/>
        <v>20.575017252771207</v>
      </c>
      <c r="Q1966">
        <f t="shared" si="185"/>
        <v>0.11703951844587725</v>
      </c>
    </row>
    <row r="1967" spans="1:17" x14ac:dyDescent="0.25">
      <c r="A1967" s="1">
        <v>43126</v>
      </c>
      <c r="B1967">
        <v>2872.87</v>
      </c>
      <c r="E1967">
        <f t="shared" si="180"/>
        <v>1.1771597314994501E-2</v>
      </c>
      <c r="F1967">
        <f t="shared" si="181"/>
        <v>2.2307563491714869E-5</v>
      </c>
      <c r="G1967">
        <f t="shared" si="182"/>
        <v>5.6884286903872913E-3</v>
      </c>
      <c r="H1967">
        <f t="shared" si="183"/>
        <v>7.542167255098027E-2</v>
      </c>
      <c r="I1967">
        <f t="shared" si="184"/>
        <v>13.258788438085398</v>
      </c>
      <c r="Q1967">
        <f t="shared" si="185"/>
        <v>0.12112942932112918</v>
      </c>
    </row>
    <row r="1968" spans="1:17" x14ac:dyDescent="0.25">
      <c r="A1968" s="1">
        <v>43129</v>
      </c>
      <c r="B1968">
        <v>2853.53</v>
      </c>
      <c r="E1968">
        <f t="shared" si="180"/>
        <v>-6.7547057606620409E-3</v>
      </c>
      <c r="F1968">
        <f t="shared" si="181"/>
        <v>3.5826604527628679E-5</v>
      </c>
      <c r="G1968">
        <f t="shared" si="182"/>
        <v>9.1357841545453133E-3</v>
      </c>
      <c r="H1968">
        <f t="shared" si="183"/>
        <v>9.558129604972572E-2</v>
      </c>
      <c r="I1968">
        <f t="shared" si="184"/>
        <v>10.462297973860437</v>
      </c>
      <c r="Q1968">
        <f t="shared" si="185"/>
        <v>0.15900798130886795</v>
      </c>
    </row>
    <row r="1969" spans="1:17" x14ac:dyDescent="0.25">
      <c r="A1969" s="1">
        <v>43130</v>
      </c>
      <c r="B1969">
        <v>2822.43</v>
      </c>
      <c r="E1969">
        <f t="shared" si="180"/>
        <v>-1.0958608318405548E-2</v>
      </c>
      <c r="F1969">
        <f t="shared" si="181"/>
        <v>5.9600740924518277E-5</v>
      </c>
      <c r="G1969">
        <f t="shared" si="182"/>
        <v>1.5198188935752161E-2</v>
      </c>
      <c r="H1969">
        <f t="shared" si="183"/>
        <v>0.12328093500518303</v>
      </c>
      <c r="I1969">
        <f t="shared" si="184"/>
        <v>8.1115543125784821</v>
      </c>
      <c r="Q1969">
        <f t="shared" si="185"/>
        <v>0.12418297688518923</v>
      </c>
    </row>
    <row r="1970" spans="1:17" x14ac:dyDescent="0.25">
      <c r="A1970" s="1">
        <v>43131</v>
      </c>
      <c r="B1970">
        <v>2823.81</v>
      </c>
      <c r="E1970">
        <f t="shared" si="180"/>
        <v>4.8882088876100647E-4</v>
      </c>
      <c r="F1970">
        <f t="shared" si="181"/>
        <v>6.0036837263267288E-5</v>
      </c>
      <c r="G1970">
        <f t="shared" si="182"/>
        <v>1.5309393502133159E-2</v>
      </c>
      <c r="H1970">
        <f t="shared" si="183"/>
        <v>0.12373113392405793</v>
      </c>
      <c r="I1970">
        <f t="shared" si="184"/>
        <v>8.0820402132075095</v>
      </c>
      <c r="Q1970">
        <f t="shared" si="185"/>
        <v>0.12262558098820554</v>
      </c>
    </row>
    <row r="1971" spans="1:17" x14ac:dyDescent="0.25">
      <c r="A1971" s="1">
        <v>43132</v>
      </c>
      <c r="B1971">
        <v>2821.98</v>
      </c>
      <c r="E1971">
        <f t="shared" si="180"/>
        <v>-6.4827068101673384E-4</v>
      </c>
      <c r="F1971">
        <f t="shared" si="181"/>
        <v>5.9500400720655188E-5</v>
      </c>
      <c r="G1971">
        <f t="shared" si="182"/>
        <v>1.5172602183767073E-2</v>
      </c>
      <c r="H1971">
        <f t="shared" si="183"/>
        <v>0.12317711712719645</v>
      </c>
      <c r="I1971">
        <f t="shared" si="184"/>
        <v>8.1183910073765517</v>
      </c>
      <c r="Q1971">
        <f t="shared" si="185"/>
        <v>0.13119213287480788</v>
      </c>
    </row>
    <row r="1972" spans="1:17" x14ac:dyDescent="0.25">
      <c r="A1972" s="1">
        <v>43133</v>
      </c>
      <c r="B1972">
        <v>2762.13</v>
      </c>
      <c r="E1972">
        <f t="shared" si="180"/>
        <v>-2.1436645011316622E-2</v>
      </c>
      <c r="F1972">
        <f t="shared" si="181"/>
        <v>6.3372034185438947E-5</v>
      </c>
      <c r="G1972">
        <f t="shared" si="182"/>
        <v>1.6159868717286932E-2</v>
      </c>
      <c r="H1972">
        <f t="shared" si="183"/>
        <v>0.12712147229043144</v>
      </c>
      <c r="I1972">
        <f t="shared" si="184"/>
        <v>7.8664916475740894</v>
      </c>
      <c r="Q1972">
        <f t="shared" si="185"/>
        <v>0.4910937366160944</v>
      </c>
    </row>
    <row r="1973" spans="1:17" x14ac:dyDescent="0.25">
      <c r="A1973" s="1">
        <v>43136</v>
      </c>
      <c r="B1973">
        <v>2648.94</v>
      </c>
      <c r="E1973">
        <f t="shared" si="180"/>
        <v>-4.1842561245182139E-2</v>
      </c>
      <c r="F1973">
        <f t="shared" si="181"/>
        <v>2.4481787776959717E-4</v>
      </c>
      <c r="G1973">
        <f t="shared" si="182"/>
        <v>6.2428558831247281E-2</v>
      </c>
      <c r="H1973">
        <f t="shared" si="183"/>
        <v>0.24985707680841718</v>
      </c>
      <c r="I1973">
        <f t="shared" si="184"/>
        <v>4.0022880791436206</v>
      </c>
      <c r="Q1973">
        <f t="shared" si="185"/>
        <v>0.42538421601108545</v>
      </c>
    </row>
    <row r="1974" spans="1:17" x14ac:dyDescent="0.25">
      <c r="A1974" s="1">
        <v>43137</v>
      </c>
      <c r="B1974">
        <v>2695.14</v>
      </c>
      <c r="E1974">
        <f t="shared" si="180"/>
        <v>1.7290591086863923E-2</v>
      </c>
      <c r="F1974">
        <f t="shared" si="181"/>
        <v>4.168049283645886E-4</v>
      </c>
      <c r="G1974">
        <f t="shared" si="182"/>
        <v>0.1062852567329701</v>
      </c>
      <c r="H1974">
        <f t="shared" si="183"/>
        <v>0.32601419713406671</v>
      </c>
      <c r="I1974">
        <f t="shared" si="184"/>
        <v>3.0673510809983848</v>
      </c>
      <c r="Q1974">
        <f t="shared" si="185"/>
        <v>0.31307166215278259</v>
      </c>
    </row>
    <row r="1975" spans="1:17" x14ac:dyDescent="0.25">
      <c r="A1975" s="1">
        <v>43138</v>
      </c>
      <c r="B1975">
        <v>2681.66</v>
      </c>
      <c r="E1975">
        <f t="shared" si="180"/>
        <v>-5.0141453066676256E-3</v>
      </c>
      <c r="F1975">
        <f t="shared" si="181"/>
        <v>4.0025806502810667E-4</v>
      </c>
      <c r="G1975">
        <f t="shared" si="182"/>
        <v>0.1020658065821672</v>
      </c>
      <c r="H1975">
        <f t="shared" si="183"/>
        <v>0.31947739604261083</v>
      </c>
      <c r="I1975">
        <f t="shared" si="184"/>
        <v>3.1301119027107109</v>
      </c>
      <c r="Q1975">
        <f t="shared" si="185"/>
        <v>0.38386928775667961</v>
      </c>
    </row>
    <row r="1976" spans="1:17" x14ac:dyDescent="0.25">
      <c r="A1976" s="1">
        <v>43139</v>
      </c>
      <c r="B1976">
        <v>2581</v>
      </c>
      <c r="E1976">
        <f t="shared" si="180"/>
        <v>-3.8259085020510716E-2</v>
      </c>
      <c r="F1976">
        <f t="shared" si="181"/>
        <v>4.8093160969896344E-4</v>
      </c>
      <c r="G1976">
        <f t="shared" si="182"/>
        <v>0.12263756047323568</v>
      </c>
      <c r="H1976">
        <f t="shared" si="183"/>
        <v>0.3501964598239618</v>
      </c>
      <c r="I1976">
        <f t="shared" si="184"/>
        <v>2.8555400031818827</v>
      </c>
      <c r="Q1976">
        <f t="shared" si="185"/>
        <v>0.46553945571789518</v>
      </c>
    </row>
    <row r="1977" spans="1:17" x14ac:dyDescent="0.25">
      <c r="A1977" s="1">
        <v>43140</v>
      </c>
      <c r="B1977">
        <v>2619.5500000000002</v>
      </c>
      <c r="E1977">
        <f t="shared" si="180"/>
        <v>1.4825626559634099E-2</v>
      </c>
      <c r="F1977">
        <f t="shared" si="181"/>
        <v>6.3933438941482718E-4</v>
      </c>
      <c r="G1977">
        <f t="shared" si="182"/>
        <v>0.16303026930078093</v>
      </c>
      <c r="H1977">
        <f t="shared" si="183"/>
        <v>0.40377006984270258</v>
      </c>
      <c r="I1977">
        <f t="shared" si="184"/>
        <v>2.4766570746305483</v>
      </c>
      <c r="Q1977">
        <f t="shared" si="185"/>
        <v>0.2775275249047377</v>
      </c>
    </row>
    <row r="1978" spans="1:17" x14ac:dyDescent="0.25">
      <c r="A1978" s="1">
        <v>43143</v>
      </c>
      <c r="B1978">
        <v>2656</v>
      </c>
      <c r="E1978">
        <f t="shared" si="180"/>
        <v>1.3818684318076369E-2</v>
      </c>
      <c r="F1978">
        <f t="shared" si="181"/>
        <v>4.3944042397669927E-4</v>
      </c>
      <c r="G1978">
        <f t="shared" si="182"/>
        <v>0.11205730811405831</v>
      </c>
      <c r="H1978">
        <f t="shared" si="183"/>
        <v>0.33474962003571912</v>
      </c>
      <c r="I1978">
        <f t="shared" si="184"/>
        <v>2.9873073489771129</v>
      </c>
      <c r="Q1978">
        <f t="shared" si="185"/>
        <v>0.28605298247100125</v>
      </c>
    </row>
    <row r="1979" spans="1:17" x14ac:dyDescent="0.25">
      <c r="A1979" s="1">
        <v>43144</v>
      </c>
      <c r="B1979">
        <v>2662.94</v>
      </c>
      <c r="E1979">
        <f t="shared" si="180"/>
        <v>2.6095439836837349E-3</v>
      </c>
      <c r="F1979">
        <f t="shared" si="181"/>
        <v>3.7551422428334073E-4</v>
      </c>
      <c r="G1979">
        <f t="shared" si="182"/>
        <v>9.5756127192251891E-2</v>
      </c>
      <c r="H1979">
        <f t="shared" si="183"/>
        <v>0.30944486939073962</v>
      </c>
      <c r="I1979">
        <f t="shared" si="184"/>
        <v>3.231593407797912</v>
      </c>
      <c r="Q1979">
        <f t="shared" si="185"/>
        <v>0.33796396181498628</v>
      </c>
    </row>
    <row r="1980" spans="1:17" x14ac:dyDescent="0.25">
      <c r="A1980" s="1">
        <v>43145</v>
      </c>
      <c r="B1980">
        <v>2698.63</v>
      </c>
      <c r="E1980">
        <f t="shared" si="180"/>
        <v>1.3313461230303598E-2</v>
      </c>
      <c r="F1980">
        <f t="shared" si="181"/>
        <v>4.1012240793182489E-4</v>
      </c>
      <c r="G1980">
        <f t="shared" si="182"/>
        <v>0.10458121402261535</v>
      </c>
      <c r="H1980">
        <f t="shared" si="183"/>
        <v>0.32339018850703455</v>
      </c>
      <c r="I1980">
        <f t="shared" si="184"/>
        <v>3.0922397634158512</v>
      </c>
      <c r="Q1980">
        <f t="shared" si="185"/>
        <v>1.5586953299250443E-2</v>
      </c>
    </row>
    <row r="1981" spans="1:17" x14ac:dyDescent="0.25">
      <c r="A1981" s="1">
        <v>43146</v>
      </c>
      <c r="B1981">
        <v>2731.2</v>
      </c>
      <c r="E1981">
        <f t="shared" si="180"/>
        <v>1.1996836229864197E-2</v>
      </c>
      <c r="F1981">
        <f t="shared" si="181"/>
        <v>1.9767324571352724E-5</v>
      </c>
      <c r="G1981">
        <f t="shared" si="182"/>
        <v>5.0406677656949445E-3</v>
      </c>
      <c r="H1981">
        <f t="shared" si="183"/>
        <v>7.0997660283244154E-2</v>
      </c>
      <c r="I1981">
        <f t="shared" si="184"/>
        <v>14.084971194973386</v>
      </c>
      <c r="Q1981">
        <f t="shared" si="185"/>
        <v>0.11809027965849339</v>
      </c>
    </row>
    <row r="1982" spans="1:17" x14ac:dyDescent="0.25">
      <c r="A1982" s="1">
        <v>43147</v>
      </c>
      <c r="B1982">
        <v>2732.22</v>
      </c>
      <c r="E1982">
        <f t="shared" si="180"/>
        <v>3.733924947562478E-4</v>
      </c>
      <c r="F1982">
        <f t="shared" si="181"/>
        <v>3.2878955129203965E-5</v>
      </c>
      <c r="G1982">
        <f t="shared" si="182"/>
        <v>8.3841335579470117E-3</v>
      </c>
      <c r="H1982">
        <f t="shared" si="183"/>
        <v>9.1564914448422935E-2</v>
      </c>
      <c r="I1982">
        <f t="shared" si="184"/>
        <v>10.921213720603475</v>
      </c>
      <c r="Q1982">
        <f t="shared" si="185"/>
        <v>9.3584128802936206E-2</v>
      </c>
    </row>
    <row r="1983" spans="1:17" x14ac:dyDescent="0.25">
      <c r="A1983" s="1">
        <v>43150</v>
      </c>
      <c r="B1983">
        <v>2732.22</v>
      </c>
      <c r="E1983">
        <f t="shared" si="180"/>
        <v>0</v>
      </c>
      <c r="F1983">
        <f t="shared" si="181"/>
        <v>3.3604010774788416E-5</v>
      </c>
      <c r="G1983">
        <f t="shared" si="182"/>
        <v>8.5690227475710458E-3</v>
      </c>
      <c r="H1983">
        <f t="shared" si="183"/>
        <v>9.2569016131592574E-2</v>
      </c>
      <c r="I1983">
        <f t="shared" si="184"/>
        <v>10.802750658799681</v>
      </c>
      <c r="Q1983">
        <f t="shared" si="185"/>
        <v>0.15262520156402659</v>
      </c>
    </row>
    <row r="1984" spans="1:17" x14ac:dyDescent="0.25">
      <c r="A1984" s="1">
        <v>43151</v>
      </c>
      <c r="B1984">
        <v>2716.26</v>
      </c>
      <c r="E1984">
        <f t="shared" si="180"/>
        <v>-5.8585314248203952E-3</v>
      </c>
      <c r="F1984">
        <f t="shared" si="181"/>
        <v>5.5405351943795866E-5</v>
      </c>
      <c r="G1984">
        <f t="shared" si="182"/>
        <v>1.4128364745667945E-2</v>
      </c>
      <c r="H1984">
        <f t="shared" si="183"/>
        <v>0.11886279798855462</v>
      </c>
      <c r="I1984">
        <f t="shared" si="184"/>
        <v>8.4130612514799683</v>
      </c>
      <c r="Q1984">
        <f t="shared" si="185"/>
        <v>8.9488010277856286E-2</v>
      </c>
    </row>
    <row r="1985" spans="1:17" x14ac:dyDescent="0.25">
      <c r="A1985" s="1">
        <v>43152</v>
      </c>
      <c r="B1985">
        <v>2701.33</v>
      </c>
      <c r="E1985">
        <f t="shared" si="180"/>
        <v>-5.5116898090027547E-3</v>
      </c>
      <c r="F1985">
        <f t="shared" si="181"/>
        <v>4.1712922698253065E-5</v>
      </c>
      <c r="G1985">
        <f t="shared" si="182"/>
        <v>1.0636795288054531E-2</v>
      </c>
      <c r="H1985">
        <f t="shared" si="183"/>
        <v>0.10313484032107934</v>
      </c>
      <c r="I1985">
        <f t="shared" si="184"/>
        <v>9.6960444878452368</v>
      </c>
      <c r="Q1985">
        <f t="shared" si="185"/>
        <v>2.2594890435337522E-2</v>
      </c>
    </row>
    <row r="1986" spans="1:17" x14ac:dyDescent="0.25">
      <c r="A1986" s="1">
        <v>43153</v>
      </c>
      <c r="B1986">
        <v>2703.96</v>
      </c>
      <c r="E1986">
        <f t="shared" si="180"/>
        <v>9.7312085292120475E-4</v>
      </c>
      <c r="F1986">
        <f t="shared" si="181"/>
        <v>9.1385114396894826E-6</v>
      </c>
      <c r="G1986">
        <f t="shared" si="182"/>
        <v>2.3303204171208182E-3</v>
      </c>
      <c r="H1986">
        <f t="shared" si="183"/>
        <v>4.8273392434350602E-2</v>
      </c>
      <c r="I1986">
        <f t="shared" si="184"/>
        <v>20.7153454433506</v>
      </c>
      <c r="Q1986">
        <f t="shared" si="185"/>
        <v>0.33008592938116521</v>
      </c>
    </row>
    <row r="1987" spans="1:17" x14ac:dyDescent="0.25">
      <c r="A1987" s="1">
        <v>43154</v>
      </c>
      <c r="B1987">
        <v>2747.3</v>
      </c>
      <c r="E1987">
        <f t="shared" si="180"/>
        <v>1.590124602558474E-2</v>
      </c>
      <c r="F1987">
        <f t="shared" si="181"/>
        <v>6.2487716102252271E-5</v>
      </c>
      <c r="G1987">
        <f t="shared" si="182"/>
        <v>1.5934367606074328E-2</v>
      </c>
      <c r="H1987">
        <f t="shared" si="183"/>
        <v>0.12623140499128704</v>
      </c>
      <c r="I1987">
        <f t="shared" si="184"/>
        <v>7.9219588823322029</v>
      </c>
      <c r="Q1987">
        <f t="shared" si="185"/>
        <v>0.15999189151550178</v>
      </c>
    </row>
    <row r="1988" spans="1:17" x14ac:dyDescent="0.25">
      <c r="A1988" s="1">
        <v>43157</v>
      </c>
      <c r="B1988">
        <v>2779.6</v>
      </c>
      <c r="E1988">
        <f t="shared" ref="E1988:E2051" si="186">LN(B1988/B1987)</f>
        <v>1.1688421260557077E-2</v>
      </c>
      <c r="F1988">
        <f t="shared" si="181"/>
        <v>7.9200004914570067E-5</v>
      </c>
      <c r="G1988">
        <f t="shared" si="182"/>
        <v>2.0196001253215367E-2</v>
      </c>
      <c r="H1988">
        <f t="shared" si="183"/>
        <v>0.14211263579715691</v>
      </c>
      <c r="I1988">
        <f t="shared" si="184"/>
        <v>7.0366719636904085</v>
      </c>
      <c r="Q1988">
        <f t="shared" si="185"/>
        <v>0.20214076021163294</v>
      </c>
    </row>
    <row r="1989" spans="1:17" x14ac:dyDescent="0.25">
      <c r="A1989" s="1">
        <v>43158</v>
      </c>
      <c r="B1989">
        <v>2744.28</v>
      </c>
      <c r="E1989">
        <f t="shared" si="186"/>
        <v>-1.2788286983879777E-2</v>
      </c>
      <c r="F1989">
        <f t="shared" si="181"/>
        <v>1.1265394602241654E-4</v>
      </c>
      <c r="G1989">
        <f t="shared" si="182"/>
        <v>2.8726756235716217E-2</v>
      </c>
      <c r="H1989">
        <f t="shared" si="183"/>
        <v>0.16948969359732827</v>
      </c>
      <c r="I1989">
        <f t="shared" si="184"/>
        <v>5.9000637665661779</v>
      </c>
      <c r="Q1989">
        <f t="shared" si="185"/>
        <v>0.20286607319736219</v>
      </c>
    </row>
    <row r="1990" spans="1:17" x14ac:dyDescent="0.25">
      <c r="A1990" s="1">
        <v>43159</v>
      </c>
      <c r="B1990">
        <v>2713.83</v>
      </c>
      <c r="E1990">
        <f t="shared" si="186"/>
        <v>-1.1157824195769547E-2</v>
      </c>
      <c r="F1990">
        <f t="shared" si="181"/>
        <v>1.3483807289221209E-4</v>
      </c>
      <c r="G1990">
        <f t="shared" si="182"/>
        <v>3.4383708587514085E-2</v>
      </c>
      <c r="H1990">
        <f t="shared" si="183"/>
        <v>0.18542844600415032</v>
      </c>
      <c r="I1990">
        <f t="shared" si="184"/>
        <v>5.3929158203570218</v>
      </c>
      <c r="Q1990">
        <f t="shared" si="185"/>
        <v>0.23057790545548362</v>
      </c>
    </row>
    <row r="1991" spans="1:17" x14ac:dyDescent="0.25">
      <c r="A1991" s="1">
        <v>43160</v>
      </c>
      <c r="B1991">
        <v>2677.67</v>
      </c>
      <c r="E1991">
        <f t="shared" si="186"/>
        <v>-1.3413907890662753E-2</v>
      </c>
      <c r="F1991">
        <f t="shared" si="181"/>
        <v>1.6766942231961657E-4</v>
      </c>
      <c r="G1991">
        <f t="shared" si="182"/>
        <v>4.2755702691502223E-2</v>
      </c>
      <c r="H1991">
        <f t="shared" si="183"/>
        <v>0.20677452137897023</v>
      </c>
      <c r="I1991">
        <f t="shared" si="184"/>
        <v>4.8361857801969208</v>
      </c>
      <c r="Q1991">
        <f t="shared" si="185"/>
        <v>0.13447175651900431</v>
      </c>
    </row>
    <row r="1992" spans="1:17" x14ac:dyDescent="0.25">
      <c r="A1992" s="1">
        <v>43161</v>
      </c>
      <c r="B1992">
        <v>2691.25</v>
      </c>
      <c r="E1992">
        <f t="shared" si="186"/>
        <v>5.0587563087125835E-3</v>
      </c>
      <c r="F1992">
        <f t="shared" si="181"/>
        <v>1.0904052193414328E-4</v>
      </c>
      <c r="G1992">
        <f t="shared" si="182"/>
        <v>2.7805333093206538E-2</v>
      </c>
      <c r="H1992">
        <f t="shared" si="183"/>
        <v>0.166749312122139</v>
      </c>
      <c r="I1992">
        <f t="shared" si="184"/>
        <v>5.9970262382103812</v>
      </c>
      <c r="Q1992">
        <f t="shared" si="185"/>
        <v>0.15994264273256312</v>
      </c>
    </row>
    <row r="1993" spans="1:17" x14ac:dyDescent="0.25">
      <c r="A1993" s="1">
        <v>43164</v>
      </c>
      <c r="B1993">
        <v>2720.94</v>
      </c>
      <c r="E1993">
        <f t="shared" si="186"/>
        <v>1.0971639144904529E-2</v>
      </c>
      <c r="F1993">
        <f t="shared" ref="F1993:F2056" si="187">_xlfn.VAR.P(E1989:E1993)</f>
        <v>1.0458951237118405E-4</v>
      </c>
      <c r="G1993">
        <f t="shared" ref="G1993:G2056" si="188">F1993*255</f>
        <v>2.6670325654651935E-2</v>
      </c>
      <c r="H1993">
        <f t="shared" ref="H1993:H2056" si="189">SQRT(G1993)</f>
        <v>0.16331051911818764</v>
      </c>
      <c r="I1993">
        <f t="shared" ref="I1993:I2056" si="190">1/H1993</f>
        <v>6.1233042758029637</v>
      </c>
      <c r="Q1993">
        <f t="shared" ref="Q1993:Q2056" si="191">G1994/H1993</f>
        <v>0.14064429927507469</v>
      </c>
    </row>
    <row r="1994" spans="1:17" x14ac:dyDescent="0.25">
      <c r="A1994" s="1">
        <v>43165</v>
      </c>
      <c r="B1994">
        <v>2728.12</v>
      </c>
      <c r="E1994">
        <f t="shared" si="186"/>
        <v>2.6353184422145334E-3</v>
      </c>
      <c r="F1994">
        <f t="shared" si="187"/>
        <v>9.0073307943632104E-5</v>
      </c>
      <c r="G1994">
        <f t="shared" si="188"/>
        <v>2.2968693525626187E-2</v>
      </c>
      <c r="H1994">
        <f t="shared" si="189"/>
        <v>0.15155425934504838</v>
      </c>
      <c r="I1994">
        <f t="shared" si="190"/>
        <v>6.5982969025190403</v>
      </c>
      <c r="Q1994">
        <f t="shared" si="191"/>
        <v>0.1105558318558069</v>
      </c>
    </row>
    <row r="1995" spans="1:17" x14ac:dyDescent="0.25">
      <c r="A1995" s="1">
        <v>43166</v>
      </c>
      <c r="B1995">
        <v>2726.8</v>
      </c>
      <c r="E1995">
        <f t="shared" si="186"/>
        <v>-4.8396677706154348E-4</v>
      </c>
      <c r="F1995">
        <f t="shared" si="187"/>
        <v>6.5706694953656942E-5</v>
      </c>
      <c r="G1995">
        <f t="shared" si="188"/>
        <v>1.6755207213182521E-2</v>
      </c>
      <c r="H1995">
        <f t="shared" si="189"/>
        <v>0.12944190671178527</v>
      </c>
      <c r="I1995">
        <f t="shared" si="190"/>
        <v>7.7254733447846631</v>
      </c>
      <c r="Q1995">
        <f t="shared" si="191"/>
        <v>2.7780814589211774E-2</v>
      </c>
    </row>
    <row r="1996" spans="1:17" x14ac:dyDescent="0.25">
      <c r="A1996" s="1">
        <v>43167</v>
      </c>
      <c r="B1996">
        <v>2738.97</v>
      </c>
      <c r="E1996">
        <f t="shared" si="186"/>
        <v>4.453176811945213E-3</v>
      </c>
      <c r="F1996">
        <f t="shared" si="187"/>
        <v>1.4101967099741778E-5</v>
      </c>
      <c r="G1996">
        <f t="shared" si="188"/>
        <v>3.5960016104341535E-3</v>
      </c>
      <c r="H1996">
        <f t="shared" si="189"/>
        <v>5.9966670830004842E-2</v>
      </c>
      <c r="I1996">
        <f t="shared" si="190"/>
        <v>16.675929915049434</v>
      </c>
      <c r="Q1996">
        <f t="shared" si="191"/>
        <v>0.17175782494152275</v>
      </c>
    </row>
    <row r="1997" spans="1:17" x14ac:dyDescent="0.25">
      <c r="A1997" s="1">
        <v>43168</v>
      </c>
      <c r="B1997">
        <v>2786.57</v>
      </c>
      <c r="E1997">
        <f t="shared" si="186"/>
        <v>1.7229511513169881E-2</v>
      </c>
      <c r="F1997">
        <f t="shared" si="187"/>
        <v>4.0391156669591729E-5</v>
      </c>
      <c r="G1997">
        <f t="shared" si="188"/>
        <v>1.0299744950745891E-2</v>
      </c>
      <c r="H1997">
        <f t="shared" si="189"/>
        <v>0.10148765910565624</v>
      </c>
      <c r="I1997">
        <f t="shared" si="190"/>
        <v>9.8534147778393937</v>
      </c>
      <c r="Q1997">
        <f t="shared" si="191"/>
        <v>0.11241816963246522</v>
      </c>
    </row>
    <row r="1998" spans="1:17" x14ac:dyDescent="0.25">
      <c r="A1998" s="1">
        <v>43171</v>
      </c>
      <c r="B1998">
        <v>2783.02</v>
      </c>
      <c r="E1998">
        <f t="shared" si="186"/>
        <v>-1.2747798242772499E-3</v>
      </c>
      <c r="F1998">
        <f t="shared" si="187"/>
        <v>4.4741399517417518E-5</v>
      </c>
      <c r="G1998">
        <f t="shared" si="188"/>
        <v>1.1409056876941466E-2</v>
      </c>
      <c r="H1998">
        <f t="shared" si="189"/>
        <v>0.10681318681202928</v>
      </c>
      <c r="I1998">
        <f t="shared" si="190"/>
        <v>9.3621399177969309</v>
      </c>
      <c r="Q1998">
        <f t="shared" si="191"/>
        <v>0.15404788145519394</v>
      </c>
    </row>
    <row r="1999" spans="1:17" x14ac:dyDescent="0.25">
      <c r="A1999" s="1">
        <v>43172</v>
      </c>
      <c r="B1999">
        <v>2765.31</v>
      </c>
      <c r="E1999">
        <f t="shared" si="186"/>
        <v>-6.3839245851629312E-3</v>
      </c>
      <c r="F1999">
        <f t="shared" si="187"/>
        <v>6.4526843685768517E-5</v>
      </c>
      <c r="G1999">
        <f t="shared" si="188"/>
        <v>1.6454345139870971E-2</v>
      </c>
      <c r="H1999">
        <f t="shared" si="189"/>
        <v>0.12827449138418351</v>
      </c>
      <c r="I1999">
        <f t="shared" si="190"/>
        <v>7.7957822261402621</v>
      </c>
      <c r="Q1999">
        <f t="shared" si="191"/>
        <v>0.15040758138364216</v>
      </c>
    </row>
    <row r="2000" spans="1:17" x14ac:dyDescent="0.25">
      <c r="A2000" s="1">
        <v>43173</v>
      </c>
      <c r="B2000">
        <v>2749.48</v>
      </c>
      <c r="E2000">
        <f t="shared" si="186"/>
        <v>-5.7409415327189526E-3</v>
      </c>
      <c r="F2000">
        <f t="shared" si="187"/>
        <v>7.5660611773772107E-5</v>
      </c>
      <c r="G2000">
        <f t="shared" si="188"/>
        <v>1.9293456002311887E-2</v>
      </c>
      <c r="H2000">
        <f t="shared" si="189"/>
        <v>0.13890088553465701</v>
      </c>
      <c r="I2000">
        <f t="shared" si="190"/>
        <v>7.19937814759641</v>
      </c>
      <c r="Q2000">
        <f t="shared" si="191"/>
        <v>0.13620049442577076</v>
      </c>
    </row>
    <row r="2001" spans="1:17" x14ac:dyDescent="0.25">
      <c r="A2001" s="1">
        <v>43174</v>
      </c>
      <c r="B2001">
        <v>2747.33</v>
      </c>
      <c r="E2001">
        <f t="shared" si="186"/>
        <v>-7.8227193941249383E-4</v>
      </c>
      <c r="F2001">
        <f t="shared" si="187"/>
        <v>7.4189683474500687E-5</v>
      </c>
      <c r="G2001">
        <f t="shared" si="188"/>
        <v>1.8918369285997674E-2</v>
      </c>
      <c r="H2001">
        <f t="shared" si="189"/>
        <v>0.13754406307070355</v>
      </c>
      <c r="I2001">
        <f t="shared" si="190"/>
        <v>7.270397410653465</v>
      </c>
      <c r="Q2001">
        <f t="shared" si="191"/>
        <v>1.768567293301293E-2</v>
      </c>
    </row>
    <row r="2002" spans="1:17" x14ac:dyDescent="0.25">
      <c r="A2002" s="1">
        <v>43175</v>
      </c>
      <c r="B2002">
        <v>2752.01</v>
      </c>
      <c r="E2002">
        <f t="shared" si="186"/>
        <v>1.7020228353889482E-3</v>
      </c>
      <c r="F2002">
        <f t="shared" si="187"/>
        <v>9.5394482876320196E-6</v>
      </c>
      <c r="G2002">
        <f t="shared" si="188"/>
        <v>2.4325593133461649E-3</v>
      </c>
      <c r="H2002">
        <f t="shared" si="189"/>
        <v>4.9320982485613209E-2</v>
      </c>
      <c r="I2002">
        <f t="shared" si="190"/>
        <v>20.275346305027423</v>
      </c>
      <c r="Q2002">
        <f t="shared" si="191"/>
        <v>0.15688507751916364</v>
      </c>
    </row>
    <row r="2003" spans="1:17" x14ac:dyDescent="0.25">
      <c r="A2003" s="1">
        <v>43178</v>
      </c>
      <c r="B2003">
        <v>2712.92</v>
      </c>
      <c r="E2003">
        <f t="shared" si="186"/>
        <v>-1.4306008195445936E-2</v>
      </c>
      <c r="F2003">
        <f t="shared" si="187"/>
        <v>3.0344024159124472E-5</v>
      </c>
      <c r="G2003">
        <f t="shared" si="188"/>
        <v>7.7377261605767406E-3</v>
      </c>
      <c r="H2003">
        <f t="shared" si="189"/>
        <v>8.7964345962308732E-2</v>
      </c>
      <c r="I2003">
        <f t="shared" si="190"/>
        <v>11.368242315227166</v>
      </c>
      <c r="Q2003">
        <f t="shared" si="191"/>
        <v>0.10496448769298095</v>
      </c>
    </row>
    <row r="2004" spans="1:17" x14ac:dyDescent="0.25">
      <c r="A2004" s="1">
        <v>43179</v>
      </c>
      <c r="B2004">
        <v>2716.94</v>
      </c>
      <c r="E2004">
        <f t="shared" si="186"/>
        <v>1.4807014304161871E-3</v>
      </c>
      <c r="F2004">
        <f t="shared" si="187"/>
        <v>3.6208362781105384E-5</v>
      </c>
      <c r="G2004">
        <f t="shared" si="188"/>
        <v>9.2331325091818735E-3</v>
      </c>
      <c r="H2004">
        <f t="shared" si="189"/>
        <v>9.6089190386754078E-2</v>
      </c>
      <c r="I2004">
        <f t="shared" si="190"/>
        <v>10.406997873278474</v>
      </c>
      <c r="Q2004">
        <f t="shared" si="191"/>
        <v>9.3386887400904561E-2</v>
      </c>
    </row>
    <row r="2005" spans="1:17" x14ac:dyDescent="0.25">
      <c r="A2005" s="1">
        <v>43180</v>
      </c>
      <c r="B2005">
        <v>2711.93</v>
      </c>
      <c r="E2005">
        <f t="shared" si="186"/>
        <v>-1.8456884848011977E-3</v>
      </c>
      <c r="F2005">
        <f t="shared" si="187"/>
        <v>3.5190080012125032E-5</v>
      </c>
      <c r="G2005">
        <f t="shared" si="188"/>
        <v>8.9734704030918835E-3</v>
      </c>
      <c r="H2005">
        <f t="shared" si="189"/>
        <v>9.4728403359773158E-2</v>
      </c>
      <c r="I2005">
        <f t="shared" si="190"/>
        <v>10.55649588225462</v>
      </c>
      <c r="Q2005">
        <f t="shared" si="191"/>
        <v>0.30520701105872367</v>
      </c>
    </row>
    <row r="2006" spans="1:17" x14ac:dyDescent="0.25">
      <c r="A2006" s="1">
        <v>43181</v>
      </c>
      <c r="B2006">
        <v>2643.69</v>
      </c>
      <c r="E2006">
        <f t="shared" si="186"/>
        <v>-2.5484890016140731E-2</v>
      </c>
      <c r="F2006">
        <f t="shared" si="187"/>
        <v>1.1337950137961382E-4</v>
      </c>
      <c r="G2006">
        <f t="shared" si="188"/>
        <v>2.8911772851801524E-2</v>
      </c>
      <c r="H2006">
        <f t="shared" si="189"/>
        <v>0.17003462250906878</v>
      </c>
      <c r="I2006">
        <f t="shared" si="190"/>
        <v>5.8811551744214041</v>
      </c>
      <c r="Q2006">
        <f t="shared" si="191"/>
        <v>0.16679306944575339</v>
      </c>
    </row>
    <row r="2007" spans="1:17" x14ac:dyDescent="0.25">
      <c r="A2007" s="1">
        <v>43182</v>
      </c>
      <c r="B2007">
        <v>2588.2600000000002</v>
      </c>
      <c r="E2007">
        <f t="shared" si="186"/>
        <v>-2.1189833248420765E-2</v>
      </c>
      <c r="F2007">
        <f t="shared" si="187"/>
        <v>1.1121802588367676E-4</v>
      </c>
      <c r="G2007">
        <f t="shared" si="188"/>
        <v>2.8360596600337573E-2</v>
      </c>
      <c r="H2007">
        <f t="shared" si="189"/>
        <v>0.16840604680455382</v>
      </c>
      <c r="I2007">
        <f t="shared" si="190"/>
        <v>5.9380290611569615</v>
      </c>
      <c r="Q2007">
        <f t="shared" si="191"/>
        <v>0.52696846066499736</v>
      </c>
    </row>
    <row r="2008" spans="1:17" x14ac:dyDescent="0.25">
      <c r="A2008" s="1">
        <v>43185</v>
      </c>
      <c r="B2008">
        <v>2658.55</v>
      </c>
      <c r="E2008">
        <f t="shared" si="186"/>
        <v>2.6795026112632157E-2</v>
      </c>
      <c r="F2008">
        <f t="shared" si="187"/>
        <v>3.480183343187185E-4</v>
      </c>
      <c r="G2008">
        <f t="shared" si="188"/>
        <v>8.874467525127322E-2</v>
      </c>
      <c r="H2008">
        <f t="shared" si="189"/>
        <v>0.2979004452015358</v>
      </c>
      <c r="I2008">
        <f t="shared" si="190"/>
        <v>3.3568261347292694</v>
      </c>
      <c r="Q2008">
        <f t="shared" si="191"/>
        <v>0.31106582654449894</v>
      </c>
    </row>
    <row r="2009" spans="1:17" x14ac:dyDescent="0.25">
      <c r="A2009" s="1">
        <v>43186</v>
      </c>
      <c r="B2009">
        <v>2612.62</v>
      </c>
      <c r="E2009">
        <f t="shared" si="186"/>
        <v>-1.7427312133270447E-2</v>
      </c>
      <c r="F2009">
        <f t="shared" si="187"/>
        <v>3.6339862044937235E-4</v>
      </c>
      <c r="G2009">
        <f t="shared" si="188"/>
        <v>9.2666648214589947E-2</v>
      </c>
      <c r="H2009">
        <f t="shared" si="189"/>
        <v>0.30441197120775315</v>
      </c>
      <c r="I2009">
        <f t="shared" si="190"/>
        <v>3.285021926149962</v>
      </c>
      <c r="Q2009">
        <f t="shared" si="191"/>
        <v>0.3024107804703301</v>
      </c>
    </row>
    <row r="2010" spans="1:17" x14ac:dyDescent="0.25">
      <c r="A2010" s="1">
        <v>43187</v>
      </c>
      <c r="B2010">
        <v>2605</v>
      </c>
      <c r="E2010">
        <f t="shared" si="186"/>
        <v>-2.9208740450646013E-3</v>
      </c>
      <c r="F2010">
        <f t="shared" si="187"/>
        <v>3.6100965410764031E-4</v>
      </c>
      <c r="G2010">
        <f t="shared" si="188"/>
        <v>9.2057461797448281E-2</v>
      </c>
      <c r="H2010">
        <f t="shared" si="189"/>
        <v>0.30340972594405785</v>
      </c>
      <c r="I2010">
        <f t="shared" si="190"/>
        <v>3.2958732515528464</v>
      </c>
      <c r="Q2010">
        <f t="shared" si="191"/>
        <v>0.2800410391944243</v>
      </c>
    </row>
    <row r="2011" spans="1:17" x14ac:dyDescent="0.25">
      <c r="A2011" s="1">
        <v>43188</v>
      </c>
      <c r="B2011">
        <v>2640.87</v>
      </c>
      <c r="E2011">
        <f t="shared" si="186"/>
        <v>1.3675733119263357E-2</v>
      </c>
      <c r="F2011">
        <f t="shared" si="187"/>
        <v>3.3320460766693899E-4</v>
      </c>
      <c r="G2011">
        <f t="shared" si="188"/>
        <v>8.4967174955069447E-2</v>
      </c>
      <c r="H2011">
        <f t="shared" si="189"/>
        <v>0.29149129481867797</v>
      </c>
      <c r="I2011">
        <f t="shared" si="190"/>
        <v>3.4306341828219931</v>
      </c>
      <c r="Q2011">
        <f t="shared" si="191"/>
        <v>0.19880240163984655</v>
      </c>
    </row>
    <row r="2012" spans="1:17" x14ac:dyDescent="0.25">
      <c r="A2012" s="1">
        <v>43189</v>
      </c>
      <c r="B2012">
        <v>2640.87</v>
      </c>
      <c r="E2012">
        <f t="shared" si="186"/>
        <v>0</v>
      </c>
      <c r="F2012">
        <f t="shared" si="187"/>
        <v>2.2725164496886955E-4</v>
      </c>
      <c r="G2012">
        <f t="shared" si="188"/>
        <v>5.7949169467061738E-2</v>
      </c>
      <c r="H2012">
        <f t="shared" si="189"/>
        <v>0.2407263372941601</v>
      </c>
      <c r="I2012">
        <f t="shared" si="190"/>
        <v>4.1540946920902595</v>
      </c>
      <c r="Q2012">
        <f t="shared" si="191"/>
        <v>0.17760932732829218</v>
      </c>
    </row>
    <row r="2013" spans="1:17" x14ac:dyDescent="0.25">
      <c r="A2013" s="1">
        <v>43192</v>
      </c>
      <c r="B2013">
        <v>2581.88</v>
      </c>
      <c r="E2013">
        <f t="shared" si="186"/>
        <v>-2.2590592580476767E-2</v>
      </c>
      <c r="F2013">
        <f t="shared" si="187"/>
        <v>1.6766761896870334E-4</v>
      </c>
      <c r="G2013">
        <f t="shared" si="188"/>
        <v>4.2755242837019349E-2</v>
      </c>
      <c r="H2013">
        <f t="shared" si="189"/>
        <v>0.20677340940512479</v>
      </c>
      <c r="I2013">
        <f t="shared" si="190"/>
        <v>4.8362117879515676</v>
      </c>
      <c r="Q2013">
        <f t="shared" si="191"/>
        <v>0.21284229204565877</v>
      </c>
    </row>
    <row r="2014" spans="1:17" x14ac:dyDescent="0.25">
      <c r="A2014" s="1">
        <v>43193</v>
      </c>
      <c r="B2014">
        <v>2614.4499999999998</v>
      </c>
      <c r="E2014">
        <f t="shared" si="186"/>
        <v>1.2535934603553565E-2</v>
      </c>
      <c r="F2014">
        <f t="shared" si="187"/>
        <v>1.725887309485574E-4</v>
      </c>
      <c r="G2014">
        <f t="shared" si="188"/>
        <v>4.4010126391882134E-2</v>
      </c>
      <c r="H2014">
        <f t="shared" si="189"/>
        <v>0.20978590608494685</v>
      </c>
      <c r="I2014">
        <f t="shared" si="190"/>
        <v>4.766764453638169</v>
      </c>
      <c r="Q2014">
        <f t="shared" si="191"/>
        <v>0.22876972227306056</v>
      </c>
    </row>
    <row r="2015" spans="1:17" x14ac:dyDescent="0.25">
      <c r="A2015" s="1">
        <v>43194</v>
      </c>
      <c r="B2015">
        <v>2644.69</v>
      </c>
      <c r="E2015">
        <f t="shared" si="186"/>
        <v>1.1500105825438875E-2</v>
      </c>
      <c r="F2015">
        <f t="shared" si="187"/>
        <v>1.8820652341904179E-4</v>
      </c>
      <c r="G2015">
        <f t="shared" si="188"/>
        <v>4.7992663471855657E-2</v>
      </c>
      <c r="H2015">
        <f t="shared" si="189"/>
        <v>0.21907227910407939</v>
      </c>
      <c r="I2015">
        <f t="shared" si="190"/>
        <v>4.5647035037459416</v>
      </c>
      <c r="Q2015">
        <f t="shared" si="191"/>
        <v>0.19387254151114125</v>
      </c>
    </row>
    <row r="2016" spans="1:17" x14ac:dyDescent="0.25">
      <c r="A2016" s="1">
        <v>43195</v>
      </c>
      <c r="B2016">
        <v>2662.84</v>
      </c>
      <c r="E2016">
        <f t="shared" si="186"/>
        <v>6.8393662400598977E-3</v>
      </c>
      <c r="F2016">
        <f t="shared" si="187"/>
        <v>1.6655725303743512E-4</v>
      </c>
      <c r="G2016">
        <f t="shared" si="188"/>
        <v>4.2472099524545955E-2</v>
      </c>
      <c r="H2016">
        <f t="shared" si="189"/>
        <v>0.20608760157890613</v>
      </c>
      <c r="I2016">
        <f t="shared" si="190"/>
        <v>4.8523054872717486</v>
      </c>
      <c r="Q2016">
        <f t="shared" si="191"/>
        <v>0.32151762892968416</v>
      </c>
    </row>
    <row r="2017" spans="1:17" x14ac:dyDescent="0.25">
      <c r="A2017" s="1">
        <v>43196</v>
      </c>
      <c r="B2017">
        <v>2604.4699999999998</v>
      </c>
      <c r="E2017">
        <f t="shared" si="186"/>
        <v>-2.2164022802027339E-2</v>
      </c>
      <c r="F2017">
        <f t="shared" si="187"/>
        <v>2.5984626279002091E-4</v>
      </c>
      <c r="G2017">
        <f t="shared" si="188"/>
        <v>6.6260797011455333E-2</v>
      </c>
      <c r="H2017">
        <f t="shared" si="189"/>
        <v>0.25741172663935752</v>
      </c>
      <c r="I2017">
        <f t="shared" si="190"/>
        <v>3.8848268999066762</v>
      </c>
      <c r="Q2017">
        <f t="shared" si="191"/>
        <v>0.16038605234693154</v>
      </c>
    </row>
    <row r="2018" spans="1:17" x14ac:dyDescent="0.25">
      <c r="A2018" s="1">
        <v>43199</v>
      </c>
      <c r="B2018">
        <v>2613.16</v>
      </c>
      <c r="E2018">
        <f t="shared" si="186"/>
        <v>3.3310173527511624E-3</v>
      </c>
      <c r="F2018">
        <f t="shared" si="187"/>
        <v>1.6190294377840795E-4</v>
      </c>
      <c r="G2018">
        <f t="shared" si="188"/>
        <v>4.1285250663494026E-2</v>
      </c>
      <c r="H2018">
        <f t="shared" si="189"/>
        <v>0.20318772271841137</v>
      </c>
      <c r="I2018">
        <f t="shared" si="190"/>
        <v>4.9215572014941795</v>
      </c>
      <c r="Q2018">
        <f t="shared" si="191"/>
        <v>0.22708877565863284</v>
      </c>
    </row>
    <row r="2019" spans="1:17" x14ac:dyDescent="0.25">
      <c r="A2019" s="1">
        <v>43200</v>
      </c>
      <c r="B2019">
        <v>2656.87</v>
      </c>
      <c r="E2019">
        <f t="shared" si="186"/>
        <v>1.6588521255114928E-2</v>
      </c>
      <c r="F2019">
        <f t="shared" si="187"/>
        <v>1.8094765169015612E-4</v>
      </c>
      <c r="G2019">
        <f t="shared" si="188"/>
        <v>4.6141651180989812E-2</v>
      </c>
      <c r="H2019">
        <f t="shared" si="189"/>
        <v>0.21480607808204547</v>
      </c>
      <c r="I2019">
        <f t="shared" si="190"/>
        <v>4.6553617519986963</v>
      </c>
      <c r="Q2019">
        <f t="shared" si="191"/>
        <v>0.20295315715701875</v>
      </c>
    </row>
    <row r="2020" spans="1:17" x14ac:dyDescent="0.25">
      <c r="A2020" s="1">
        <v>43201</v>
      </c>
      <c r="B2020">
        <v>2642.19</v>
      </c>
      <c r="E2020">
        <f t="shared" si="186"/>
        <v>-5.540619488903829E-3</v>
      </c>
      <c r="F2020">
        <f t="shared" si="187"/>
        <v>1.7096302636575772E-4</v>
      </c>
      <c r="G2020">
        <f t="shared" si="188"/>
        <v>4.3595571723268216E-2</v>
      </c>
      <c r="H2020">
        <f t="shared" si="189"/>
        <v>0.20879552610932117</v>
      </c>
      <c r="I2020">
        <f t="shared" si="190"/>
        <v>4.7893746510469768</v>
      </c>
      <c r="Q2020">
        <f t="shared" si="191"/>
        <v>0.21389607190580867</v>
      </c>
    </row>
    <row r="2021" spans="1:17" x14ac:dyDescent="0.25">
      <c r="A2021" s="1">
        <v>43202</v>
      </c>
      <c r="B2021">
        <v>2663.99</v>
      </c>
      <c r="E2021">
        <f t="shared" si="186"/>
        <v>8.2168801872393362E-3</v>
      </c>
      <c r="F2021">
        <f t="shared" si="187"/>
        <v>1.7513938378937457E-4</v>
      </c>
      <c r="G2021">
        <f t="shared" si="188"/>
        <v>4.4660542866290516E-2</v>
      </c>
      <c r="H2021">
        <f t="shared" si="189"/>
        <v>0.21133041159826127</v>
      </c>
      <c r="I2021">
        <f t="shared" si="190"/>
        <v>4.7319266187821478</v>
      </c>
      <c r="Q2021">
        <f t="shared" si="191"/>
        <v>7.606423476326879E-2</v>
      </c>
    </row>
    <row r="2022" spans="1:17" x14ac:dyDescent="0.25">
      <c r="A2022" s="1">
        <v>43203</v>
      </c>
      <c r="B2022">
        <v>2656.3</v>
      </c>
      <c r="E2022">
        <f t="shared" si="186"/>
        <v>-2.8908218745022159E-3</v>
      </c>
      <c r="F2022">
        <f t="shared" si="187"/>
        <v>6.303798447226811E-5</v>
      </c>
      <c r="G2022">
        <f t="shared" si="188"/>
        <v>1.6074686040428367E-2</v>
      </c>
      <c r="H2022">
        <f t="shared" si="189"/>
        <v>0.12678598518932749</v>
      </c>
      <c r="I2022">
        <f t="shared" si="190"/>
        <v>7.8873070908169858</v>
      </c>
      <c r="Q2022">
        <f t="shared" si="191"/>
        <v>0.13170363303636612</v>
      </c>
    </row>
    <row r="2023" spans="1:17" x14ac:dyDescent="0.25">
      <c r="A2023" s="1">
        <v>43206</v>
      </c>
      <c r="B2023">
        <v>2677.84</v>
      </c>
      <c r="E2023">
        <f t="shared" si="186"/>
        <v>8.0763223621077573E-3</v>
      </c>
      <c r="F2023">
        <f t="shared" si="187"/>
        <v>6.5483038696193476E-5</v>
      </c>
      <c r="G2023">
        <f t="shared" si="188"/>
        <v>1.6698174867529336E-2</v>
      </c>
      <c r="H2023">
        <f t="shared" si="189"/>
        <v>0.12922141799070824</v>
      </c>
      <c r="I2023">
        <f t="shared" si="190"/>
        <v>7.7386552132704942</v>
      </c>
      <c r="Q2023">
        <f t="shared" si="191"/>
        <v>8.5273961931086759E-2</v>
      </c>
    </row>
    <row r="2024" spans="1:17" x14ac:dyDescent="0.25">
      <c r="A2024" s="1">
        <v>43207</v>
      </c>
      <c r="B2024">
        <v>2706.39</v>
      </c>
      <c r="E2024">
        <f t="shared" si="186"/>
        <v>1.0605144127271393E-2</v>
      </c>
      <c r="F2024">
        <f t="shared" si="187"/>
        <v>4.3212636385963544E-5</v>
      </c>
      <c r="G2024">
        <f t="shared" si="188"/>
        <v>1.1019222278420704E-2</v>
      </c>
      <c r="H2024">
        <f t="shared" si="189"/>
        <v>0.10497248343456823</v>
      </c>
      <c r="I2024">
        <f t="shared" si="190"/>
        <v>9.5263060116446905</v>
      </c>
      <c r="Q2024">
        <f t="shared" si="191"/>
        <v>6.3582074314015941E-2</v>
      </c>
    </row>
    <row r="2025" spans="1:17" x14ac:dyDescent="0.25">
      <c r="A2025" s="1">
        <v>43208</v>
      </c>
      <c r="B2025">
        <v>2708.64</v>
      </c>
      <c r="E2025">
        <f t="shared" si="186"/>
        <v>8.310203745819628E-4</v>
      </c>
      <c r="F2025">
        <f t="shared" si="187"/>
        <v>2.617399310848441E-5</v>
      </c>
      <c r="G2025">
        <f t="shared" si="188"/>
        <v>6.6743682426635247E-3</v>
      </c>
      <c r="H2025">
        <f t="shared" si="189"/>
        <v>8.1696806808243885E-2</v>
      </c>
      <c r="I2025">
        <f t="shared" si="190"/>
        <v>12.240380488152589</v>
      </c>
      <c r="Q2025">
        <f t="shared" si="191"/>
        <v>0.122385934750116</v>
      </c>
    </row>
    <row r="2026" spans="1:17" x14ac:dyDescent="0.25">
      <c r="A2026" s="1">
        <v>43209</v>
      </c>
      <c r="B2026">
        <v>2693.13</v>
      </c>
      <c r="E2026">
        <f t="shared" si="186"/>
        <v>-5.7425779413078446E-3</v>
      </c>
      <c r="F2026">
        <f t="shared" si="187"/>
        <v>3.9209961048339485E-5</v>
      </c>
      <c r="G2026">
        <f t="shared" si="188"/>
        <v>9.9985400673265681E-3</v>
      </c>
      <c r="H2026">
        <f t="shared" si="189"/>
        <v>9.999270007018797E-2</v>
      </c>
      <c r="I2026">
        <f t="shared" si="190"/>
        <v>10.000730046274068</v>
      </c>
      <c r="Q2026">
        <f t="shared" si="191"/>
        <v>0.14253606950555045</v>
      </c>
    </row>
    <row r="2027" spans="1:17" x14ac:dyDescent="0.25">
      <c r="A2027" s="1">
        <v>43210</v>
      </c>
      <c r="B2027">
        <v>2670.14</v>
      </c>
      <c r="E2027">
        <f t="shared" si="186"/>
        <v>-8.5731804710458409E-3</v>
      </c>
      <c r="F2027">
        <f t="shared" si="187"/>
        <v>5.5892417440203809E-5</v>
      </c>
      <c r="G2027">
        <f t="shared" si="188"/>
        <v>1.4252566447251971E-2</v>
      </c>
      <c r="H2027">
        <f t="shared" si="189"/>
        <v>0.11938411304378808</v>
      </c>
      <c r="I2027">
        <f t="shared" si="190"/>
        <v>8.3763239052855951</v>
      </c>
      <c r="Q2027">
        <f t="shared" si="191"/>
        <v>9.3147243549553269E-2</v>
      </c>
    </row>
    <row r="2028" spans="1:17" x14ac:dyDescent="0.25">
      <c r="A2028" s="1">
        <v>43213</v>
      </c>
      <c r="B2028">
        <v>2670.29</v>
      </c>
      <c r="E2028">
        <f t="shared" si="186"/>
        <v>5.6175251820395682E-5</v>
      </c>
      <c r="F2028">
        <f t="shared" si="187"/>
        <v>4.3609023739753444E-5</v>
      </c>
      <c r="G2028">
        <f t="shared" si="188"/>
        <v>1.1120301053637129E-2</v>
      </c>
      <c r="H2028">
        <f t="shared" si="189"/>
        <v>0.10545283805397145</v>
      </c>
      <c r="I2028">
        <f t="shared" si="190"/>
        <v>9.4829121572640229</v>
      </c>
      <c r="Q2028">
        <f t="shared" si="191"/>
        <v>6.9603444978510995E-2</v>
      </c>
    </row>
    <row r="2029" spans="1:17" x14ac:dyDescent="0.25">
      <c r="A2029" s="1">
        <v>43214</v>
      </c>
      <c r="B2029">
        <v>2634.56</v>
      </c>
      <c r="E2029">
        <f t="shared" si="186"/>
        <v>-1.3470895618345118E-2</v>
      </c>
      <c r="F2029">
        <f t="shared" si="187"/>
        <v>2.8783846318891892E-5</v>
      </c>
      <c r="G2029">
        <f t="shared" si="188"/>
        <v>7.3398808113174325E-3</v>
      </c>
      <c r="H2029">
        <f t="shared" si="189"/>
        <v>8.5673104363723343E-2</v>
      </c>
      <c r="I2029">
        <f t="shared" si="190"/>
        <v>11.672274600375413</v>
      </c>
      <c r="Q2029">
        <f t="shared" si="191"/>
        <v>9.3580716597767316E-2</v>
      </c>
    </row>
    <row r="2030" spans="1:17" x14ac:dyDescent="0.25">
      <c r="A2030" s="1">
        <v>43215</v>
      </c>
      <c r="B2030">
        <v>2639.4</v>
      </c>
      <c r="E2030">
        <f t="shared" si="186"/>
        <v>1.8354334726678417E-3</v>
      </c>
      <c r="F2030">
        <f t="shared" si="187"/>
        <v>3.144059019416681E-5</v>
      </c>
      <c r="G2030">
        <f t="shared" si="188"/>
        <v>8.0173504995125367E-3</v>
      </c>
      <c r="H2030">
        <f t="shared" si="189"/>
        <v>8.9539658808332173E-2</v>
      </c>
      <c r="I2030">
        <f t="shared" si="190"/>
        <v>11.168235542873704</v>
      </c>
      <c r="Q2030">
        <f t="shared" si="191"/>
        <v>0.19763502944880945</v>
      </c>
    </row>
    <row r="2031" spans="1:17" x14ac:dyDescent="0.25">
      <c r="A2031" s="1">
        <v>43216</v>
      </c>
      <c r="B2031">
        <v>2666.94</v>
      </c>
      <c r="E2031">
        <f t="shared" si="186"/>
        <v>1.0380129158368218E-2</v>
      </c>
      <c r="F2031">
        <f t="shared" si="187"/>
        <v>6.9396757276161101E-5</v>
      </c>
      <c r="G2031">
        <f t="shared" si="188"/>
        <v>1.7696173105421081E-2</v>
      </c>
      <c r="H2031">
        <f t="shared" si="189"/>
        <v>0.13302696382847007</v>
      </c>
      <c r="I2031">
        <f t="shared" si="190"/>
        <v>7.5172729739922302</v>
      </c>
      <c r="Q2031">
        <f t="shared" si="191"/>
        <v>0.11264552022435681</v>
      </c>
    </row>
    <row r="2032" spans="1:17" x14ac:dyDescent="0.25">
      <c r="A2032" s="1">
        <v>43217</v>
      </c>
      <c r="B2032">
        <v>2669.91</v>
      </c>
      <c r="E2032">
        <f t="shared" si="186"/>
        <v>1.1130162199066156E-3</v>
      </c>
      <c r="F2032">
        <f t="shared" si="187"/>
        <v>5.8764280565979244E-5</v>
      </c>
      <c r="G2032">
        <f t="shared" si="188"/>
        <v>1.4984891544324707E-2</v>
      </c>
      <c r="H2032">
        <f t="shared" si="189"/>
        <v>0.12241279158782675</v>
      </c>
      <c r="I2032">
        <f t="shared" si="190"/>
        <v>8.1690809189866087</v>
      </c>
      <c r="Q2032">
        <f t="shared" si="191"/>
        <v>0.14474268728775713</v>
      </c>
    </row>
    <row r="2033" spans="1:17" x14ac:dyDescent="0.25">
      <c r="A2033" s="1">
        <v>43220</v>
      </c>
      <c r="B2033">
        <v>2648.05</v>
      </c>
      <c r="E2033">
        <f t="shared" si="186"/>
        <v>-8.2212439071443575E-3</v>
      </c>
      <c r="F2033">
        <f t="shared" si="187"/>
        <v>6.9483750638502716E-5</v>
      </c>
      <c r="G2033">
        <f t="shared" si="188"/>
        <v>1.7718356412818194E-2</v>
      </c>
      <c r="H2033">
        <f t="shared" si="189"/>
        <v>0.13311031670316992</v>
      </c>
      <c r="I2033">
        <f t="shared" si="190"/>
        <v>7.5125657031524877</v>
      </c>
      <c r="Q2033">
        <f t="shared" si="191"/>
        <v>6.6938753039222088E-2</v>
      </c>
    </row>
    <row r="2034" spans="1:17" x14ac:dyDescent="0.25">
      <c r="A2034" s="1">
        <v>43221</v>
      </c>
      <c r="B2034">
        <v>2654.8</v>
      </c>
      <c r="E2034">
        <f t="shared" si="186"/>
        <v>2.5458022179105093E-3</v>
      </c>
      <c r="F2034">
        <f t="shared" si="187"/>
        <v>3.4942112222612278E-5</v>
      </c>
      <c r="G2034">
        <f t="shared" si="188"/>
        <v>8.9102386167661304E-3</v>
      </c>
      <c r="H2034">
        <f t="shared" si="189"/>
        <v>9.4394060283293946E-2</v>
      </c>
      <c r="I2034">
        <f t="shared" si="190"/>
        <v>10.593886914058109</v>
      </c>
      <c r="Q2034">
        <f t="shared" si="191"/>
        <v>0.12694411226717908</v>
      </c>
    </row>
    <row r="2035" spans="1:17" x14ac:dyDescent="0.25">
      <c r="A2035" s="1">
        <v>43222</v>
      </c>
      <c r="B2035">
        <v>2635.67</v>
      </c>
      <c r="E2035">
        <f t="shared" si="186"/>
        <v>-7.2319031675897134E-3</v>
      </c>
      <c r="F2035">
        <f t="shared" si="187"/>
        <v>4.6991255631205241E-5</v>
      </c>
      <c r="G2035">
        <f t="shared" si="188"/>
        <v>1.1982770185957337E-2</v>
      </c>
      <c r="H2035">
        <f t="shared" si="189"/>
        <v>0.10946584026972678</v>
      </c>
      <c r="I2035">
        <f t="shared" si="190"/>
        <v>9.135269939334254</v>
      </c>
      <c r="Q2035">
        <f t="shared" si="191"/>
        <v>4.3429271729908243E-2</v>
      </c>
    </row>
    <row r="2036" spans="1:17" x14ac:dyDescent="0.25">
      <c r="A2036" s="1">
        <v>43223</v>
      </c>
      <c r="B2036">
        <v>2629.73</v>
      </c>
      <c r="E2036">
        <f t="shared" si="186"/>
        <v>-2.2562397993906034E-3</v>
      </c>
      <c r="F2036">
        <f t="shared" si="187"/>
        <v>1.8643222440065476E-5</v>
      </c>
      <c r="G2036">
        <f t="shared" si="188"/>
        <v>4.7540217222166968E-3</v>
      </c>
      <c r="H2036">
        <f t="shared" si="189"/>
        <v>6.8949414226784383E-2</v>
      </c>
      <c r="I2036">
        <f t="shared" si="190"/>
        <v>14.503386449533254</v>
      </c>
      <c r="Q2036">
        <f t="shared" si="191"/>
        <v>0.21622481899464771</v>
      </c>
    </row>
    <row r="2037" spans="1:17" x14ac:dyDescent="0.25">
      <c r="A2037" s="1">
        <v>43224</v>
      </c>
      <c r="B2037">
        <v>2663.42</v>
      </c>
      <c r="E2037">
        <f t="shared" si="186"/>
        <v>1.2729831933829549E-2</v>
      </c>
      <c r="F2037">
        <f t="shared" si="187"/>
        <v>5.8464998474405649E-5</v>
      </c>
      <c r="G2037">
        <f t="shared" si="188"/>
        <v>1.4908574610973441E-2</v>
      </c>
      <c r="H2037">
        <f t="shared" si="189"/>
        <v>0.12210067408074962</v>
      </c>
      <c r="I2037">
        <f t="shared" si="190"/>
        <v>8.1899629754596077</v>
      </c>
      <c r="Q2037">
        <f t="shared" si="191"/>
        <v>9.2210256112203334E-2</v>
      </c>
    </row>
    <row r="2038" spans="1:17" x14ac:dyDescent="0.25">
      <c r="A2038" s="1">
        <v>43227</v>
      </c>
      <c r="B2038">
        <v>2672.63</v>
      </c>
      <c r="E2038">
        <f t="shared" si="186"/>
        <v>3.451995069662222E-3</v>
      </c>
      <c r="F2038">
        <f t="shared" si="187"/>
        <v>4.415268403317094E-5</v>
      </c>
      <c r="G2038">
        <f t="shared" si="188"/>
        <v>1.125893442845859E-2</v>
      </c>
      <c r="H2038">
        <f t="shared" si="189"/>
        <v>0.10610812611887267</v>
      </c>
      <c r="I2038">
        <f t="shared" si="190"/>
        <v>9.4243488842664362</v>
      </c>
      <c r="Q2038">
        <f t="shared" si="191"/>
        <v>0.10726132315279442</v>
      </c>
    </row>
    <row r="2039" spans="1:17" x14ac:dyDescent="0.25">
      <c r="A2039" s="1">
        <v>43228</v>
      </c>
      <c r="B2039">
        <v>2671.92</v>
      </c>
      <c r="E2039">
        <f t="shared" si="186"/>
        <v>-2.6569121971978244E-4</v>
      </c>
      <c r="F2039">
        <f t="shared" si="187"/>
        <v>4.4632541195191643E-5</v>
      </c>
      <c r="G2039">
        <f t="shared" si="188"/>
        <v>1.1381298004773869E-2</v>
      </c>
      <c r="H2039">
        <f t="shared" si="189"/>
        <v>0.10668316645457178</v>
      </c>
      <c r="I2039">
        <f t="shared" si="190"/>
        <v>9.3735500476152787</v>
      </c>
      <c r="Q2039">
        <f t="shared" si="191"/>
        <v>7.8130227656512494E-2</v>
      </c>
    </row>
    <row r="2040" spans="1:17" x14ac:dyDescent="0.25">
      <c r="A2040" s="1">
        <v>43229</v>
      </c>
      <c r="B2040">
        <v>2697.79</v>
      </c>
      <c r="E2040">
        <f t="shared" si="186"/>
        <v>9.6356042161504785E-3</v>
      </c>
      <c r="F2040">
        <f t="shared" si="187"/>
        <v>3.2686980714562001E-5</v>
      </c>
      <c r="G2040">
        <f t="shared" si="188"/>
        <v>8.3351800822133101E-3</v>
      </c>
      <c r="H2040">
        <f t="shared" si="189"/>
        <v>9.1297207417386603E-2</v>
      </c>
      <c r="I2040">
        <f t="shared" si="190"/>
        <v>10.953237544586282</v>
      </c>
      <c r="Q2040">
        <f t="shared" si="191"/>
        <v>6.1764947222598558E-2</v>
      </c>
    </row>
    <row r="2041" spans="1:17" x14ac:dyDescent="0.25">
      <c r="A2041" s="1">
        <v>43230</v>
      </c>
      <c r="B2041">
        <v>2723.07</v>
      </c>
      <c r="E2041">
        <f t="shared" si="186"/>
        <v>9.3270009795039417E-3</v>
      </c>
      <c r="F2041">
        <f t="shared" si="187"/>
        <v>2.2113596853747124E-5</v>
      </c>
      <c r="G2041">
        <f t="shared" si="188"/>
        <v>5.6389671977055168E-3</v>
      </c>
      <c r="H2041">
        <f t="shared" si="189"/>
        <v>7.509305692076676E-2</v>
      </c>
      <c r="I2041">
        <f t="shared" si="190"/>
        <v>13.316810381752523</v>
      </c>
      <c r="Q2041">
        <f t="shared" si="191"/>
        <v>5.4959246949385275E-2</v>
      </c>
    </row>
    <row r="2042" spans="1:17" x14ac:dyDescent="0.25">
      <c r="A2042" s="1">
        <v>43231</v>
      </c>
      <c r="B2042">
        <v>2727.72</v>
      </c>
      <c r="E2042">
        <f t="shared" si="186"/>
        <v>1.7061751151760478E-3</v>
      </c>
      <c r="F2042">
        <f t="shared" si="187"/>
        <v>1.6184540625461434E-5</v>
      </c>
      <c r="G2042">
        <f t="shared" si="188"/>
        <v>4.1270578594926654E-3</v>
      </c>
      <c r="H2042">
        <f t="shared" si="189"/>
        <v>6.424218131020043E-2</v>
      </c>
      <c r="I2042">
        <f t="shared" si="190"/>
        <v>15.566096598921355</v>
      </c>
      <c r="Q2042">
        <f t="shared" si="191"/>
        <v>7.381310558016016E-2</v>
      </c>
    </row>
    <row r="2043" spans="1:17" x14ac:dyDescent="0.25">
      <c r="A2043" s="1">
        <v>43234</v>
      </c>
      <c r="B2043">
        <v>2730.13</v>
      </c>
      <c r="E2043">
        <f t="shared" si="186"/>
        <v>8.8313169348161837E-4</v>
      </c>
      <c r="F2043">
        <f t="shared" si="187"/>
        <v>1.8595744751959278E-5</v>
      </c>
      <c r="G2043">
        <f t="shared" si="188"/>
        <v>4.7419149117496158E-3</v>
      </c>
      <c r="H2043">
        <f t="shared" si="189"/>
        <v>6.8861563384442673E-2</v>
      </c>
      <c r="I2043">
        <f t="shared" si="190"/>
        <v>14.521889292828948</v>
      </c>
      <c r="Q2043">
        <f t="shared" si="191"/>
        <v>0.13888722936735054</v>
      </c>
    </row>
    <row r="2044" spans="1:17" x14ac:dyDescent="0.25">
      <c r="A2044" s="1">
        <v>43235</v>
      </c>
      <c r="B2044">
        <v>2711.45</v>
      </c>
      <c r="E2044">
        <f t="shared" si="186"/>
        <v>-6.8656799596488963E-3</v>
      </c>
      <c r="F2044">
        <f t="shared" si="187"/>
        <v>3.7505849993605632E-5</v>
      </c>
      <c r="G2044">
        <f t="shared" si="188"/>
        <v>9.5639917483694367E-3</v>
      </c>
      <c r="H2044">
        <f t="shared" si="189"/>
        <v>9.7795663239069228E-2</v>
      </c>
      <c r="I2044">
        <f t="shared" si="190"/>
        <v>10.225402301893704</v>
      </c>
      <c r="Q2044">
        <f t="shared" si="191"/>
        <v>7.179434080833938E-2</v>
      </c>
    </row>
    <row r="2045" spans="1:17" x14ac:dyDescent="0.25">
      <c r="A2045" s="1">
        <v>43236</v>
      </c>
      <c r="B2045">
        <v>2722.46</v>
      </c>
      <c r="E2045">
        <f t="shared" si="186"/>
        <v>4.0523361876279775E-3</v>
      </c>
      <c r="F2045">
        <f t="shared" si="187"/>
        <v>2.7534020298679696E-5</v>
      </c>
      <c r="G2045">
        <f t="shared" si="188"/>
        <v>7.0211751761633228E-3</v>
      </c>
      <c r="H2045">
        <f t="shared" si="189"/>
        <v>8.3792452978554838E-2</v>
      </c>
      <c r="I2045">
        <f t="shared" si="190"/>
        <v>11.934249021877088</v>
      </c>
      <c r="Q2045">
        <f t="shared" si="191"/>
        <v>4.1235603299723422E-2</v>
      </c>
    </row>
    <row r="2046" spans="1:17" x14ac:dyDescent="0.25">
      <c r="A2046" s="1">
        <v>43237</v>
      </c>
      <c r="B2046">
        <v>2720.13</v>
      </c>
      <c r="E2046">
        <f t="shared" si="186"/>
        <v>-8.562100552650634E-4</v>
      </c>
      <c r="F2046">
        <f t="shared" si="187"/>
        <v>1.3549930786409474E-5</v>
      </c>
      <c r="G2046">
        <f t="shared" si="188"/>
        <v>3.4552323505344157E-3</v>
      </c>
      <c r="H2046">
        <f t="shared" si="189"/>
        <v>5.878122447290815E-2</v>
      </c>
      <c r="I2046">
        <f t="shared" si="190"/>
        <v>17.012234926492436</v>
      </c>
      <c r="Q2046">
        <f t="shared" si="191"/>
        <v>5.7383810516112056E-2</v>
      </c>
    </row>
    <row r="2047" spans="1:17" x14ac:dyDescent="0.25">
      <c r="A2047" s="1">
        <v>43238</v>
      </c>
      <c r="B2047">
        <v>2712.97</v>
      </c>
      <c r="E2047">
        <f t="shared" si="186"/>
        <v>-2.6356975373117938E-3</v>
      </c>
      <c r="F2047">
        <f t="shared" si="187"/>
        <v>1.3227806459052588E-5</v>
      </c>
      <c r="G2047">
        <f t="shared" si="188"/>
        <v>3.3730906470584099E-3</v>
      </c>
      <c r="H2047">
        <f t="shared" si="189"/>
        <v>5.8078314774607655E-2</v>
      </c>
      <c r="I2047">
        <f t="shared" si="190"/>
        <v>17.218130448185949</v>
      </c>
      <c r="Q2047">
        <f t="shared" si="191"/>
        <v>0.10992384473502016</v>
      </c>
    </row>
    <row r="2048" spans="1:17" x14ac:dyDescent="0.25">
      <c r="A2048" s="1">
        <v>43241</v>
      </c>
      <c r="B2048">
        <v>2733.01</v>
      </c>
      <c r="E2048">
        <f t="shared" si="186"/>
        <v>7.3595901759010559E-3</v>
      </c>
      <c r="F2048">
        <f t="shared" si="187"/>
        <v>2.5036045708845487E-5</v>
      </c>
      <c r="G2048">
        <f t="shared" si="188"/>
        <v>6.3841916557555991E-3</v>
      </c>
      <c r="H2048">
        <f t="shared" si="189"/>
        <v>7.990113676134776E-2</v>
      </c>
      <c r="I2048">
        <f t="shared" si="190"/>
        <v>12.515466494385983</v>
      </c>
      <c r="Q2048">
        <f t="shared" si="191"/>
        <v>5.333561134852717E-2</v>
      </c>
    </row>
    <row r="2049" spans="1:17" x14ac:dyDescent="0.25">
      <c r="A2049" s="1">
        <v>43242</v>
      </c>
      <c r="B2049">
        <v>2724.44</v>
      </c>
      <c r="E2049">
        <f t="shared" si="186"/>
        <v>-3.1406635129493403E-3</v>
      </c>
      <c r="F2049">
        <f t="shared" si="187"/>
        <v>1.6712062653367691E-5</v>
      </c>
      <c r="G2049">
        <f t="shared" si="188"/>
        <v>4.261575976608761E-3</v>
      </c>
      <c r="H2049">
        <f t="shared" si="189"/>
        <v>6.5280747365580621E-2</v>
      </c>
      <c r="I2049">
        <f t="shared" si="190"/>
        <v>15.318452075921723</v>
      </c>
      <c r="Q2049">
        <f t="shared" si="191"/>
        <v>6.1774844822135022E-2</v>
      </c>
    </row>
    <row r="2050" spans="1:17" x14ac:dyDescent="0.25">
      <c r="A2050" s="1">
        <v>43243</v>
      </c>
      <c r="B2050">
        <v>2733.29</v>
      </c>
      <c r="E2050">
        <f t="shared" si="186"/>
        <v>3.2431094088002069E-3</v>
      </c>
      <c r="F2050">
        <f t="shared" si="187"/>
        <v>1.5814541326987225E-5</v>
      </c>
      <c r="G2050">
        <f t="shared" si="188"/>
        <v>4.0327080383817425E-3</v>
      </c>
      <c r="H2050">
        <f t="shared" si="189"/>
        <v>6.3503606499015014E-2</v>
      </c>
      <c r="I2050">
        <f t="shared" si="190"/>
        <v>15.747137133314007</v>
      </c>
      <c r="Q2050">
        <f t="shared" si="191"/>
        <v>6.7480351123513291E-2</v>
      </c>
    </row>
    <row r="2051" spans="1:17" x14ac:dyDescent="0.25">
      <c r="A2051" s="1">
        <v>43244</v>
      </c>
      <c r="B2051">
        <v>2727.76</v>
      </c>
      <c r="E2051">
        <f t="shared" si="186"/>
        <v>-2.0252522464269634E-3</v>
      </c>
      <c r="F2051">
        <f t="shared" si="187"/>
        <v>1.680488495750178E-5</v>
      </c>
      <c r="G2051">
        <f t="shared" si="188"/>
        <v>4.2852456641629538E-3</v>
      </c>
      <c r="H2051">
        <f t="shared" si="189"/>
        <v>6.5461787816732855E-2</v>
      </c>
      <c r="I2051">
        <f t="shared" si="190"/>
        <v>15.27608752146527</v>
      </c>
      <c r="Q2051">
        <f t="shared" si="191"/>
        <v>6.4136387567362008E-2</v>
      </c>
    </row>
    <row r="2052" spans="1:17" x14ac:dyDescent="0.25">
      <c r="A2052" s="1">
        <v>43245</v>
      </c>
      <c r="B2052">
        <v>2721.33</v>
      </c>
      <c r="E2052">
        <f t="shared" ref="E2052:E2115" si="192">LN(B2052/B2051)</f>
        <v>-2.3600281824850003E-3</v>
      </c>
      <c r="F2052">
        <f t="shared" si="187"/>
        <v>1.6464637624574095E-5</v>
      </c>
      <c r="G2052">
        <f t="shared" si="188"/>
        <v>4.1984825942663947E-3</v>
      </c>
      <c r="H2052">
        <f t="shared" si="189"/>
        <v>6.4795698887089678E-2</v>
      </c>
      <c r="I2052">
        <f t="shared" si="190"/>
        <v>15.433123142055445</v>
      </c>
      <c r="Q2052">
        <f t="shared" si="191"/>
        <v>2.0766855812517773E-2</v>
      </c>
    </row>
    <row r="2053" spans="1:17" x14ac:dyDescent="0.25">
      <c r="A2053" s="1">
        <v>43248</v>
      </c>
      <c r="B2053">
        <v>2721.33</v>
      </c>
      <c r="E2053">
        <f t="shared" si="192"/>
        <v>0</v>
      </c>
      <c r="F2053">
        <f t="shared" si="187"/>
        <v>5.2768742590569004E-6</v>
      </c>
      <c r="G2053">
        <f t="shared" si="188"/>
        <v>1.3456029360595096E-3</v>
      </c>
      <c r="H2053">
        <f t="shared" si="189"/>
        <v>3.6682460877911528E-2</v>
      </c>
      <c r="I2053">
        <f t="shared" si="190"/>
        <v>27.260984570480481</v>
      </c>
      <c r="Q2053">
        <f t="shared" si="191"/>
        <v>0.17079838130372132</v>
      </c>
    </row>
    <row r="2054" spans="1:17" x14ac:dyDescent="0.25">
      <c r="A2054" s="1">
        <v>43249</v>
      </c>
      <c r="B2054">
        <v>2689.86</v>
      </c>
      <c r="E2054">
        <f t="shared" si="192"/>
        <v>-1.1631583739263906E-2</v>
      </c>
      <c r="F2054">
        <f t="shared" si="187"/>
        <v>2.4569823294840679E-5</v>
      </c>
      <c r="G2054">
        <f t="shared" si="188"/>
        <v>6.2653049401843732E-3</v>
      </c>
      <c r="H2054">
        <f t="shared" si="189"/>
        <v>7.9153679258669798E-2</v>
      </c>
      <c r="I2054">
        <f t="shared" si="190"/>
        <v>12.633651516464015</v>
      </c>
      <c r="Q2054">
        <f t="shared" si="191"/>
        <v>0.19446304736470085</v>
      </c>
    </row>
    <row r="2055" spans="1:17" x14ac:dyDescent="0.25">
      <c r="A2055" s="1">
        <v>43250</v>
      </c>
      <c r="B2055">
        <v>2724.01</v>
      </c>
      <c r="E2055">
        <f t="shared" si="192"/>
        <v>1.2615911702766044E-2</v>
      </c>
      <c r="F2055">
        <f t="shared" si="187"/>
        <v>6.0362610504976646E-5</v>
      </c>
      <c r="G2055">
        <f t="shared" si="188"/>
        <v>1.5392465678769045E-2</v>
      </c>
      <c r="H2055">
        <f t="shared" si="189"/>
        <v>0.12406637610073507</v>
      </c>
      <c r="I2055">
        <f t="shared" si="190"/>
        <v>8.0602015745833917</v>
      </c>
      <c r="Q2055">
        <f t="shared" si="191"/>
        <v>0.13728607480676172</v>
      </c>
    </row>
    <row r="2056" spans="1:17" x14ac:dyDescent="0.25">
      <c r="A2056" s="1">
        <v>43251</v>
      </c>
      <c r="B2056">
        <v>2705.27</v>
      </c>
      <c r="E2056">
        <f t="shared" si="192"/>
        <v>-6.9033368781207007E-3</v>
      </c>
      <c r="F2056">
        <f t="shared" si="187"/>
        <v>6.6794454079879801E-5</v>
      </c>
      <c r="G2056">
        <f t="shared" si="188"/>
        <v>1.7032585790369349E-2</v>
      </c>
      <c r="H2056">
        <f t="shared" si="189"/>
        <v>0.13050894908154517</v>
      </c>
      <c r="I2056">
        <f t="shared" si="190"/>
        <v>7.6623098035612536</v>
      </c>
      <c r="Q2056">
        <f t="shared" si="191"/>
        <v>0.17733684843610503</v>
      </c>
    </row>
    <row r="2057" spans="1:17" x14ac:dyDescent="0.25">
      <c r="A2057" s="1">
        <v>43252</v>
      </c>
      <c r="B2057">
        <v>2734.62</v>
      </c>
      <c r="E2057">
        <f t="shared" si="192"/>
        <v>1.079076407564197E-2</v>
      </c>
      <c r="F2057">
        <f t="shared" ref="F2057:F2120" si="193">_xlfn.VAR.P(E2053:E2057)</f>
        <v>9.0760963618938527E-5</v>
      </c>
      <c r="G2057">
        <f t="shared" ref="G2057:G2120" si="194">F2057*255</f>
        <v>2.3144045722829326E-2</v>
      </c>
      <c r="H2057">
        <f t="shared" ref="H2057:H2120" si="195">SQRT(G2057)</f>
        <v>0.15213167231983393</v>
      </c>
      <c r="I2057">
        <f t="shared" ref="I2057:I2120" si="196">1/H2057</f>
        <v>6.573253187525939</v>
      </c>
      <c r="Q2057">
        <f t="shared" ref="Q2057:Q2120" si="197">G2058/H2057</f>
        <v>0.15456947939203647</v>
      </c>
    </row>
    <row r="2058" spans="1:17" x14ac:dyDescent="0.25">
      <c r="A2058" s="1">
        <v>43255</v>
      </c>
      <c r="B2058">
        <v>2746.87</v>
      </c>
      <c r="E2058">
        <f t="shared" si="192"/>
        <v>4.4695950894616818E-3</v>
      </c>
      <c r="F2058">
        <f t="shared" si="193"/>
        <v>9.221534662555535E-5</v>
      </c>
      <c r="G2058">
        <f t="shared" si="194"/>
        <v>2.3514913389516615E-2</v>
      </c>
      <c r="H2058">
        <f t="shared" si="195"/>
        <v>0.15334573156601594</v>
      </c>
      <c r="I2058">
        <f t="shared" si="196"/>
        <v>6.5212118380321273</v>
      </c>
      <c r="Q2058">
        <f t="shared" si="197"/>
        <v>8.3067198515142229E-2</v>
      </c>
    </row>
    <row r="2059" spans="1:17" x14ac:dyDescent="0.25">
      <c r="A2059" s="1">
        <v>43256</v>
      </c>
      <c r="B2059">
        <v>2748.8</v>
      </c>
      <c r="E2059">
        <f t="shared" si="192"/>
        <v>7.0237116833561891E-4</v>
      </c>
      <c r="F2059">
        <f t="shared" si="193"/>
        <v>4.99529424527214E-5</v>
      </c>
      <c r="G2059">
        <f t="shared" si="194"/>
        <v>1.2738000325443958E-2</v>
      </c>
      <c r="H2059">
        <f t="shared" si="195"/>
        <v>0.11286274994631293</v>
      </c>
      <c r="I2059">
        <f t="shared" si="196"/>
        <v>8.8603192858200295</v>
      </c>
      <c r="Q2059">
        <f t="shared" si="197"/>
        <v>8.8323583067554959E-2</v>
      </c>
    </row>
    <row r="2060" spans="1:17" x14ac:dyDescent="0.25">
      <c r="A2060" s="1">
        <v>43257</v>
      </c>
      <c r="B2060">
        <v>2772.35</v>
      </c>
      <c r="E2060">
        <f t="shared" si="192"/>
        <v>8.5308831756656898E-3</v>
      </c>
      <c r="F2060">
        <f t="shared" si="193"/>
        <v>3.9091931255356285E-5</v>
      </c>
      <c r="G2060">
        <f t="shared" si="194"/>
        <v>9.9684424701158535E-3</v>
      </c>
      <c r="H2060">
        <f t="shared" si="195"/>
        <v>9.9842087669057944E-2</v>
      </c>
      <c r="I2060">
        <f t="shared" si="196"/>
        <v>10.015816208838249</v>
      </c>
      <c r="Q2060">
        <f t="shared" si="197"/>
        <v>4.9603351467946838E-2</v>
      </c>
    </row>
    <row r="2061" spans="1:17" x14ac:dyDescent="0.25">
      <c r="A2061" s="1">
        <v>43258</v>
      </c>
      <c r="B2061">
        <v>2770.37</v>
      </c>
      <c r="E2061">
        <f t="shared" si="192"/>
        <v>-7.1445069721093465E-4</v>
      </c>
      <c r="F2061">
        <f t="shared" si="193"/>
        <v>1.9421577121340557E-5</v>
      </c>
      <c r="G2061">
        <f t="shared" si="194"/>
        <v>4.952502165941842E-3</v>
      </c>
      <c r="H2061">
        <f t="shared" si="195"/>
        <v>7.0374016269798348E-2</v>
      </c>
      <c r="I2061">
        <f t="shared" si="196"/>
        <v>14.209790104436019</v>
      </c>
      <c r="Q2061">
        <f t="shared" si="197"/>
        <v>3.7390929939417727E-2</v>
      </c>
    </row>
    <row r="2062" spans="1:17" x14ac:dyDescent="0.25">
      <c r="A2062" s="1">
        <v>43259</v>
      </c>
      <c r="B2062">
        <v>2779.03</v>
      </c>
      <c r="E2062">
        <f t="shared" si="192"/>
        <v>3.1210606659344705E-3</v>
      </c>
      <c r="F2062">
        <f t="shared" si="193"/>
        <v>1.0319019262350875E-5</v>
      </c>
      <c r="G2062">
        <f t="shared" si="194"/>
        <v>2.6313499118994733E-3</v>
      </c>
      <c r="H2062">
        <f t="shared" si="195"/>
        <v>5.129668519406954E-2</v>
      </c>
      <c r="I2062">
        <f t="shared" si="196"/>
        <v>19.494437042407782</v>
      </c>
      <c r="Q2062">
        <f t="shared" si="197"/>
        <v>5.2060126258145684E-2</v>
      </c>
    </row>
    <row r="2063" spans="1:17" x14ac:dyDescent="0.25">
      <c r="A2063" s="1">
        <v>43262</v>
      </c>
      <c r="B2063">
        <v>2782</v>
      </c>
      <c r="E2063">
        <f t="shared" si="192"/>
        <v>1.0681475490628696E-3</v>
      </c>
      <c r="F2063">
        <f t="shared" si="193"/>
        <v>1.047259571697103E-5</v>
      </c>
      <c r="G2063">
        <f t="shared" si="194"/>
        <v>2.6705119078276125E-3</v>
      </c>
      <c r="H2063">
        <f t="shared" si="195"/>
        <v>5.1676995924953034E-2</v>
      </c>
      <c r="I2063">
        <f t="shared" si="196"/>
        <v>19.350970041916359</v>
      </c>
      <c r="Q2063">
        <f t="shared" si="197"/>
        <v>4.8756528450824017E-2</v>
      </c>
    </row>
    <row r="2064" spans="1:17" x14ac:dyDescent="0.25">
      <c r="A2064" s="1">
        <v>43263</v>
      </c>
      <c r="B2064">
        <v>2786.85</v>
      </c>
      <c r="E2064">
        <f t="shared" si="192"/>
        <v>1.7418322369011133E-3</v>
      </c>
      <c r="F2064">
        <f t="shared" si="193"/>
        <v>9.8807487139925076E-6</v>
      </c>
      <c r="G2064">
        <f t="shared" si="194"/>
        <v>2.5195909220680894E-3</v>
      </c>
      <c r="H2064">
        <f t="shared" si="195"/>
        <v>5.0195526912944037E-2</v>
      </c>
      <c r="I2064">
        <f t="shared" si="196"/>
        <v>19.92209388964752</v>
      </c>
      <c r="Q2064">
        <f t="shared" si="197"/>
        <v>3.0908901130220216E-2</v>
      </c>
    </row>
    <row r="2065" spans="1:17" x14ac:dyDescent="0.25">
      <c r="A2065" s="1">
        <v>43264</v>
      </c>
      <c r="B2065">
        <v>2775.63</v>
      </c>
      <c r="E2065">
        <f t="shared" si="192"/>
        <v>-4.0341772794630594E-3</v>
      </c>
      <c r="F2065">
        <f t="shared" si="193"/>
        <v>6.0842689354176287E-6</v>
      </c>
      <c r="G2065">
        <f t="shared" si="194"/>
        <v>1.5514885785314952E-3</v>
      </c>
      <c r="H2065">
        <f t="shared" si="195"/>
        <v>3.9388939799536303E-2</v>
      </c>
      <c r="I2065">
        <f t="shared" si="196"/>
        <v>25.387837425666692</v>
      </c>
      <c r="Q2065">
        <f t="shared" si="197"/>
        <v>4.2044884290814093E-2</v>
      </c>
    </row>
    <row r="2066" spans="1:17" x14ac:dyDescent="0.25">
      <c r="A2066" s="1">
        <v>43265</v>
      </c>
      <c r="B2066">
        <v>2782.49</v>
      </c>
      <c r="E2066">
        <f t="shared" si="192"/>
        <v>2.4684618120292836E-3</v>
      </c>
      <c r="F2066">
        <f t="shared" si="193"/>
        <v>6.4945232008209644E-6</v>
      </c>
      <c r="G2066">
        <f t="shared" si="194"/>
        <v>1.656103416209346E-3</v>
      </c>
      <c r="H2066">
        <f t="shared" si="195"/>
        <v>4.0695250536264618E-2</v>
      </c>
      <c r="I2066">
        <f t="shared" si="196"/>
        <v>24.572892089922714</v>
      </c>
      <c r="Q2066">
        <f t="shared" si="197"/>
        <v>3.4548733301493127E-2</v>
      </c>
    </row>
    <row r="2067" spans="1:17" x14ac:dyDescent="0.25">
      <c r="A2067" s="1">
        <v>43266</v>
      </c>
      <c r="B2067">
        <v>2779.66</v>
      </c>
      <c r="E2067">
        <f t="shared" si="192"/>
        <v>-1.0175922059649557E-3</v>
      </c>
      <c r="F2067">
        <f t="shared" si="193"/>
        <v>5.513605323195496E-6</v>
      </c>
      <c r="G2067">
        <f t="shared" si="194"/>
        <v>1.4059693574148516E-3</v>
      </c>
      <c r="H2067">
        <f t="shared" si="195"/>
        <v>3.7496257912155072E-2</v>
      </c>
      <c r="I2067">
        <f t="shared" si="196"/>
        <v>26.669327972481021</v>
      </c>
      <c r="Q2067">
        <f t="shared" si="197"/>
        <v>3.9720707353068735E-2</v>
      </c>
    </row>
    <row r="2068" spans="1:17" x14ac:dyDescent="0.25">
      <c r="A2068" s="1">
        <v>43269</v>
      </c>
      <c r="B2068">
        <v>2773.75</v>
      </c>
      <c r="E2068">
        <f t="shared" si="192"/>
        <v>-2.1284228000868419E-3</v>
      </c>
      <c r="F2068">
        <f t="shared" si="193"/>
        <v>5.8406975975054884E-6</v>
      </c>
      <c r="G2068">
        <f t="shared" si="194"/>
        <v>1.4893778873638997E-3</v>
      </c>
      <c r="H2068">
        <f t="shared" si="195"/>
        <v>3.8592458944253602E-2</v>
      </c>
      <c r="I2068">
        <f t="shared" si="196"/>
        <v>25.911797987386329</v>
      </c>
      <c r="Q2068">
        <f t="shared" si="197"/>
        <v>3.8188717990294524E-2</v>
      </c>
    </row>
    <row r="2069" spans="1:17" x14ac:dyDescent="0.25">
      <c r="A2069" s="1">
        <v>43270</v>
      </c>
      <c r="B2069">
        <v>2762.59</v>
      </c>
      <c r="E2069">
        <f t="shared" si="192"/>
        <v>-4.0315497659651062E-3</v>
      </c>
      <c r="F2069">
        <f t="shared" si="193"/>
        <v>5.779594239898511E-6</v>
      </c>
      <c r="G2069">
        <f t="shared" si="194"/>
        <v>1.4737965311741204E-3</v>
      </c>
      <c r="H2069">
        <f t="shared" si="195"/>
        <v>3.8390057712565637E-2</v>
      </c>
      <c r="I2069">
        <f t="shared" si="196"/>
        <v>26.048410958045658</v>
      </c>
      <c r="Q2069">
        <f t="shared" si="197"/>
        <v>3.8579765293951497E-2</v>
      </c>
    </row>
    <row r="2070" spans="1:17" x14ac:dyDescent="0.25">
      <c r="A2070" s="1">
        <v>43271</v>
      </c>
      <c r="B2070">
        <v>2767.32</v>
      </c>
      <c r="E2070">
        <f t="shared" si="192"/>
        <v>1.7106973363122029E-3</v>
      </c>
      <c r="F2070">
        <f t="shared" si="193"/>
        <v>5.8081545732236658E-6</v>
      </c>
      <c r="G2070">
        <f t="shared" si="194"/>
        <v>1.4810794161720347E-3</v>
      </c>
      <c r="H2070">
        <f t="shared" si="195"/>
        <v>3.8484794609975961E-2</v>
      </c>
      <c r="I2070">
        <f t="shared" si="196"/>
        <v>25.984288343864041</v>
      </c>
      <c r="Q2070">
        <f t="shared" si="197"/>
        <v>4.9384621721941406E-2</v>
      </c>
    </row>
    <row r="2071" spans="1:17" x14ac:dyDescent="0.25">
      <c r="A2071" s="1">
        <v>43272</v>
      </c>
      <c r="B2071">
        <v>2749.76</v>
      </c>
      <c r="E2071">
        <f t="shared" si="192"/>
        <v>-6.3657076922923536E-3</v>
      </c>
      <c r="F2071">
        <f t="shared" si="193"/>
        <v>7.4531647994520487E-6</v>
      </c>
      <c r="G2071">
        <f t="shared" si="194"/>
        <v>1.9005570238602725E-3</v>
      </c>
      <c r="H2071">
        <f t="shared" si="195"/>
        <v>4.3595378469056471E-2</v>
      </c>
      <c r="I2071">
        <f t="shared" si="196"/>
        <v>22.938211230573195</v>
      </c>
      <c r="Q2071">
        <f t="shared" si="197"/>
        <v>6.0428975725953356E-2</v>
      </c>
    </row>
    <row r="2072" spans="1:17" x14ac:dyDescent="0.25">
      <c r="A2072" s="1">
        <v>43273</v>
      </c>
      <c r="B2072">
        <v>2754.88</v>
      </c>
      <c r="E2072">
        <f t="shared" si="192"/>
        <v>1.8602493447316098E-3</v>
      </c>
      <c r="F2072">
        <f t="shared" si="193"/>
        <v>1.0331074773609267E-5</v>
      </c>
      <c r="G2072">
        <f t="shared" si="194"/>
        <v>2.6344240672703631E-3</v>
      </c>
      <c r="H2072">
        <f t="shared" si="195"/>
        <v>5.13266409116198E-2</v>
      </c>
      <c r="I2072">
        <f t="shared" si="196"/>
        <v>19.483059523063602</v>
      </c>
      <c r="Q2072">
        <f t="shared" si="197"/>
        <v>0.16782209982528526</v>
      </c>
    </row>
    <row r="2073" spans="1:17" x14ac:dyDescent="0.25">
      <c r="A2073" s="1">
        <v>43276</v>
      </c>
      <c r="B2073">
        <v>2717.07</v>
      </c>
      <c r="E2073">
        <f t="shared" si="192"/>
        <v>-1.3819790665146471E-2</v>
      </c>
      <c r="F2073">
        <f t="shared" si="193"/>
        <v>3.3779390803005601E-5</v>
      </c>
      <c r="G2073">
        <f t="shared" si="194"/>
        <v>8.6137446547664281E-3</v>
      </c>
      <c r="H2073">
        <f t="shared" si="195"/>
        <v>9.2810261581176612E-2</v>
      </c>
      <c r="I2073">
        <f t="shared" si="196"/>
        <v>10.774670634080142</v>
      </c>
      <c r="Q2073">
        <f t="shared" si="197"/>
        <v>0.11056209648306803</v>
      </c>
    </row>
    <row r="2074" spans="1:17" x14ac:dyDescent="0.25">
      <c r="A2074" s="1">
        <v>43277</v>
      </c>
      <c r="B2074">
        <v>2723.06</v>
      </c>
      <c r="E2074">
        <f t="shared" si="192"/>
        <v>2.2021541473088704E-3</v>
      </c>
      <c r="F2074">
        <f t="shared" si="193"/>
        <v>4.0240380766889529E-5</v>
      </c>
      <c r="G2074">
        <f t="shared" si="194"/>
        <v>1.0261297095556831E-2</v>
      </c>
      <c r="H2074">
        <f t="shared" si="195"/>
        <v>0.1012980606702657</v>
      </c>
      <c r="I2074">
        <f t="shared" si="196"/>
        <v>9.8718573029259655</v>
      </c>
      <c r="Q2074">
        <f t="shared" si="197"/>
        <v>9.6583417327902266E-2</v>
      </c>
    </row>
    <row r="2075" spans="1:17" x14ac:dyDescent="0.25">
      <c r="A2075" s="1">
        <v>43278</v>
      </c>
      <c r="B2075">
        <v>2699.63</v>
      </c>
      <c r="E2075">
        <f t="shared" si="192"/>
        <v>-8.6415213868015241E-3</v>
      </c>
      <c r="F2075">
        <f t="shared" si="193"/>
        <v>3.8367501444013476E-5</v>
      </c>
      <c r="G2075">
        <f t="shared" si="194"/>
        <v>9.7837128682234358E-3</v>
      </c>
      <c r="H2075">
        <f t="shared" si="195"/>
        <v>9.8912652720586941E-2</v>
      </c>
      <c r="I2075">
        <f t="shared" si="196"/>
        <v>10.109930049342085</v>
      </c>
      <c r="Q2075">
        <f t="shared" si="197"/>
        <v>0.14537694168423612</v>
      </c>
    </row>
    <row r="2076" spans="1:17" x14ac:dyDescent="0.25">
      <c r="A2076" s="1">
        <v>43279</v>
      </c>
      <c r="B2076">
        <v>2716.31</v>
      </c>
      <c r="E2076">
        <f t="shared" si="192"/>
        <v>6.1596150392206625E-3</v>
      </c>
      <c r="F2076">
        <f t="shared" si="193"/>
        <v>5.6390662534877913E-5</v>
      </c>
      <c r="G2076">
        <f t="shared" si="194"/>
        <v>1.4379618946393868E-2</v>
      </c>
      <c r="H2076">
        <f t="shared" si="195"/>
        <v>0.11991504887375007</v>
      </c>
      <c r="I2076">
        <f t="shared" si="196"/>
        <v>8.339236896386776</v>
      </c>
      <c r="Q2076">
        <f t="shared" si="197"/>
        <v>0.11628952339897433</v>
      </c>
    </row>
    <row r="2077" spans="1:17" x14ac:dyDescent="0.25">
      <c r="A2077" s="1">
        <v>43280</v>
      </c>
      <c r="B2077">
        <v>2718.37</v>
      </c>
      <c r="E2077">
        <f t="shared" si="192"/>
        <v>7.5809434912754855E-4</v>
      </c>
      <c r="F2077">
        <f t="shared" si="193"/>
        <v>5.4685740713306313E-5</v>
      </c>
      <c r="G2077">
        <f t="shared" si="194"/>
        <v>1.3944863881893109E-2</v>
      </c>
      <c r="H2077">
        <f t="shared" si="195"/>
        <v>0.11808837318674989</v>
      </c>
      <c r="I2077">
        <f t="shared" si="196"/>
        <v>8.4682341962536665</v>
      </c>
      <c r="Q2077">
        <f t="shared" si="197"/>
        <v>5.394879556999381E-2</v>
      </c>
    </row>
    <row r="2078" spans="1:17" x14ac:dyDescent="0.25">
      <c r="A2078" s="1">
        <v>43283</v>
      </c>
      <c r="B2078">
        <v>2726.71</v>
      </c>
      <c r="E2078">
        <f t="shared" si="192"/>
        <v>3.0633182696388058E-3</v>
      </c>
      <c r="F2078">
        <f t="shared" si="193"/>
        <v>2.4983237271549445E-5</v>
      </c>
      <c r="G2078">
        <f t="shared" si="194"/>
        <v>6.3707255042451082E-3</v>
      </c>
      <c r="H2078">
        <f t="shared" si="195"/>
        <v>7.9816824694077554E-2</v>
      </c>
      <c r="I2078">
        <f t="shared" si="196"/>
        <v>12.528686825525902</v>
      </c>
      <c r="Q2078">
        <f t="shared" si="197"/>
        <v>9.2363555864159286E-2</v>
      </c>
    </row>
    <row r="2079" spans="1:17" x14ac:dyDescent="0.25">
      <c r="A2079" s="1">
        <v>43284</v>
      </c>
      <c r="B2079">
        <v>2713.22</v>
      </c>
      <c r="E2079">
        <f t="shared" si="192"/>
        <v>-4.959632808581322E-3</v>
      </c>
      <c r="F2079">
        <f t="shared" si="193"/>
        <v>2.891045390796565E-5</v>
      </c>
      <c r="G2079">
        <f t="shared" si="194"/>
        <v>7.3721657465312404E-3</v>
      </c>
      <c r="H2079">
        <f t="shared" si="195"/>
        <v>8.5861316939185375E-2</v>
      </c>
      <c r="I2079">
        <f t="shared" si="196"/>
        <v>11.646688353362771</v>
      </c>
      <c r="Q2079">
        <f t="shared" si="197"/>
        <v>4.0066733943479441E-2</v>
      </c>
    </row>
    <row r="2080" spans="1:17" x14ac:dyDescent="0.25">
      <c r="A2080" s="1">
        <v>43285</v>
      </c>
      <c r="B2080">
        <v>2713.22</v>
      </c>
      <c r="E2080">
        <f t="shared" si="192"/>
        <v>0</v>
      </c>
      <c r="F2080">
        <f t="shared" si="193"/>
        <v>1.3490911928780805E-5</v>
      </c>
      <c r="G2080">
        <f t="shared" si="194"/>
        <v>3.4401825418391052E-3</v>
      </c>
      <c r="H2080">
        <f t="shared" si="195"/>
        <v>5.8653069330079438E-2</v>
      </c>
      <c r="I2080">
        <f t="shared" si="196"/>
        <v>17.049406133758179</v>
      </c>
      <c r="Q2080">
        <f t="shared" si="197"/>
        <v>8.4474682788813843E-2</v>
      </c>
    </row>
    <row r="2081" spans="1:17" x14ac:dyDescent="0.25">
      <c r="A2081" s="1">
        <v>43286</v>
      </c>
      <c r="B2081">
        <v>2736.61</v>
      </c>
      <c r="E2081">
        <f t="shared" si="192"/>
        <v>8.5838066940842651E-3</v>
      </c>
      <c r="F2081">
        <f t="shared" si="193"/>
        <v>1.9430193828426534E-5</v>
      </c>
      <c r="G2081">
        <f t="shared" si="194"/>
        <v>4.9546994262487662E-3</v>
      </c>
      <c r="H2081">
        <f t="shared" si="195"/>
        <v>7.038962584251153E-2</v>
      </c>
      <c r="I2081">
        <f t="shared" si="196"/>
        <v>14.206638947582729</v>
      </c>
      <c r="Q2081">
        <f t="shared" si="197"/>
        <v>9.6500527347811199E-2</v>
      </c>
    </row>
    <row r="2082" spans="1:17" x14ac:dyDescent="0.25">
      <c r="A2082" s="1">
        <v>43287</v>
      </c>
      <c r="B2082">
        <v>2759.82</v>
      </c>
      <c r="E2082">
        <f t="shared" si="192"/>
        <v>8.4455320847041989E-3</v>
      </c>
      <c r="F2082">
        <f t="shared" si="193"/>
        <v>2.6637788288696006E-5</v>
      </c>
      <c r="G2082">
        <f t="shared" si="194"/>
        <v>6.7926360136174816E-3</v>
      </c>
      <c r="H2082">
        <f t="shared" si="195"/>
        <v>8.2417449691297065E-2</v>
      </c>
      <c r="I2082">
        <f t="shared" si="196"/>
        <v>12.133352873033582</v>
      </c>
      <c r="Q2082">
        <f t="shared" si="197"/>
        <v>9.8880143799447123E-2</v>
      </c>
    </row>
    <row r="2083" spans="1:17" x14ac:dyDescent="0.25">
      <c r="A2083" s="1">
        <v>43290</v>
      </c>
      <c r="B2083">
        <v>2784.17</v>
      </c>
      <c r="E2083">
        <f t="shared" si="192"/>
        <v>8.7843436152737018E-3</v>
      </c>
      <c r="F2083">
        <f t="shared" si="193"/>
        <v>3.1958624615918247E-5</v>
      </c>
      <c r="G2083">
        <f t="shared" si="194"/>
        <v>8.149449277059153E-3</v>
      </c>
      <c r="H2083">
        <f t="shared" si="195"/>
        <v>9.0274300202544649E-2</v>
      </c>
      <c r="I2083">
        <f t="shared" si="196"/>
        <v>11.077349785668147</v>
      </c>
      <c r="Q2083">
        <f t="shared" si="197"/>
        <v>3.5433878206292575E-2</v>
      </c>
    </row>
    <row r="2084" spans="1:17" x14ac:dyDescent="0.25">
      <c r="A2084" s="1">
        <v>43291</v>
      </c>
      <c r="B2084">
        <v>2793.84</v>
      </c>
      <c r="E2084">
        <f t="shared" si="192"/>
        <v>3.4671897996766143E-3</v>
      </c>
      <c r="F2084">
        <f t="shared" si="193"/>
        <v>1.2544190425628471E-5</v>
      </c>
      <c r="G2084">
        <f t="shared" si="194"/>
        <v>3.19876855853526E-3</v>
      </c>
      <c r="H2084">
        <f t="shared" si="195"/>
        <v>5.6557656939933962E-2</v>
      </c>
      <c r="I2084">
        <f t="shared" si="196"/>
        <v>17.681071920324278</v>
      </c>
      <c r="Q2084">
        <f t="shared" si="197"/>
        <v>0.16831415476589379</v>
      </c>
    </row>
    <row r="2085" spans="1:17" x14ac:dyDescent="0.25">
      <c r="A2085" s="1">
        <v>43292</v>
      </c>
      <c r="B2085">
        <v>2774.02</v>
      </c>
      <c r="E2085">
        <f t="shared" si="192"/>
        <v>-7.1194619539736125E-3</v>
      </c>
      <c r="F2085">
        <f t="shared" si="193"/>
        <v>3.7331193032879888E-5</v>
      </c>
      <c r="G2085">
        <f t="shared" si="194"/>
        <v>9.5194542233843719E-3</v>
      </c>
      <c r="H2085">
        <f t="shared" si="195"/>
        <v>9.7567690468640139E-2</v>
      </c>
      <c r="I2085">
        <f t="shared" si="196"/>
        <v>10.249294568691431</v>
      </c>
      <c r="Q2085">
        <f t="shared" si="197"/>
        <v>9.8126421746425663E-2</v>
      </c>
    </row>
    <row r="2086" spans="1:17" x14ac:dyDescent="0.25">
      <c r="A2086" s="1">
        <v>43293</v>
      </c>
      <c r="B2086">
        <v>2798.29</v>
      </c>
      <c r="E2086">
        <f t="shared" si="192"/>
        <v>8.7109846615288089E-3</v>
      </c>
      <c r="F2086">
        <f t="shared" si="193"/>
        <v>3.7544973897060773E-5</v>
      </c>
      <c r="G2086">
        <f t="shared" si="194"/>
        <v>9.5739683437504972E-3</v>
      </c>
      <c r="H2086">
        <f t="shared" si="195"/>
        <v>9.7846657294720585E-2</v>
      </c>
      <c r="I2086">
        <f t="shared" si="196"/>
        <v>10.220073200742403</v>
      </c>
      <c r="Q2086">
        <f t="shared" si="197"/>
        <v>8.9851736326890905E-2</v>
      </c>
    </row>
    <row r="2087" spans="1:17" x14ac:dyDescent="0.25">
      <c r="A2087" s="1">
        <v>43294</v>
      </c>
      <c r="B2087">
        <v>2801.31</v>
      </c>
      <c r="E2087">
        <f t="shared" si="192"/>
        <v>1.0786485794734959E-3</v>
      </c>
      <c r="F2087">
        <f t="shared" si="193"/>
        <v>3.4477223732207418E-5</v>
      </c>
      <c r="G2087">
        <f t="shared" si="194"/>
        <v>8.7916920517128912E-3</v>
      </c>
      <c r="H2087">
        <f t="shared" si="195"/>
        <v>9.3764023226997312E-2</v>
      </c>
      <c r="I2087">
        <f t="shared" si="196"/>
        <v>10.665071373687299</v>
      </c>
      <c r="Q2087">
        <f t="shared" si="197"/>
        <v>7.3750520837368147E-2</v>
      </c>
    </row>
    <row r="2088" spans="1:17" x14ac:dyDescent="0.25">
      <c r="A2088" s="1">
        <v>43297</v>
      </c>
      <c r="B2088">
        <v>2798.43</v>
      </c>
      <c r="E2088">
        <f t="shared" si="192"/>
        <v>-1.0286192765856391E-3</v>
      </c>
      <c r="F2088">
        <f t="shared" si="193"/>
        <v>2.7118217838424061E-5</v>
      </c>
      <c r="G2088">
        <f t="shared" si="194"/>
        <v>6.9151455487981356E-3</v>
      </c>
      <c r="H2088">
        <f t="shared" si="195"/>
        <v>8.315735414741221E-2</v>
      </c>
      <c r="I2088">
        <f t="shared" si="196"/>
        <v>12.025394629888176</v>
      </c>
      <c r="Q2088">
        <f t="shared" si="197"/>
        <v>8.4774879841782849E-2</v>
      </c>
    </row>
    <row r="2089" spans="1:17" x14ac:dyDescent="0.25">
      <c r="A2089" s="1">
        <v>43298</v>
      </c>
      <c r="B2089">
        <v>2809.55</v>
      </c>
      <c r="E2089">
        <f t="shared" si="192"/>
        <v>3.9657825363438081E-3</v>
      </c>
      <c r="F2089">
        <f t="shared" si="193"/>
        <v>2.7645704728656674E-5</v>
      </c>
      <c r="G2089">
        <f t="shared" si="194"/>
        <v>7.0496547058074522E-3</v>
      </c>
      <c r="H2089">
        <f t="shared" si="195"/>
        <v>8.396222189656162E-2</v>
      </c>
      <c r="I2089">
        <f t="shared" si="196"/>
        <v>11.910118353370439</v>
      </c>
      <c r="Q2089">
        <f t="shared" si="197"/>
        <v>3.2907065878647085E-2</v>
      </c>
    </row>
    <row r="2090" spans="1:17" x14ac:dyDescent="0.25">
      <c r="A2090" s="1">
        <v>43299</v>
      </c>
      <c r="B2090">
        <v>2815.62</v>
      </c>
      <c r="E2090">
        <f t="shared" si="192"/>
        <v>2.1581578355824118E-3</v>
      </c>
      <c r="F2090">
        <f t="shared" si="193"/>
        <v>1.0835099479481326E-5</v>
      </c>
      <c r="G2090">
        <f t="shared" si="194"/>
        <v>2.7629503672677381E-3</v>
      </c>
      <c r="H2090">
        <f t="shared" si="195"/>
        <v>5.2563774286743699E-2</v>
      </c>
      <c r="I2090">
        <f t="shared" si="196"/>
        <v>19.024509057223362</v>
      </c>
      <c r="Q2090">
        <f t="shared" si="197"/>
        <v>3.6204652836890241E-2</v>
      </c>
    </row>
    <row r="2091" spans="1:17" x14ac:dyDescent="0.25">
      <c r="A2091" s="1">
        <v>43300</v>
      </c>
      <c r="B2091">
        <v>2804.49</v>
      </c>
      <c r="E2091">
        <f t="shared" si="192"/>
        <v>-3.9607817464154278E-3</v>
      </c>
      <c r="F2091">
        <f t="shared" si="193"/>
        <v>7.4629537248949562E-6</v>
      </c>
      <c r="G2091">
        <f t="shared" si="194"/>
        <v>1.9030531998482138E-3</v>
      </c>
      <c r="H2091">
        <f t="shared" si="195"/>
        <v>4.3623997981022025E-2</v>
      </c>
      <c r="I2091">
        <f t="shared" si="196"/>
        <v>22.923162623357793</v>
      </c>
      <c r="Q2091">
        <f t="shared" si="197"/>
        <v>4.4453734350031159E-2</v>
      </c>
    </row>
    <row r="2092" spans="1:17" x14ac:dyDescent="0.25">
      <c r="A2092" s="1">
        <v>43301</v>
      </c>
      <c r="B2092">
        <v>2801.83</v>
      </c>
      <c r="E2092">
        <f t="shared" si="192"/>
        <v>-9.489291369751974E-4</v>
      </c>
      <c r="F2092">
        <f t="shared" si="193"/>
        <v>7.6049004609201914E-6</v>
      </c>
      <c r="G2092">
        <f t="shared" si="194"/>
        <v>1.9392496175346487E-3</v>
      </c>
      <c r="H2092">
        <f t="shared" si="195"/>
        <v>4.4036911989087615E-2</v>
      </c>
      <c r="I2092">
        <f t="shared" si="196"/>
        <v>22.708222598528273</v>
      </c>
      <c r="Q2092">
        <f t="shared" si="197"/>
        <v>4.4569557269662691E-2</v>
      </c>
    </row>
    <row r="2093" spans="1:17" x14ac:dyDescent="0.25">
      <c r="A2093" s="1">
        <v>43304</v>
      </c>
      <c r="B2093">
        <v>2806.98</v>
      </c>
      <c r="E2093">
        <f t="shared" si="192"/>
        <v>1.8363971848938719E-3</v>
      </c>
      <c r="F2093">
        <f t="shared" si="193"/>
        <v>7.6968849838303373E-6</v>
      </c>
      <c r="G2093">
        <f t="shared" si="194"/>
        <v>1.962705670876736E-3</v>
      </c>
      <c r="H2093">
        <f t="shared" si="195"/>
        <v>4.4302434141666937E-2</v>
      </c>
      <c r="I2093">
        <f t="shared" si="196"/>
        <v>22.572123166015583</v>
      </c>
      <c r="Q2093">
        <f t="shared" si="197"/>
        <v>5.1107212772369785E-2</v>
      </c>
    </row>
    <row r="2094" spans="1:17" x14ac:dyDescent="0.25">
      <c r="A2094" s="1">
        <v>43305</v>
      </c>
      <c r="B2094">
        <v>2820.4</v>
      </c>
      <c r="E2094">
        <f t="shared" si="192"/>
        <v>4.7695465529177935E-3</v>
      </c>
      <c r="F2094">
        <f t="shared" si="193"/>
        <v>8.8791134431845956E-6</v>
      </c>
      <c r="G2094">
        <f t="shared" si="194"/>
        <v>2.2641739280120717E-3</v>
      </c>
      <c r="H2094">
        <f t="shared" si="195"/>
        <v>4.7583336663290773E-2</v>
      </c>
      <c r="I2094">
        <f t="shared" si="196"/>
        <v>21.01576035064965</v>
      </c>
      <c r="Q2094">
        <f t="shared" si="197"/>
        <v>0.10895815710374046</v>
      </c>
    </row>
    <row r="2095" spans="1:17" x14ac:dyDescent="0.25">
      <c r="A2095" s="1">
        <v>43306</v>
      </c>
      <c r="B2095">
        <v>2846.07</v>
      </c>
      <c r="E2095">
        <f t="shared" si="192"/>
        <v>9.060376426541358E-3</v>
      </c>
      <c r="F2095">
        <f t="shared" si="193"/>
        <v>2.0331735967368665E-5</v>
      </c>
      <c r="G2095">
        <f t="shared" si="194"/>
        <v>5.1845926716790093E-3</v>
      </c>
      <c r="H2095">
        <f t="shared" si="195"/>
        <v>7.2004115657919227E-2</v>
      </c>
      <c r="I2095">
        <f t="shared" si="196"/>
        <v>13.888095018774347</v>
      </c>
      <c r="Q2095">
        <f t="shared" si="197"/>
        <v>6.4488189090266254E-2</v>
      </c>
    </row>
    <row r="2096" spans="1:17" x14ac:dyDescent="0.25">
      <c r="A2096" s="1">
        <v>43307</v>
      </c>
      <c r="B2096">
        <v>2837.44</v>
      </c>
      <c r="E2096">
        <f t="shared" si="192"/>
        <v>-3.0368580797846918E-3</v>
      </c>
      <c r="F2096">
        <f t="shared" si="193"/>
        <v>1.8209470689510966E-5</v>
      </c>
      <c r="G2096">
        <f t="shared" si="194"/>
        <v>4.6434150258252965E-3</v>
      </c>
      <c r="H2096">
        <f t="shared" si="195"/>
        <v>6.8142608005749949E-2</v>
      </c>
      <c r="I2096">
        <f t="shared" si="196"/>
        <v>14.6751060645583</v>
      </c>
      <c r="Q2096">
        <f t="shared" si="197"/>
        <v>0.11486274740947387</v>
      </c>
    </row>
    <row r="2097" spans="1:17" x14ac:dyDescent="0.25">
      <c r="A2097" s="1">
        <v>43308</v>
      </c>
      <c r="B2097">
        <v>2818.82</v>
      </c>
      <c r="E2097">
        <f t="shared" si="192"/>
        <v>-6.5838795461225143E-3</v>
      </c>
      <c r="F2097">
        <f t="shared" si="193"/>
        <v>3.0694302632106855E-5</v>
      </c>
      <c r="G2097">
        <f t="shared" si="194"/>
        <v>7.8270471711872486E-3</v>
      </c>
      <c r="H2097">
        <f t="shared" si="195"/>
        <v>8.8470600603744343E-2</v>
      </c>
      <c r="I2097">
        <f t="shared" si="196"/>
        <v>11.303189909142281</v>
      </c>
      <c r="Q2097">
        <f t="shared" si="197"/>
        <v>0.1096566780191696</v>
      </c>
    </row>
    <row r="2098" spans="1:17" x14ac:dyDescent="0.25">
      <c r="A2098" s="1">
        <v>43311</v>
      </c>
      <c r="B2098">
        <v>2802.6</v>
      </c>
      <c r="E2098">
        <f t="shared" si="192"/>
        <v>-5.7707999094024024E-3</v>
      </c>
      <c r="F2098">
        <f t="shared" si="193"/>
        <v>3.8044675155166058E-5</v>
      </c>
      <c r="G2098">
        <f t="shared" si="194"/>
        <v>9.7013921645673455E-3</v>
      </c>
      <c r="H2098">
        <f t="shared" si="195"/>
        <v>9.849564540916185E-2</v>
      </c>
      <c r="I2098">
        <f t="shared" si="196"/>
        <v>10.152733106584447</v>
      </c>
      <c r="Q2098">
        <f t="shared" si="197"/>
        <v>9.9043762335217306E-2</v>
      </c>
    </row>
    <row r="2099" spans="1:17" x14ac:dyDescent="0.25">
      <c r="A2099" s="1">
        <v>43312</v>
      </c>
      <c r="B2099">
        <v>2816.29</v>
      </c>
      <c r="E2099">
        <f t="shared" si="192"/>
        <v>4.8728581939806326E-3</v>
      </c>
      <c r="F2099">
        <f t="shared" si="193"/>
        <v>3.8256389391995544E-5</v>
      </c>
      <c r="G2099">
        <f t="shared" si="194"/>
        <v>9.7553792949588644E-3</v>
      </c>
      <c r="H2099">
        <f t="shared" si="195"/>
        <v>9.8769323653444471E-2</v>
      </c>
      <c r="I2099">
        <f t="shared" si="196"/>
        <v>10.124601070558471</v>
      </c>
      <c r="Q2099">
        <f t="shared" si="197"/>
        <v>4.3361145030803287E-2</v>
      </c>
    </row>
    <row r="2100" spans="1:17" x14ac:dyDescent="0.25">
      <c r="A2100" s="1">
        <v>43313</v>
      </c>
      <c r="B2100">
        <v>2813.36</v>
      </c>
      <c r="E2100">
        <f t="shared" si="192"/>
        <v>-1.0409173801414606E-3</v>
      </c>
      <c r="F2100">
        <f t="shared" si="193"/>
        <v>1.6795101833456297E-5</v>
      </c>
      <c r="G2100">
        <f t="shared" si="194"/>
        <v>4.2827509675313555E-3</v>
      </c>
      <c r="H2100">
        <f t="shared" si="195"/>
        <v>6.5442730440678859E-2</v>
      </c>
      <c r="I2100">
        <f t="shared" si="196"/>
        <v>15.280536023882116</v>
      </c>
      <c r="Q2100">
        <f t="shared" si="197"/>
        <v>9.5874395935433426E-2</v>
      </c>
    </row>
    <row r="2101" spans="1:17" x14ac:dyDescent="0.25">
      <c r="A2101" s="1">
        <v>43314</v>
      </c>
      <c r="B2101">
        <v>2827.22</v>
      </c>
      <c r="E2101">
        <f t="shared" si="192"/>
        <v>4.914398127409042E-3</v>
      </c>
      <c r="F2101">
        <f t="shared" si="193"/>
        <v>2.4605028428884259E-5</v>
      </c>
      <c r="G2101">
        <f t="shared" si="194"/>
        <v>6.2742822493654865E-3</v>
      </c>
      <c r="H2101">
        <f t="shared" si="195"/>
        <v>7.9210367057383893E-2</v>
      </c>
      <c r="I2101">
        <f t="shared" si="196"/>
        <v>12.624610100285873</v>
      </c>
      <c r="Q2101">
        <f t="shared" si="197"/>
        <v>5.9344655555858293E-2</v>
      </c>
    </row>
    <row r="2102" spans="1:17" x14ac:dyDescent="0.25">
      <c r="A2102" s="1">
        <v>43315</v>
      </c>
      <c r="B2102">
        <v>2840.35</v>
      </c>
      <c r="E2102">
        <f t="shared" si="192"/>
        <v>4.6333873211502116E-3</v>
      </c>
      <c r="F2102">
        <f t="shared" si="193"/>
        <v>1.8434164507739418E-5</v>
      </c>
      <c r="G2102">
        <f t="shared" si="194"/>
        <v>4.7007119494735516E-3</v>
      </c>
      <c r="H2102">
        <f t="shared" si="195"/>
        <v>6.8561738232585323E-2</v>
      </c>
      <c r="I2102">
        <f t="shared" si="196"/>
        <v>14.585394503967377</v>
      </c>
      <c r="Q2102">
        <f t="shared" si="197"/>
        <v>1.9133132922056168E-2</v>
      </c>
    </row>
    <row r="2103" spans="1:17" x14ac:dyDescent="0.25">
      <c r="A2103" s="1">
        <v>43318</v>
      </c>
      <c r="B2103">
        <v>2850.4</v>
      </c>
      <c r="E2103">
        <f t="shared" si="192"/>
        <v>3.5320512931104955E-3</v>
      </c>
      <c r="F2103">
        <f t="shared" si="193"/>
        <v>5.1443170626324527E-6</v>
      </c>
      <c r="G2103">
        <f t="shared" si="194"/>
        <v>1.3118008509712753E-3</v>
      </c>
      <c r="H2103">
        <f t="shared" si="195"/>
        <v>3.6218791406827412E-2</v>
      </c>
      <c r="I2103">
        <f t="shared" si="196"/>
        <v>27.609977063218494</v>
      </c>
      <c r="Q2103">
        <f t="shared" si="197"/>
        <v>3.2348948032580538E-2</v>
      </c>
    </row>
    <row r="2104" spans="1:17" x14ac:dyDescent="0.25">
      <c r="A2104" s="1">
        <v>43319</v>
      </c>
      <c r="B2104">
        <v>2858.45</v>
      </c>
      <c r="E2104">
        <f t="shared" si="192"/>
        <v>2.8201845679715165E-3</v>
      </c>
      <c r="F2104">
        <f t="shared" si="193"/>
        <v>4.5946658863620959E-6</v>
      </c>
      <c r="G2104">
        <f t="shared" si="194"/>
        <v>1.1716398010223345E-3</v>
      </c>
      <c r="H2104">
        <f t="shared" si="195"/>
        <v>3.4229224370738151E-2</v>
      </c>
      <c r="I2104">
        <f t="shared" si="196"/>
        <v>29.21480163175649</v>
      </c>
      <c r="Q2104">
        <f t="shared" si="197"/>
        <v>2.5642608708923965E-2</v>
      </c>
    </row>
    <row r="2105" spans="1:17" x14ac:dyDescent="0.25">
      <c r="A2105" s="1">
        <v>43320</v>
      </c>
      <c r="B2105">
        <v>2857.7</v>
      </c>
      <c r="E2105">
        <f t="shared" si="192"/>
        <v>-2.6241438881196129E-4</v>
      </c>
      <c r="F2105">
        <f t="shared" si="193"/>
        <v>3.4420651252894215E-6</v>
      </c>
      <c r="G2105">
        <f t="shared" si="194"/>
        <v>8.7772660694880253E-4</v>
      </c>
      <c r="H2105">
        <f t="shared" si="195"/>
        <v>2.9626451136590803E-2</v>
      </c>
      <c r="I2105">
        <f t="shared" si="196"/>
        <v>33.753620890654972</v>
      </c>
      <c r="Q2105">
        <f t="shared" si="197"/>
        <v>4.6172615831450797E-2</v>
      </c>
    </row>
    <row r="2106" spans="1:17" x14ac:dyDescent="0.25">
      <c r="A2106" s="1">
        <v>43321</v>
      </c>
      <c r="B2106">
        <v>2853.58</v>
      </c>
      <c r="E2106">
        <f t="shared" si="192"/>
        <v>-1.4427591414417902E-3</v>
      </c>
      <c r="F2106">
        <f t="shared" si="193"/>
        <v>5.3644343010943371E-6</v>
      </c>
      <c r="G2106">
        <f t="shared" si="194"/>
        <v>1.367930746779056E-3</v>
      </c>
      <c r="H2106">
        <f t="shared" si="195"/>
        <v>3.698554780963851E-2</v>
      </c>
      <c r="I2106">
        <f t="shared" si="196"/>
        <v>27.037587901818178</v>
      </c>
      <c r="Q2106">
        <f t="shared" si="197"/>
        <v>9.9704707637378778E-2</v>
      </c>
    </row>
    <row r="2107" spans="1:17" x14ac:dyDescent="0.25">
      <c r="A2107" s="1">
        <v>43322</v>
      </c>
      <c r="B2107">
        <v>2833.28</v>
      </c>
      <c r="E2107">
        <f t="shared" si="192"/>
        <v>-7.1392952256226182E-3</v>
      </c>
      <c r="F2107">
        <f t="shared" si="193"/>
        <v>1.4461306788895304E-5</v>
      </c>
      <c r="G2107">
        <f t="shared" si="194"/>
        <v>3.6876332311683024E-3</v>
      </c>
      <c r="H2107">
        <f t="shared" si="195"/>
        <v>6.0725886005626152E-2</v>
      </c>
      <c r="I2107">
        <f t="shared" si="196"/>
        <v>16.467441906197163</v>
      </c>
      <c r="Q2107">
        <f t="shared" si="197"/>
        <v>4.7897872204154771E-2</v>
      </c>
    </row>
    <row r="2108" spans="1:17" x14ac:dyDescent="0.25">
      <c r="A2108" s="1">
        <v>43325</v>
      </c>
      <c r="B2108">
        <v>2821.93</v>
      </c>
      <c r="E2108">
        <f t="shared" si="192"/>
        <v>-4.0140031013779489E-3</v>
      </c>
      <c r="F2108">
        <f t="shared" si="193"/>
        <v>1.1406434225025694E-5</v>
      </c>
      <c r="G2108">
        <f t="shared" si="194"/>
        <v>2.9086407273815522E-3</v>
      </c>
      <c r="H2108">
        <f t="shared" si="195"/>
        <v>5.3931815539452706E-2</v>
      </c>
      <c r="I2108">
        <f t="shared" si="196"/>
        <v>18.541930954808496</v>
      </c>
      <c r="Q2108">
        <f t="shared" si="197"/>
        <v>9.5861690176790582E-2</v>
      </c>
    </row>
    <row r="2109" spans="1:17" x14ac:dyDescent="0.25">
      <c r="A2109" s="1">
        <v>43326</v>
      </c>
      <c r="B2109">
        <v>2839.96</v>
      </c>
      <c r="E2109">
        <f t="shared" si="192"/>
        <v>6.3689195466782979E-3</v>
      </c>
      <c r="F2109">
        <f t="shared" si="193"/>
        <v>2.02744901643719E-5</v>
      </c>
      <c r="G2109">
        <f t="shared" si="194"/>
        <v>5.1699949919148348E-3</v>
      </c>
      <c r="H2109">
        <f t="shared" si="195"/>
        <v>7.19026772235557E-2</v>
      </c>
      <c r="I2109">
        <f t="shared" si="196"/>
        <v>13.907687983450979</v>
      </c>
      <c r="Q2109">
        <f t="shared" si="197"/>
        <v>9.1889907737956411E-2</v>
      </c>
    </row>
    <row r="2110" spans="1:17" x14ac:dyDescent="0.25">
      <c r="A2110" s="1">
        <v>43327</v>
      </c>
      <c r="B2110">
        <v>2818.37</v>
      </c>
      <c r="E2110">
        <f t="shared" si="192"/>
        <v>-7.6312639158579937E-3</v>
      </c>
      <c r="F2110">
        <f t="shared" si="193"/>
        <v>2.5910315200723894E-5</v>
      </c>
      <c r="G2110">
        <f t="shared" si="194"/>
        <v>6.6071303761845931E-3</v>
      </c>
      <c r="H2110">
        <f t="shared" si="195"/>
        <v>8.1284256631801666E-2</v>
      </c>
      <c r="I2110">
        <f t="shared" si="196"/>
        <v>12.302505324367571</v>
      </c>
      <c r="Q2110">
        <f t="shared" si="197"/>
        <v>0.14054795188829336</v>
      </c>
    </row>
    <row r="2111" spans="1:17" x14ac:dyDescent="0.25">
      <c r="A2111" s="1">
        <v>43328</v>
      </c>
      <c r="B2111">
        <v>2840.69</v>
      </c>
      <c r="E2111">
        <f t="shared" si="192"/>
        <v>7.8882767591131279E-3</v>
      </c>
      <c r="F2111">
        <f t="shared" si="193"/>
        <v>4.480131682494961E-5</v>
      </c>
      <c r="G2111">
        <f t="shared" si="194"/>
        <v>1.1424335790362151E-2</v>
      </c>
      <c r="H2111">
        <f t="shared" si="195"/>
        <v>0.10688468454536483</v>
      </c>
      <c r="I2111">
        <f t="shared" si="196"/>
        <v>9.3558773574858822</v>
      </c>
      <c r="Q2111">
        <f t="shared" si="197"/>
        <v>8.6417151989200094E-2</v>
      </c>
    </row>
    <row r="2112" spans="1:17" x14ac:dyDescent="0.25">
      <c r="A2112" s="1">
        <v>43329</v>
      </c>
      <c r="B2112">
        <v>2850.13</v>
      </c>
      <c r="E2112">
        <f t="shared" si="192"/>
        <v>3.3176268652185398E-3</v>
      </c>
      <c r="F2112">
        <f t="shared" si="193"/>
        <v>3.6222235410488235E-5</v>
      </c>
      <c r="G2112">
        <f t="shared" si="194"/>
        <v>9.2366700296744996E-3</v>
      </c>
      <c r="H2112">
        <f t="shared" si="195"/>
        <v>9.6107596108083462E-2</v>
      </c>
      <c r="I2112">
        <f t="shared" si="196"/>
        <v>10.405004812266775</v>
      </c>
      <c r="Q2112">
        <f t="shared" si="197"/>
        <v>7.8173612879104307E-2</v>
      </c>
    </row>
    <row r="2113" spans="1:17" x14ac:dyDescent="0.25">
      <c r="A2113" s="1">
        <v>43332</v>
      </c>
      <c r="B2113">
        <v>2857.05</v>
      </c>
      <c r="E2113">
        <f t="shared" si="192"/>
        <v>2.4250166951827559E-3</v>
      </c>
      <c r="F2113">
        <f t="shared" si="193"/>
        <v>2.9463051030959327E-5</v>
      </c>
      <c r="G2113">
        <f t="shared" si="194"/>
        <v>7.5130780128946284E-3</v>
      </c>
      <c r="H2113">
        <f t="shared" si="195"/>
        <v>8.6678013434172724E-2</v>
      </c>
      <c r="I2113">
        <f t="shared" si="196"/>
        <v>11.536951071905289</v>
      </c>
      <c r="Q2113">
        <f t="shared" si="197"/>
        <v>7.5669916916591085E-2</v>
      </c>
    </row>
    <row r="2114" spans="1:17" x14ac:dyDescent="0.25">
      <c r="A2114" s="1">
        <v>43333</v>
      </c>
      <c r="B2114">
        <v>2862.96</v>
      </c>
      <c r="E2114">
        <f t="shared" si="192"/>
        <v>2.0664306891217009E-3</v>
      </c>
      <c r="F2114">
        <f t="shared" si="193"/>
        <v>2.5721247353172612E-5</v>
      </c>
      <c r="G2114">
        <f t="shared" si="194"/>
        <v>6.5589180750590158E-3</v>
      </c>
      <c r="H2114">
        <f t="shared" si="195"/>
        <v>8.0987147591818645E-2</v>
      </c>
      <c r="I2114">
        <f t="shared" si="196"/>
        <v>12.347638233168498</v>
      </c>
      <c r="Q2114">
        <f t="shared" si="197"/>
        <v>2.3129105700349047E-2</v>
      </c>
    </row>
    <row r="2115" spans="1:17" x14ac:dyDescent="0.25">
      <c r="A2115" s="1">
        <v>43334</v>
      </c>
      <c r="B2115">
        <v>2861.82</v>
      </c>
      <c r="E2115">
        <f t="shared" si="192"/>
        <v>-3.9826858501759574E-4</v>
      </c>
      <c r="F2115">
        <f t="shared" si="193"/>
        <v>7.3457266549840864E-6</v>
      </c>
      <c r="G2115">
        <f t="shared" si="194"/>
        <v>1.8731602970209421E-3</v>
      </c>
      <c r="H2115">
        <f t="shared" si="195"/>
        <v>4.328002191567077E-2</v>
      </c>
      <c r="I2115">
        <f t="shared" si="196"/>
        <v>23.105348743779665</v>
      </c>
      <c r="Q2115">
        <f t="shared" si="197"/>
        <v>2.078860017621887E-2</v>
      </c>
    </row>
    <row r="2116" spans="1:17" x14ac:dyDescent="0.25">
      <c r="A2116" s="1">
        <v>43335</v>
      </c>
      <c r="B2116">
        <v>2856.98</v>
      </c>
      <c r="E2116">
        <f t="shared" ref="E2116:E2130" si="198">LN(B2116/B2115)</f>
        <v>-1.6926632005294403E-3</v>
      </c>
      <c r="F2116">
        <f t="shared" si="193"/>
        <v>3.5283571420504702E-6</v>
      </c>
      <c r="G2116">
        <f t="shared" si="194"/>
        <v>8.9973107122286991E-4</v>
      </c>
      <c r="H2116">
        <f t="shared" si="195"/>
        <v>2.9995517518837209E-2</v>
      </c>
      <c r="I2116">
        <f t="shared" si="196"/>
        <v>33.338314612241618</v>
      </c>
      <c r="Q2116">
        <f t="shared" si="197"/>
        <v>6.2296312451252694E-2</v>
      </c>
    </row>
    <row r="2117" spans="1:17" x14ac:dyDescent="0.25">
      <c r="A2117" s="1">
        <v>43336</v>
      </c>
      <c r="B2117">
        <v>2874.69</v>
      </c>
      <c r="E2117">
        <f t="shared" si="198"/>
        <v>6.1797194745907722E-3</v>
      </c>
      <c r="F2117">
        <f t="shared" si="193"/>
        <v>7.3278828685902226E-6</v>
      </c>
      <c r="G2117">
        <f t="shared" si="194"/>
        <v>1.8686101314905068E-3</v>
      </c>
      <c r="H2117">
        <f t="shared" si="195"/>
        <v>4.3227423373253547E-2</v>
      </c>
      <c r="I2117">
        <f t="shared" si="196"/>
        <v>23.133463018726626</v>
      </c>
      <c r="Q2117">
        <f t="shared" si="197"/>
        <v>7.7633354486846537E-2</v>
      </c>
    </row>
    <row r="2118" spans="1:17" x14ac:dyDescent="0.25">
      <c r="A2118" s="1">
        <v>43339</v>
      </c>
      <c r="B2118">
        <v>2896.74</v>
      </c>
      <c r="E2118">
        <f t="shared" si="198"/>
        <v>7.6411243957242277E-3</v>
      </c>
      <c r="F2118">
        <f t="shared" si="193"/>
        <v>1.3160352479563874E-5</v>
      </c>
      <c r="G2118">
        <f t="shared" si="194"/>
        <v>3.355889882288788E-3</v>
      </c>
      <c r="H2118">
        <f t="shared" si="195"/>
        <v>5.7930043002649222E-2</v>
      </c>
      <c r="I2118">
        <f t="shared" si="196"/>
        <v>17.262200201616778</v>
      </c>
      <c r="Q2118">
        <f t="shared" si="197"/>
        <v>6.2397292165209062E-2</v>
      </c>
    </row>
    <row r="2119" spans="1:17" x14ac:dyDescent="0.25">
      <c r="A2119" s="1">
        <v>43340</v>
      </c>
      <c r="B2119">
        <v>2897.52</v>
      </c>
      <c r="E2119">
        <f t="shared" si="198"/>
        <v>2.6923196567344023E-4</v>
      </c>
      <c r="F2119">
        <f t="shared" si="193"/>
        <v>1.4175207130899718E-5</v>
      </c>
      <c r="G2119">
        <f t="shared" si="194"/>
        <v>3.6146778183794282E-3</v>
      </c>
      <c r="H2119">
        <f t="shared" si="195"/>
        <v>6.0122190731704279E-2</v>
      </c>
      <c r="I2119">
        <f t="shared" si="196"/>
        <v>16.632793779297021</v>
      </c>
      <c r="Q2119">
        <f t="shared" si="197"/>
        <v>5.6358189378656019E-2</v>
      </c>
    </row>
    <row r="2120" spans="1:17" x14ac:dyDescent="0.25">
      <c r="A2120" s="1">
        <v>43341</v>
      </c>
      <c r="B2120">
        <v>2914.04</v>
      </c>
      <c r="E2120">
        <f t="shared" si="198"/>
        <v>5.6852358046606769E-3</v>
      </c>
      <c r="F2120">
        <f t="shared" si="193"/>
        <v>1.3287756122027715E-5</v>
      </c>
      <c r="G2120">
        <f t="shared" si="194"/>
        <v>3.3883778111170673E-3</v>
      </c>
      <c r="H2120">
        <f t="shared" si="195"/>
        <v>5.8209774188851371E-2</v>
      </c>
      <c r="I2120">
        <f t="shared" si="196"/>
        <v>17.179245477841505</v>
      </c>
      <c r="Q2120">
        <f t="shared" si="197"/>
        <v>8.9060771599478006E-2</v>
      </c>
    </row>
    <row r="2121" spans="1:17" x14ac:dyDescent="0.25">
      <c r="A2121" s="1">
        <v>43342</v>
      </c>
      <c r="B2121">
        <v>2901.13</v>
      </c>
      <c r="E2121">
        <f t="shared" si="198"/>
        <v>-4.4401182457849643E-3</v>
      </c>
      <c r="F2121">
        <f t="shared" ref="F2121:F2130" si="199">_xlfn.VAR.P(E2117:E2121)</f>
        <v>2.0330225113296009E-5</v>
      </c>
      <c r="G2121">
        <f t="shared" ref="G2121:G2130" si="200">F2121*255</f>
        <v>5.1842074038904824E-3</v>
      </c>
      <c r="H2121">
        <f t="shared" ref="H2121:H2130" si="201">SQRT(G2121)</f>
        <v>7.2001440290389213E-2</v>
      </c>
      <c r="I2121">
        <f t="shared" ref="I2121:I2130" si="202">1/H2121</f>
        <v>13.888611060652359</v>
      </c>
      <c r="Q2121">
        <f t="shared" ref="Q2121:Q2129" si="203">G2122/H2121</f>
        <v>6.6053214516987535E-2</v>
      </c>
    </row>
    <row r="2122" spans="1:17" x14ac:dyDescent="0.25">
      <c r="A2122" s="1">
        <v>43343</v>
      </c>
      <c r="B2122">
        <v>2901.52</v>
      </c>
      <c r="E2122">
        <f t="shared" si="198"/>
        <v>1.3442134217546059E-4</v>
      </c>
      <c r="F2122">
        <f t="shared" si="199"/>
        <v>1.8650692474639797E-5</v>
      </c>
      <c r="G2122">
        <f t="shared" si="200"/>
        <v>4.7559265810331484E-3</v>
      </c>
      <c r="H2122">
        <f t="shared" si="201"/>
        <v>6.8963226295128827E-2</v>
      </c>
      <c r="I2122">
        <f t="shared" si="202"/>
        <v>14.500481687450206</v>
      </c>
      <c r="Q2122">
        <f t="shared" si="203"/>
        <v>3.8147207818898091E-2</v>
      </c>
    </row>
    <row r="2123" spans="1:17" x14ac:dyDescent="0.25">
      <c r="A2123" s="1">
        <v>43346</v>
      </c>
      <c r="B2123">
        <v>2901.52</v>
      </c>
      <c r="E2123">
        <f t="shared" si="198"/>
        <v>0</v>
      </c>
      <c r="F2123">
        <f t="shared" si="199"/>
        <v>1.0316684413105792E-5</v>
      </c>
      <c r="G2123">
        <f t="shared" si="200"/>
        <v>2.6307545253419769E-3</v>
      </c>
      <c r="H2123">
        <f t="shared" si="201"/>
        <v>5.129088150287512E-2</v>
      </c>
      <c r="I2123">
        <f t="shared" si="202"/>
        <v>19.496642886590763</v>
      </c>
      <c r="Q2123">
        <f t="shared" si="203"/>
        <v>5.4469962777063015E-2</v>
      </c>
    </row>
    <row r="2124" spans="1:17" x14ac:dyDescent="0.25">
      <c r="A2124" s="1">
        <v>43347</v>
      </c>
      <c r="B2124">
        <v>2896.72</v>
      </c>
      <c r="E2124">
        <f t="shared" si="198"/>
        <v>-1.6556752036839839E-3</v>
      </c>
      <c r="F2124">
        <f t="shared" si="199"/>
        <v>1.0956127083389639E-5</v>
      </c>
      <c r="G2124">
        <f t="shared" si="200"/>
        <v>2.7938124062643578E-3</v>
      </c>
      <c r="H2124">
        <f t="shared" si="201"/>
        <v>5.2856526619371784E-2</v>
      </c>
      <c r="I2124">
        <f t="shared" si="202"/>
        <v>18.919139488698498</v>
      </c>
      <c r="Q2124">
        <f t="shared" si="203"/>
        <v>1.4450547656230548E-2</v>
      </c>
    </row>
    <row r="2125" spans="1:17" x14ac:dyDescent="0.25">
      <c r="A2125" s="1">
        <v>43348</v>
      </c>
      <c r="B2125">
        <v>2888.6</v>
      </c>
      <c r="E2125">
        <f t="shared" si="198"/>
        <v>-2.8071067225424913E-3</v>
      </c>
      <c r="F2125">
        <f t="shared" si="199"/>
        <v>2.995316693553139E-6</v>
      </c>
      <c r="G2125">
        <f t="shared" si="200"/>
        <v>7.6380575685605048E-4</v>
      </c>
      <c r="H2125">
        <f t="shared" si="201"/>
        <v>2.7637035963649404E-2</v>
      </c>
      <c r="I2125">
        <f t="shared" si="202"/>
        <v>36.183330271570568</v>
      </c>
      <c r="Q2125">
        <f t="shared" si="203"/>
        <v>2.0792970991863578E-2</v>
      </c>
    </row>
    <row r="2126" spans="1:17" x14ac:dyDescent="0.25">
      <c r="A2126" s="1">
        <v>43349</v>
      </c>
      <c r="B2126">
        <v>2878.05</v>
      </c>
      <c r="E2126">
        <f t="shared" si="198"/>
        <v>-3.6589741948485021E-3</v>
      </c>
      <c r="F2126">
        <f t="shared" si="199"/>
        <v>2.2535532827186372E-6</v>
      </c>
      <c r="G2126">
        <f t="shared" si="200"/>
        <v>5.7465608709325253E-4</v>
      </c>
      <c r="H2126">
        <f t="shared" si="201"/>
        <v>2.3971985464146531E-2</v>
      </c>
      <c r="I2126">
        <f t="shared" si="202"/>
        <v>41.715359851842074</v>
      </c>
      <c r="Q2126">
        <f t="shared" si="203"/>
        <v>1.605387088679305E-2</v>
      </c>
    </row>
    <row r="2127" spans="1:17" x14ac:dyDescent="0.25">
      <c r="A2127" s="1">
        <v>43350</v>
      </c>
      <c r="B2127">
        <v>2871.68</v>
      </c>
      <c r="E2127">
        <f t="shared" si="198"/>
        <v>-2.2157571246540649E-3</v>
      </c>
      <c r="F2127">
        <f t="shared" si="199"/>
        <v>1.5091888609470126E-6</v>
      </c>
      <c r="G2127">
        <f t="shared" si="200"/>
        <v>3.848431595414882E-4</v>
      </c>
      <c r="H2127">
        <f t="shared" si="201"/>
        <v>1.9617419798268278E-2</v>
      </c>
      <c r="I2127">
        <f t="shared" si="202"/>
        <v>50.97510326451161</v>
      </c>
      <c r="Q2127">
        <f t="shared" si="203"/>
        <v>4.7476510046864782E-2</v>
      </c>
    </row>
    <row r="2128" spans="1:17" x14ac:dyDescent="0.25">
      <c r="A2128" s="1">
        <v>43353</v>
      </c>
      <c r="B2128">
        <v>2877.13</v>
      </c>
      <c r="E2128">
        <f t="shared" si="198"/>
        <v>1.8960451407243311E-3</v>
      </c>
      <c r="F2128">
        <f t="shared" si="199"/>
        <v>3.652418149592345E-6</v>
      </c>
      <c r="G2128">
        <f t="shared" si="200"/>
        <v>9.3136662814604797E-4</v>
      </c>
      <c r="H2128">
        <f t="shared" si="201"/>
        <v>3.0518299889509704E-2</v>
      </c>
      <c r="I2128">
        <f t="shared" si="202"/>
        <v>32.767225029587507</v>
      </c>
      <c r="Q2128">
        <f t="shared" si="203"/>
        <v>6.9924510413845092E-2</v>
      </c>
    </row>
    <row r="2129" spans="1:17" x14ac:dyDescent="0.25">
      <c r="A2129" s="1">
        <v>43354</v>
      </c>
      <c r="B2129">
        <v>2887.89</v>
      </c>
      <c r="E2129">
        <f t="shared" si="198"/>
        <v>3.7328621563787081E-3</v>
      </c>
      <c r="F2129">
        <f t="shared" si="199"/>
        <v>8.3685379546543878E-6</v>
      </c>
      <c r="G2129">
        <f t="shared" si="200"/>
        <v>2.133977178436869E-3</v>
      </c>
      <c r="H2129">
        <f t="shared" si="201"/>
        <v>4.6194990837068788E-2</v>
      </c>
      <c r="I2129">
        <f t="shared" si="202"/>
        <v>21.647368727207503</v>
      </c>
      <c r="Q2129">
        <f t="shared" si="203"/>
        <v>4.0672382171034888E-2</v>
      </c>
    </row>
    <row r="2130" spans="1:17" x14ac:dyDescent="0.25">
      <c r="A2130" s="1">
        <v>43355</v>
      </c>
      <c r="B2130">
        <v>2884.44</v>
      </c>
      <c r="E2130">
        <f t="shared" si="198"/>
        <v>-1.1953579960962226E-3</v>
      </c>
      <c r="F2130">
        <f t="shared" si="199"/>
        <v>7.3680796929910457E-6</v>
      </c>
      <c r="G2130">
        <f t="shared" si="200"/>
        <v>1.8788603217127166E-3</v>
      </c>
      <c r="H2130">
        <f t="shared" si="201"/>
        <v>4.3345822425150921E-2</v>
      </c>
      <c r="I2130">
        <f t="shared" si="202"/>
        <v>23.070273997610467</v>
      </c>
    </row>
  </sheetData>
  <sortState ref="A3:B2130">
    <sortCondition ref="A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2018-10-26T13:22:53Z</dcterms:created>
  <dcterms:modified xsi:type="dcterms:W3CDTF">2018-10-31T16:51:58Z</dcterms:modified>
</cp:coreProperties>
</file>