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ntalvo\Desktop\"/>
    </mc:Choice>
  </mc:AlternateContent>
  <xr:revisionPtr revIDLastSave="0" documentId="8_{404450C9-1994-4C21-87D8-5CABA0FEC47A}" xr6:coauthVersionLast="47" xr6:coauthVersionMax="47" xr10:uidLastSave="{00000000-0000-0000-0000-000000000000}"/>
  <bookViews>
    <workbookView xWindow="19080" yWindow="-120" windowWidth="19440" windowHeight="15000" xr2:uid="{4F7B5214-DCFE-4CB9-B985-FB0EC35D05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P31" i="1"/>
  <c r="O31" i="1"/>
  <c r="N31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P22" i="1"/>
  <c r="O22" i="1"/>
  <c r="N2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P12" i="1"/>
  <c r="P41" i="1" s="1"/>
  <c r="O12" i="1"/>
  <c r="O41" i="1" s="1"/>
  <c r="N12" i="1"/>
  <c r="N41" i="1" s="1"/>
  <c r="H9" i="1"/>
  <c r="H10" i="1"/>
  <c r="H11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<sst xmlns="http://schemas.openxmlformats.org/spreadsheetml/2006/main" count="73" uniqueCount="29">
  <si>
    <t>Subject</t>
  </si>
  <si>
    <t>Stage</t>
  </si>
  <si>
    <t>VO2_ArmCrank</t>
  </si>
  <si>
    <t>VO2_Bike</t>
  </si>
  <si>
    <t>VO2_Treadmill</t>
  </si>
  <si>
    <t>Bench</t>
  </si>
  <si>
    <t>Squat</t>
  </si>
  <si>
    <t>Bicepcurls</t>
  </si>
  <si>
    <t>Height</t>
  </si>
  <si>
    <t>Weight</t>
  </si>
  <si>
    <t>HR</t>
  </si>
  <si>
    <t>HTC</t>
  </si>
  <si>
    <t>Diameter</t>
  </si>
  <si>
    <t>Womersley</t>
  </si>
  <si>
    <t>SS_W</t>
  </si>
  <si>
    <t>Baseline</t>
  </si>
  <si>
    <t>Low</t>
  </si>
  <si>
    <t>Moderate</t>
  </si>
  <si>
    <t>High</t>
  </si>
  <si>
    <t>Age</t>
  </si>
  <si>
    <t>Sex</t>
  </si>
  <si>
    <t>BMI</t>
  </si>
  <si>
    <t>SBP</t>
  </si>
  <si>
    <t>DBP</t>
  </si>
  <si>
    <t>Male</t>
  </si>
  <si>
    <t>Female</t>
  </si>
  <si>
    <t>ID</t>
  </si>
  <si>
    <t>Velocity_ant</t>
  </si>
  <si>
    <t>Velocity_ret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</si>
</sst>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/>
    <xf numFmtId="0" fontId="1" fillId="0" borderId="0" xfId="0" applyFont="1"/>
    <xf numFmtId="0" fontId="0" fillId="4" borderId="0" xfId="0" applyFill="1"/>
    <xf numFmtId="0" fontId="1" fillId="5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265-AF5E-4E49-A9ED-CE906D63F7A2}">
  <dimension ref="A1:W41"/>
  <sheetViews>
    <sheetView tabSelected="1" topLeftCell="E1" workbookViewId="0">
      <selection activeCell="W1" sqref="W1:W1048576"/>
    </sheetView>
  </sheetViews>
  <sheetFormatPr defaultRowHeight="15" x14ac:dyDescent="0.25"/>
  <cols>
    <col min="1" max="1" width="7.5703125" style="3" bestFit="1" customWidth="1"/>
    <col min="2" max="2" width="3" style="3" bestFit="1" customWidth="1"/>
    <col min="3" max="3" width="9.7109375" style="3" bestFit="1" customWidth="1"/>
    <col min="4" max="4" width="4.42578125" style="3" bestFit="1" customWidth="1"/>
    <col min="5" max="5" width="7.5703125" style="3" bestFit="1" customWidth="1"/>
    <col min="6" max="6" width="6.85546875" style="3" bestFit="1" customWidth="1"/>
    <col min="7" max="7" width="7.42578125" style="3" bestFit="1" customWidth="1"/>
    <col min="8" max="8" width="12" style="3" bestFit="1" customWidth="1"/>
    <col min="9" max="9" width="4.28515625" style="3" bestFit="1" customWidth="1"/>
    <col min="10" max="10" width="4.5703125" style="3" bestFit="1" customWidth="1"/>
    <col min="11" max="11" width="9.5703125" style="3" bestFit="1" customWidth="1"/>
    <col min="12" max="12" width="14.5703125" style="3" bestFit="1" customWidth="1"/>
    <col min="13" max="13" width="14.28515625" style="3" bestFit="1" customWidth="1"/>
    <col min="14" max="14" width="7" style="3" bestFit="1" customWidth="1"/>
    <col min="15" max="15" width="8" style="3" bestFit="1" customWidth="1"/>
    <col min="16" max="16" width="10" style="3" bestFit="1" customWidth="1"/>
    <col min="17" max="17" width="3.42578125" style="3" bestFit="1" customWidth="1"/>
    <col min="18" max="18" width="4.42578125" style="3" bestFit="1" customWidth="1"/>
    <col min="19" max="19" width="9.28515625" style="3" bestFit="1" customWidth="1"/>
    <col min="20" max="20" width="12.140625" style="3" bestFit="1" customWidth="1"/>
    <col min="21" max="21" width="11.85546875" style="3" bestFit="1" customWidth="1"/>
    <col min="22" max="22" width="11.140625" style="3" bestFit="1" customWidth="1"/>
    <col min="23" max="23" width="5.85546875" style="3" bestFit="1" customWidth="1"/>
    <col min="24" max="16384" width="9.140625" style="3"/>
  </cols>
  <sheetData>
    <row r="1" spans="1:23" x14ac:dyDescent="0.25">
      <c r="A1" s="3" t="s">
        <v>0</v>
      </c>
      <c r="B1" s="3" t="s">
        <v>26</v>
      </c>
      <c r="C1" s="3" t="s">
        <v>1</v>
      </c>
      <c r="D1" s="3" t="s">
        <v>19</v>
      </c>
      <c r="E1" s="3" t="s">
        <v>20</v>
      </c>
      <c r="F1" s="3" t="s">
        <v>8</v>
      </c>
      <c r="G1" s="3" t="s">
        <v>9</v>
      </c>
      <c r="H1" s="3" t="s">
        <v>21</v>
      </c>
      <c r="I1" s="3" t="s">
        <v>22</v>
      </c>
      <c r="J1" s="3" t="s">
        <v>23</v>
      </c>
      <c r="K1" s="3" t="s">
        <v>3</v>
      </c>
      <c r="L1" s="3" t="s">
        <v>2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10</v>
      </c>
      <c r="R1" s="3" t="s">
        <v>11</v>
      </c>
      <c r="S1" s="3" t="s">
        <v>12</v>
      </c>
      <c r="T1" s="3" t="s">
        <v>27</v>
      </c>
      <c r="U1" s="3" t="s">
        <v>28</v>
      </c>
      <c r="V1" s="3" t="s">
        <v>13</v>
      </c>
      <c r="W1" s="3" t="s">
        <v>14</v>
      </c>
    </row>
    <row r="2" spans="1:23" x14ac:dyDescent="0.25">
      <c r="A2" s="3">
        <v>1</v>
      </c>
      <c r="B2" s="4">
        <v>3</v>
      </c>
      <c r="C2" s="3" t="s">
        <v>15</v>
      </c>
      <c r="D2" s="4">
        <v>24</v>
      </c>
      <c r="E2" s="4" t="s">
        <v>24</v>
      </c>
      <c r="F2" s="4">
        <v>1.7749999999999999</v>
      </c>
      <c r="G2" s="4">
        <v>81.099999999999994</v>
      </c>
      <c r="H2" s="3">
        <f>G2/(F2^2)</f>
        <v>25.740924419757985</v>
      </c>
      <c r="I2" s="4">
        <v>121</v>
      </c>
      <c r="J2" s="4">
        <v>69</v>
      </c>
      <c r="K2" s="4">
        <v>48.2</v>
      </c>
      <c r="L2" s="2">
        <v>22.7</v>
      </c>
      <c r="M2" s="2">
        <v>44.2</v>
      </c>
      <c r="N2" s="2">
        <v>170</v>
      </c>
      <c r="O2" s="2">
        <v>215</v>
      </c>
      <c r="P2" s="2">
        <v>105</v>
      </c>
      <c r="R2" s="4">
        <v>48</v>
      </c>
    </row>
    <row r="3" spans="1:23" x14ac:dyDescent="0.25">
      <c r="A3" s="3">
        <v>2</v>
      </c>
      <c r="B3" s="4">
        <v>6</v>
      </c>
      <c r="C3" s="3" t="s">
        <v>15</v>
      </c>
      <c r="D3" s="4">
        <v>20</v>
      </c>
      <c r="E3" s="4" t="s">
        <v>24</v>
      </c>
      <c r="F3" s="4">
        <v>1.75</v>
      </c>
      <c r="G3" s="4">
        <v>69</v>
      </c>
      <c r="H3" s="3">
        <f t="shared" ref="H3:H11" si="0">G3/(F3^2)</f>
        <v>22.530612244897959</v>
      </c>
      <c r="I3" s="4">
        <v>100</v>
      </c>
      <c r="J3" s="4">
        <v>69</v>
      </c>
      <c r="K3" s="4">
        <v>27.2</v>
      </c>
      <c r="L3" s="1">
        <v>27.3</v>
      </c>
      <c r="M3" s="1">
        <v>47.6</v>
      </c>
      <c r="N3" s="1">
        <v>105</v>
      </c>
      <c r="O3" s="1">
        <v>110</v>
      </c>
      <c r="P3" s="1">
        <v>65</v>
      </c>
      <c r="R3" s="4">
        <v>52</v>
      </c>
    </row>
    <row r="4" spans="1:23" x14ac:dyDescent="0.25">
      <c r="A4" s="3">
        <v>3</v>
      </c>
      <c r="B4" s="4">
        <v>7</v>
      </c>
      <c r="C4" s="3" t="s">
        <v>15</v>
      </c>
      <c r="D4" s="4">
        <v>20</v>
      </c>
      <c r="E4" s="4" t="s">
        <v>25</v>
      </c>
      <c r="F4" s="4">
        <v>1.655</v>
      </c>
      <c r="G4" s="4">
        <v>48.2</v>
      </c>
      <c r="H4" s="3">
        <f t="shared" si="0"/>
        <v>17.597502761018976</v>
      </c>
      <c r="I4" s="4">
        <v>104</v>
      </c>
      <c r="J4" s="4">
        <v>67</v>
      </c>
      <c r="K4" s="4">
        <v>27.8</v>
      </c>
      <c r="L4" s="2">
        <v>22.1</v>
      </c>
      <c r="M4" s="2">
        <v>35</v>
      </c>
      <c r="N4" s="2">
        <v>50</v>
      </c>
      <c r="O4" s="2">
        <v>85</v>
      </c>
      <c r="P4" s="2">
        <v>30</v>
      </c>
      <c r="R4" s="4">
        <v>44</v>
      </c>
    </row>
    <row r="5" spans="1:23" x14ac:dyDescent="0.25">
      <c r="A5" s="3">
        <v>4</v>
      </c>
      <c r="B5" s="4">
        <v>8</v>
      </c>
      <c r="C5" s="3" t="s">
        <v>15</v>
      </c>
      <c r="D5" s="4">
        <v>31</v>
      </c>
      <c r="E5" s="4" t="s">
        <v>24</v>
      </c>
      <c r="F5" s="4">
        <v>1.64</v>
      </c>
      <c r="G5" s="4">
        <v>65</v>
      </c>
      <c r="H5" s="3">
        <f t="shared" si="0"/>
        <v>24.167162403331353</v>
      </c>
      <c r="I5" s="4">
        <v>123</v>
      </c>
      <c r="J5" s="4">
        <v>85</v>
      </c>
      <c r="K5" s="4">
        <v>49.7</v>
      </c>
      <c r="L5" s="2">
        <v>35.799999999999997</v>
      </c>
      <c r="M5" s="2">
        <v>49.3</v>
      </c>
      <c r="N5" s="2">
        <v>185</v>
      </c>
      <c r="O5" s="2">
        <v>285</v>
      </c>
      <c r="P5" s="2">
        <v>85</v>
      </c>
      <c r="R5" s="4">
        <v>52</v>
      </c>
    </row>
    <row r="6" spans="1:23" x14ac:dyDescent="0.25">
      <c r="A6" s="3">
        <v>5</v>
      </c>
      <c r="B6" s="4">
        <v>10</v>
      </c>
      <c r="C6" s="3" t="s">
        <v>15</v>
      </c>
      <c r="D6" s="4">
        <v>21</v>
      </c>
      <c r="E6" s="4" t="s">
        <v>25</v>
      </c>
      <c r="F6" s="4">
        <v>1.6719999999999999</v>
      </c>
      <c r="G6" s="4">
        <v>81.7</v>
      </c>
      <c r="H6" s="3">
        <f t="shared" si="0"/>
        <v>29.224662896911703</v>
      </c>
      <c r="I6" s="4">
        <v>109</v>
      </c>
      <c r="J6" s="4">
        <v>82</v>
      </c>
      <c r="K6" s="4">
        <v>18.2</v>
      </c>
      <c r="L6" s="2">
        <v>15</v>
      </c>
      <c r="M6" s="2">
        <v>28.2</v>
      </c>
      <c r="N6" s="2">
        <v>85</v>
      </c>
      <c r="O6" s="2">
        <v>175</v>
      </c>
      <c r="P6" s="2">
        <v>50</v>
      </c>
      <c r="R6" s="4">
        <v>46</v>
      </c>
    </row>
    <row r="7" spans="1:23" s="5" customFormat="1" x14ac:dyDescent="0.25">
      <c r="A7" s="5">
        <v>6</v>
      </c>
      <c r="B7" s="1">
        <v>13</v>
      </c>
      <c r="C7" s="5" t="s">
        <v>15</v>
      </c>
      <c r="D7" s="1">
        <v>21</v>
      </c>
      <c r="E7" s="1" t="s">
        <v>25</v>
      </c>
      <c r="F7" s="1">
        <v>1.5</v>
      </c>
      <c r="G7" s="1">
        <v>62</v>
      </c>
      <c r="H7" s="5">
        <f t="shared" si="0"/>
        <v>27.555555555555557</v>
      </c>
      <c r="I7" s="1">
        <v>101</v>
      </c>
      <c r="J7" s="1">
        <v>63</v>
      </c>
      <c r="K7" s="1">
        <v>31.9</v>
      </c>
      <c r="L7" s="5">
        <v>26.6</v>
      </c>
      <c r="M7" s="5">
        <v>33</v>
      </c>
      <c r="N7" s="5">
        <v>75</v>
      </c>
      <c r="O7" s="5">
        <v>125</v>
      </c>
      <c r="P7" s="5">
        <v>50</v>
      </c>
      <c r="R7" s="1">
        <v>45</v>
      </c>
    </row>
    <row r="8" spans="1:23" s="5" customFormat="1" x14ac:dyDescent="0.25">
      <c r="A8" s="5">
        <v>7</v>
      </c>
      <c r="B8" s="1">
        <v>14</v>
      </c>
      <c r="C8" s="5" t="s">
        <v>15</v>
      </c>
      <c r="D8" s="1">
        <v>23</v>
      </c>
      <c r="E8" s="1" t="s">
        <v>24</v>
      </c>
      <c r="F8" s="1">
        <v>1.74</v>
      </c>
      <c r="G8" s="1">
        <v>69.5</v>
      </c>
      <c r="H8" s="5">
        <f t="shared" si="0"/>
        <v>22.955476284846082</v>
      </c>
      <c r="I8" s="5">
        <v>121</v>
      </c>
      <c r="J8" s="5">
        <v>80</v>
      </c>
      <c r="K8" s="5">
        <v>30.6</v>
      </c>
      <c r="L8" s="5">
        <v>20.7</v>
      </c>
      <c r="M8" s="5">
        <v>47.9</v>
      </c>
      <c r="N8" s="5">
        <v>160</v>
      </c>
      <c r="O8" s="5">
        <v>205</v>
      </c>
      <c r="P8" s="5">
        <v>75</v>
      </c>
      <c r="R8" s="5">
        <v>54</v>
      </c>
    </row>
    <row r="9" spans="1:23" x14ac:dyDescent="0.25">
      <c r="A9" s="3">
        <v>8</v>
      </c>
      <c r="B9" s="4">
        <v>16</v>
      </c>
      <c r="C9" s="3" t="s">
        <v>15</v>
      </c>
      <c r="D9" s="3">
        <v>25</v>
      </c>
      <c r="E9" s="4" t="s">
        <v>24</v>
      </c>
      <c r="F9" s="3">
        <v>1.7849999999999999</v>
      </c>
      <c r="G9" s="3">
        <v>81</v>
      </c>
      <c r="H9" s="3">
        <f t="shared" si="0"/>
        <v>25.421933479274063</v>
      </c>
      <c r="I9" s="3">
        <v>125</v>
      </c>
      <c r="J9" s="3">
        <v>81</v>
      </c>
      <c r="K9" s="3">
        <v>31</v>
      </c>
      <c r="L9" s="3">
        <v>28.5</v>
      </c>
      <c r="M9" s="3">
        <v>52.3</v>
      </c>
      <c r="N9" s="3">
        <v>175</v>
      </c>
      <c r="O9" s="3">
        <v>85</v>
      </c>
      <c r="P9" s="3">
        <v>205</v>
      </c>
      <c r="Q9" s="3">
        <v>79</v>
      </c>
      <c r="R9" s="3">
        <v>50</v>
      </c>
    </row>
    <row r="10" spans="1:23" s="5" customFormat="1" x14ac:dyDescent="0.25">
      <c r="A10" s="5">
        <v>9</v>
      </c>
      <c r="B10" s="1">
        <v>18</v>
      </c>
      <c r="C10" s="5" t="s">
        <v>15</v>
      </c>
      <c r="D10" s="1">
        <v>22</v>
      </c>
      <c r="E10" s="1" t="s">
        <v>25</v>
      </c>
      <c r="F10" s="5">
        <v>1.59</v>
      </c>
      <c r="G10" s="5">
        <v>50</v>
      </c>
      <c r="H10" s="5">
        <f t="shared" si="0"/>
        <v>19.77769866698311</v>
      </c>
      <c r="I10" s="5">
        <v>120</v>
      </c>
      <c r="J10" s="5">
        <v>86</v>
      </c>
      <c r="K10" s="5">
        <v>29.5</v>
      </c>
      <c r="L10" s="5">
        <v>24.2</v>
      </c>
      <c r="M10" s="5">
        <v>43.4</v>
      </c>
      <c r="N10" s="5">
        <v>85</v>
      </c>
      <c r="O10" s="5">
        <v>155</v>
      </c>
      <c r="P10" s="5">
        <v>50</v>
      </c>
      <c r="R10" s="5">
        <v>46</v>
      </c>
    </row>
    <row r="11" spans="1:23" s="5" customFormat="1" x14ac:dyDescent="0.25">
      <c r="A11" s="5">
        <v>10</v>
      </c>
      <c r="B11" s="1">
        <v>19</v>
      </c>
      <c r="C11" s="5" t="s">
        <v>15</v>
      </c>
      <c r="D11" s="1">
        <v>22</v>
      </c>
      <c r="E11" s="1" t="s">
        <v>24</v>
      </c>
      <c r="F11" s="5">
        <v>1.7</v>
      </c>
      <c r="G11" s="5">
        <v>86</v>
      </c>
      <c r="H11" s="5">
        <f t="shared" si="0"/>
        <v>29.757785467128031</v>
      </c>
      <c r="I11" s="5">
        <v>124</v>
      </c>
      <c r="J11" s="5">
        <v>80</v>
      </c>
      <c r="K11" s="5">
        <v>24</v>
      </c>
      <c r="L11" s="5">
        <v>43</v>
      </c>
      <c r="M11" s="5">
        <v>54.2</v>
      </c>
      <c r="N11" s="5">
        <v>185</v>
      </c>
      <c r="O11" s="5">
        <v>320</v>
      </c>
      <c r="P11" s="5">
        <v>95</v>
      </c>
      <c r="R11" s="5">
        <v>51</v>
      </c>
    </row>
    <row r="12" spans="1:23" x14ac:dyDescent="0.25">
      <c r="A12" s="3">
        <v>1</v>
      </c>
      <c r="B12" s="4">
        <v>3</v>
      </c>
      <c r="C12" s="3" t="s">
        <v>16</v>
      </c>
      <c r="N12" s="3">
        <f>$N2*0.45</f>
        <v>76.5</v>
      </c>
      <c r="O12" s="3">
        <f>$O2*0.45</f>
        <v>96.75</v>
      </c>
      <c r="P12" s="3">
        <f>$P2*0.45</f>
        <v>47.25</v>
      </c>
    </row>
    <row r="13" spans="1:23" x14ac:dyDescent="0.25">
      <c r="A13" s="3">
        <v>2</v>
      </c>
      <c r="B13" s="4">
        <v>6</v>
      </c>
      <c r="C13" s="3" t="s">
        <v>16</v>
      </c>
      <c r="N13" s="3">
        <f t="shared" ref="N13:N21" si="1">$N3*0.45</f>
        <v>47.25</v>
      </c>
      <c r="O13" s="3">
        <f t="shared" ref="O13:O21" si="2">$O3*0.45</f>
        <v>49.5</v>
      </c>
      <c r="P13" s="3">
        <f t="shared" ref="P13:P21" si="3">$P3*0.45</f>
        <v>29.25</v>
      </c>
    </row>
    <row r="14" spans="1:23" x14ac:dyDescent="0.25">
      <c r="A14" s="3">
        <v>3</v>
      </c>
      <c r="B14" s="4">
        <v>7</v>
      </c>
      <c r="C14" s="3" t="s">
        <v>16</v>
      </c>
      <c r="N14" s="3">
        <f t="shared" si="1"/>
        <v>22.5</v>
      </c>
      <c r="O14" s="3">
        <f t="shared" si="2"/>
        <v>38.25</v>
      </c>
      <c r="P14" s="3">
        <f t="shared" si="3"/>
        <v>13.5</v>
      </c>
    </row>
    <row r="15" spans="1:23" x14ac:dyDescent="0.25">
      <c r="A15" s="3">
        <v>4</v>
      </c>
      <c r="B15" s="4">
        <v>8</v>
      </c>
      <c r="C15" s="3" t="s">
        <v>16</v>
      </c>
      <c r="N15" s="3">
        <f t="shared" si="1"/>
        <v>83.25</v>
      </c>
      <c r="O15" s="3">
        <f t="shared" si="2"/>
        <v>128.25</v>
      </c>
      <c r="P15" s="3">
        <f t="shared" si="3"/>
        <v>38.25</v>
      </c>
    </row>
    <row r="16" spans="1:23" x14ac:dyDescent="0.25">
      <c r="A16" s="3">
        <v>5</v>
      </c>
      <c r="B16" s="4">
        <v>10</v>
      </c>
      <c r="C16" s="3" t="s">
        <v>16</v>
      </c>
      <c r="N16" s="3">
        <f t="shared" si="1"/>
        <v>38.25</v>
      </c>
      <c r="O16" s="3">
        <f t="shared" si="2"/>
        <v>78.75</v>
      </c>
      <c r="P16" s="3">
        <f t="shared" si="3"/>
        <v>22.5</v>
      </c>
    </row>
    <row r="17" spans="1:16" x14ac:dyDescent="0.25">
      <c r="A17" s="3">
        <v>6</v>
      </c>
      <c r="B17" s="1">
        <v>13</v>
      </c>
      <c r="C17" s="3" t="s">
        <v>16</v>
      </c>
      <c r="N17" s="3">
        <f t="shared" si="1"/>
        <v>33.75</v>
      </c>
      <c r="O17" s="3">
        <f t="shared" si="2"/>
        <v>56.25</v>
      </c>
      <c r="P17" s="3">
        <f t="shared" si="3"/>
        <v>22.5</v>
      </c>
    </row>
    <row r="18" spans="1:16" x14ac:dyDescent="0.25">
      <c r="A18" s="3">
        <v>7</v>
      </c>
      <c r="B18" s="1">
        <v>14</v>
      </c>
      <c r="C18" s="3" t="s">
        <v>16</v>
      </c>
      <c r="N18" s="3">
        <f t="shared" si="1"/>
        <v>72</v>
      </c>
      <c r="O18" s="3">
        <f t="shared" si="2"/>
        <v>92.25</v>
      </c>
      <c r="P18" s="3">
        <f t="shared" si="3"/>
        <v>33.75</v>
      </c>
    </row>
    <row r="19" spans="1:16" x14ac:dyDescent="0.25">
      <c r="A19" s="3">
        <v>8</v>
      </c>
      <c r="B19" s="4">
        <v>16</v>
      </c>
      <c r="C19" s="3" t="s">
        <v>16</v>
      </c>
      <c r="N19" s="3">
        <f t="shared" si="1"/>
        <v>78.75</v>
      </c>
      <c r="O19" s="3">
        <f t="shared" si="2"/>
        <v>38.25</v>
      </c>
      <c r="P19" s="3">
        <f t="shared" si="3"/>
        <v>92.25</v>
      </c>
    </row>
    <row r="20" spans="1:16" x14ac:dyDescent="0.25">
      <c r="A20" s="3">
        <v>9</v>
      </c>
      <c r="B20" s="1">
        <v>18</v>
      </c>
      <c r="C20" s="3" t="s">
        <v>16</v>
      </c>
      <c r="N20" s="3">
        <f t="shared" si="1"/>
        <v>38.25</v>
      </c>
      <c r="O20" s="3">
        <f t="shared" si="2"/>
        <v>69.75</v>
      </c>
      <c r="P20" s="3">
        <f t="shared" si="3"/>
        <v>22.5</v>
      </c>
    </row>
    <row r="21" spans="1:16" x14ac:dyDescent="0.25">
      <c r="A21" s="3">
        <v>10</v>
      </c>
      <c r="B21" s="1">
        <v>19</v>
      </c>
      <c r="C21" s="3" t="s">
        <v>16</v>
      </c>
      <c r="N21" s="3">
        <f t="shared" si="1"/>
        <v>83.25</v>
      </c>
      <c r="O21" s="3">
        <f t="shared" si="2"/>
        <v>144</v>
      </c>
      <c r="P21" s="3">
        <f t="shared" si="3"/>
        <v>42.75</v>
      </c>
    </row>
    <row r="22" spans="1:16" x14ac:dyDescent="0.25">
      <c r="A22" s="3">
        <v>1</v>
      </c>
      <c r="B22" s="4">
        <v>3</v>
      </c>
      <c r="C22" s="3" t="s">
        <v>17</v>
      </c>
      <c r="N22" s="3">
        <f>$N2*0.65</f>
        <v>110.5</v>
      </c>
      <c r="O22" s="3">
        <f>$O2*0.65</f>
        <v>139.75</v>
      </c>
      <c r="P22" s="3">
        <f>$P2*0.65</f>
        <v>68.25</v>
      </c>
    </row>
    <row r="23" spans="1:16" x14ac:dyDescent="0.25">
      <c r="A23" s="3">
        <v>2</v>
      </c>
      <c r="B23" s="4">
        <v>6</v>
      </c>
      <c r="C23" s="3" t="s">
        <v>17</v>
      </c>
      <c r="N23" s="3">
        <f t="shared" ref="N23:N30" si="4">$N3*0.65</f>
        <v>68.25</v>
      </c>
      <c r="O23" s="3">
        <f t="shared" ref="O23:O30" si="5">$O3*0.65</f>
        <v>71.5</v>
      </c>
      <c r="P23" s="3">
        <f t="shared" ref="P23:P30" si="6">$P3*0.65</f>
        <v>42.25</v>
      </c>
    </row>
    <row r="24" spans="1:16" x14ac:dyDescent="0.25">
      <c r="A24" s="3">
        <v>3</v>
      </c>
      <c r="B24" s="4">
        <v>7</v>
      </c>
      <c r="C24" s="3" t="s">
        <v>17</v>
      </c>
      <c r="N24" s="3">
        <f t="shared" si="4"/>
        <v>32.5</v>
      </c>
      <c r="O24" s="3">
        <f t="shared" si="5"/>
        <v>55.25</v>
      </c>
      <c r="P24" s="3">
        <f t="shared" si="6"/>
        <v>19.5</v>
      </c>
    </row>
    <row r="25" spans="1:16" x14ac:dyDescent="0.25">
      <c r="A25" s="3">
        <v>4</v>
      </c>
      <c r="B25" s="4">
        <v>8</v>
      </c>
      <c r="C25" s="3" t="s">
        <v>17</v>
      </c>
      <c r="N25" s="3">
        <f t="shared" si="4"/>
        <v>120.25</v>
      </c>
      <c r="O25" s="3">
        <f t="shared" si="5"/>
        <v>185.25</v>
      </c>
      <c r="P25" s="3">
        <f t="shared" si="6"/>
        <v>55.25</v>
      </c>
    </row>
    <row r="26" spans="1:16" x14ac:dyDescent="0.25">
      <c r="A26" s="3">
        <v>5</v>
      </c>
      <c r="B26" s="4">
        <v>10</v>
      </c>
      <c r="C26" s="3" t="s">
        <v>17</v>
      </c>
      <c r="N26" s="3">
        <f t="shared" si="4"/>
        <v>55.25</v>
      </c>
      <c r="O26" s="3">
        <f t="shared" si="5"/>
        <v>113.75</v>
      </c>
      <c r="P26" s="3">
        <f t="shared" si="6"/>
        <v>32.5</v>
      </c>
    </row>
    <row r="27" spans="1:16" x14ac:dyDescent="0.25">
      <c r="A27" s="3">
        <v>6</v>
      </c>
      <c r="B27" s="1">
        <v>13</v>
      </c>
      <c r="C27" s="3" t="s">
        <v>17</v>
      </c>
      <c r="N27" s="3">
        <f t="shared" si="4"/>
        <v>48.75</v>
      </c>
      <c r="O27" s="3">
        <f t="shared" si="5"/>
        <v>81.25</v>
      </c>
      <c r="P27" s="3">
        <f t="shared" si="6"/>
        <v>32.5</v>
      </c>
    </row>
    <row r="28" spans="1:16" x14ac:dyDescent="0.25">
      <c r="A28" s="3">
        <v>7</v>
      </c>
      <c r="B28" s="1">
        <v>14</v>
      </c>
      <c r="C28" s="3" t="s">
        <v>17</v>
      </c>
      <c r="N28" s="3">
        <f t="shared" si="4"/>
        <v>104</v>
      </c>
      <c r="O28" s="3">
        <f t="shared" si="5"/>
        <v>133.25</v>
      </c>
      <c r="P28" s="3">
        <f t="shared" si="6"/>
        <v>48.75</v>
      </c>
    </row>
    <row r="29" spans="1:16" x14ac:dyDescent="0.25">
      <c r="A29" s="3">
        <v>8</v>
      </c>
      <c r="B29" s="4">
        <v>16</v>
      </c>
      <c r="C29" s="3" t="s">
        <v>17</v>
      </c>
      <c r="N29" s="3">
        <f t="shared" si="4"/>
        <v>113.75</v>
      </c>
      <c r="O29" s="3">
        <f t="shared" si="5"/>
        <v>55.25</v>
      </c>
      <c r="P29" s="3">
        <f t="shared" si="6"/>
        <v>133.25</v>
      </c>
    </row>
    <row r="30" spans="1:16" x14ac:dyDescent="0.25">
      <c r="A30" s="3">
        <v>9</v>
      </c>
      <c r="B30" s="1">
        <v>18</v>
      </c>
      <c r="C30" s="3" t="s">
        <v>17</v>
      </c>
      <c r="N30" s="3">
        <f t="shared" si="4"/>
        <v>55.25</v>
      </c>
      <c r="O30" s="3">
        <f t="shared" si="5"/>
        <v>100.75</v>
      </c>
      <c r="P30" s="3">
        <f t="shared" si="6"/>
        <v>32.5</v>
      </c>
    </row>
    <row r="31" spans="1:16" x14ac:dyDescent="0.25">
      <c r="A31" s="3">
        <v>10</v>
      </c>
      <c r="B31" s="1">
        <v>19</v>
      </c>
      <c r="C31" s="3" t="s">
        <v>18</v>
      </c>
      <c r="N31" s="3">
        <f>$N2*0.85</f>
        <v>144.5</v>
      </c>
      <c r="O31" s="3">
        <f>$O2*0.85</f>
        <v>182.75</v>
      </c>
      <c r="P31" s="3">
        <f>$P2*0.85</f>
        <v>89.25</v>
      </c>
    </row>
    <row r="32" spans="1:16" x14ac:dyDescent="0.25">
      <c r="A32" s="3">
        <v>1</v>
      </c>
      <c r="B32" s="4">
        <v>3</v>
      </c>
      <c r="C32" s="3" t="s">
        <v>18</v>
      </c>
      <c r="N32" s="3">
        <f t="shared" ref="N32:N41" si="7">$N3*0.85</f>
        <v>89.25</v>
      </c>
      <c r="O32" s="3">
        <f t="shared" ref="O32:O41" si="8">$O3*0.85</f>
        <v>93.5</v>
      </c>
      <c r="P32" s="3">
        <f t="shared" ref="P32:P41" si="9">$P3*0.85</f>
        <v>55.25</v>
      </c>
    </row>
    <row r="33" spans="1:16" x14ac:dyDescent="0.25">
      <c r="A33" s="3">
        <v>2</v>
      </c>
      <c r="B33" s="4">
        <v>6</v>
      </c>
      <c r="C33" s="3" t="s">
        <v>18</v>
      </c>
      <c r="N33" s="3">
        <f t="shared" si="7"/>
        <v>42.5</v>
      </c>
      <c r="O33" s="3">
        <f t="shared" si="8"/>
        <v>72.25</v>
      </c>
      <c r="P33" s="3">
        <f t="shared" si="9"/>
        <v>25.5</v>
      </c>
    </row>
    <row r="34" spans="1:16" x14ac:dyDescent="0.25">
      <c r="A34" s="3">
        <v>3</v>
      </c>
      <c r="B34" s="4">
        <v>7</v>
      </c>
      <c r="C34" s="3" t="s">
        <v>18</v>
      </c>
      <c r="N34" s="3">
        <f t="shared" si="7"/>
        <v>157.25</v>
      </c>
      <c r="O34" s="3">
        <f t="shared" si="8"/>
        <v>242.25</v>
      </c>
      <c r="P34" s="3">
        <f t="shared" si="9"/>
        <v>72.25</v>
      </c>
    </row>
    <row r="35" spans="1:16" x14ac:dyDescent="0.25">
      <c r="A35" s="3">
        <v>4</v>
      </c>
      <c r="B35" s="4">
        <v>8</v>
      </c>
      <c r="C35" s="3" t="s">
        <v>18</v>
      </c>
      <c r="N35" s="3">
        <f t="shared" si="7"/>
        <v>72.25</v>
      </c>
      <c r="O35" s="3">
        <f t="shared" si="8"/>
        <v>148.75</v>
      </c>
      <c r="P35" s="3">
        <f t="shared" si="9"/>
        <v>42.5</v>
      </c>
    </row>
    <row r="36" spans="1:16" x14ac:dyDescent="0.25">
      <c r="A36" s="3">
        <v>5</v>
      </c>
      <c r="B36" s="4">
        <v>10</v>
      </c>
      <c r="C36" s="3" t="s">
        <v>18</v>
      </c>
      <c r="N36" s="3">
        <f t="shared" si="7"/>
        <v>63.75</v>
      </c>
      <c r="O36" s="3">
        <f t="shared" si="8"/>
        <v>106.25</v>
      </c>
      <c r="P36" s="3">
        <f t="shared" si="9"/>
        <v>42.5</v>
      </c>
    </row>
    <row r="37" spans="1:16" x14ac:dyDescent="0.25">
      <c r="A37" s="3">
        <v>6</v>
      </c>
      <c r="B37" s="1">
        <v>13</v>
      </c>
      <c r="C37" s="3" t="s">
        <v>18</v>
      </c>
      <c r="N37" s="3">
        <f t="shared" si="7"/>
        <v>136</v>
      </c>
      <c r="O37" s="3">
        <f t="shared" si="8"/>
        <v>174.25</v>
      </c>
      <c r="P37" s="3">
        <f t="shared" si="9"/>
        <v>63.75</v>
      </c>
    </row>
    <row r="38" spans="1:16" x14ac:dyDescent="0.25">
      <c r="A38" s="3">
        <v>7</v>
      </c>
      <c r="B38" s="1">
        <v>14</v>
      </c>
      <c r="C38" s="3" t="s">
        <v>18</v>
      </c>
      <c r="N38" s="3">
        <f t="shared" si="7"/>
        <v>148.75</v>
      </c>
      <c r="O38" s="3">
        <f t="shared" si="8"/>
        <v>72.25</v>
      </c>
      <c r="P38" s="3">
        <f t="shared" si="9"/>
        <v>174.25</v>
      </c>
    </row>
    <row r="39" spans="1:16" x14ac:dyDescent="0.25">
      <c r="A39" s="3">
        <v>8</v>
      </c>
      <c r="B39" s="4">
        <v>16</v>
      </c>
      <c r="C39" s="3" t="s">
        <v>18</v>
      </c>
      <c r="N39" s="3">
        <f t="shared" si="7"/>
        <v>72.25</v>
      </c>
      <c r="O39" s="3">
        <f t="shared" si="8"/>
        <v>131.75</v>
      </c>
      <c r="P39" s="3">
        <f t="shared" si="9"/>
        <v>42.5</v>
      </c>
    </row>
    <row r="40" spans="1:16" x14ac:dyDescent="0.25">
      <c r="A40" s="3">
        <v>9</v>
      </c>
      <c r="B40" s="1">
        <v>18</v>
      </c>
      <c r="C40" s="3" t="s">
        <v>18</v>
      </c>
      <c r="N40" s="3">
        <f t="shared" si="7"/>
        <v>157.25</v>
      </c>
      <c r="O40" s="3">
        <f t="shared" si="8"/>
        <v>272</v>
      </c>
      <c r="P40" s="3">
        <f t="shared" si="9"/>
        <v>80.75</v>
      </c>
    </row>
    <row r="41" spans="1:16" x14ac:dyDescent="0.25">
      <c r="A41" s="3">
        <v>10</v>
      </c>
      <c r="B41" s="1">
        <v>19</v>
      </c>
      <c r="C41" s="3" t="s">
        <v>18</v>
      </c>
      <c r="N41" s="3">
        <f t="shared" si="7"/>
        <v>65.024999999999991</v>
      </c>
      <c r="O41" s="3">
        <f t="shared" si="8"/>
        <v>82.237499999999997</v>
      </c>
      <c r="P41" s="3">
        <f t="shared" si="9"/>
        <v>40.162500000000001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UTEPCSS</dc:creator>
  <cp:lastModifiedBy>UTEPCSS</cp:lastModifiedBy>
  <dcterms:created xsi:type="dcterms:W3CDTF">2021-07-05T23:27:06Z</dcterms:created>
  <dcterms:modified xsi:type="dcterms:W3CDTF">2021-07-06T01:26:05Z</dcterms:modified>
</cp:coreProperties>
</file>