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ocuments\R\NIH_SC2\"/>
    </mc:Choice>
  </mc:AlternateContent>
  <xr:revisionPtr revIDLastSave="0" documentId="8_{F8D6CCC3-DB04-4BD4-9BC5-5D1C38AA1F4C}" xr6:coauthVersionLast="47" xr6:coauthVersionMax="47" xr10:uidLastSave="{00000000-0000-0000-0000-000000000000}"/>
  <bookViews>
    <workbookView xWindow="-120" yWindow="-120" windowWidth="29040" windowHeight="15840" xr2:uid="{3F94E8A6-DBC7-487A-A626-92A93E5EBF0C}"/>
  </bookViews>
  <sheets>
    <sheet name="Master_Datasheet" sheetId="1" r:id="rId1"/>
    <sheet name="Demographic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9" i="1"/>
  <c r="F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J15" i="1"/>
  <c r="F2" i="1"/>
  <c r="J2" i="1"/>
  <c r="J3" i="1"/>
  <c r="J4" i="1"/>
  <c r="J5" i="1"/>
  <c r="J6" i="1"/>
  <c r="J7" i="1"/>
  <c r="J9" i="1"/>
  <c r="J8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</calcChain>
</file>

<file path=xl/sharedStrings.xml><?xml version="1.0" encoding="utf-8"?>
<sst xmlns="http://schemas.openxmlformats.org/spreadsheetml/2006/main" count="138" uniqueCount="60">
  <si>
    <t>Subject</t>
  </si>
  <si>
    <t>ID</t>
  </si>
  <si>
    <t>Name</t>
  </si>
  <si>
    <t>Age</t>
  </si>
  <si>
    <t>Sex</t>
  </si>
  <si>
    <t>Height</t>
  </si>
  <si>
    <t>Weight</t>
  </si>
  <si>
    <t>BMI</t>
  </si>
  <si>
    <t>SBP</t>
  </si>
  <si>
    <t>DBP</t>
  </si>
  <si>
    <t>Load</t>
  </si>
  <si>
    <t>Load_kg</t>
  </si>
  <si>
    <t>VO2</t>
  </si>
  <si>
    <t>RPE</t>
  </si>
  <si>
    <t>lactate</t>
  </si>
  <si>
    <t>HR</t>
  </si>
  <si>
    <t>HTC</t>
  </si>
  <si>
    <t>Diameter</t>
  </si>
  <si>
    <t>Velocity</t>
  </si>
  <si>
    <t>Womersley</t>
  </si>
  <si>
    <t>Shearstress</t>
  </si>
  <si>
    <t>VO2_Bike</t>
  </si>
  <si>
    <t>VO2_ArmCrank</t>
  </si>
  <si>
    <t>VO2_Treadmill</t>
  </si>
  <si>
    <t>Bench</t>
  </si>
  <si>
    <t>Squat</t>
  </si>
  <si>
    <t>Biceps</t>
  </si>
  <si>
    <t>Bench_kg</t>
  </si>
  <si>
    <t>Squat_kg</t>
  </si>
  <si>
    <t>Biceps_kg</t>
  </si>
  <si>
    <t>Christian Compian</t>
  </si>
  <si>
    <t>Louie</t>
  </si>
  <si>
    <t>Sabrina</t>
  </si>
  <si>
    <t>Valeria</t>
  </si>
  <si>
    <t>Alba</t>
  </si>
  <si>
    <t>Lastname</t>
  </si>
  <si>
    <t>DOB</t>
  </si>
  <si>
    <t>Ethnicity</t>
  </si>
  <si>
    <t>Group</t>
  </si>
  <si>
    <t>Young</t>
  </si>
  <si>
    <t>Adult</t>
  </si>
  <si>
    <t>Stroke</t>
  </si>
  <si>
    <t>Male</t>
  </si>
  <si>
    <t>Female</t>
  </si>
  <si>
    <t>Marnie</t>
  </si>
  <si>
    <t>Lizette</t>
  </si>
  <si>
    <t>Andrea</t>
  </si>
  <si>
    <t>Andres</t>
  </si>
  <si>
    <t>Sergio</t>
  </si>
  <si>
    <t>MRI_Date</t>
  </si>
  <si>
    <t>Jose</t>
  </si>
  <si>
    <t>Camila</t>
  </si>
  <si>
    <t>Jose Q</t>
  </si>
  <si>
    <t>Jenikka</t>
  </si>
  <si>
    <t>Nayla</t>
  </si>
  <si>
    <t>Cruzer</t>
  </si>
  <si>
    <t>Jesus</t>
  </si>
  <si>
    <t>Many</t>
  </si>
  <si>
    <t>monica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</si>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</sst>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1F37-8DCA-4AE0-9F64-3DC94EEFD38C}">
  <dimension ref="A1:AF61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17.42578125" customWidth="1"/>
    <col min="3" max="3" width="17.42578125" customWidth="1"/>
    <col min="4" max="4" width="30.42578125" bestFit="1" customWidth="1"/>
    <col min="5" max="6" width="10.7109375" bestFit="1" customWidth="1"/>
    <col min="7" max="7" width="10.7109375" customWidth="1"/>
  </cols>
  <sheetData>
    <row r="1" spans="1:32" x14ac:dyDescent="0.25">
      <c r="A1" t="s">
        <v>0</v>
      </c>
      <c r="B1" t="s">
        <v>1</v>
      </c>
      <c r="C1" t="s">
        <v>4</v>
      </c>
      <c r="D1" t="s">
        <v>49</v>
      </c>
      <c r="E1" t="s">
        <v>36</v>
      </c>
      <c r="F1" t="s">
        <v>3</v>
      </c>
      <c r="G1" t="s">
        <v>38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5">
      <c r="A2" t="s">
        <v>30</v>
      </c>
      <c r="B2">
        <v>1</v>
      </c>
      <c r="C2" t="s">
        <v>42</v>
      </c>
      <c r="D2">
        <v>44446</v>
      </c>
      <c r="E2">
        <v>31362</v>
      </c>
      <c r="F2">
        <f ca="1">IFERROR(YEARFRAC(E2,TODAY(),1),"")</f>
        <v>35.907577327216224</v>
      </c>
      <c r="G2" t="s">
        <v>39</v>
      </c>
      <c r="H2">
        <v>1.7</v>
      </c>
      <c r="I2">
        <v>86.5</v>
      </c>
      <c r="J2">
        <f>IFERROR(I2/(H2^2),"")</f>
        <v>29.930795847750868</v>
      </c>
    </row>
    <row r="3" spans="1:32" x14ac:dyDescent="0.25">
      <c r="A3" t="s">
        <v>31</v>
      </c>
      <c r="B3">
        <v>2</v>
      </c>
      <c r="C3" t="s">
        <v>42</v>
      </c>
      <c r="D3">
        <v>44446</v>
      </c>
      <c r="E3">
        <v>35100</v>
      </c>
      <c r="F3">
        <f t="shared" ref="F3:F61" ca="1" si="0">IFERROR(YEARFRAC(E3,TODAY(),1),"")</f>
        <v>25.671475202695589</v>
      </c>
      <c r="G3" t="s">
        <v>39</v>
      </c>
      <c r="H3">
        <v>1.65</v>
      </c>
      <c r="I3">
        <v>67.5</v>
      </c>
      <c r="J3">
        <f t="shared" ref="J3:J61" si="1">IFERROR(I3/(H3^2),"")</f>
        <v>24.793388429752071</v>
      </c>
    </row>
    <row r="4" spans="1:32" x14ac:dyDescent="0.25">
      <c r="A4" t="s">
        <v>32</v>
      </c>
      <c r="B4">
        <v>3</v>
      </c>
      <c r="C4" t="s">
        <v>43</v>
      </c>
      <c r="D4">
        <v>44447</v>
      </c>
      <c r="E4">
        <v>35370</v>
      </c>
      <c r="F4">
        <f t="shared" ca="1" si="0"/>
        <v>24.932294408760661</v>
      </c>
      <c r="G4" t="s">
        <v>39</v>
      </c>
      <c r="H4">
        <v>1.17</v>
      </c>
      <c r="I4">
        <v>68</v>
      </c>
      <c r="J4">
        <f t="shared" si="1"/>
        <v>49.674921469793276</v>
      </c>
    </row>
    <row r="5" spans="1:32" x14ac:dyDescent="0.25">
      <c r="A5" t="s">
        <v>33</v>
      </c>
      <c r="B5">
        <v>4</v>
      </c>
      <c r="C5" t="s">
        <v>43</v>
      </c>
      <c r="D5">
        <v>44447</v>
      </c>
      <c r="E5">
        <v>35083</v>
      </c>
      <c r="F5">
        <f t="shared" ca="1" si="0"/>
        <v>25.718016215647047</v>
      </c>
      <c r="G5" t="s">
        <v>39</v>
      </c>
      <c r="H5">
        <v>1.52</v>
      </c>
      <c r="I5">
        <v>65</v>
      </c>
      <c r="J5">
        <f t="shared" si="1"/>
        <v>28.133656509695292</v>
      </c>
    </row>
    <row r="6" spans="1:32" x14ac:dyDescent="0.25">
      <c r="A6" t="s">
        <v>34</v>
      </c>
      <c r="B6">
        <v>5</v>
      </c>
      <c r="C6" t="s">
        <v>43</v>
      </c>
      <c r="D6">
        <v>44454</v>
      </c>
      <c r="E6">
        <v>35526</v>
      </c>
      <c r="F6">
        <f t="shared" ca="1" si="0"/>
        <v>24.507173365458328</v>
      </c>
      <c r="G6" t="s">
        <v>39</v>
      </c>
      <c r="H6">
        <v>1.65</v>
      </c>
      <c r="I6">
        <v>51.6</v>
      </c>
      <c r="J6">
        <f t="shared" si="1"/>
        <v>18.953168044077138</v>
      </c>
    </row>
    <row r="7" spans="1:32" x14ac:dyDescent="0.25">
      <c r="A7" t="s">
        <v>44</v>
      </c>
      <c r="B7">
        <v>6</v>
      </c>
      <c r="C7" t="s">
        <v>43</v>
      </c>
      <c r="D7">
        <v>44461</v>
      </c>
      <c r="F7">
        <f ca="1">IFERROR(YEARFRAC(E7,TODAY(),1),"")</f>
        <v>121.77275583482944</v>
      </c>
      <c r="G7" t="s">
        <v>39</v>
      </c>
      <c r="J7" t="str">
        <f t="shared" si="1"/>
        <v/>
      </c>
    </row>
    <row r="8" spans="1:32" x14ac:dyDescent="0.25">
      <c r="A8" t="s">
        <v>48</v>
      </c>
      <c r="B8">
        <v>7</v>
      </c>
      <c r="C8" t="s">
        <v>42</v>
      </c>
      <c r="D8">
        <v>44453</v>
      </c>
      <c r="E8">
        <v>34458</v>
      </c>
      <c r="F8">
        <f ca="1">IFERROR(YEARFRAC(E8,TODAY(),1),"")</f>
        <v>27.430527036276523</v>
      </c>
      <c r="G8" t="s">
        <v>39</v>
      </c>
      <c r="J8" t="str">
        <f>IFERROR(I8/(H8^2),"")</f>
        <v/>
      </c>
    </row>
    <row r="9" spans="1:32" x14ac:dyDescent="0.25">
      <c r="A9" t="s">
        <v>46</v>
      </c>
      <c r="B9">
        <v>8</v>
      </c>
      <c r="C9" t="s">
        <v>43</v>
      </c>
      <c r="D9">
        <v>44454</v>
      </c>
      <c r="F9">
        <f t="shared" ca="1" si="0"/>
        <v>121.77275583482944</v>
      </c>
      <c r="G9" t="s">
        <v>39</v>
      </c>
      <c r="J9" t="str">
        <f t="shared" si="1"/>
        <v/>
      </c>
    </row>
    <row r="10" spans="1:32" x14ac:dyDescent="0.25">
      <c r="A10" t="s">
        <v>45</v>
      </c>
      <c r="B10">
        <v>9</v>
      </c>
      <c r="C10" t="s">
        <v>43</v>
      </c>
      <c r="D10">
        <v>44453</v>
      </c>
    </row>
    <row r="11" spans="1:32" x14ac:dyDescent="0.25">
      <c r="A11" t="s">
        <v>47</v>
      </c>
      <c r="B11">
        <v>10</v>
      </c>
      <c r="C11" t="s">
        <v>42</v>
      </c>
      <c r="D11">
        <v>44460</v>
      </c>
      <c r="F11">
        <f t="shared" ca="1" si="0"/>
        <v>121.77275583482944</v>
      </c>
      <c r="G11" t="s">
        <v>39</v>
      </c>
      <c r="J11" t="str">
        <f t="shared" si="1"/>
        <v/>
      </c>
    </row>
    <row r="12" spans="1:32" x14ac:dyDescent="0.25">
      <c r="A12" t="s">
        <v>51</v>
      </c>
      <c r="B12">
        <v>11</v>
      </c>
      <c r="C12" t="s">
        <v>43</v>
      </c>
      <c r="D12">
        <v>44461</v>
      </c>
      <c r="E12">
        <v>36523</v>
      </c>
      <c r="F12">
        <f t="shared" ca="1" si="0"/>
        <v>21.776217117009882</v>
      </c>
      <c r="G12" t="s">
        <v>39</v>
      </c>
      <c r="J12" t="str">
        <f t="shared" si="1"/>
        <v/>
      </c>
    </row>
    <row r="13" spans="1:32" x14ac:dyDescent="0.25">
      <c r="A13" t="s">
        <v>59</v>
      </c>
      <c r="B13">
        <v>12</v>
      </c>
      <c r="C13" t="s">
        <v>42</v>
      </c>
      <c r="D13">
        <v>44460</v>
      </c>
      <c r="E13">
        <v>36050</v>
      </c>
      <c r="F13">
        <f t="shared" ca="1" si="0"/>
        <v>23.071868583162217</v>
      </c>
      <c r="G13" t="s">
        <v>39</v>
      </c>
      <c r="J13" t="str">
        <f t="shared" si="1"/>
        <v/>
      </c>
    </row>
    <row r="14" spans="1:32" x14ac:dyDescent="0.25">
      <c r="A14" t="s">
        <v>52</v>
      </c>
      <c r="B14">
        <v>13</v>
      </c>
      <c r="C14" t="s">
        <v>42</v>
      </c>
      <c r="D14">
        <v>44468</v>
      </c>
      <c r="F14">
        <f t="shared" ca="1" si="0"/>
        <v>121.77275583482944</v>
      </c>
      <c r="G14" t="s">
        <v>39</v>
      </c>
      <c r="J14" t="str">
        <f t="shared" si="1"/>
        <v/>
      </c>
    </row>
    <row r="15" spans="1:32" x14ac:dyDescent="0.25">
      <c r="A15" t="s">
        <v>50</v>
      </c>
      <c r="B15">
        <v>14</v>
      </c>
      <c r="C15" t="s">
        <v>42</v>
      </c>
      <c r="D15">
        <v>44467</v>
      </c>
      <c r="F15">
        <f t="shared" ca="1" si="0"/>
        <v>121.77275583482944</v>
      </c>
      <c r="G15" t="s">
        <v>39</v>
      </c>
      <c r="J15" t="str">
        <f t="shared" si="1"/>
        <v/>
      </c>
    </row>
    <row r="16" spans="1:32" x14ac:dyDescent="0.25">
      <c r="A16" t="s">
        <v>53</v>
      </c>
      <c r="B16">
        <v>15</v>
      </c>
      <c r="C16" t="s">
        <v>43</v>
      </c>
      <c r="D16">
        <v>44468</v>
      </c>
      <c r="F16">
        <f t="shared" ca="1" si="0"/>
        <v>121.77275583482944</v>
      </c>
      <c r="G16" t="s">
        <v>39</v>
      </c>
      <c r="J16" t="str">
        <f t="shared" si="1"/>
        <v/>
      </c>
    </row>
    <row r="17" spans="1:10" x14ac:dyDescent="0.25">
      <c r="A17" t="s">
        <v>56</v>
      </c>
      <c r="B17">
        <v>16</v>
      </c>
      <c r="C17" t="s">
        <v>42</v>
      </c>
      <c r="D17">
        <v>44467</v>
      </c>
      <c r="F17">
        <f t="shared" ca="1" si="0"/>
        <v>121.77275583482944</v>
      </c>
      <c r="G17" t="s">
        <v>39</v>
      </c>
      <c r="J17" t="str">
        <f t="shared" si="1"/>
        <v/>
      </c>
    </row>
    <row r="18" spans="1:10" x14ac:dyDescent="0.25">
      <c r="A18" t="s">
        <v>54</v>
      </c>
      <c r="B18">
        <v>17</v>
      </c>
      <c r="C18" t="s">
        <v>43</v>
      </c>
      <c r="D18">
        <v>44475</v>
      </c>
      <c r="F18">
        <f t="shared" ca="1" si="0"/>
        <v>121.77275583482944</v>
      </c>
      <c r="G18" t="s">
        <v>39</v>
      </c>
      <c r="J18" t="str">
        <f t="shared" si="1"/>
        <v/>
      </c>
    </row>
    <row r="19" spans="1:10" x14ac:dyDescent="0.25">
      <c r="A19" t="s">
        <v>55</v>
      </c>
      <c r="B19">
        <v>18</v>
      </c>
      <c r="C19" t="s">
        <v>42</v>
      </c>
      <c r="D19">
        <v>44474</v>
      </c>
      <c r="F19">
        <f t="shared" ca="1" si="0"/>
        <v>121.77275583482944</v>
      </c>
      <c r="G19" t="s">
        <v>39</v>
      </c>
      <c r="J19" t="str">
        <f t="shared" si="1"/>
        <v/>
      </c>
    </row>
    <row r="20" spans="1:10" x14ac:dyDescent="0.25">
      <c r="A20" t="s">
        <v>58</v>
      </c>
      <c r="B20">
        <v>19</v>
      </c>
      <c r="C20" t="s">
        <v>43</v>
      </c>
      <c r="F20">
        <f t="shared" ca="1" si="0"/>
        <v>121.77275583482944</v>
      </c>
      <c r="G20" t="s">
        <v>39</v>
      </c>
      <c r="J20" t="str">
        <f t="shared" si="1"/>
        <v/>
      </c>
    </row>
    <row r="21" spans="1:10" x14ac:dyDescent="0.25">
      <c r="A21" t="s">
        <v>57</v>
      </c>
      <c r="B21">
        <v>20</v>
      </c>
      <c r="C21" t="s">
        <v>42</v>
      </c>
      <c r="F21">
        <f t="shared" ca="1" si="0"/>
        <v>121.77275583482944</v>
      </c>
      <c r="G21" t="s">
        <v>39</v>
      </c>
      <c r="J21" t="str">
        <f t="shared" si="1"/>
        <v/>
      </c>
    </row>
    <row r="22" spans="1:10" x14ac:dyDescent="0.25">
      <c r="B22">
        <v>21</v>
      </c>
      <c r="F22">
        <f t="shared" ca="1" si="0"/>
        <v>121.77275583482944</v>
      </c>
      <c r="G22" t="s">
        <v>40</v>
      </c>
      <c r="J22" t="str">
        <f t="shared" si="1"/>
        <v/>
      </c>
    </row>
    <row r="23" spans="1:10" x14ac:dyDescent="0.25">
      <c r="B23">
        <v>22</v>
      </c>
      <c r="F23">
        <f t="shared" ca="1" si="0"/>
        <v>121.77275583482944</v>
      </c>
      <c r="G23" t="s">
        <v>40</v>
      </c>
      <c r="J23" t="str">
        <f t="shared" si="1"/>
        <v/>
      </c>
    </row>
    <row r="24" spans="1:10" x14ac:dyDescent="0.25">
      <c r="B24">
        <v>23</v>
      </c>
      <c r="F24">
        <f t="shared" ca="1" si="0"/>
        <v>121.77275583482944</v>
      </c>
      <c r="G24" t="s">
        <v>40</v>
      </c>
      <c r="J24" t="str">
        <f t="shared" si="1"/>
        <v/>
      </c>
    </row>
    <row r="25" spans="1:10" x14ac:dyDescent="0.25">
      <c r="B25">
        <v>24</v>
      </c>
      <c r="F25">
        <f t="shared" ca="1" si="0"/>
        <v>121.77275583482944</v>
      </c>
      <c r="G25" t="s">
        <v>40</v>
      </c>
      <c r="J25" t="str">
        <f t="shared" si="1"/>
        <v/>
      </c>
    </row>
    <row r="26" spans="1:10" x14ac:dyDescent="0.25">
      <c r="B26">
        <v>25</v>
      </c>
      <c r="F26">
        <f t="shared" ca="1" si="0"/>
        <v>121.77275583482944</v>
      </c>
      <c r="G26" t="s">
        <v>40</v>
      </c>
      <c r="J26" t="str">
        <f t="shared" si="1"/>
        <v/>
      </c>
    </row>
    <row r="27" spans="1:10" x14ac:dyDescent="0.25">
      <c r="B27">
        <v>26</v>
      </c>
      <c r="F27">
        <f t="shared" ca="1" si="0"/>
        <v>121.77275583482944</v>
      </c>
      <c r="G27" t="s">
        <v>40</v>
      </c>
      <c r="J27" t="str">
        <f t="shared" si="1"/>
        <v/>
      </c>
    </row>
    <row r="28" spans="1:10" x14ac:dyDescent="0.25">
      <c r="B28">
        <v>27</v>
      </c>
      <c r="F28">
        <f t="shared" ca="1" si="0"/>
        <v>121.77275583482944</v>
      </c>
      <c r="G28" t="s">
        <v>40</v>
      </c>
      <c r="J28" t="str">
        <f t="shared" si="1"/>
        <v/>
      </c>
    </row>
    <row r="29" spans="1:10" x14ac:dyDescent="0.25">
      <c r="B29">
        <v>28</v>
      </c>
      <c r="F29">
        <f t="shared" ca="1" si="0"/>
        <v>121.77275583482944</v>
      </c>
      <c r="G29" t="s">
        <v>40</v>
      </c>
      <c r="J29" t="str">
        <f t="shared" si="1"/>
        <v/>
      </c>
    </row>
    <row r="30" spans="1:10" x14ac:dyDescent="0.25">
      <c r="B30">
        <v>29</v>
      </c>
      <c r="F30">
        <f t="shared" ca="1" si="0"/>
        <v>121.77275583482944</v>
      </c>
      <c r="G30" t="s">
        <v>40</v>
      </c>
      <c r="J30" t="str">
        <f t="shared" si="1"/>
        <v/>
      </c>
    </row>
    <row r="31" spans="1:10" x14ac:dyDescent="0.25">
      <c r="B31">
        <v>30</v>
      </c>
      <c r="F31">
        <f t="shared" ca="1" si="0"/>
        <v>121.77275583482944</v>
      </c>
      <c r="G31" t="s">
        <v>40</v>
      </c>
      <c r="J31" t="str">
        <f t="shared" si="1"/>
        <v/>
      </c>
    </row>
    <row r="32" spans="1:10" x14ac:dyDescent="0.25">
      <c r="B32">
        <v>31</v>
      </c>
      <c r="F32">
        <f t="shared" ca="1" si="0"/>
        <v>121.77275583482944</v>
      </c>
      <c r="G32" t="s">
        <v>40</v>
      </c>
      <c r="J32" t="str">
        <f t="shared" si="1"/>
        <v/>
      </c>
    </row>
    <row r="33" spans="2:10" x14ac:dyDescent="0.25">
      <c r="B33">
        <v>32</v>
      </c>
      <c r="F33">
        <f t="shared" ca="1" si="0"/>
        <v>121.77275583482944</v>
      </c>
      <c r="G33" t="s">
        <v>40</v>
      </c>
      <c r="J33" t="str">
        <f t="shared" si="1"/>
        <v/>
      </c>
    </row>
    <row r="34" spans="2:10" x14ac:dyDescent="0.25">
      <c r="B34">
        <v>33</v>
      </c>
      <c r="F34">
        <f t="shared" ca="1" si="0"/>
        <v>121.77275583482944</v>
      </c>
      <c r="G34" t="s">
        <v>40</v>
      </c>
      <c r="J34" t="str">
        <f t="shared" si="1"/>
        <v/>
      </c>
    </row>
    <row r="35" spans="2:10" x14ac:dyDescent="0.25">
      <c r="B35">
        <v>34</v>
      </c>
      <c r="F35">
        <f t="shared" ca="1" si="0"/>
        <v>121.77275583482944</v>
      </c>
      <c r="G35" t="s">
        <v>40</v>
      </c>
      <c r="J35" t="str">
        <f t="shared" si="1"/>
        <v/>
      </c>
    </row>
    <row r="36" spans="2:10" x14ac:dyDescent="0.25">
      <c r="B36">
        <v>35</v>
      </c>
      <c r="F36">
        <f t="shared" ca="1" si="0"/>
        <v>121.77275583482944</v>
      </c>
      <c r="G36" t="s">
        <v>40</v>
      </c>
      <c r="J36" t="str">
        <f t="shared" si="1"/>
        <v/>
      </c>
    </row>
    <row r="37" spans="2:10" x14ac:dyDescent="0.25">
      <c r="B37">
        <v>36</v>
      </c>
      <c r="F37">
        <f t="shared" ca="1" si="0"/>
        <v>121.77275583482944</v>
      </c>
      <c r="G37" t="s">
        <v>40</v>
      </c>
      <c r="J37" t="str">
        <f t="shared" si="1"/>
        <v/>
      </c>
    </row>
    <row r="38" spans="2:10" x14ac:dyDescent="0.25">
      <c r="B38">
        <v>37</v>
      </c>
      <c r="F38">
        <f t="shared" ca="1" si="0"/>
        <v>121.77275583482944</v>
      </c>
      <c r="G38" t="s">
        <v>40</v>
      </c>
      <c r="J38" t="str">
        <f t="shared" si="1"/>
        <v/>
      </c>
    </row>
    <row r="39" spans="2:10" x14ac:dyDescent="0.25">
      <c r="B39">
        <v>38</v>
      </c>
      <c r="F39">
        <f t="shared" ca="1" si="0"/>
        <v>121.77275583482944</v>
      </c>
      <c r="G39" t="s">
        <v>40</v>
      </c>
      <c r="J39" t="str">
        <f t="shared" si="1"/>
        <v/>
      </c>
    </row>
    <row r="40" spans="2:10" x14ac:dyDescent="0.25">
      <c r="B40">
        <v>39</v>
      </c>
      <c r="F40">
        <f t="shared" ca="1" si="0"/>
        <v>121.77275583482944</v>
      </c>
      <c r="G40" t="s">
        <v>40</v>
      </c>
      <c r="J40" t="str">
        <f t="shared" si="1"/>
        <v/>
      </c>
    </row>
    <row r="41" spans="2:10" x14ac:dyDescent="0.25">
      <c r="B41">
        <v>40</v>
      </c>
      <c r="F41">
        <f t="shared" ca="1" si="0"/>
        <v>121.77275583482944</v>
      </c>
      <c r="G41" t="s">
        <v>40</v>
      </c>
      <c r="J41" t="str">
        <f t="shared" si="1"/>
        <v/>
      </c>
    </row>
    <row r="42" spans="2:10" x14ac:dyDescent="0.25">
      <c r="B42">
        <v>41</v>
      </c>
      <c r="F42">
        <f t="shared" ca="1" si="0"/>
        <v>121.77275583482944</v>
      </c>
      <c r="G42" t="s">
        <v>41</v>
      </c>
      <c r="J42" t="str">
        <f t="shared" si="1"/>
        <v/>
      </c>
    </row>
    <row r="43" spans="2:10" x14ac:dyDescent="0.25">
      <c r="B43">
        <v>42</v>
      </c>
      <c r="F43">
        <f t="shared" ca="1" si="0"/>
        <v>121.77275583482944</v>
      </c>
      <c r="G43" t="s">
        <v>41</v>
      </c>
      <c r="J43" t="str">
        <f t="shared" si="1"/>
        <v/>
      </c>
    </row>
    <row r="44" spans="2:10" x14ac:dyDescent="0.25">
      <c r="B44">
        <v>43</v>
      </c>
      <c r="F44">
        <f t="shared" ca="1" si="0"/>
        <v>121.77275583482944</v>
      </c>
      <c r="G44" t="s">
        <v>41</v>
      </c>
      <c r="J44" t="str">
        <f t="shared" si="1"/>
        <v/>
      </c>
    </row>
    <row r="45" spans="2:10" x14ac:dyDescent="0.25">
      <c r="B45">
        <v>44</v>
      </c>
      <c r="F45">
        <f t="shared" ca="1" si="0"/>
        <v>121.77275583482944</v>
      </c>
      <c r="G45" t="s">
        <v>41</v>
      </c>
      <c r="J45" t="str">
        <f t="shared" si="1"/>
        <v/>
      </c>
    </row>
    <row r="46" spans="2:10" x14ac:dyDescent="0.25">
      <c r="B46">
        <v>45</v>
      </c>
      <c r="F46">
        <f t="shared" ca="1" si="0"/>
        <v>121.77275583482944</v>
      </c>
      <c r="G46" t="s">
        <v>41</v>
      </c>
      <c r="J46" t="str">
        <f t="shared" si="1"/>
        <v/>
      </c>
    </row>
    <row r="47" spans="2:10" x14ac:dyDescent="0.25">
      <c r="B47">
        <v>46</v>
      </c>
      <c r="F47">
        <f t="shared" ca="1" si="0"/>
        <v>121.77275583482944</v>
      </c>
      <c r="G47" t="s">
        <v>41</v>
      </c>
      <c r="J47" t="str">
        <f t="shared" si="1"/>
        <v/>
      </c>
    </row>
    <row r="48" spans="2:10" x14ac:dyDescent="0.25">
      <c r="B48">
        <v>47</v>
      </c>
      <c r="F48">
        <f t="shared" ca="1" si="0"/>
        <v>121.77275583482944</v>
      </c>
      <c r="G48" t="s">
        <v>41</v>
      </c>
      <c r="J48" t="str">
        <f t="shared" si="1"/>
        <v/>
      </c>
    </row>
    <row r="49" spans="2:10" x14ac:dyDescent="0.25">
      <c r="B49">
        <v>48</v>
      </c>
      <c r="F49">
        <f t="shared" ca="1" si="0"/>
        <v>121.77275583482944</v>
      </c>
      <c r="G49" t="s">
        <v>41</v>
      </c>
      <c r="J49" t="str">
        <f t="shared" si="1"/>
        <v/>
      </c>
    </row>
    <row r="50" spans="2:10" x14ac:dyDescent="0.25">
      <c r="B50">
        <v>49</v>
      </c>
      <c r="F50">
        <f t="shared" ca="1" si="0"/>
        <v>121.77275583482944</v>
      </c>
      <c r="G50" t="s">
        <v>41</v>
      </c>
      <c r="J50" t="str">
        <f t="shared" si="1"/>
        <v/>
      </c>
    </row>
    <row r="51" spans="2:10" x14ac:dyDescent="0.25">
      <c r="B51">
        <v>50</v>
      </c>
      <c r="F51">
        <f t="shared" ca="1" si="0"/>
        <v>121.77275583482944</v>
      </c>
      <c r="G51" t="s">
        <v>41</v>
      </c>
      <c r="J51" t="str">
        <f t="shared" si="1"/>
        <v/>
      </c>
    </row>
    <row r="52" spans="2:10" x14ac:dyDescent="0.25">
      <c r="B52">
        <v>51</v>
      </c>
      <c r="F52">
        <f t="shared" ca="1" si="0"/>
        <v>121.77275583482944</v>
      </c>
      <c r="G52" t="s">
        <v>41</v>
      </c>
      <c r="J52" t="str">
        <f t="shared" si="1"/>
        <v/>
      </c>
    </row>
    <row r="53" spans="2:10" x14ac:dyDescent="0.25">
      <c r="B53">
        <v>52</v>
      </c>
      <c r="F53">
        <f t="shared" ca="1" si="0"/>
        <v>121.77275583482944</v>
      </c>
      <c r="G53" t="s">
        <v>41</v>
      </c>
      <c r="J53" t="str">
        <f t="shared" si="1"/>
        <v/>
      </c>
    </row>
    <row r="54" spans="2:10" x14ac:dyDescent="0.25">
      <c r="B54">
        <v>53</v>
      </c>
      <c r="F54">
        <f t="shared" ca="1" si="0"/>
        <v>121.77275583482944</v>
      </c>
      <c r="G54" t="s">
        <v>41</v>
      </c>
      <c r="J54" t="str">
        <f t="shared" si="1"/>
        <v/>
      </c>
    </row>
    <row r="55" spans="2:10" x14ac:dyDescent="0.25">
      <c r="B55">
        <v>54</v>
      </c>
      <c r="F55">
        <f t="shared" ca="1" si="0"/>
        <v>121.77275583482944</v>
      </c>
      <c r="G55" t="s">
        <v>41</v>
      </c>
      <c r="J55" t="str">
        <f t="shared" si="1"/>
        <v/>
      </c>
    </row>
    <row r="56" spans="2:10" x14ac:dyDescent="0.25">
      <c r="B56">
        <v>55</v>
      </c>
      <c r="F56">
        <f t="shared" ca="1" si="0"/>
        <v>121.77275583482944</v>
      </c>
      <c r="G56" t="s">
        <v>41</v>
      </c>
      <c r="J56" t="str">
        <f t="shared" si="1"/>
        <v/>
      </c>
    </row>
    <row r="57" spans="2:10" x14ac:dyDescent="0.25">
      <c r="B57">
        <v>56</v>
      </c>
      <c r="F57">
        <f t="shared" ca="1" si="0"/>
        <v>121.77275583482944</v>
      </c>
      <c r="G57" t="s">
        <v>41</v>
      </c>
      <c r="J57" t="str">
        <f t="shared" si="1"/>
        <v/>
      </c>
    </row>
    <row r="58" spans="2:10" x14ac:dyDescent="0.25">
      <c r="B58">
        <v>57</v>
      </c>
      <c r="F58">
        <f t="shared" ca="1" si="0"/>
        <v>121.77275583482944</v>
      </c>
      <c r="G58" t="s">
        <v>41</v>
      </c>
      <c r="J58" t="str">
        <f t="shared" si="1"/>
        <v/>
      </c>
    </row>
    <row r="59" spans="2:10" x14ac:dyDescent="0.25">
      <c r="B59">
        <v>58</v>
      </c>
      <c r="F59">
        <f t="shared" ca="1" si="0"/>
        <v>121.77275583482944</v>
      </c>
      <c r="G59" t="s">
        <v>41</v>
      </c>
      <c r="J59" t="str">
        <f t="shared" si="1"/>
        <v/>
      </c>
    </row>
    <row r="60" spans="2:10" x14ac:dyDescent="0.25">
      <c r="B60">
        <v>59</v>
      </c>
      <c r="F60">
        <f t="shared" ca="1" si="0"/>
        <v>121.77275583482944</v>
      </c>
      <c r="G60" t="s">
        <v>41</v>
      </c>
      <c r="J60" t="str">
        <f t="shared" si="1"/>
        <v/>
      </c>
    </row>
    <row r="61" spans="2:10" x14ac:dyDescent="0.25">
      <c r="B61">
        <v>60</v>
      </c>
      <c r="F61">
        <f t="shared" ca="1" si="0"/>
        <v>121.77275583482944</v>
      </c>
      <c r="G61" t="s">
        <v>41</v>
      </c>
      <c r="J61" t="str">
        <f t="shared" si="1"/>
        <v/>
      </c>
    </row>
  </sheetData>
  <conditionalFormatting sqref="T1">
    <cfRule type="cellIs" dxfId="8" priority="6" operator="greaterThan">
      <formula>9</formula>
    </cfRule>
    <cfRule type="cellIs" dxfId="7" priority="7" operator="greaterThan">
      <formula>10</formula>
    </cfRule>
    <cfRule type="cellIs" dxfId="6" priority="9" operator="greaterThan">
      <formula>10</formula>
    </cfRule>
  </conditionalFormatting>
  <conditionalFormatting sqref="U1">
    <cfRule type="cellIs" dxfId="5" priority="8" operator="greaterThan">
      <formula>290</formula>
    </cfRule>
  </conditionalFormatting>
  <conditionalFormatting sqref="R1">
    <cfRule type="cellIs" dxfId="4" priority="4" operator="greaterThan">
      <formula>200</formula>
    </cfRule>
    <cfRule type="cellIs" dxfId="3" priority="5" operator="lessThan">
      <formula>50</formula>
    </cfRule>
  </conditionalFormatting>
  <conditionalFormatting sqref="C10 C1:D7 C9:D9 C8 C11:D1048576">
    <cfRule type="containsText" dxfId="2" priority="3" operator="containsText" text="Female">
      <formula>NOT(ISERROR(SEARCH("Female",C1)))</formula>
    </cfRule>
  </conditionalFormatting>
  <conditionalFormatting sqref="D10">
    <cfRule type="containsText" dxfId="1" priority="2" operator="containsText" text="Female">
      <formula>NOT(ISERROR(SEARCH("Female",D10)))</formula>
    </cfRule>
  </conditionalFormatting>
  <conditionalFormatting sqref="D8">
    <cfRule type="containsText" dxfId="0" priority="1" operator="containsText" text="Female">
      <formula>NOT(ISERROR(SEARCH("Female",D8)))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003C-E4D9-44D6-914A-CDA1F0BBA121}">
  <dimension ref="A1:G1"/>
  <sheetViews>
    <sheetView workbookViewId="0">
      <selection activeCell="H1" sqref="H1"/>
    </sheetView>
  </sheetViews>
  <sheetFormatPr defaultRowHeight="15" x14ac:dyDescent="0.25"/>
  <sheetData>
    <row r="1" spans="1:7" x14ac:dyDescent="0.25">
      <c r="A1" t="s">
        <v>2</v>
      </c>
      <c r="B1" t="s">
        <v>35</v>
      </c>
      <c r="C1" t="s">
        <v>1</v>
      </c>
      <c r="D1" t="s">
        <v>36</v>
      </c>
      <c r="E1" t="s">
        <v>37</v>
      </c>
      <c r="F1" t="s">
        <v>6</v>
      </c>
      <c r="G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5A931E6BBA94981F0E5A00AB8C5B9" ma:contentTypeVersion="7" ma:contentTypeDescription="Create a new document." ma:contentTypeScope="" ma:versionID="ca12c7f639564bac404300152a07beb5">
  <xsd:schema xmlns:xsd="http://www.w3.org/2001/XMLSchema" xmlns:xs="http://www.w3.org/2001/XMLSchema" xmlns:p="http://schemas.microsoft.com/office/2006/metadata/properties" xmlns:ns3="49e982e2-72f1-462c-bfbf-7ce742f30231" xmlns:ns4="48c458c6-2576-4070-bc8f-ff0ce393f688" targetNamespace="http://schemas.microsoft.com/office/2006/metadata/properties" ma:root="true" ma:fieldsID="db735abe0f5c925f70490b9796fb4e72" ns3:_="" ns4:_="">
    <xsd:import namespace="49e982e2-72f1-462c-bfbf-7ce742f30231"/>
    <xsd:import namespace="48c458c6-2576-4070-bc8f-ff0ce393f6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982e2-72f1-462c-bfbf-7ce742f302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458c6-2576-4070-bc8f-ff0ce393f6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56D156-371B-4C6B-BE66-0FBC7ACD0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982e2-72f1-462c-bfbf-7ce742f30231"/>
    <ds:schemaRef ds:uri="48c458c6-2576-4070-bc8f-ff0ce393f6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FA564C-AEC2-46AF-91AD-6DDA816FE307}">
  <ds:schemaRefs>
    <ds:schemaRef ds:uri="http://schemas.openxmlformats.org/package/2006/metadata/core-properties"/>
    <ds:schemaRef ds:uri="49e982e2-72f1-462c-bfbf-7ce742f3023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48c458c6-2576-4070-bc8f-ff0ce393f68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D75D3F1-6DC9-463C-AA4B-E8101EE058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Master_Datasheet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dcterms:created xsi:type="dcterms:W3CDTF">2021-08-25T16:45:17Z</dcterms:created>
  <dcterms:modified xsi:type="dcterms:W3CDTF">2021-10-08T16:41:19Z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0x010100B0F5A931E6BBA94981F0E5A00AB8C5B9</vt:lpwstr>
  </property>
</Properties>
</file>