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OneDrive\Documents\R\Ultrasound_validity\"/>
    </mc:Choice>
  </mc:AlternateContent>
  <xr:revisionPtr revIDLastSave="0" documentId="8_{5C985B16-2A9B-4C5D-B643-7C336D9089BF}" xr6:coauthVersionLast="47" xr6:coauthVersionMax="47" xr10:uidLastSave="{00000000-0000-0000-0000-000000000000}"/>
  <bookViews>
    <workbookView xWindow="-120" yWindow="-120" windowWidth="29040" windowHeight="15840" firstSheet="6" activeTab="6" xr2:uid="{00000000-000D-0000-FFFF-FFFF00000000}"/>
  </bookViews>
  <sheets>
    <sheet name="Sheet1" sheetId="1" r:id="rId1"/>
    <sheet name="Sheet2" sheetId="2" r:id="rId2"/>
    <sheet name="Sheet3" sheetId="3" r:id="rId3"/>
    <sheet name="Sheet3 (2)" sheetId="4" r:id="rId4"/>
    <sheet name="Sheet3 (3)" sheetId="5" r:id="rId5"/>
    <sheet name="Sheet4" sheetId="6" r:id="rId6"/>
    <sheet name="Sheet5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3" i="5" l="1"/>
  <c r="AE52" i="6"/>
  <c r="AD52" i="6"/>
  <c r="AB52" i="6"/>
  <c r="AA52" i="6"/>
  <c r="Y52" i="6"/>
  <c r="X52" i="6"/>
  <c r="V52" i="6"/>
  <c r="U52" i="6"/>
  <c r="S52" i="6"/>
  <c r="R52" i="6"/>
  <c r="P52" i="6"/>
  <c r="O52" i="6"/>
  <c r="M52" i="6"/>
  <c r="L52" i="6"/>
  <c r="J52" i="6"/>
  <c r="I52" i="6"/>
  <c r="G52" i="6"/>
  <c r="F52" i="6"/>
  <c r="D52" i="6"/>
  <c r="C52" i="6"/>
  <c r="M53" i="5"/>
  <c r="K53" i="4"/>
  <c r="L53" i="4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J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T2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I51" i="5"/>
  <c r="AT51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S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AS51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J51" i="5"/>
  <c r="T51" i="5"/>
  <c r="I53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AR53" i="5"/>
  <c r="AM53" i="5"/>
  <c r="AL53" i="5"/>
  <c r="AH53" i="5"/>
  <c r="AG53" i="5"/>
  <c r="AC53" i="5"/>
  <c r="AB53" i="5"/>
  <c r="X53" i="5"/>
  <c r="W53" i="5"/>
  <c r="S53" i="5"/>
  <c r="R53" i="5"/>
  <c r="N53" i="5"/>
  <c r="H53" i="5"/>
  <c r="AD53" i="4" l="1"/>
  <c r="AC53" i="4"/>
  <c r="AA53" i="4"/>
  <c r="Z53" i="4"/>
  <c r="X53" i="4"/>
  <c r="W53" i="4"/>
  <c r="U53" i="4"/>
  <c r="T53" i="4"/>
  <c r="R53" i="4"/>
  <c r="Q53" i="4"/>
  <c r="O53" i="4"/>
  <c r="N53" i="4"/>
  <c r="I53" i="4"/>
  <c r="H53" i="4"/>
  <c r="K53" i="3"/>
  <c r="L53" i="3"/>
  <c r="AC53" i="3"/>
  <c r="AD53" i="3"/>
  <c r="Z53" i="3"/>
  <c r="AA53" i="3"/>
  <c r="W53" i="3"/>
  <c r="X53" i="3"/>
  <c r="T53" i="3"/>
  <c r="U53" i="3"/>
  <c r="R53" i="3"/>
  <c r="I53" i="3"/>
  <c r="Q53" i="3"/>
  <c r="N53" i="3"/>
  <c r="O53" i="3"/>
  <c r="H53" i="3"/>
</calcChain>
</file>

<file path=xl/sharedStrings.xml><?xml version="1.0" encoding="utf-8"?>
<sst xmlns="http://schemas.openxmlformats.org/spreadsheetml/2006/main" count="463" uniqueCount="204">
  <si>
    <t>SF 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</si>
  <si>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</si>
  <si>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</si>
  <si>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</si>
  <si>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</si>
  <si>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</si>
  <si>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</si>
  <si>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</si>
  <si>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</si>
  <si>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</si>
  <si>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</si>
  <si>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</si>
  <si>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</si>
  <si>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</si>
  <si>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</si>
  <si>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</si>
  <si>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</si>
  <si>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</si>
  <si>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</si>
  <si>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</si>
  <si>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</si>
  <si>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</si>
  <si>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</si>
  <si>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</si>
  <si>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</si>
  <si>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</si>
  <si>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</si>
  <si>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</si>
  <si>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</si>
  <si>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</si>
  <si>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</si>
  <si>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</si>
  <si>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</si>
  <si>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</si>
  <si>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</si>
  <si>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</si>
  <si>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</si>
  <si>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</si>
  <si>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</si>
  <si>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</si>
  <si>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</si>
  <si>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</si>
  <si>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</si>
  <si>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</si>
  <si>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</si>
  <si>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</si>
  <si>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</si>
  <si>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</si>
  <si>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</si>
  <si>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</si>
  <si>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</si>
  <si>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Tricep</t>
  </si>
  <si>
    <t>Subscapular </t>
  </si>
  <si>
    <t>Bicep</t>
  </si>
  <si>
    <t>Iliac Crest</t>
  </si>
  <si>
    <t>Supraspinale</t>
  </si>
  <si>
    <t>Abdominal </t>
  </si>
  <si>
    <t>Front thigh</t>
  </si>
  <si>
    <t>Medial Calf</t>
  </si>
  <si>
    <t>US1 (Adipose without skin)</t>
  </si>
  <si>
    <t>15.9 (Undetermined)</t>
  </si>
  <si>
    <t>16.6 (Undetermined)</t>
  </si>
  <si>
    <t>16.5 (Undetermined)</t>
  </si>
  <si>
    <t>17.2 (Undetermined)</t>
  </si>
  <si>
    <t>16.3 (Undetermined)</t>
  </si>
  <si>
    <t>16.8 (Undetermined)</t>
  </si>
  <si>
    <t>16.2 (Undetermined)</t>
  </si>
  <si>
    <t>16.4 (undetermined)</t>
  </si>
  <si>
    <t>17.5 (Undetermined)</t>
  </si>
  <si>
    <t>17.1 (undetermined)</t>
  </si>
  <si>
    <t>17.1 (Undetermined)</t>
  </si>
  <si>
    <t>48 (Undetermined)</t>
  </si>
  <si>
    <t>45.9(Undetermined)</t>
  </si>
  <si>
    <t>36.3(undetermined)</t>
  </si>
  <si>
    <t>37.8 (Undetermined)</t>
  </si>
  <si>
    <t>36.6(Undetermined)</t>
  </si>
  <si>
    <t>47 (Undetermined)</t>
  </si>
  <si>
    <t>35.1 (Undetermined)</t>
  </si>
  <si>
    <t>US2 (Adipose with skin)</t>
  </si>
  <si>
    <t>19.1 (Undetermined)</t>
  </si>
  <si>
    <t>19.0 (Undetermined)</t>
  </si>
  <si>
    <t>18.9 (Undetermined)</t>
  </si>
  <si>
    <t>19.1(Undetermined)</t>
  </si>
  <si>
    <t>19.3 (Undetermined)</t>
  </si>
  <si>
    <t>19 (Undetermined)</t>
  </si>
  <si>
    <t>19.2 (Undetermined)</t>
  </si>
  <si>
    <t>19.4 (Undetermined)</t>
  </si>
  <si>
    <t>18.7 (Undetermined)</t>
  </si>
  <si>
    <t>49.7(Undetermined)</t>
  </si>
  <si>
    <t>49.3 (Undetermined)</t>
  </si>
  <si>
    <t>39.1 (Undetermined)</t>
  </si>
  <si>
    <t>39.6 (Undetermined)</t>
  </si>
  <si>
    <t>39.5 (Undetermined)</t>
  </si>
  <si>
    <t>49.7 (Undetermined)</t>
  </si>
  <si>
    <t>US3 (Skin)</t>
  </si>
  <si>
    <t>BM (Kg)</t>
  </si>
  <si>
    <t>Height (cm)</t>
  </si>
  <si>
    <t>BMI</t>
  </si>
  <si>
    <t>Sex</t>
  </si>
  <si>
    <t>1*</t>
  </si>
  <si>
    <t>N</t>
  </si>
  <si>
    <t>Ob</t>
  </si>
  <si>
    <t>Over</t>
  </si>
  <si>
    <t>Underweight</t>
  </si>
  <si>
    <t>Normal</t>
  </si>
  <si>
    <t>Overweight</t>
  </si>
  <si>
    <t>Obese</t>
  </si>
  <si>
    <t>Subject</t>
  </si>
  <si>
    <t>Age</t>
  </si>
  <si>
    <t>Weight (Kg)</t>
  </si>
  <si>
    <t>Sex (1:M;2:F)</t>
  </si>
  <si>
    <t>Triceps_C</t>
  </si>
  <si>
    <t>Triceps_US1</t>
  </si>
  <si>
    <t>Triceps_US2</t>
  </si>
  <si>
    <t>Subscapular_C</t>
  </si>
  <si>
    <t>Subscapular_US1</t>
  </si>
  <si>
    <t>Subscapular_US2</t>
  </si>
  <si>
    <t>Bicep_C</t>
  </si>
  <si>
    <t>Bicep_US1</t>
  </si>
  <si>
    <t>Bicep_US2</t>
  </si>
  <si>
    <t>Iliac Crest_C</t>
  </si>
  <si>
    <t>Iliac Crest_US1</t>
  </si>
  <si>
    <t>Iliac Crest_US2</t>
  </si>
  <si>
    <t>Supraspinale_C</t>
  </si>
  <si>
    <t>Supraspinale_US1</t>
  </si>
  <si>
    <t>Supraspinale_US2</t>
  </si>
  <si>
    <t>Abdominal_C</t>
  </si>
  <si>
    <t>Abdominal_US1</t>
  </si>
  <si>
    <t>Abdominal_US2</t>
  </si>
  <si>
    <t>Front Thigh_C</t>
  </si>
  <si>
    <t>Front Thigh_US1</t>
  </si>
  <si>
    <t>Front Thigh_US2</t>
  </si>
  <si>
    <t>Medial Calf_C</t>
  </si>
  <si>
    <t>Medial Calf_US1</t>
  </si>
  <si>
    <t>Medial Calf_US2</t>
  </si>
  <si>
    <t>16.6 ()</t>
  </si>
  <si>
    <t>19 ()</t>
  </si>
  <si>
    <t>16.8 ()</t>
  </si>
  <si>
    <t>19.2 ()</t>
  </si>
  <si>
    <t>19.4 ()</t>
  </si>
  <si>
    <t>19.0 ()</t>
  </si>
  <si>
    <t>16.2 ()</t>
  </si>
  <si>
    <t>17.2 ()</t>
  </si>
  <si>
    <t>16.4 ()</t>
  </si>
  <si>
    <t>18.7 ()</t>
  </si>
  <si>
    <t>17.5 ()</t>
  </si>
  <si>
    <t>17.1 ()</t>
  </si>
  <si>
    <t>16.5 ()</t>
  </si>
  <si>
    <t>18.9 ()</t>
  </si>
  <si>
    <t>19.1()</t>
  </si>
  <si>
    <t>48 ()</t>
  </si>
  <si>
    <t>49.7()</t>
  </si>
  <si>
    <t>45.9()</t>
  </si>
  <si>
    <t>49.3 ()</t>
  </si>
  <si>
    <t>36.3()</t>
  </si>
  <si>
    <t>39.1 ()</t>
  </si>
  <si>
    <t>37.8 ()</t>
  </si>
  <si>
    <t>39.6 ()</t>
  </si>
  <si>
    <t>36.6()</t>
  </si>
  <si>
    <t>39.5 ()</t>
  </si>
  <si>
    <t>47 ()</t>
  </si>
  <si>
    <t>49.7 ()</t>
  </si>
  <si>
    <t>35.1 ()</t>
  </si>
  <si>
    <t>Correlation</t>
  </si>
  <si>
    <t>Formula</t>
  </si>
  <si>
    <t>*2</t>
  </si>
  <si>
    <t>Skin Mass (Kg)</t>
  </si>
  <si>
    <t>Adipose Mass (Kg)</t>
  </si>
  <si>
    <t>Muscle Mass (Kg)</t>
  </si>
  <si>
    <t>Bone Mass (Kg)</t>
  </si>
  <si>
    <t>Residual Mass (Kg)</t>
  </si>
  <si>
    <t>Skin Mass %</t>
  </si>
  <si>
    <t>Adipose Mass (%)</t>
  </si>
  <si>
    <t>Muscle Mass %</t>
  </si>
  <si>
    <t>Bone Mass (%)</t>
  </si>
  <si>
    <t>Residual Mass (%)</t>
  </si>
  <si>
    <t>Skin Mass (Kg) Formula</t>
  </si>
  <si>
    <t>Adipose Mass (Kg) Formula</t>
  </si>
  <si>
    <t>Muscle Mass (Kg) Formula</t>
  </si>
  <si>
    <t>Bone Mass (Kg) Formula</t>
  </si>
  <si>
    <t>Residual Mass (Kg) Formula</t>
  </si>
  <si>
    <t>Skin Mass % Formula</t>
  </si>
  <si>
    <t>Adipose Mass (%) Formula</t>
  </si>
  <si>
    <t>Muscle Mass % Formula</t>
  </si>
  <si>
    <t>Bone Mass (%) Formula</t>
  </si>
  <si>
    <t>Residual Mass (%) Formula</t>
  </si>
  <si>
    <t>Skin Mass (Kg) *2</t>
  </si>
  <si>
    <t>Adipose Mass (Kg)*2</t>
  </si>
  <si>
    <t>Muscle Mass (Kg)*2</t>
  </si>
  <si>
    <t>Bone Mass (Kg)*2</t>
  </si>
  <si>
    <t>Residual Mass (Kg)*2</t>
  </si>
  <si>
    <t>Skin Mass %*2</t>
  </si>
  <si>
    <t>Adipose Mass (%)*2</t>
  </si>
  <si>
    <t>Muscle Mass %*2</t>
  </si>
  <si>
    <t>Bone Mass (%)*2</t>
  </si>
  <si>
    <t>Residual Mass (%)*2</t>
  </si>
  <si>
    <t>Subj</t>
  </si>
  <si>
    <t>Kg</t>
  </si>
  <si>
    <t>Skin Mass</t>
  </si>
  <si>
    <t>Adipose Mass</t>
  </si>
  <si>
    <t>Muscle Mass</t>
  </si>
  <si>
    <t>Bone Mass</t>
  </si>
  <si>
    <t>Residual Mass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</si>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</sst>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1"/>
      <name val="Calibri"/>
      <charset val="1"/>
    </font>
    <font>
      <b/>
      <sz val="11"/>
      <color theme="1"/>
      <name val="Arial"/>
      <charset val="1"/>
    </font>
    <font>
      <sz val="10"/>
      <color rgb="FF000000"/>
      <name val="Arial"/>
      <charset val="1"/>
    </font>
    <font>
      <b/>
      <sz val="12"/>
      <color theme="1"/>
      <name val="Calibri"/>
      <charset val="1"/>
    </font>
    <font>
      <sz val="11"/>
      <color rgb="FF000000"/>
      <name val="Calibri"/>
      <family val="2"/>
    </font>
    <font>
      <b/>
      <sz val="12"/>
      <color rgb="FF000000"/>
      <name val="Calibri"/>
      <charset val="1"/>
    </font>
    <font>
      <b/>
      <sz val="10"/>
      <color rgb="FF000000"/>
      <name val="Calibri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b/>
      <sz val="12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wrapText="1" readingOrder="1"/>
    </xf>
    <xf numFmtId="0" fontId="4" fillId="2" borderId="1" xfId="0" applyFont="1" applyFill="1" applyBorder="1" applyAlignment="1">
      <alignment wrapText="1" readingOrder="1"/>
    </xf>
    <xf numFmtId="0" fontId="5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5" fillId="0" borderId="2" xfId="0" applyFont="1" applyBorder="1" applyAlignment="1">
      <alignment wrapText="1" readingOrder="1"/>
    </xf>
    <xf numFmtId="0" fontId="0" fillId="0" borderId="1" xfId="0" applyBorder="1"/>
    <xf numFmtId="0" fontId="2" fillId="0" borderId="1" xfId="0" applyFont="1" applyBorder="1" applyAlignment="1">
      <alignment wrapText="1" readingOrder="1"/>
    </xf>
    <xf numFmtId="0" fontId="3" fillId="0" borderId="1" xfId="0" applyFont="1" applyBorder="1" applyAlignment="1">
      <alignment wrapText="1" readingOrder="1"/>
    </xf>
    <xf numFmtId="0" fontId="7" fillId="0" borderId="1" xfId="0" applyFont="1" applyFill="1" applyBorder="1" applyAlignment="1">
      <alignment wrapText="1" readingOrder="1"/>
    </xf>
    <xf numFmtId="0" fontId="7" fillId="0" borderId="3" xfId="0" applyFont="1" applyFill="1" applyBorder="1" applyAlignment="1">
      <alignment wrapText="1" readingOrder="1"/>
    </xf>
    <xf numFmtId="0" fontId="4" fillId="0" borderId="3" xfId="0" applyFont="1" applyFill="1" applyBorder="1" applyAlignment="1">
      <alignment wrapText="1" readingOrder="1"/>
    </xf>
    <xf numFmtId="0" fontId="8" fillId="0" borderId="3" xfId="0" applyFont="1" applyFill="1" applyBorder="1" applyAlignment="1">
      <alignment wrapText="1" readingOrder="1"/>
    </xf>
    <xf numFmtId="0" fontId="7" fillId="0" borderId="4" xfId="0" applyFont="1" applyFill="1" applyBorder="1" applyAlignment="1">
      <alignment wrapText="1" readingOrder="1"/>
    </xf>
    <xf numFmtId="0" fontId="7" fillId="0" borderId="5" xfId="0" applyFont="1" applyFill="1" applyBorder="1" applyAlignment="1">
      <alignment wrapText="1" readingOrder="1"/>
    </xf>
    <xf numFmtId="0" fontId="4" fillId="0" borderId="5" xfId="0" applyFont="1" applyFill="1" applyBorder="1" applyAlignment="1">
      <alignment wrapText="1" readingOrder="1"/>
    </xf>
    <xf numFmtId="0" fontId="8" fillId="0" borderId="5" xfId="0" applyFont="1" applyFill="1" applyBorder="1" applyAlignment="1">
      <alignment wrapText="1" readingOrder="1"/>
    </xf>
    <xf numFmtId="0" fontId="7" fillId="0" borderId="6" xfId="0" applyFont="1" applyFill="1" applyBorder="1" applyAlignment="1">
      <alignment wrapText="1" readingOrder="1"/>
    </xf>
    <xf numFmtId="0" fontId="4" fillId="0" borderId="6" xfId="0" applyFont="1" applyFill="1" applyBorder="1" applyAlignment="1">
      <alignment wrapText="1" readingOrder="1"/>
    </xf>
    <xf numFmtId="0" fontId="8" fillId="0" borderId="4" xfId="0" applyFont="1" applyFill="1" applyBorder="1" applyAlignment="1">
      <alignment wrapText="1" readingOrder="1"/>
    </xf>
    <xf numFmtId="0" fontId="6" fillId="0" borderId="0" xfId="0" applyFont="1" applyFill="1" applyBorder="1" applyAlignment="1">
      <alignment wrapText="1"/>
    </xf>
    <xf numFmtId="0" fontId="9" fillId="0" borderId="1" xfId="0" applyFont="1" applyBorder="1" applyAlignment="1">
      <alignment wrapText="1" readingOrder="1"/>
    </xf>
    <xf numFmtId="0" fontId="10" fillId="0" borderId="3" xfId="0" applyFont="1" applyBorder="1" applyAlignment="1">
      <alignment wrapText="1" readingOrder="1"/>
    </xf>
    <xf numFmtId="0" fontId="9" fillId="0" borderId="3" xfId="0" applyFont="1" applyBorder="1" applyAlignment="1">
      <alignment wrapText="1" readingOrder="1"/>
    </xf>
    <xf numFmtId="0" fontId="9" fillId="0" borderId="4" xfId="0" applyFont="1" applyBorder="1" applyAlignment="1">
      <alignment wrapText="1" readingOrder="1"/>
    </xf>
    <xf numFmtId="0" fontId="10" fillId="0" borderId="5" xfId="0" applyFont="1" applyBorder="1" applyAlignment="1">
      <alignment wrapText="1" readingOrder="1"/>
    </xf>
    <xf numFmtId="0" fontId="9" fillId="0" borderId="5" xfId="0" applyFont="1" applyBorder="1" applyAlignment="1">
      <alignment wrapText="1" readingOrder="1"/>
    </xf>
    <xf numFmtId="0" fontId="11" fillId="0" borderId="0" xfId="0" applyFont="1" applyAlignment="1">
      <alignment wrapText="1"/>
    </xf>
    <xf numFmtId="0" fontId="11" fillId="0" borderId="0" xfId="0" quotePrefix="1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Fill="1" applyBorder="1" applyAlignment="1">
      <alignment wrapText="1"/>
    </xf>
    <xf numFmtId="9" fontId="13" fillId="0" borderId="0" xfId="0" applyNumberFormat="1" applyFont="1" applyFill="1" applyBorder="1" applyAlignment="1">
      <alignment wrapText="1"/>
    </xf>
    <xf numFmtId="9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NumberForma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9" fontId="13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Sheet3!$H$2:$H$51</c:f>
              <c:numCache>
                <c:formatCode>General</c:formatCode>
                <c:ptCount val="50"/>
                <c:pt idx="0">
                  <c:v>6.1</c:v>
                </c:pt>
                <c:pt idx="1">
                  <c:v>13.2</c:v>
                </c:pt>
                <c:pt idx="2">
                  <c:v>4.8</c:v>
                </c:pt>
                <c:pt idx="3">
                  <c:v>3.8</c:v>
                </c:pt>
                <c:pt idx="4">
                  <c:v>4.2</c:v>
                </c:pt>
                <c:pt idx="5">
                  <c:v>16.5</c:v>
                </c:pt>
                <c:pt idx="6">
                  <c:v>16</c:v>
                </c:pt>
                <c:pt idx="7">
                  <c:v>8.1999999999999993</c:v>
                </c:pt>
                <c:pt idx="8">
                  <c:v>8.6999999999999993</c:v>
                </c:pt>
                <c:pt idx="9">
                  <c:v>17.3</c:v>
                </c:pt>
                <c:pt idx="10">
                  <c:v>16.8</c:v>
                </c:pt>
                <c:pt idx="11">
                  <c:v>17.899999999999999</c:v>
                </c:pt>
                <c:pt idx="12">
                  <c:v>12.6</c:v>
                </c:pt>
                <c:pt idx="13">
                  <c:v>14</c:v>
                </c:pt>
                <c:pt idx="14">
                  <c:v>15.9</c:v>
                </c:pt>
                <c:pt idx="15">
                  <c:v>2.2000000000000002</c:v>
                </c:pt>
                <c:pt idx="16">
                  <c:v>12.9</c:v>
                </c:pt>
                <c:pt idx="17">
                  <c:v>0.64</c:v>
                </c:pt>
                <c:pt idx="18">
                  <c:v>7.7</c:v>
                </c:pt>
                <c:pt idx="19">
                  <c:v>11.3</c:v>
                </c:pt>
                <c:pt idx="20">
                  <c:v>3.1</c:v>
                </c:pt>
                <c:pt idx="21">
                  <c:v>13.3</c:v>
                </c:pt>
                <c:pt idx="22">
                  <c:v>15.2</c:v>
                </c:pt>
                <c:pt idx="23">
                  <c:v>6.4</c:v>
                </c:pt>
                <c:pt idx="24">
                  <c:v>10.5</c:v>
                </c:pt>
                <c:pt idx="25">
                  <c:v>19</c:v>
                </c:pt>
                <c:pt idx="26">
                  <c:v>10.3</c:v>
                </c:pt>
                <c:pt idx="27">
                  <c:v>16.7</c:v>
                </c:pt>
                <c:pt idx="28">
                  <c:v>12.8</c:v>
                </c:pt>
                <c:pt idx="29">
                  <c:v>8.4</c:v>
                </c:pt>
                <c:pt idx="30">
                  <c:v>4.5999999999999996</c:v>
                </c:pt>
                <c:pt idx="31">
                  <c:v>3.3</c:v>
                </c:pt>
                <c:pt idx="32">
                  <c:v>2.8</c:v>
                </c:pt>
                <c:pt idx="33">
                  <c:v>17.600000000000001</c:v>
                </c:pt>
                <c:pt idx="34">
                  <c:v>6.2</c:v>
                </c:pt>
                <c:pt idx="35">
                  <c:v>7.3</c:v>
                </c:pt>
                <c:pt idx="36">
                  <c:v>15.9</c:v>
                </c:pt>
                <c:pt idx="37">
                  <c:v>15.6</c:v>
                </c:pt>
                <c:pt idx="38">
                  <c:v>10.8</c:v>
                </c:pt>
                <c:pt idx="39">
                  <c:v>5</c:v>
                </c:pt>
                <c:pt idx="40">
                  <c:v>1.4</c:v>
                </c:pt>
                <c:pt idx="41">
                  <c:v>14.9</c:v>
                </c:pt>
                <c:pt idx="42">
                  <c:v>13.2</c:v>
                </c:pt>
                <c:pt idx="43">
                  <c:v>6.5</c:v>
                </c:pt>
                <c:pt idx="44">
                  <c:v>4.8</c:v>
                </c:pt>
                <c:pt idx="45">
                  <c:v>11.8</c:v>
                </c:pt>
                <c:pt idx="46">
                  <c:v>6.4</c:v>
                </c:pt>
                <c:pt idx="47">
                  <c:v>2.4</c:v>
                </c:pt>
                <c:pt idx="48">
                  <c:v>11.4</c:v>
                </c:pt>
                <c:pt idx="4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2-9143-9DCA-AC1ADB31C89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Sheet3!$I$2:$I$51</c:f>
              <c:numCache>
                <c:formatCode>General</c:formatCode>
                <c:ptCount val="50"/>
                <c:pt idx="0">
                  <c:v>7.8</c:v>
                </c:pt>
                <c:pt idx="1">
                  <c:v>14.5</c:v>
                </c:pt>
                <c:pt idx="2">
                  <c:v>6</c:v>
                </c:pt>
                <c:pt idx="3">
                  <c:v>5.2</c:v>
                </c:pt>
                <c:pt idx="4">
                  <c:v>5.7</c:v>
                </c:pt>
                <c:pt idx="5">
                  <c:v>17.899999999999999</c:v>
                </c:pt>
                <c:pt idx="6">
                  <c:v>17.399999999999999</c:v>
                </c:pt>
                <c:pt idx="7">
                  <c:v>10.1</c:v>
                </c:pt>
                <c:pt idx="8">
                  <c:v>10.4</c:v>
                </c:pt>
                <c:pt idx="9">
                  <c:v>19.100000000000001</c:v>
                </c:pt>
                <c:pt idx="10">
                  <c:v>18</c:v>
                </c:pt>
                <c:pt idx="11">
                  <c:v>19.399999999999999</c:v>
                </c:pt>
                <c:pt idx="12">
                  <c:v>13.5</c:v>
                </c:pt>
                <c:pt idx="13">
                  <c:v>16.2</c:v>
                </c:pt>
                <c:pt idx="14">
                  <c:v>17.399999999999999</c:v>
                </c:pt>
                <c:pt idx="15">
                  <c:v>3.5</c:v>
                </c:pt>
                <c:pt idx="16">
                  <c:v>14.1</c:v>
                </c:pt>
                <c:pt idx="17">
                  <c:v>2</c:v>
                </c:pt>
                <c:pt idx="18">
                  <c:v>9.6</c:v>
                </c:pt>
                <c:pt idx="19">
                  <c:v>13.2</c:v>
                </c:pt>
                <c:pt idx="20">
                  <c:v>4.7</c:v>
                </c:pt>
                <c:pt idx="21">
                  <c:v>15.6</c:v>
                </c:pt>
                <c:pt idx="22">
                  <c:v>16.5</c:v>
                </c:pt>
                <c:pt idx="23">
                  <c:v>7.8</c:v>
                </c:pt>
                <c:pt idx="24">
                  <c:v>12</c:v>
                </c:pt>
                <c:pt idx="25">
                  <c:v>20.5</c:v>
                </c:pt>
                <c:pt idx="26">
                  <c:v>11.6</c:v>
                </c:pt>
                <c:pt idx="27">
                  <c:v>18</c:v>
                </c:pt>
                <c:pt idx="28">
                  <c:v>14.1</c:v>
                </c:pt>
                <c:pt idx="29">
                  <c:v>9.6</c:v>
                </c:pt>
                <c:pt idx="30">
                  <c:v>6.1</c:v>
                </c:pt>
                <c:pt idx="31">
                  <c:v>4.5999999999999996</c:v>
                </c:pt>
                <c:pt idx="32">
                  <c:v>4</c:v>
                </c:pt>
                <c:pt idx="33">
                  <c:v>18.7</c:v>
                </c:pt>
                <c:pt idx="34">
                  <c:v>7.1</c:v>
                </c:pt>
                <c:pt idx="35">
                  <c:v>8.8000000000000007</c:v>
                </c:pt>
                <c:pt idx="36">
                  <c:v>17.7</c:v>
                </c:pt>
                <c:pt idx="37">
                  <c:v>17</c:v>
                </c:pt>
                <c:pt idx="38">
                  <c:v>12.2</c:v>
                </c:pt>
                <c:pt idx="39">
                  <c:v>5.9</c:v>
                </c:pt>
                <c:pt idx="40">
                  <c:v>3.2</c:v>
                </c:pt>
                <c:pt idx="41">
                  <c:v>16.399999999999999</c:v>
                </c:pt>
                <c:pt idx="42">
                  <c:v>14.5</c:v>
                </c:pt>
                <c:pt idx="43">
                  <c:v>7.9</c:v>
                </c:pt>
                <c:pt idx="44">
                  <c:v>6.2</c:v>
                </c:pt>
                <c:pt idx="45">
                  <c:v>13.1</c:v>
                </c:pt>
                <c:pt idx="46">
                  <c:v>7.9</c:v>
                </c:pt>
                <c:pt idx="47">
                  <c:v>3.8</c:v>
                </c:pt>
                <c:pt idx="48">
                  <c:v>13.2</c:v>
                </c:pt>
                <c:pt idx="4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72-9143-9DCA-AC1ADB31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Subscapular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'Sheet3 (2)'!$K$2:$K$51</c:f>
              <c:numCache>
                <c:formatCode>General</c:formatCode>
                <c:ptCount val="50"/>
                <c:pt idx="0">
                  <c:v>6.2</c:v>
                </c:pt>
                <c:pt idx="1">
                  <c:v>5.4</c:v>
                </c:pt>
                <c:pt idx="2">
                  <c:v>9</c:v>
                </c:pt>
                <c:pt idx="3">
                  <c:v>8</c:v>
                </c:pt>
                <c:pt idx="4">
                  <c:v>3.9</c:v>
                </c:pt>
                <c:pt idx="5">
                  <c:v>9.6</c:v>
                </c:pt>
                <c:pt idx="6">
                  <c:v>9.1</c:v>
                </c:pt>
                <c:pt idx="7">
                  <c:v>7.7</c:v>
                </c:pt>
                <c:pt idx="8">
                  <c:v>10.8</c:v>
                </c:pt>
                <c:pt idx="9">
                  <c:v>15.9</c:v>
                </c:pt>
                <c:pt idx="10">
                  <c:v>6.5</c:v>
                </c:pt>
                <c:pt idx="11">
                  <c:v>11</c:v>
                </c:pt>
                <c:pt idx="12">
                  <c:v>6.6</c:v>
                </c:pt>
                <c:pt idx="13">
                  <c:v>10.199999999999999</c:v>
                </c:pt>
                <c:pt idx="14">
                  <c:v>11</c:v>
                </c:pt>
                <c:pt idx="15">
                  <c:v>2.6</c:v>
                </c:pt>
                <c:pt idx="16">
                  <c:v>8.4</c:v>
                </c:pt>
                <c:pt idx="17">
                  <c:v>1.6</c:v>
                </c:pt>
                <c:pt idx="18">
                  <c:v>4.4000000000000004</c:v>
                </c:pt>
                <c:pt idx="19">
                  <c:v>9.8000000000000007</c:v>
                </c:pt>
                <c:pt idx="20">
                  <c:v>3.9</c:v>
                </c:pt>
                <c:pt idx="21">
                  <c:v>10.6</c:v>
                </c:pt>
                <c:pt idx="22">
                  <c:v>10</c:v>
                </c:pt>
                <c:pt idx="23">
                  <c:v>5</c:v>
                </c:pt>
                <c:pt idx="24">
                  <c:v>4.8</c:v>
                </c:pt>
                <c:pt idx="25">
                  <c:v>11.8</c:v>
                </c:pt>
                <c:pt idx="26">
                  <c:v>14.6</c:v>
                </c:pt>
                <c:pt idx="27">
                  <c:v>9.8000000000000007</c:v>
                </c:pt>
                <c:pt idx="28">
                  <c:v>9.4</c:v>
                </c:pt>
                <c:pt idx="29">
                  <c:v>5.4</c:v>
                </c:pt>
                <c:pt idx="30">
                  <c:v>5.3</c:v>
                </c:pt>
                <c:pt idx="31">
                  <c:v>3.9</c:v>
                </c:pt>
                <c:pt idx="32">
                  <c:v>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3.7</c:v>
                </c:pt>
                <c:pt idx="36">
                  <c:v>5.9</c:v>
                </c:pt>
                <c:pt idx="37">
                  <c:v>4.8</c:v>
                </c:pt>
                <c:pt idx="38">
                  <c:v>3.7</c:v>
                </c:pt>
                <c:pt idx="39">
                  <c:v>3.5</c:v>
                </c:pt>
                <c:pt idx="40">
                  <c:v>2</c:v>
                </c:pt>
                <c:pt idx="41">
                  <c:v>10.3</c:v>
                </c:pt>
                <c:pt idx="42">
                  <c:v>9.4</c:v>
                </c:pt>
                <c:pt idx="43">
                  <c:v>5.4</c:v>
                </c:pt>
                <c:pt idx="44">
                  <c:v>9.9</c:v>
                </c:pt>
                <c:pt idx="45">
                  <c:v>12.1</c:v>
                </c:pt>
                <c:pt idx="46">
                  <c:v>6.7</c:v>
                </c:pt>
                <c:pt idx="47">
                  <c:v>2.4</c:v>
                </c:pt>
                <c:pt idx="48">
                  <c:v>7.4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95-4F61-A237-1E9FD3D463F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'Sheet3 (2)'!$L$2:$L$51</c:f>
              <c:numCache>
                <c:formatCode>General</c:formatCode>
                <c:ptCount val="50"/>
                <c:pt idx="0">
                  <c:v>9.1999999999999993</c:v>
                </c:pt>
                <c:pt idx="1">
                  <c:v>7.8</c:v>
                </c:pt>
                <c:pt idx="2">
                  <c:v>11.8</c:v>
                </c:pt>
                <c:pt idx="3">
                  <c:v>11.2</c:v>
                </c:pt>
                <c:pt idx="4">
                  <c:v>6.9</c:v>
                </c:pt>
                <c:pt idx="5">
                  <c:v>12.4</c:v>
                </c:pt>
                <c:pt idx="6">
                  <c:v>11.5</c:v>
                </c:pt>
                <c:pt idx="7">
                  <c:v>9.8000000000000007</c:v>
                </c:pt>
                <c:pt idx="8">
                  <c:v>13.8</c:v>
                </c:pt>
                <c:pt idx="9">
                  <c:v>19.100000000000001</c:v>
                </c:pt>
                <c:pt idx="10">
                  <c:v>8.9</c:v>
                </c:pt>
                <c:pt idx="11">
                  <c:v>13.3</c:v>
                </c:pt>
                <c:pt idx="12">
                  <c:v>8.6</c:v>
                </c:pt>
                <c:pt idx="13">
                  <c:v>12.7</c:v>
                </c:pt>
                <c:pt idx="14">
                  <c:v>14</c:v>
                </c:pt>
                <c:pt idx="15">
                  <c:v>5.4</c:v>
                </c:pt>
                <c:pt idx="16">
                  <c:v>11.5</c:v>
                </c:pt>
                <c:pt idx="17">
                  <c:v>3.9</c:v>
                </c:pt>
                <c:pt idx="18">
                  <c:v>6.5</c:v>
                </c:pt>
                <c:pt idx="19">
                  <c:v>12.9</c:v>
                </c:pt>
                <c:pt idx="20">
                  <c:v>6.8</c:v>
                </c:pt>
                <c:pt idx="21">
                  <c:v>14.5</c:v>
                </c:pt>
                <c:pt idx="22">
                  <c:v>12.8</c:v>
                </c:pt>
                <c:pt idx="23">
                  <c:v>7.2</c:v>
                </c:pt>
                <c:pt idx="24">
                  <c:v>6.8</c:v>
                </c:pt>
                <c:pt idx="25">
                  <c:v>14.6</c:v>
                </c:pt>
                <c:pt idx="26">
                  <c:v>17.3</c:v>
                </c:pt>
                <c:pt idx="27">
                  <c:v>11.6</c:v>
                </c:pt>
                <c:pt idx="28">
                  <c:v>11.7</c:v>
                </c:pt>
                <c:pt idx="29">
                  <c:v>6.9</c:v>
                </c:pt>
                <c:pt idx="30">
                  <c:v>9.5</c:v>
                </c:pt>
                <c:pt idx="31">
                  <c:v>6.3</c:v>
                </c:pt>
                <c:pt idx="32">
                  <c:v>6.9</c:v>
                </c:pt>
                <c:pt idx="33">
                  <c:v>6.9</c:v>
                </c:pt>
                <c:pt idx="34">
                  <c:v>6.2</c:v>
                </c:pt>
                <c:pt idx="35">
                  <c:v>5.7</c:v>
                </c:pt>
                <c:pt idx="36">
                  <c:v>8.8000000000000007</c:v>
                </c:pt>
                <c:pt idx="37">
                  <c:v>7.6</c:v>
                </c:pt>
                <c:pt idx="38">
                  <c:v>6.6</c:v>
                </c:pt>
                <c:pt idx="39">
                  <c:v>5</c:v>
                </c:pt>
                <c:pt idx="40">
                  <c:v>4.5999999999999996</c:v>
                </c:pt>
                <c:pt idx="41">
                  <c:v>13.7</c:v>
                </c:pt>
                <c:pt idx="42">
                  <c:v>11.7</c:v>
                </c:pt>
                <c:pt idx="43">
                  <c:v>8.1999999999999993</c:v>
                </c:pt>
                <c:pt idx="44">
                  <c:v>13.4</c:v>
                </c:pt>
                <c:pt idx="45">
                  <c:v>13.5</c:v>
                </c:pt>
                <c:pt idx="46">
                  <c:v>9.8000000000000007</c:v>
                </c:pt>
                <c:pt idx="47">
                  <c:v>4.9000000000000004</c:v>
                </c:pt>
                <c:pt idx="48">
                  <c:v>10.4</c:v>
                </c:pt>
                <c:pt idx="49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95-4F61-A237-1E9FD3D46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'Sheet3 (2)'!$N$2:$N$51</c:f>
              <c:numCache>
                <c:formatCode>General</c:formatCode>
                <c:ptCount val="50"/>
                <c:pt idx="0">
                  <c:v>3.4</c:v>
                </c:pt>
                <c:pt idx="1">
                  <c:v>5.3</c:v>
                </c:pt>
                <c:pt idx="2">
                  <c:v>1.2</c:v>
                </c:pt>
                <c:pt idx="3">
                  <c:v>5.8</c:v>
                </c:pt>
                <c:pt idx="4">
                  <c:v>2.8</c:v>
                </c:pt>
                <c:pt idx="5">
                  <c:v>9.4</c:v>
                </c:pt>
                <c:pt idx="6">
                  <c:v>5.8</c:v>
                </c:pt>
                <c:pt idx="7">
                  <c:v>3.1</c:v>
                </c:pt>
                <c:pt idx="8">
                  <c:v>4.2</c:v>
                </c:pt>
                <c:pt idx="9">
                  <c:v>11.4</c:v>
                </c:pt>
                <c:pt idx="10">
                  <c:v>8.5</c:v>
                </c:pt>
                <c:pt idx="11">
                  <c:v>11.2</c:v>
                </c:pt>
                <c:pt idx="12">
                  <c:v>9.1999999999999993</c:v>
                </c:pt>
                <c:pt idx="13">
                  <c:v>8.8000000000000007</c:v>
                </c:pt>
                <c:pt idx="14">
                  <c:v>4.7</c:v>
                </c:pt>
                <c:pt idx="15">
                  <c:v>0.7</c:v>
                </c:pt>
                <c:pt idx="16">
                  <c:v>7</c:v>
                </c:pt>
                <c:pt idx="17">
                  <c:v>1.3</c:v>
                </c:pt>
                <c:pt idx="18">
                  <c:v>1.9</c:v>
                </c:pt>
                <c:pt idx="19">
                  <c:v>3.3</c:v>
                </c:pt>
                <c:pt idx="20">
                  <c:v>1.2</c:v>
                </c:pt>
                <c:pt idx="21">
                  <c:v>9.9</c:v>
                </c:pt>
                <c:pt idx="22">
                  <c:v>5.9</c:v>
                </c:pt>
                <c:pt idx="23">
                  <c:v>3.4</c:v>
                </c:pt>
                <c:pt idx="24">
                  <c:v>5.0999999999999996</c:v>
                </c:pt>
                <c:pt idx="25">
                  <c:v>11.7</c:v>
                </c:pt>
                <c:pt idx="26">
                  <c:v>5.8</c:v>
                </c:pt>
                <c:pt idx="27">
                  <c:v>6.8</c:v>
                </c:pt>
                <c:pt idx="28">
                  <c:v>7.4</c:v>
                </c:pt>
                <c:pt idx="29">
                  <c:v>4.8</c:v>
                </c:pt>
                <c:pt idx="30">
                  <c:v>1.5</c:v>
                </c:pt>
                <c:pt idx="31">
                  <c:v>0.93</c:v>
                </c:pt>
                <c:pt idx="32">
                  <c:v>2</c:v>
                </c:pt>
                <c:pt idx="33">
                  <c:v>8.9</c:v>
                </c:pt>
                <c:pt idx="34">
                  <c:v>3</c:v>
                </c:pt>
                <c:pt idx="35">
                  <c:v>2</c:v>
                </c:pt>
                <c:pt idx="36">
                  <c:v>6.1</c:v>
                </c:pt>
                <c:pt idx="37">
                  <c:v>11.1</c:v>
                </c:pt>
                <c:pt idx="38">
                  <c:v>5</c:v>
                </c:pt>
                <c:pt idx="39">
                  <c:v>3.8</c:v>
                </c:pt>
                <c:pt idx="40">
                  <c:v>0.64</c:v>
                </c:pt>
                <c:pt idx="41">
                  <c:v>7.9</c:v>
                </c:pt>
                <c:pt idx="42">
                  <c:v>11.7</c:v>
                </c:pt>
                <c:pt idx="43">
                  <c:v>2.2000000000000002</c:v>
                </c:pt>
                <c:pt idx="44">
                  <c:v>5.0999999999999996</c:v>
                </c:pt>
                <c:pt idx="45">
                  <c:v>11.7</c:v>
                </c:pt>
                <c:pt idx="46">
                  <c:v>3.9</c:v>
                </c:pt>
                <c:pt idx="47">
                  <c:v>0.55000000000000004</c:v>
                </c:pt>
                <c:pt idx="48">
                  <c:v>9.5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E2-40B5-9410-C5262B8F20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'Sheet3 (2)'!$O$2:$O$51</c:f>
              <c:numCache>
                <c:formatCode>General</c:formatCode>
                <c:ptCount val="50"/>
                <c:pt idx="0">
                  <c:v>5.5</c:v>
                </c:pt>
                <c:pt idx="1">
                  <c:v>6.2</c:v>
                </c:pt>
                <c:pt idx="2">
                  <c:v>2.8</c:v>
                </c:pt>
                <c:pt idx="3">
                  <c:v>7.2</c:v>
                </c:pt>
                <c:pt idx="4">
                  <c:v>4.0999999999999996</c:v>
                </c:pt>
                <c:pt idx="5">
                  <c:v>10.7</c:v>
                </c:pt>
                <c:pt idx="6">
                  <c:v>6.8</c:v>
                </c:pt>
                <c:pt idx="7">
                  <c:v>4.8</c:v>
                </c:pt>
                <c:pt idx="8">
                  <c:v>6.2</c:v>
                </c:pt>
                <c:pt idx="9">
                  <c:v>12.8</c:v>
                </c:pt>
                <c:pt idx="10">
                  <c:v>9.4</c:v>
                </c:pt>
                <c:pt idx="11">
                  <c:v>12.4</c:v>
                </c:pt>
                <c:pt idx="12">
                  <c:v>10</c:v>
                </c:pt>
                <c:pt idx="13">
                  <c:v>10.5</c:v>
                </c:pt>
                <c:pt idx="14">
                  <c:v>5.9</c:v>
                </c:pt>
                <c:pt idx="15">
                  <c:v>1.8</c:v>
                </c:pt>
                <c:pt idx="16">
                  <c:v>8.5</c:v>
                </c:pt>
                <c:pt idx="17">
                  <c:v>2.2000000000000002</c:v>
                </c:pt>
                <c:pt idx="18">
                  <c:v>3.2</c:v>
                </c:pt>
                <c:pt idx="19">
                  <c:v>4.7</c:v>
                </c:pt>
                <c:pt idx="20">
                  <c:v>2.9</c:v>
                </c:pt>
                <c:pt idx="21">
                  <c:v>11.3</c:v>
                </c:pt>
                <c:pt idx="22">
                  <c:v>6.9</c:v>
                </c:pt>
                <c:pt idx="23">
                  <c:v>4.7</c:v>
                </c:pt>
                <c:pt idx="24">
                  <c:v>6.1</c:v>
                </c:pt>
                <c:pt idx="25">
                  <c:v>12.6</c:v>
                </c:pt>
                <c:pt idx="26">
                  <c:v>6.8</c:v>
                </c:pt>
                <c:pt idx="27">
                  <c:v>7.9</c:v>
                </c:pt>
                <c:pt idx="28">
                  <c:v>8.6</c:v>
                </c:pt>
                <c:pt idx="29">
                  <c:v>6</c:v>
                </c:pt>
                <c:pt idx="30">
                  <c:v>2.8</c:v>
                </c:pt>
                <c:pt idx="31">
                  <c:v>2</c:v>
                </c:pt>
                <c:pt idx="32">
                  <c:v>3.1</c:v>
                </c:pt>
                <c:pt idx="33">
                  <c:v>9.9</c:v>
                </c:pt>
                <c:pt idx="34">
                  <c:v>4</c:v>
                </c:pt>
                <c:pt idx="35">
                  <c:v>2.9</c:v>
                </c:pt>
                <c:pt idx="36">
                  <c:v>7</c:v>
                </c:pt>
                <c:pt idx="37">
                  <c:v>12.2</c:v>
                </c:pt>
                <c:pt idx="38">
                  <c:v>6.1</c:v>
                </c:pt>
                <c:pt idx="39">
                  <c:v>4.7</c:v>
                </c:pt>
                <c:pt idx="40">
                  <c:v>1.6</c:v>
                </c:pt>
                <c:pt idx="41">
                  <c:v>9.1</c:v>
                </c:pt>
                <c:pt idx="42">
                  <c:v>12.5</c:v>
                </c:pt>
                <c:pt idx="43">
                  <c:v>3.5</c:v>
                </c:pt>
                <c:pt idx="44">
                  <c:v>6.3</c:v>
                </c:pt>
                <c:pt idx="45">
                  <c:v>12.7</c:v>
                </c:pt>
                <c:pt idx="46">
                  <c:v>4.8</c:v>
                </c:pt>
                <c:pt idx="47">
                  <c:v>1.7</c:v>
                </c:pt>
                <c:pt idx="48">
                  <c:v>10.7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E2-40B5-9410-C5262B8F2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'Sheet3 (2)'!$Q$2:$Q$51</c:f>
              <c:numCache>
                <c:formatCode>General</c:formatCode>
                <c:ptCount val="50"/>
                <c:pt idx="0">
                  <c:v>5.7</c:v>
                </c:pt>
                <c:pt idx="1">
                  <c:v>13.7</c:v>
                </c:pt>
                <c:pt idx="2">
                  <c:v>15.1</c:v>
                </c:pt>
                <c:pt idx="3">
                  <c:v>16.2</c:v>
                </c:pt>
                <c:pt idx="4">
                  <c:v>9.6</c:v>
                </c:pt>
                <c:pt idx="5">
                  <c:v>16</c:v>
                </c:pt>
                <c:pt idx="6">
                  <c:v>9.6999999999999993</c:v>
                </c:pt>
                <c:pt idx="7">
                  <c:v>10.9</c:v>
                </c:pt>
                <c:pt idx="8">
                  <c:v>16.8</c:v>
                </c:pt>
                <c:pt idx="9">
                  <c:v>16.600000000000001</c:v>
                </c:pt>
                <c:pt idx="10">
                  <c:v>15</c:v>
                </c:pt>
                <c:pt idx="11">
                  <c:v>14.1</c:v>
                </c:pt>
                <c:pt idx="12">
                  <c:v>11</c:v>
                </c:pt>
                <c:pt idx="13">
                  <c:v>15.8</c:v>
                </c:pt>
                <c:pt idx="14">
                  <c:v>16.5</c:v>
                </c:pt>
                <c:pt idx="15">
                  <c:v>8.1</c:v>
                </c:pt>
                <c:pt idx="16">
                  <c:v>14.7</c:v>
                </c:pt>
                <c:pt idx="17">
                  <c:v>6.3</c:v>
                </c:pt>
                <c:pt idx="18">
                  <c:v>3.9</c:v>
                </c:pt>
                <c:pt idx="19">
                  <c:v>16.100000000000001</c:v>
                </c:pt>
                <c:pt idx="20">
                  <c:v>8.9</c:v>
                </c:pt>
                <c:pt idx="21">
                  <c:v>14.7</c:v>
                </c:pt>
                <c:pt idx="22">
                  <c:v>16.3</c:v>
                </c:pt>
                <c:pt idx="23">
                  <c:v>12.1</c:v>
                </c:pt>
                <c:pt idx="24">
                  <c:v>12</c:v>
                </c:pt>
                <c:pt idx="25">
                  <c:v>24.6</c:v>
                </c:pt>
                <c:pt idx="26">
                  <c:v>9.6</c:v>
                </c:pt>
                <c:pt idx="27">
                  <c:v>21.3</c:v>
                </c:pt>
                <c:pt idx="28">
                  <c:v>17.399999999999999</c:v>
                </c:pt>
                <c:pt idx="29">
                  <c:v>22.4</c:v>
                </c:pt>
                <c:pt idx="30">
                  <c:v>10.6</c:v>
                </c:pt>
                <c:pt idx="31">
                  <c:v>5.9</c:v>
                </c:pt>
                <c:pt idx="32">
                  <c:v>5.9</c:v>
                </c:pt>
                <c:pt idx="33">
                  <c:v>12</c:v>
                </c:pt>
                <c:pt idx="34">
                  <c:v>11.1</c:v>
                </c:pt>
                <c:pt idx="35">
                  <c:v>7</c:v>
                </c:pt>
                <c:pt idx="36">
                  <c:v>14.5</c:v>
                </c:pt>
                <c:pt idx="37">
                  <c:v>18.100000000000001</c:v>
                </c:pt>
                <c:pt idx="38">
                  <c:v>11.8</c:v>
                </c:pt>
                <c:pt idx="39">
                  <c:v>6.4</c:v>
                </c:pt>
                <c:pt idx="40">
                  <c:v>7</c:v>
                </c:pt>
                <c:pt idx="41">
                  <c:v>19.399999999999999</c:v>
                </c:pt>
                <c:pt idx="42">
                  <c:v>13.6</c:v>
                </c:pt>
                <c:pt idx="43">
                  <c:v>11.2</c:v>
                </c:pt>
                <c:pt idx="44">
                  <c:v>18.100000000000001</c:v>
                </c:pt>
                <c:pt idx="45">
                  <c:v>16.5</c:v>
                </c:pt>
                <c:pt idx="46">
                  <c:v>22.6</c:v>
                </c:pt>
                <c:pt idx="47">
                  <c:v>6.2</c:v>
                </c:pt>
                <c:pt idx="48">
                  <c:v>13.1</c:v>
                </c:pt>
                <c:pt idx="49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E0-448C-9D1C-99D636AFFA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233595800525E-2"/>
                  <c:y val="-0.15781459609215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'Sheet3 (2)'!$R$2:$R$51</c:f>
              <c:numCache>
                <c:formatCode>General</c:formatCode>
                <c:ptCount val="50"/>
                <c:pt idx="0">
                  <c:v>7.3</c:v>
                </c:pt>
                <c:pt idx="1">
                  <c:v>15.4</c:v>
                </c:pt>
                <c:pt idx="2">
                  <c:v>16.7</c:v>
                </c:pt>
                <c:pt idx="3">
                  <c:v>18.5</c:v>
                </c:pt>
                <c:pt idx="4">
                  <c:v>12</c:v>
                </c:pt>
                <c:pt idx="5">
                  <c:v>18.5</c:v>
                </c:pt>
                <c:pt idx="6">
                  <c:v>11.7</c:v>
                </c:pt>
                <c:pt idx="7">
                  <c:v>13.2</c:v>
                </c:pt>
                <c:pt idx="8">
                  <c:v>18.7</c:v>
                </c:pt>
                <c:pt idx="9">
                  <c:v>19</c:v>
                </c:pt>
                <c:pt idx="10">
                  <c:v>16.899999999999999</c:v>
                </c:pt>
                <c:pt idx="11">
                  <c:v>15.9</c:v>
                </c:pt>
                <c:pt idx="12">
                  <c:v>12.8</c:v>
                </c:pt>
                <c:pt idx="13">
                  <c:v>18.2</c:v>
                </c:pt>
                <c:pt idx="14">
                  <c:v>18.899999999999999</c:v>
                </c:pt>
                <c:pt idx="15">
                  <c:v>9.6</c:v>
                </c:pt>
                <c:pt idx="16">
                  <c:v>17</c:v>
                </c:pt>
                <c:pt idx="17">
                  <c:v>8.1999999999999993</c:v>
                </c:pt>
                <c:pt idx="18">
                  <c:v>6</c:v>
                </c:pt>
                <c:pt idx="19">
                  <c:v>18.100000000000001</c:v>
                </c:pt>
                <c:pt idx="20">
                  <c:v>10.3</c:v>
                </c:pt>
                <c:pt idx="21">
                  <c:v>17.7</c:v>
                </c:pt>
                <c:pt idx="22">
                  <c:v>18.3</c:v>
                </c:pt>
                <c:pt idx="23">
                  <c:v>14</c:v>
                </c:pt>
                <c:pt idx="24">
                  <c:v>13.8</c:v>
                </c:pt>
                <c:pt idx="25">
                  <c:v>26.6</c:v>
                </c:pt>
                <c:pt idx="26">
                  <c:v>11.3</c:v>
                </c:pt>
                <c:pt idx="27">
                  <c:v>23.1</c:v>
                </c:pt>
                <c:pt idx="28">
                  <c:v>19</c:v>
                </c:pt>
                <c:pt idx="29">
                  <c:v>23.9</c:v>
                </c:pt>
                <c:pt idx="30">
                  <c:v>12.1</c:v>
                </c:pt>
                <c:pt idx="31">
                  <c:v>7.5</c:v>
                </c:pt>
                <c:pt idx="32">
                  <c:v>7.7</c:v>
                </c:pt>
                <c:pt idx="33">
                  <c:v>13.8</c:v>
                </c:pt>
                <c:pt idx="34">
                  <c:v>12.3</c:v>
                </c:pt>
                <c:pt idx="35">
                  <c:v>8.4</c:v>
                </c:pt>
                <c:pt idx="36">
                  <c:v>16.899999999999999</c:v>
                </c:pt>
                <c:pt idx="37">
                  <c:v>19.7</c:v>
                </c:pt>
                <c:pt idx="38">
                  <c:v>13.3</c:v>
                </c:pt>
                <c:pt idx="39">
                  <c:v>7.7</c:v>
                </c:pt>
                <c:pt idx="40">
                  <c:v>8.3000000000000007</c:v>
                </c:pt>
                <c:pt idx="41">
                  <c:v>21.5</c:v>
                </c:pt>
                <c:pt idx="42">
                  <c:v>15.2</c:v>
                </c:pt>
                <c:pt idx="43">
                  <c:v>13</c:v>
                </c:pt>
                <c:pt idx="44">
                  <c:v>19.8</c:v>
                </c:pt>
                <c:pt idx="45">
                  <c:v>18.600000000000001</c:v>
                </c:pt>
                <c:pt idx="46">
                  <c:v>24.1</c:v>
                </c:pt>
                <c:pt idx="47">
                  <c:v>7.7</c:v>
                </c:pt>
                <c:pt idx="48">
                  <c:v>15.1</c:v>
                </c:pt>
                <c:pt idx="49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E0-448C-9D1C-99D636AF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Supraspinale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'Sheet3 (2)'!$T$2:$T$51</c:f>
              <c:numCache>
                <c:formatCode>General</c:formatCode>
                <c:ptCount val="50"/>
                <c:pt idx="0">
                  <c:v>3.7</c:v>
                </c:pt>
                <c:pt idx="1">
                  <c:v>9.1999999999999993</c:v>
                </c:pt>
                <c:pt idx="2">
                  <c:v>5.9</c:v>
                </c:pt>
                <c:pt idx="3">
                  <c:v>9.6999999999999993</c:v>
                </c:pt>
                <c:pt idx="4">
                  <c:v>6.1</c:v>
                </c:pt>
                <c:pt idx="5">
                  <c:v>15</c:v>
                </c:pt>
                <c:pt idx="6">
                  <c:v>14.6</c:v>
                </c:pt>
                <c:pt idx="7">
                  <c:v>16.2</c:v>
                </c:pt>
                <c:pt idx="8">
                  <c:v>16.600000000000001</c:v>
                </c:pt>
                <c:pt idx="9">
                  <c:v>16.5</c:v>
                </c:pt>
                <c:pt idx="10">
                  <c:v>9.5</c:v>
                </c:pt>
                <c:pt idx="11">
                  <c:v>13.5</c:v>
                </c:pt>
                <c:pt idx="12">
                  <c:v>11.8</c:v>
                </c:pt>
                <c:pt idx="13">
                  <c:v>12.5</c:v>
                </c:pt>
                <c:pt idx="14">
                  <c:v>17.2</c:v>
                </c:pt>
                <c:pt idx="15">
                  <c:v>2.6</c:v>
                </c:pt>
                <c:pt idx="16">
                  <c:v>11.5</c:v>
                </c:pt>
                <c:pt idx="17">
                  <c:v>3.4</c:v>
                </c:pt>
                <c:pt idx="18">
                  <c:v>2.9</c:v>
                </c:pt>
                <c:pt idx="19">
                  <c:v>8.6999999999999993</c:v>
                </c:pt>
                <c:pt idx="20">
                  <c:v>3.1</c:v>
                </c:pt>
                <c:pt idx="21">
                  <c:v>15.4</c:v>
                </c:pt>
                <c:pt idx="22">
                  <c:v>9.5</c:v>
                </c:pt>
                <c:pt idx="23">
                  <c:v>5.4</c:v>
                </c:pt>
                <c:pt idx="24">
                  <c:v>11.2</c:v>
                </c:pt>
                <c:pt idx="25">
                  <c:v>29.6</c:v>
                </c:pt>
                <c:pt idx="26">
                  <c:v>16.8</c:v>
                </c:pt>
                <c:pt idx="27">
                  <c:v>21</c:v>
                </c:pt>
                <c:pt idx="28">
                  <c:v>8.6999999999999993</c:v>
                </c:pt>
                <c:pt idx="29">
                  <c:v>13.8</c:v>
                </c:pt>
                <c:pt idx="30">
                  <c:v>7.4</c:v>
                </c:pt>
                <c:pt idx="31">
                  <c:v>3.4</c:v>
                </c:pt>
                <c:pt idx="32">
                  <c:v>4.7</c:v>
                </c:pt>
                <c:pt idx="33">
                  <c:v>10.6</c:v>
                </c:pt>
                <c:pt idx="34">
                  <c:v>3.9</c:v>
                </c:pt>
                <c:pt idx="35">
                  <c:v>2.9</c:v>
                </c:pt>
                <c:pt idx="36">
                  <c:v>10.4</c:v>
                </c:pt>
                <c:pt idx="37">
                  <c:v>14.7</c:v>
                </c:pt>
                <c:pt idx="38">
                  <c:v>6.8</c:v>
                </c:pt>
                <c:pt idx="39">
                  <c:v>6.2</c:v>
                </c:pt>
                <c:pt idx="40">
                  <c:v>4</c:v>
                </c:pt>
                <c:pt idx="41">
                  <c:v>18.5</c:v>
                </c:pt>
                <c:pt idx="42">
                  <c:v>11.9</c:v>
                </c:pt>
                <c:pt idx="43">
                  <c:v>11.2</c:v>
                </c:pt>
                <c:pt idx="44">
                  <c:v>16.600000000000001</c:v>
                </c:pt>
                <c:pt idx="45">
                  <c:v>13.7</c:v>
                </c:pt>
                <c:pt idx="46">
                  <c:v>17.3</c:v>
                </c:pt>
                <c:pt idx="47">
                  <c:v>3.1</c:v>
                </c:pt>
                <c:pt idx="48">
                  <c:v>12.2</c:v>
                </c:pt>
                <c:pt idx="4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F9-4059-83DA-C278637ACD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80839895013125E-4"/>
                  <c:y val="-0.12758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'Sheet3 (2)'!$U$2:$U$51</c:f>
              <c:numCache>
                <c:formatCode>General</c:formatCode>
                <c:ptCount val="50"/>
                <c:pt idx="0">
                  <c:v>5.2</c:v>
                </c:pt>
                <c:pt idx="1">
                  <c:v>10.8</c:v>
                </c:pt>
                <c:pt idx="2">
                  <c:v>7.6</c:v>
                </c:pt>
                <c:pt idx="3">
                  <c:v>12.3</c:v>
                </c:pt>
                <c:pt idx="4">
                  <c:v>7.8</c:v>
                </c:pt>
                <c:pt idx="5">
                  <c:v>17</c:v>
                </c:pt>
                <c:pt idx="6">
                  <c:v>16.2</c:v>
                </c:pt>
                <c:pt idx="7">
                  <c:v>18.100000000000001</c:v>
                </c:pt>
                <c:pt idx="8">
                  <c:v>18.399999999999999</c:v>
                </c:pt>
                <c:pt idx="9">
                  <c:v>18.600000000000001</c:v>
                </c:pt>
                <c:pt idx="10">
                  <c:v>11.4</c:v>
                </c:pt>
                <c:pt idx="11">
                  <c:v>15.1</c:v>
                </c:pt>
                <c:pt idx="12">
                  <c:v>13.4</c:v>
                </c:pt>
                <c:pt idx="13">
                  <c:v>14.3</c:v>
                </c:pt>
                <c:pt idx="14">
                  <c:v>19.100000000000001</c:v>
                </c:pt>
                <c:pt idx="15">
                  <c:v>3.9</c:v>
                </c:pt>
                <c:pt idx="16">
                  <c:v>13</c:v>
                </c:pt>
                <c:pt idx="17">
                  <c:v>5</c:v>
                </c:pt>
                <c:pt idx="18">
                  <c:v>4.8</c:v>
                </c:pt>
                <c:pt idx="19">
                  <c:v>10.7</c:v>
                </c:pt>
                <c:pt idx="20">
                  <c:v>5</c:v>
                </c:pt>
                <c:pt idx="21">
                  <c:v>17.8</c:v>
                </c:pt>
                <c:pt idx="22">
                  <c:v>11.1</c:v>
                </c:pt>
                <c:pt idx="23">
                  <c:v>6.7</c:v>
                </c:pt>
                <c:pt idx="24">
                  <c:v>12.9</c:v>
                </c:pt>
                <c:pt idx="25">
                  <c:v>31.3</c:v>
                </c:pt>
                <c:pt idx="26">
                  <c:v>18.3</c:v>
                </c:pt>
                <c:pt idx="27">
                  <c:v>22.8</c:v>
                </c:pt>
                <c:pt idx="28">
                  <c:v>10.199999999999999</c:v>
                </c:pt>
                <c:pt idx="29">
                  <c:v>15.1</c:v>
                </c:pt>
                <c:pt idx="30">
                  <c:v>9.1999999999999993</c:v>
                </c:pt>
                <c:pt idx="31">
                  <c:v>4.9000000000000004</c:v>
                </c:pt>
                <c:pt idx="32">
                  <c:v>6.1</c:v>
                </c:pt>
                <c:pt idx="33">
                  <c:v>12</c:v>
                </c:pt>
                <c:pt idx="34">
                  <c:v>5.2</c:v>
                </c:pt>
                <c:pt idx="35">
                  <c:v>4.4000000000000004</c:v>
                </c:pt>
                <c:pt idx="36">
                  <c:v>12.7</c:v>
                </c:pt>
                <c:pt idx="37">
                  <c:v>16.399999999999999</c:v>
                </c:pt>
                <c:pt idx="38">
                  <c:v>8.1</c:v>
                </c:pt>
                <c:pt idx="39">
                  <c:v>7.5</c:v>
                </c:pt>
                <c:pt idx="40">
                  <c:v>5.3</c:v>
                </c:pt>
                <c:pt idx="41">
                  <c:v>20.3</c:v>
                </c:pt>
                <c:pt idx="42">
                  <c:v>13.4</c:v>
                </c:pt>
                <c:pt idx="43">
                  <c:v>12.7</c:v>
                </c:pt>
                <c:pt idx="44">
                  <c:v>18.399999999999999</c:v>
                </c:pt>
                <c:pt idx="45">
                  <c:v>15.5</c:v>
                </c:pt>
                <c:pt idx="46">
                  <c:v>19</c:v>
                </c:pt>
                <c:pt idx="47">
                  <c:v>4.2</c:v>
                </c:pt>
                <c:pt idx="48">
                  <c:v>14.1</c:v>
                </c:pt>
                <c:pt idx="4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F9-4059-83DA-C278637A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172353455818029E-2"/>
                  <c:y val="8.4918343540390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3714129483814526E-2"/>
                  <c:y val="0.1543627879848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'Sheet3 (2)'!$W$2:$W$51</c:f>
              <c:numCache>
                <c:formatCode>General</c:formatCode>
                <c:ptCount val="50"/>
                <c:pt idx="0">
                  <c:v>11.6</c:v>
                </c:pt>
                <c:pt idx="1">
                  <c:v>17.2</c:v>
                </c:pt>
                <c:pt idx="2">
                  <c:v>15.3</c:v>
                </c:pt>
                <c:pt idx="3">
                  <c:v>16.3</c:v>
                </c:pt>
                <c:pt idx="4">
                  <c:v>16.5</c:v>
                </c:pt>
                <c:pt idx="5">
                  <c:v>17.2</c:v>
                </c:pt>
                <c:pt idx="6">
                  <c:v>16.600000000000001</c:v>
                </c:pt>
                <c:pt idx="7">
                  <c:v>16.8</c:v>
                </c:pt>
                <c:pt idx="8">
                  <c:v>16.600000000000001</c:v>
                </c:pt>
                <c:pt idx="9">
                  <c:v>16.2</c:v>
                </c:pt>
                <c:pt idx="10">
                  <c:v>16.399999999999999</c:v>
                </c:pt>
                <c:pt idx="11">
                  <c:v>16.399999999999999</c:v>
                </c:pt>
                <c:pt idx="12">
                  <c:v>17.5</c:v>
                </c:pt>
                <c:pt idx="13">
                  <c:v>17.100000000000001</c:v>
                </c:pt>
                <c:pt idx="14">
                  <c:v>17.100000000000001</c:v>
                </c:pt>
                <c:pt idx="15">
                  <c:v>11.2</c:v>
                </c:pt>
                <c:pt idx="16">
                  <c:v>48</c:v>
                </c:pt>
                <c:pt idx="17">
                  <c:v>16.3</c:v>
                </c:pt>
                <c:pt idx="18">
                  <c:v>12.2</c:v>
                </c:pt>
                <c:pt idx="19">
                  <c:v>20.6</c:v>
                </c:pt>
                <c:pt idx="20">
                  <c:v>12.9</c:v>
                </c:pt>
                <c:pt idx="21">
                  <c:v>45.9</c:v>
                </c:pt>
                <c:pt idx="22">
                  <c:v>25.6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38.700000000000003</c:v>
                </c:pt>
                <c:pt idx="26">
                  <c:v>21.5</c:v>
                </c:pt>
                <c:pt idx="27">
                  <c:v>36.299999999999997</c:v>
                </c:pt>
                <c:pt idx="28">
                  <c:v>27.4</c:v>
                </c:pt>
                <c:pt idx="29">
                  <c:v>37.799999999999997</c:v>
                </c:pt>
                <c:pt idx="30">
                  <c:v>18.3</c:v>
                </c:pt>
                <c:pt idx="31">
                  <c:v>14.6</c:v>
                </c:pt>
                <c:pt idx="32">
                  <c:v>14.9</c:v>
                </c:pt>
                <c:pt idx="33">
                  <c:v>23.7</c:v>
                </c:pt>
                <c:pt idx="34">
                  <c:v>14.2</c:v>
                </c:pt>
                <c:pt idx="35">
                  <c:v>14.3</c:v>
                </c:pt>
                <c:pt idx="36">
                  <c:v>36.6</c:v>
                </c:pt>
                <c:pt idx="37">
                  <c:v>44.4</c:v>
                </c:pt>
                <c:pt idx="38">
                  <c:v>10.9</c:v>
                </c:pt>
                <c:pt idx="39">
                  <c:v>17.5</c:v>
                </c:pt>
                <c:pt idx="40">
                  <c:v>17</c:v>
                </c:pt>
                <c:pt idx="41">
                  <c:v>41.2</c:v>
                </c:pt>
                <c:pt idx="42">
                  <c:v>29.6</c:v>
                </c:pt>
                <c:pt idx="43">
                  <c:v>25</c:v>
                </c:pt>
                <c:pt idx="44">
                  <c:v>47</c:v>
                </c:pt>
                <c:pt idx="45">
                  <c:v>39.700000000000003</c:v>
                </c:pt>
                <c:pt idx="46">
                  <c:v>43.7</c:v>
                </c:pt>
                <c:pt idx="47">
                  <c:v>7.8</c:v>
                </c:pt>
                <c:pt idx="48">
                  <c:v>35.1</c:v>
                </c:pt>
                <c:pt idx="49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E5-4534-A9DD-46C829EF41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93875765529309"/>
                  <c:y val="-0.37241141732283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'Sheet3 (2)'!$X$2:$X$51</c:f>
              <c:numCache>
                <c:formatCode>General</c:formatCode>
                <c:ptCount val="50"/>
                <c:pt idx="0">
                  <c:v>13.7</c:v>
                </c:pt>
                <c:pt idx="1">
                  <c:v>19</c:v>
                </c:pt>
                <c:pt idx="2">
                  <c:v>17.399999999999999</c:v>
                </c:pt>
                <c:pt idx="3">
                  <c:v>19.3</c:v>
                </c:pt>
                <c:pt idx="4">
                  <c:v>18.600000000000001</c:v>
                </c:pt>
                <c:pt idx="5">
                  <c:v>18.899999999999999</c:v>
                </c:pt>
                <c:pt idx="6">
                  <c:v>19</c:v>
                </c:pt>
                <c:pt idx="7">
                  <c:v>19.2</c:v>
                </c:pt>
                <c:pt idx="8">
                  <c:v>19.399999999999999</c:v>
                </c:pt>
                <c:pt idx="9">
                  <c:v>19</c:v>
                </c:pt>
                <c:pt idx="10">
                  <c:v>18.5</c:v>
                </c:pt>
                <c:pt idx="11">
                  <c:v>18.7</c:v>
                </c:pt>
                <c:pt idx="12">
                  <c:v>19</c:v>
                </c:pt>
                <c:pt idx="13">
                  <c:v>19.2</c:v>
                </c:pt>
                <c:pt idx="14">
                  <c:v>19.399999999999999</c:v>
                </c:pt>
                <c:pt idx="15">
                  <c:v>13.2</c:v>
                </c:pt>
                <c:pt idx="16">
                  <c:v>49.7</c:v>
                </c:pt>
                <c:pt idx="17">
                  <c:v>18</c:v>
                </c:pt>
                <c:pt idx="18">
                  <c:v>14.5</c:v>
                </c:pt>
                <c:pt idx="19">
                  <c:v>22.7</c:v>
                </c:pt>
                <c:pt idx="20">
                  <c:v>15.4</c:v>
                </c:pt>
                <c:pt idx="21">
                  <c:v>49.3</c:v>
                </c:pt>
                <c:pt idx="22">
                  <c:v>27.7</c:v>
                </c:pt>
                <c:pt idx="23">
                  <c:v>19</c:v>
                </c:pt>
                <c:pt idx="24">
                  <c:v>19</c:v>
                </c:pt>
                <c:pt idx="25">
                  <c:v>41.4</c:v>
                </c:pt>
                <c:pt idx="26">
                  <c:v>23.5</c:v>
                </c:pt>
                <c:pt idx="27">
                  <c:v>39.1</c:v>
                </c:pt>
                <c:pt idx="28">
                  <c:v>29.4</c:v>
                </c:pt>
                <c:pt idx="29">
                  <c:v>39.6</c:v>
                </c:pt>
                <c:pt idx="30">
                  <c:v>20.8</c:v>
                </c:pt>
                <c:pt idx="31">
                  <c:v>16.3</c:v>
                </c:pt>
                <c:pt idx="32">
                  <c:v>17.3</c:v>
                </c:pt>
                <c:pt idx="33">
                  <c:v>25.6</c:v>
                </c:pt>
                <c:pt idx="34">
                  <c:v>16</c:v>
                </c:pt>
                <c:pt idx="35">
                  <c:v>16</c:v>
                </c:pt>
                <c:pt idx="36">
                  <c:v>39.5</c:v>
                </c:pt>
                <c:pt idx="37">
                  <c:v>46.7</c:v>
                </c:pt>
                <c:pt idx="38">
                  <c:v>13.2</c:v>
                </c:pt>
                <c:pt idx="39">
                  <c:v>19.7</c:v>
                </c:pt>
                <c:pt idx="40">
                  <c:v>18.600000000000001</c:v>
                </c:pt>
                <c:pt idx="41">
                  <c:v>43.7</c:v>
                </c:pt>
                <c:pt idx="42">
                  <c:v>32.299999999999997</c:v>
                </c:pt>
                <c:pt idx="43">
                  <c:v>26.8</c:v>
                </c:pt>
                <c:pt idx="44">
                  <c:v>49.7</c:v>
                </c:pt>
                <c:pt idx="45">
                  <c:v>42.1</c:v>
                </c:pt>
                <c:pt idx="46">
                  <c:v>45.7</c:v>
                </c:pt>
                <c:pt idx="47">
                  <c:v>9.8000000000000007</c:v>
                </c:pt>
                <c:pt idx="48">
                  <c:v>37.799999999999997</c:v>
                </c:pt>
                <c:pt idx="49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E5-4534-A9DD-46C829EF4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Thigh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'Sheet3 (2)'!$Z$2:$Z$51</c:f>
              <c:numCache>
                <c:formatCode>General</c:formatCode>
                <c:ptCount val="50"/>
                <c:pt idx="0">
                  <c:v>6.5</c:v>
                </c:pt>
                <c:pt idx="1">
                  <c:v>13.9</c:v>
                </c:pt>
                <c:pt idx="2">
                  <c:v>8.1</c:v>
                </c:pt>
                <c:pt idx="3">
                  <c:v>5.0999999999999996</c:v>
                </c:pt>
                <c:pt idx="4">
                  <c:v>2.1</c:v>
                </c:pt>
                <c:pt idx="5">
                  <c:v>11.8</c:v>
                </c:pt>
                <c:pt idx="6">
                  <c:v>9.9</c:v>
                </c:pt>
                <c:pt idx="7">
                  <c:v>10</c:v>
                </c:pt>
                <c:pt idx="8">
                  <c:v>12.5</c:v>
                </c:pt>
                <c:pt idx="9">
                  <c:v>17.2</c:v>
                </c:pt>
                <c:pt idx="10">
                  <c:v>15.9</c:v>
                </c:pt>
                <c:pt idx="11">
                  <c:v>14.8</c:v>
                </c:pt>
                <c:pt idx="12">
                  <c:v>13.1</c:v>
                </c:pt>
                <c:pt idx="13">
                  <c:v>10.9</c:v>
                </c:pt>
                <c:pt idx="14">
                  <c:v>15.1</c:v>
                </c:pt>
                <c:pt idx="15">
                  <c:v>2.6</c:v>
                </c:pt>
                <c:pt idx="16">
                  <c:v>14.1</c:v>
                </c:pt>
                <c:pt idx="17">
                  <c:v>3.3</c:v>
                </c:pt>
                <c:pt idx="18">
                  <c:v>6.9</c:v>
                </c:pt>
                <c:pt idx="19">
                  <c:v>16.600000000000001</c:v>
                </c:pt>
                <c:pt idx="20">
                  <c:v>3.2</c:v>
                </c:pt>
                <c:pt idx="21">
                  <c:v>12</c:v>
                </c:pt>
                <c:pt idx="22">
                  <c:v>16.3</c:v>
                </c:pt>
                <c:pt idx="23">
                  <c:v>6</c:v>
                </c:pt>
                <c:pt idx="24">
                  <c:v>7.6</c:v>
                </c:pt>
                <c:pt idx="25">
                  <c:v>17.5</c:v>
                </c:pt>
                <c:pt idx="26">
                  <c:v>8.1999999999999993</c:v>
                </c:pt>
                <c:pt idx="27">
                  <c:v>11.5</c:v>
                </c:pt>
                <c:pt idx="28">
                  <c:v>12.6</c:v>
                </c:pt>
                <c:pt idx="29">
                  <c:v>6.5</c:v>
                </c:pt>
                <c:pt idx="30">
                  <c:v>5.4</c:v>
                </c:pt>
                <c:pt idx="31">
                  <c:v>4.5</c:v>
                </c:pt>
                <c:pt idx="32">
                  <c:v>3.4</c:v>
                </c:pt>
                <c:pt idx="33">
                  <c:v>14.1</c:v>
                </c:pt>
                <c:pt idx="34">
                  <c:v>7.7</c:v>
                </c:pt>
                <c:pt idx="35">
                  <c:v>5.7</c:v>
                </c:pt>
                <c:pt idx="36">
                  <c:v>11.4</c:v>
                </c:pt>
                <c:pt idx="37">
                  <c:v>15.2</c:v>
                </c:pt>
                <c:pt idx="38">
                  <c:v>11.4</c:v>
                </c:pt>
                <c:pt idx="39">
                  <c:v>6.8</c:v>
                </c:pt>
                <c:pt idx="40">
                  <c:v>1.3</c:v>
                </c:pt>
                <c:pt idx="41">
                  <c:v>20.399999999999999</c:v>
                </c:pt>
                <c:pt idx="42">
                  <c:v>17.100000000000001</c:v>
                </c:pt>
                <c:pt idx="43">
                  <c:v>6.6</c:v>
                </c:pt>
                <c:pt idx="44">
                  <c:v>7.3</c:v>
                </c:pt>
                <c:pt idx="45">
                  <c:v>9</c:v>
                </c:pt>
                <c:pt idx="46">
                  <c:v>6.9</c:v>
                </c:pt>
                <c:pt idx="47">
                  <c:v>3</c:v>
                </c:pt>
                <c:pt idx="48">
                  <c:v>11.6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78-4BE3-B64A-160B6982462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'Sheet3 (2)'!$AA$2:$AA$51</c:f>
              <c:numCache>
                <c:formatCode>General</c:formatCode>
                <c:ptCount val="50"/>
                <c:pt idx="0">
                  <c:v>8.4</c:v>
                </c:pt>
                <c:pt idx="1">
                  <c:v>15.2</c:v>
                </c:pt>
                <c:pt idx="2">
                  <c:v>9.5</c:v>
                </c:pt>
                <c:pt idx="3">
                  <c:v>6.7</c:v>
                </c:pt>
                <c:pt idx="4">
                  <c:v>3.4</c:v>
                </c:pt>
                <c:pt idx="5">
                  <c:v>13.2</c:v>
                </c:pt>
                <c:pt idx="6">
                  <c:v>11.2</c:v>
                </c:pt>
                <c:pt idx="7">
                  <c:v>11.7</c:v>
                </c:pt>
                <c:pt idx="8">
                  <c:v>14.1</c:v>
                </c:pt>
                <c:pt idx="9">
                  <c:v>19.399999999999999</c:v>
                </c:pt>
                <c:pt idx="10">
                  <c:v>17.399999999999999</c:v>
                </c:pt>
                <c:pt idx="11">
                  <c:v>16.600000000000001</c:v>
                </c:pt>
                <c:pt idx="12">
                  <c:v>14.6</c:v>
                </c:pt>
                <c:pt idx="13">
                  <c:v>12.3</c:v>
                </c:pt>
                <c:pt idx="14">
                  <c:v>16.600000000000001</c:v>
                </c:pt>
                <c:pt idx="15">
                  <c:v>4</c:v>
                </c:pt>
                <c:pt idx="16">
                  <c:v>15.6</c:v>
                </c:pt>
                <c:pt idx="17">
                  <c:v>4.7</c:v>
                </c:pt>
                <c:pt idx="18">
                  <c:v>8.1</c:v>
                </c:pt>
                <c:pt idx="19">
                  <c:v>18.600000000000001</c:v>
                </c:pt>
                <c:pt idx="20">
                  <c:v>4.8</c:v>
                </c:pt>
                <c:pt idx="21">
                  <c:v>14.4</c:v>
                </c:pt>
                <c:pt idx="22">
                  <c:v>17.8</c:v>
                </c:pt>
                <c:pt idx="23">
                  <c:v>8</c:v>
                </c:pt>
                <c:pt idx="24">
                  <c:v>8.9</c:v>
                </c:pt>
                <c:pt idx="25">
                  <c:v>19</c:v>
                </c:pt>
                <c:pt idx="26">
                  <c:v>9.9</c:v>
                </c:pt>
                <c:pt idx="27">
                  <c:v>13.1</c:v>
                </c:pt>
                <c:pt idx="28">
                  <c:v>14.1</c:v>
                </c:pt>
                <c:pt idx="29">
                  <c:v>7.7</c:v>
                </c:pt>
                <c:pt idx="30">
                  <c:v>6.6</c:v>
                </c:pt>
                <c:pt idx="31">
                  <c:v>5.8</c:v>
                </c:pt>
                <c:pt idx="32">
                  <c:v>5</c:v>
                </c:pt>
                <c:pt idx="33">
                  <c:v>15.7</c:v>
                </c:pt>
                <c:pt idx="34">
                  <c:v>8.9</c:v>
                </c:pt>
                <c:pt idx="35">
                  <c:v>7.2</c:v>
                </c:pt>
                <c:pt idx="36">
                  <c:v>12.9</c:v>
                </c:pt>
                <c:pt idx="37">
                  <c:v>16.899999999999999</c:v>
                </c:pt>
                <c:pt idx="38">
                  <c:v>12.8</c:v>
                </c:pt>
                <c:pt idx="39">
                  <c:v>7.8</c:v>
                </c:pt>
                <c:pt idx="40">
                  <c:v>2.7</c:v>
                </c:pt>
                <c:pt idx="41">
                  <c:v>21.8</c:v>
                </c:pt>
                <c:pt idx="42">
                  <c:v>18.600000000000001</c:v>
                </c:pt>
                <c:pt idx="43">
                  <c:v>7.9</c:v>
                </c:pt>
                <c:pt idx="44">
                  <c:v>9</c:v>
                </c:pt>
                <c:pt idx="45">
                  <c:v>10</c:v>
                </c:pt>
                <c:pt idx="46">
                  <c:v>8.1</c:v>
                </c:pt>
                <c:pt idx="47">
                  <c:v>4.4000000000000004</c:v>
                </c:pt>
                <c:pt idx="48">
                  <c:v>13.4</c:v>
                </c:pt>
                <c:pt idx="49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8-4BE3-B64A-160B69824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Medial</a:t>
            </a:r>
            <a:r>
              <a:rPr lang="en-US" baseline="0"/>
              <a:t> Calf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'Sheet3 (2)'!$AC$2:$AC$51</c:f>
              <c:numCache>
                <c:formatCode>General</c:formatCode>
                <c:ptCount val="50"/>
                <c:pt idx="0">
                  <c:v>2.4</c:v>
                </c:pt>
                <c:pt idx="1">
                  <c:v>10.8</c:v>
                </c:pt>
                <c:pt idx="2">
                  <c:v>4.3</c:v>
                </c:pt>
                <c:pt idx="3">
                  <c:v>3.7</c:v>
                </c:pt>
                <c:pt idx="4">
                  <c:v>2.5</c:v>
                </c:pt>
                <c:pt idx="5">
                  <c:v>8.9</c:v>
                </c:pt>
                <c:pt idx="6">
                  <c:v>9.5</c:v>
                </c:pt>
                <c:pt idx="7">
                  <c:v>5.5</c:v>
                </c:pt>
                <c:pt idx="8">
                  <c:v>7.7</c:v>
                </c:pt>
                <c:pt idx="9">
                  <c:v>14.8</c:v>
                </c:pt>
                <c:pt idx="10">
                  <c:v>10.3</c:v>
                </c:pt>
                <c:pt idx="11">
                  <c:v>11.9</c:v>
                </c:pt>
                <c:pt idx="12">
                  <c:v>10.8</c:v>
                </c:pt>
                <c:pt idx="13">
                  <c:v>6.2</c:v>
                </c:pt>
                <c:pt idx="14">
                  <c:v>14.3</c:v>
                </c:pt>
                <c:pt idx="15">
                  <c:v>1.5</c:v>
                </c:pt>
                <c:pt idx="16">
                  <c:v>7.7</c:v>
                </c:pt>
                <c:pt idx="17">
                  <c:v>1.3</c:v>
                </c:pt>
                <c:pt idx="18">
                  <c:v>7</c:v>
                </c:pt>
                <c:pt idx="19">
                  <c:v>13</c:v>
                </c:pt>
                <c:pt idx="20">
                  <c:v>2.5</c:v>
                </c:pt>
                <c:pt idx="21">
                  <c:v>11.5</c:v>
                </c:pt>
                <c:pt idx="22">
                  <c:v>9.4</c:v>
                </c:pt>
                <c:pt idx="23">
                  <c:v>3.5</c:v>
                </c:pt>
                <c:pt idx="24">
                  <c:v>3.7</c:v>
                </c:pt>
                <c:pt idx="25">
                  <c:v>14</c:v>
                </c:pt>
                <c:pt idx="26">
                  <c:v>5.4</c:v>
                </c:pt>
                <c:pt idx="27">
                  <c:v>8.9</c:v>
                </c:pt>
                <c:pt idx="28">
                  <c:v>13.6</c:v>
                </c:pt>
                <c:pt idx="29">
                  <c:v>5.0999999999999996</c:v>
                </c:pt>
                <c:pt idx="30">
                  <c:v>3.2</c:v>
                </c:pt>
                <c:pt idx="31">
                  <c:v>1.7</c:v>
                </c:pt>
                <c:pt idx="32">
                  <c:v>1.7</c:v>
                </c:pt>
                <c:pt idx="33">
                  <c:v>10.4</c:v>
                </c:pt>
                <c:pt idx="34">
                  <c:v>2.7</c:v>
                </c:pt>
                <c:pt idx="35">
                  <c:v>4.7</c:v>
                </c:pt>
                <c:pt idx="36">
                  <c:v>8.9</c:v>
                </c:pt>
                <c:pt idx="37">
                  <c:v>13.2</c:v>
                </c:pt>
                <c:pt idx="38">
                  <c:v>8</c:v>
                </c:pt>
                <c:pt idx="39">
                  <c:v>5.9</c:v>
                </c:pt>
                <c:pt idx="40">
                  <c:v>0.93</c:v>
                </c:pt>
                <c:pt idx="41">
                  <c:v>12.7</c:v>
                </c:pt>
                <c:pt idx="42">
                  <c:v>18.100000000000001</c:v>
                </c:pt>
                <c:pt idx="43">
                  <c:v>5.5</c:v>
                </c:pt>
                <c:pt idx="44">
                  <c:v>3.2</c:v>
                </c:pt>
                <c:pt idx="45">
                  <c:v>4.8</c:v>
                </c:pt>
                <c:pt idx="46">
                  <c:v>5.2</c:v>
                </c:pt>
                <c:pt idx="47">
                  <c:v>1.1000000000000001</c:v>
                </c:pt>
                <c:pt idx="48">
                  <c:v>8.9</c:v>
                </c:pt>
                <c:pt idx="49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BA-4D32-B98F-AE42402B8FF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'Sheet3 (2)'!$AD$2:$AD$51</c:f>
              <c:numCache>
                <c:formatCode>General</c:formatCode>
                <c:ptCount val="50"/>
                <c:pt idx="0">
                  <c:v>3.6</c:v>
                </c:pt>
                <c:pt idx="1">
                  <c:v>12.2</c:v>
                </c:pt>
                <c:pt idx="2">
                  <c:v>5.6</c:v>
                </c:pt>
                <c:pt idx="3">
                  <c:v>5.2</c:v>
                </c:pt>
                <c:pt idx="4">
                  <c:v>3.9</c:v>
                </c:pt>
                <c:pt idx="5">
                  <c:v>9.9</c:v>
                </c:pt>
                <c:pt idx="6">
                  <c:v>10.6</c:v>
                </c:pt>
                <c:pt idx="7">
                  <c:v>6.6</c:v>
                </c:pt>
                <c:pt idx="8">
                  <c:v>9.1999999999999993</c:v>
                </c:pt>
                <c:pt idx="9">
                  <c:v>16.7</c:v>
                </c:pt>
                <c:pt idx="10">
                  <c:v>11.5</c:v>
                </c:pt>
                <c:pt idx="11">
                  <c:v>13.3</c:v>
                </c:pt>
                <c:pt idx="12">
                  <c:v>12</c:v>
                </c:pt>
                <c:pt idx="13">
                  <c:v>7.3</c:v>
                </c:pt>
                <c:pt idx="14">
                  <c:v>15.7</c:v>
                </c:pt>
                <c:pt idx="15">
                  <c:v>2.7</c:v>
                </c:pt>
                <c:pt idx="16">
                  <c:v>8.9</c:v>
                </c:pt>
                <c:pt idx="17">
                  <c:v>2.7</c:v>
                </c:pt>
                <c:pt idx="18">
                  <c:v>8.3000000000000007</c:v>
                </c:pt>
                <c:pt idx="19">
                  <c:v>14.6</c:v>
                </c:pt>
                <c:pt idx="20">
                  <c:v>3.7</c:v>
                </c:pt>
                <c:pt idx="21">
                  <c:v>13.5</c:v>
                </c:pt>
                <c:pt idx="22">
                  <c:v>10.5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15</c:v>
                </c:pt>
                <c:pt idx="26">
                  <c:v>6.7</c:v>
                </c:pt>
                <c:pt idx="27">
                  <c:v>10.1</c:v>
                </c:pt>
                <c:pt idx="28">
                  <c:v>15.1</c:v>
                </c:pt>
                <c:pt idx="29">
                  <c:v>6.1</c:v>
                </c:pt>
                <c:pt idx="30">
                  <c:v>4.5</c:v>
                </c:pt>
                <c:pt idx="31">
                  <c:v>3</c:v>
                </c:pt>
                <c:pt idx="32">
                  <c:v>3</c:v>
                </c:pt>
                <c:pt idx="33">
                  <c:v>11.8</c:v>
                </c:pt>
                <c:pt idx="34">
                  <c:v>3.9</c:v>
                </c:pt>
                <c:pt idx="35">
                  <c:v>6</c:v>
                </c:pt>
                <c:pt idx="36">
                  <c:v>9.8000000000000007</c:v>
                </c:pt>
                <c:pt idx="37">
                  <c:v>14.4</c:v>
                </c:pt>
                <c:pt idx="38">
                  <c:v>9.3000000000000007</c:v>
                </c:pt>
                <c:pt idx="39">
                  <c:v>6.9</c:v>
                </c:pt>
                <c:pt idx="40">
                  <c:v>2.1</c:v>
                </c:pt>
                <c:pt idx="41">
                  <c:v>13.9</c:v>
                </c:pt>
                <c:pt idx="42">
                  <c:v>19.2</c:v>
                </c:pt>
                <c:pt idx="43">
                  <c:v>6.7</c:v>
                </c:pt>
                <c:pt idx="44">
                  <c:v>4.3</c:v>
                </c:pt>
                <c:pt idx="45">
                  <c:v>5.9</c:v>
                </c:pt>
                <c:pt idx="46">
                  <c:v>6.2</c:v>
                </c:pt>
                <c:pt idx="47">
                  <c:v>2.2000000000000002</c:v>
                </c:pt>
                <c:pt idx="48">
                  <c:v>10.1</c:v>
                </c:pt>
                <c:pt idx="4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BA-4D32-B98F-AE42402B8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'Sheet3 (3)'!$H$2:$H$51</c:f>
              <c:numCache>
                <c:formatCode>General</c:formatCode>
                <c:ptCount val="50"/>
                <c:pt idx="0">
                  <c:v>6.1</c:v>
                </c:pt>
                <c:pt idx="1">
                  <c:v>13.2</c:v>
                </c:pt>
                <c:pt idx="2">
                  <c:v>4.8</c:v>
                </c:pt>
                <c:pt idx="3">
                  <c:v>3.8</c:v>
                </c:pt>
                <c:pt idx="4">
                  <c:v>4.2</c:v>
                </c:pt>
                <c:pt idx="5">
                  <c:v>16.5</c:v>
                </c:pt>
                <c:pt idx="6">
                  <c:v>16</c:v>
                </c:pt>
                <c:pt idx="7">
                  <c:v>8.1999999999999993</c:v>
                </c:pt>
                <c:pt idx="8">
                  <c:v>8.6999999999999993</c:v>
                </c:pt>
                <c:pt idx="9">
                  <c:v>17.3</c:v>
                </c:pt>
                <c:pt idx="10">
                  <c:v>16.8</c:v>
                </c:pt>
                <c:pt idx="11">
                  <c:v>17.899999999999999</c:v>
                </c:pt>
                <c:pt idx="12">
                  <c:v>12.6</c:v>
                </c:pt>
                <c:pt idx="13">
                  <c:v>14</c:v>
                </c:pt>
                <c:pt idx="14">
                  <c:v>15.9</c:v>
                </c:pt>
                <c:pt idx="15">
                  <c:v>2.2000000000000002</c:v>
                </c:pt>
                <c:pt idx="16">
                  <c:v>12.9</c:v>
                </c:pt>
                <c:pt idx="17">
                  <c:v>0.64</c:v>
                </c:pt>
                <c:pt idx="18">
                  <c:v>7.7</c:v>
                </c:pt>
                <c:pt idx="19">
                  <c:v>11.3</c:v>
                </c:pt>
                <c:pt idx="20">
                  <c:v>3.1</c:v>
                </c:pt>
                <c:pt idx="21">
                  <c:v>13.3</c:v>
                </c:pt>
                <c:pt idx="22">
                  <c:v>15.2</c:v>
                </c:pt>
                <c:pt idx="23">
                  <c:v>6.4</c:v>
                </c:pt>
                <c:pt idx="24">
                  <c:v>10.5</c:v>
                </c:pt>
                <c:pt idx="25">
                  <c:v>19</c:v>
                </c:pt>
                <c:pt idx="26">
                  <c:v>10.3</c:v>
                </c:pt>
                <c:pt idx="27">
                  <c:v>16.7</c:v>
                </c:pt>
                <c:pt idx="28">
                  <c:v>12.8</c:v>
                </c:pt>
                <c:pt idx="29">
                  <c:v>8.4</c:v>
                </c:pt>
                <c:pt idx="30">
                  <c:v>4.5999999999999996</c:v>
                </c:pt>
                <c:pt idx="31">
                  <c:v>3.3</c:v>
                </c:pt>
                <c:pt idx="32">
                  <c:v>2.8</c:v>
                </c:pt>
                <c:pt idx="33">
                  <c:v>17.600000000000001</c:v>
                </c:pt>
                <c:pt idx="34">
                  <c:v>6.2</c:v>
                </c:pt>
                <c:pt idx="35">
                  <c:v>7.3</c:v>
                </c:pt>
                <c:pt idx="36">
                  <c:v>15.9</c:v>
                </c:pt>
                <c:pt idx="37">
                  <c:v>15.6</c:v>
                </c:pt>
                <c:pt idx="38">
                  <c:v>10.8</c:v>
                </c:pt>
                <c:pt idx="39">
                  <c:v>5</c:v>
                </c:pt>
                <c:pt idx="40">
                  <c:v>1.4</c:v>
                </c:pt>
                <c:pt idx="41">
                  <c:v>14.9</c:v>
                </c:pt>
                <c:pt idx="42">
                  <c:v>13.2</c:v>
                </c:pt>
                <c:pt idx="43">
                  <c:v>6.5</c:v>
                </c:pt>
                <c:pt idx="44">
                  <c:v>4.8</c:v>
                </c:pt>
                <c:pt idx="45">
                  <c:v>11.8</c:v>
                </c:pt>
                <c:pt idx="46">
                  <c:v>6.4</c:v>
                </c:pt>
                <c:pt idx="47">
                  <c:v>2.4</c:v>
                </c:pt>
                <c:pt idx="48">
                  <c:v>11.4</c:v>
                </c:pt>
                <c:pt idx="4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11-4C0E-B403-12750A9003C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'Sheet3 (3)'!$I$2:$I$51</c:f>
              <c:numCache>
                <c:formatCode>General</c:formatCode>
                <c:ptCount val="50"/>
                <c:pt idx="0">
                  <c:v>7.8</c:v>
                </c:pt>
                <c:pt idx="1">
                  <c:v>14.5</c:v>
                </c:pt>
                <c:pt idx="2">
                  <c:v>6</c:v>
                </c:pt>
                <c:pt idx="3">
                  <c:v>5.2</c:v>
                </c:pt>
                <c:pt idx="4">
                  <c:v>5.7</c:v>
                </c:pt>
                <c:pt idx="5">
                  <c:v>17.899999999999999</c:v>
                </c:pt>
                <c:pt idx="6">
                  <c:v>17.399999999999999</c:v>
                </c:pt>
                <c:pt idx="7">
                  <c:v>10.1</c:v>
                </c:pt>
                <c:pt idx="8">
                  <c:v>10.4</c:v>
                </c:pt>
                <c:pt idx="9">
                  <c:v>19.100000000000001</c:v>
                </c:pt>
                <c:pt idx="10">
                  <c:v>18</c:v>
                </c:pt>
                <c:pt idx="11">
                  <c:v>19.399999999999999</c:v>
                </c:pt>
                <c:pt idx="12">
                  <c:v>13.5</c:v>
                </c:pt>
                <c:pt idx="13">
                  <c:v>16.2</c:v>
                </c:pt>
                <c:pt idx="14">
                  <c:v>17.399999999999999</c:v>
                </c:pt>
                <c:pt idx="15">
                  <c:v>3.5</c:v>
                </c:pt>
                <c:pt idx="16">
                  <c:v>14.1</c:v>
                </c:pt>
                <c:pt idx="17">
                  <c:v>2</c:v>
                </c:pt>
                <c:pt idx="18">
                  <c:v>9.6</c:v>
                </c:pt>
                <c:pt idx="19">
                  <c:v>13.2</c:v>
                </c:pt>
                <c:pt idx="20">
                  <c:v>4.7</c:v>
                </c:pt>
                <c:pt idx="21">
                  <c:v>15.6</c:v>
                </c:pt>
                <c:pt idx="22">
                  <c:v>16.5</c:v>
                </c:pt>
                <c:pt idx="23">
                  <c:v>7.8</c:v>
                </c:pt>
                <c:pt idx="24">
                  <c:v>12</c:v>
                </c:pt>
                <c:pt idx="25">
                  <c:v>20.5</c:v>
                </c:pt>
                <c:pt idx="26">
                  <c:v>11.6</c:v>
                </c:pt>
                <c:pt idx="27">
                  <c:v>18</c:v>
                </c:pt>
                <c:pt idx="28">
                  <c:v>14.1</c:v>
                </c:pt>
                <c:pt idx="29">
                  <c:v>9.6</c:v>
                </c:pt>
                <c:pt idx="30">
                  <c:v>6.1</c:v>
                </c:pt>
                <c:pt idx="31">
                  <c:v>4.5999999999999996</c:v>
                </c:pt>
                <c:pt idx="32">
                  <c:v>4</c:v>
                </c:pt>
                <c:pt idx="33">
                  <c:v>18.7</c:v>
                </c:pt>
                <c:pt idx="34">
                  <c:v>7.1</c:v>
                </c:pt>
                <c:pt idx="35">
                  <c:v>8.8000000000000007</c:v>
                </c:pt>
                <c:pt idx="36">
                  <c:v>17.7</c:v>
                </c:pt>
                <c:pt idx="37">
                  <c:v>17</c:v>
                </c:pt>
                <c:pt idx="38">
                  <c:v>12.2</c:v>
                </c:pt>
                <c:pt idx="39">
                  <c:v>5.9</c:v>
                </c:pt>
                <c:pt idx="40">
                  <c:v>3.2</c:v>
                </c:pt>
                <c:pt idx="41">
                  <c:v>16.399999999999999</c:v>
                </c:pt>
                <c:pt idx="42">
                  <c:v>14.5</c:v>
                </c:pt>
                <c:pt idx="43">
                  <c:v>7.9</c:v>
                </c:pt>
                <c:pt idx="44">
                  <c:v>6.2</c:v>
                </c:pt>
                <c:pt idx="45">
                  <c:v>13.1</c:v>
                </c:pt>
                <c:pt idx="46">
                  <c:v>7.9</c:v>
                </c:pt>
                <c:pt idx="47">
                  <c:v>3.8</c:v>
                </c:pt>
                <c:pt idx="48">
                  <c:v>13.2</c:v>
                </c:pt>
                <c:pt idx="4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11-4C0E-B403-12750A90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Subscapular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(3)'!$L$2:$L$51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'Sheet3 (3)'!$M$2:$M$51</c:f>
              <c:numCache>
                <c:formatCode>General</c:formatCode>
                <c:ptCount val="50"/>
                <c:pt idx="0">
                  <c:v>6.2</c:v>
                </c:pt>
                <c:pt idx="1">
                  <c:v>5.4</c:v>
                </c:pt>
                <c:pt idx="2">
                  <c:v>9</c:v>
                </c:pt>
                <c:pt idx="3">
                  <c:v>8</c:v>
                </c:pt>
                <c:pt idx="4">
                  <c:v>3.9</c:v>
                </c:pt>
                <c:pt idx="5">
                  <c:v>9.6</c:v>
                </c:pt>
                <c:pt idx="6">
                  <c:v>9.1</c:v>
                </c:pt>
                <c:pt idx="7">
                  <c:v>7.7</c:v>
                </c:pt>
                <c:pt idx="8">
                  <c:v>10.8</c:v>
                </c:pt>
                <c:pt idx="9">
                  <c:v>15.9</c:v>
                </c:pt>
                <c:pt idx="10">
                  <c:v>6.5</c:v>
                </c:pt>
                <c:pt idx="11">
                  <c:v>11</c:v>
                </c:pt>
                <c:pt idx="12">
                  <c:v>6.6</c:v>
                </c:pt>
                <c:pt idx="13">
                  <c:v>10.199999999999999</c:v>
                </c:pt>
                <c:pt idx="14">
                  <c:v>11</c:v>
                </c:pt>
                <c:pt idx="15">
                  <c:v>2.6</c:v>
                </c:pt>
                <c:pt idx="16">
                  <c:v>8.4</c:v>
                </c:pt>
                <c:pt idx="17">
                  <c:v>1.6</c:v>
                </c:pt>
                <c:pt idx="18">
                  <c:v>4.4000000000000004</c:v>
                </c:pt>
                <c:pt idx="19">
                  <c:v>9.8000000000000007</c:v>
                </c:pt>
                <c:pt idx="20">
                  <c:v>3.9</c:v>
                </c:pt>
                <c:pt idx="21">
                  <c:v>10.6</c:v>
                </c:pt>
                <c:pt idx="22">
                  <c:v>10</c:v>
                </c:pt>
                <c:pt idx="23">
                  <c:v>5</c:v>
                </c:pt>
                <c:pt idx="24">
                  <c:v>4.8</c:v>
                </c:pt>
                <c:pt idx="25">
                  <c:v>11.8</c:v>
                </c:pt>
                <c:pt idx="26">
                  <c:v>14.6</c:v>
                </c:pt>
                <c:pt idx="27">
                  <c:v>9.8000000000000007</c:v>
                </c:pt>
                <c:pt idx="28">
                  <c:v>9.4</c:v>
                </c:pt>
                <c:pt idx="29">
                  <c:v>5.4</c:v>
                </c:pt>
                <c:pt idx="30">
                  <c:v>5.3</c:v>
                </c:pt>
                <c:pt idx="31">
                  <c:v>3.9</c:v>
                </c:pt>
                <c:pt idx="32">
                  <c:v>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3.7</c:v>
                </c:pt>
                <c:pt idx="36">
                  <c:v>5.9</c:v>
                </c:pt>
                <c:pt idx="37">
                  <c:v>4.8</c:v>
                </c:pt>
                <c:pt idx="38">
                  <c:v>3.7</c:v>
                </c:pt>
                <c:pt idx="39">
                  <c:v>3.5</c:v>
                </c:pt>
                <c:pt idx="40">
                  <c:v>2</c:v>
                </c:pt>
                <c:pt idx="41">
                  <c:v>10.3</c:v>
                </c:pt>
                <c:pt idx="42">
                  <c:v>9.4</c:v>
                </c:pt>
                <c:pt idx="43">
                  <c:v>5.4</c:v>
                </c:pt>
                <c:pt idx="44">
                  <c:v>9.9</c:v>
                </c:pt>
                <c:pt idx="45">
                  <c:v>12.1</c:v>
                </c:pt>
                <c:pt idx="46">
                  <c:v>6.7</c:v>
                </c:pt>
                <c:pt idx="47">
                  <c:v>2.4</c:v>
                </c:pt>
                <c:pt idx="48">
                  <c:v>7.4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EF-4DBE-A78D-1B02C39A08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(3)'!$L$2:$L$51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'Sheet3 (3)'!$N$2:$N$51</c:f>
              <c:numCache>
                <c:formatCode>General</c:formatCode>
                <c:ptCount val="50"/>
                <c:pt idx="0">
                  <c:v>9.1999999999999993</c:v>
                </c:pt>
                <c:pt idx="1">
                  <c:v>7.8</c:v>
                </c:pt>
                <c:pt idx="2">
                  <c:v>11.8</c:v>
                </c:pt>
                <c:pt idx="3">
                  <c:v>11.2</c:v>
                </c:pt>
                <c:pt idx="4">
                  <c:v>6.9</c:v>
                </c:pt>
                <c:pt idx="5">
                  <c:v>12.4</c:v>
                </c:pt>
                <c:pt idx="6">
                  <c:v>11.5</c:v>
                </c:pt>
                <c:pt idx="7">
                  <c:v>9.8000000000000007</c:v>
                </c:pt>
                <c:pt idx="8">
                  <c:v>13.8</c:v>
                </c:pt>
                <c:pt idx="9">
                  <c:v>19.100000000000001</c:v>
                </c:pt>
                <c:pt idx="10">
                  <c:v>8.9</c:v>
                </c:pt>
                <c:pt idx="11">
                  <c:v>13.3</c:v>
                </c:pt>
                <c:pt idx="12">
                  <c:v>8.6</c:v>
                </c:pt>
                <c:pt idx="13">
                  <c:v>12.7</c:v>
                </c:pt>
                <c:pt idx="14">
                  <c:v>14</c:v>
                </c:pt>
                <c:pt idx="15">
                  <c:v>5.4</c:v>
                </c:pt>
                <c:pt idx="16">
                  <c:v>11.5</c:v>
                </c:pt>
                <c:pt idx="17">
                  <c:v>3.9</c:v>
                </c:pt>
                <c:pt idx="18">
                  <c:v>6.5</c:v>
                </c:pt>
                <c:pt idx="19">
                  <c:v>12.9</c:v>
                </c:pt>
                <c:pt idx="20">
                  <c:v>6.8</c:v>
                </c:pt>
                <c:pt idx="21">
                  <c:v>14.5</c:v>
                </c:pt>
                <c:pt idx="22">
                  <c:v>12.8</c:v>
                </c:pt>
                <c:pt idx="23">
                  <c:v>7.2</c:v>
                </c:pt>
                <c:pt idx="24">
                  <c:v>6.8</c:v>
                </c:pt>
                <c:pt idx="25">
                  <c:v>14.6</c:v>
                </c:pt>
                <c:pt idx="26">
                  <c:v>17.3</c:v>
                </c:pt>
                <c:pt idx="27">
                  <c:v>11.6</c:v>
                </c:pt>
                <c:pt idx="28">
                  <c:v>11.7</c:v>
                </c:pt>
                <c:pt idx="29">
                  <c:v>6.9</c:v>
                </c:pt>
                <c:pt idx="30">
                  <c:v>9.5</c:v>
                </c:pt>
                <c:pt idx="31">
                  <c:v>6.3</c:v>
                </c:pt>
                <c:pt idx="32">
                  <c:v>6.9</c:v>
                </c:pt>
                <c:pt idx="33">
                  <c:v>6.9</c:v>
                </c:pt>
                <c:pt idx="34">
                  <c:v>6.2</c:v>
                </c:pt>
                <c:pt idx="35">
                  <c:v>5.7</c:v>
                </c:pt>
                <c:pt idx="36">
                  <c:v>8.8000000000000007</c:v>
                </c:pt>
                <c:pt idx="37">
                  <c:v>7.6</c:v>
                </c:pt>
                <c:pt idx="38">
                  <c:v>6.6</c:v>
                </c:pt>
                <c:pt idx="39">
                  <c:v>5</c:v>
                </c:pt>
                <c:pt idx="40">
                  <c:v>4.5999999999999996</c:v>
                </c:pt>
                <c:pt idx="41">
                  <c:v>13.7</c:v>
                </c:pt>
                <c:pt idx="42">
                  <c:v>11.7</c:v>
                </c:pt>
                <c:pt idx="43">
                  <c:v>8.1999999999999993</c:v>
                </c:pt>
                <c:pt idx="44">
                  <c:v>13.4</c:v>
                </c:pt>
                <c:pt idx="45">
                  <c:v>13.5</c:v>
                </c:pt>
                <c:pt idx="46">
                  <c:v>9.8000000000000007</c:v>
                </c:pt>
                <c:pt idx="47">
                  <c:v>4.9000000000000004</c:v>
                </c:pt>
                <c:pt idx="48">
                  <c:v>10.4</c:v>
                </c:pt>
                <c:pt idx="49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EF-4DBE-A78D-1B02C39A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(3)'!$Q$2:$Q$51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'Sheet3 (3)'!$R$2:$R$51</c:f>
              <c:numCache>
                <c:formatCode>General</c:formatCode>
                <c:ptCount val="50"/>
                <c:pt idx="0">
                  <c:v>3.4</c:v>
                </c:pt>
                <c:pt idx="1">
                  <c:v>5.3</c:v>
                </c:pt>
                <c:pt idx="2">
                  <c:v>1.2</c:v>
                </c:pt>
                <c:pt idx="3">
                  <c:v>5.8</c:v>
                </c:pt>
                <c:pt idx="4">
                  <c:v>2.8</c:v>
                </c:pt>
                <c:pt idx="5">
                  <c:v>9.4</c:v>
                </c:pt>
                <c:pt idx="6">
                  <c:v>5.8</c:v>
                </c:pt>
                <c:pt idx="7">
                  <c:v>3.1</c:v>
                </c:pt>
                <c:pt idx="8">
                  <c:v>4.2</c:v>
                </c:pt>
                <c:pt idx="9">
                  <c:v>11.4</c:v>
                </c:pt>
                <c:pt idx="10">
                  <c:v>8.5</c:v>
                </c:pt>
                <c:pt idx="11">
                  <c:v>11.2</c:v>
                </c:pt>
                <c:pt idx="12">
                  <c:v>9.1999999999999993</c:v>
                </c:pt>
                <c:pt idx="13">
                  <c:v>8.8000000000000007</c:v>
                </c:pt>
                <c:pt idx="14">
                  <c:v>4.7</c:v>
                </c:pt>
                <c:pt idx="15">
                  <c:v>0.7</c:v>
                </c:pt>
                <c:pt idx="16">
                  <c:v>7</c:v>
                </c:pt>
                <c:pt idx="17">
                  <c:v>1.3</c:v>
                </c:pt>
                <c:pt idx="18">
                  <c:v>1.9</c:v>
                </c:pt>
                <c:pt idx="19">
                  <c:v>3.3</c:v>
                </c:pt>
                <c:pt idx="20">
                  <c:v>1.2</c:v>
                </c:pt>
                <c:pt idx="21">
                  <c:v>9.9</c:v>
                </c:pt>
                <c:pt idx="22">
                  <c:v>5.9</c:v>
                </c:pt>
                <c:pt idx="23">
                  <c:v>3.4</c:v>
                </c:pt>
                <c:pt idx="24">
                  <c:v>5.0999999999999996</c:v>
                </c:pt>
                <c:pt idx="25">
                  <c:v>11.7</c:v>
                </c:pt>
                <c:pt idx="26">
                  <c:v>5.8</c:v>
                </c:pt>
                <c:pt idx="27">
                  <c:v>6.8</c:v>
                </c:pt>
                <c:pt idx="28">
                  <c:v>7.4</c:v>
                </c:pt>
                <c:pt idx="29">
                  <c:v>4.8</c:v>
                </c:pt>
                <c:pt idx="30">
                  <c:v>1.5</c:v>
                </c:pt>
                <c:pt idx="31">
                  <c:v>0.93</c:v>
                </c:pt>
                <c:pt idx="32">
                  <c:v>2</c:v>
                </c:pt>
                <c:pt idx="33">
                  <c:v>8.9</c:v>
                </c:pt>
                <c:pt idx="34">
                  <c:v>3</c:v>
                </c:pt>
                <c:pt idx="35">
                  <c:v>2</c:v>
                </c:pt>
                <c:pt idx="36">
                  <c:v>6.1</c:v>
                </c:pt>
                <c:pt idx="37">
                  <c:v>11.1</c:v>
                </c:pt>
                <c:pt idx="38">
                  <c:v>5</c:v>
                </c:pt>
                <c:pt idx="39">
                  <c:v>3.8</c:v>
                </c:pt>
                <c:pt idx="40">
                  <c:v>0.64</c:v>
                </c:pt>
                <c:pt idx="41">
                  <c:v>7.9</c:v>
                </c:pt>
                <c:pt idx="42">
                  <c:v>11.7</c:v>
                </c:pt>
                <c:pt idx="43">
                  <c:v>2.2000000000000002</c:v>
                </c:pt>
                <c:pt idx="44">
                  <c:v>5.0999999999999996</c:v>
                </c:pt>
                <c:pt idx="45">
                  <c:v>11.7</c:v>
                </c:pt>
                <c:pt idx="46">
                  <c:v>3.9</c:v>
                </c:pt>
                <c:pt idx="47">
                  <c:v>0.55000000000000004</c:v>
                </c:pt>
                <c:pt idx="48">
                  <c:v>9.5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2A-4D94-8B04-46A07B8A94B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(3)'!$Q$2:$Q$51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'Sheet3 (3)'!$S$2:$S$51</c:f>
              <c:numCache>
                <c:formatCode>General</c:formatCode>
                <c:ptCount val="50"/>
                <c:pt idx="0">
                  <c:v>5.5</c:v>
                </c:pt>
                <c:pt idx="1">
                  <c:v>6.2</c:v>
                </c:pt>
                <c:pt idx="2">
                  <c:v>2.8</c:v>
                </c:pt>
                <c:pt idx="3">
                  <c:v>7.2</c:v>
                </c:pt>
                <c:pt idx="4">
                  <c:v>4.0999999999999996</c:v>
                </c:pt>
                <c:pt idx="5">
                  <c:v>10.7</c:v>
                </c:pt>
                <c:pt idx="6">
                  <c:v>6.8</c:v>
                </c:pt>
                <c:pt idx="7">
                  <c:v>4.8</c:v>
                </c:pt>
                <c:pt idx="8">
                  <c:v>6.2</c:v>
                </c:pt>
                <c:pt idx="9">
                  <c:v>12.8</c:v>
                </c:pt>
                <c:pt idx="10">
                  <c:v>9.4</c:v>
                </c:pt>
                <c:pt idx="11">
                  <c:v>12.4</c:v>
                </c:pt>
                <c:pt idx="12">
                  <c:v>10</c:v>
                </c:pt>
                <c:pt idx="13">
                  <c:v>10.5</c:v>
                </c:pt>
                <c:pt idx="14">
                  <c:v>5.9</c:v>
                </c:pt>
                <c:pt idx="15">
                  <c:v>1.8</c:v>
                </c:pt>
                <c:pt idx="16">
                  <c:v>8.5</c:v>
                </c:pt>
                <c:pt idx="17">
                  <c:v>2.2000000000000002</c:v>
                </c:pt>
                <c:pt idx="18">
                  <c:v>3.2</c:v>
                </c:pt>
                <c:pt idx="19">
                  <c:v>4.7</c:v>
                </c:pt>
                <c:pt idx="20">
                  <c:v>2.9</c:v>
                </c:pt>
                <c:pt idx="21">
                  <c:v>11.3</c:v>
                </c:pt>
                <c:pt idx="22">
                  <c:v>6.9</c:v>
                </c:pt>
                <c:pt idx="23">
                  <c:v>4.7</c:v>
                </c:pt>
                <c:pt idx="24">
                  <c:v>6.1</c:v>
                </c:pt>
                <c:pt idx="25">
                  <c:v>12.6</c:v>
                </c:pt>
                <c:pt idx="26">
                  <c:v>6.8</c:v>
                </c:pt>
                <c:pt idx="27">
                  <c:v>7.9</c:v>
                </c:pt>
                <c:pt idx="28">
                  <c:v>8.6</c:v>
                </c:pt>
                <c:pt idx="29">
                  <c:v>6</c:v>
                </c:pt>
                <c:pt idx="30">
                  <c:v>2.8</c:v>
                </c:pt>
                <c:pt idx="31">
                  <c:v>2</c:v>
                </c:pt>
                <c:pt idx="32">
                  <c:v>3.1</c:v>
                </c:pt>
                <c:pt idx="33">
                  <c:v>9.9</c:v>
                </c:pt>
                <c:pt idx="34">
                  <c:v>4</c:v>
                </c:pt>
                <c:pt idx="35">
                  <c:v>2.9</c:v>
                </c:pt>
                <c:pt idx="36">
                  <c:v>7</c:v>
                </c:pt>
                <c:pt idx="37">
                  <c:v>12.2</c:v>
                </c:pt>
                <c:pt idx="38">
                  <c:v>6.1</c:v>
                </c:pt>
                <c:pt idx="39">
                  <c:v>4.7</c:v>
                </c:pt>
                <c:pt idx="40">
                  <c:v>1.6</c:v>
                </c:pt>
                <c:pt idx="41">
                  <c:v>9.1</c:v>
                </c:pt>
                <c:pt idx="42">
                  <c:v>12.5</c:v>
                </c:pt>
                <c:pt idx="43">
                  <c:v>3.5</c:v>
                </c:pt>
                <c:pt idx="44">
                  <c:v>6.3</c:v>
                </c:pt>
                <c:pt idx="45">
                  <c:v>12.7</c:v>
                </c:pt>
                <c:pt idx="46">
                  <c:v>4.8</c:v>
                </c:pt>
                <c:pt idx="47">
                  <c:v>1.7</c:v>
                </c:pt>
                <c:pt idx="48">
                  <c:v>10.7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2A-4D94-8B04-46A07B8A9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Subscapular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Sheet3!$K$2:$K$51</c:f>
              <c:numCache>
                <c:formatCode>General</c:formatCode>
                <c:ptCount val="50"/>
                <c:pt idx="0">
                  <c:v>6.2</c:v>
                </c:pt>
                <c:pt idx="1">
                  <c:v>5.4</c:v>
                </c:pt>
                <c:pt idx="2">
                  <c:v>9</c:v>
                </c:pt>
                <c:pt idx="3">
                  <c:v>8</c:v>
                </c:pt>
                <c:pt idx="4">
                  <c:v>3.9</c:v>
                </c:pt>
                <c:pt idx="5">
                  <c:v>9.6</c:v>
                </c:pt>
                <c:pt idx="6">
                  <c:v>9.1</c:v>
                </c:pt>
                <c:pt idx="7">
                  <c:v>7.7</c:v>
                </c:pt>
                <c:pt idx="8">
                  <c:v>10.8</c:v>
                </c:pt>
                <c:pt idx="9">
                  <c:v>15.9</c:v>
                </c:pt>
                <c:pt idx="10">
                  <c:v>6.5</c:v>
                </c:pt>
                <c:pt idx="11">
                  <c:v>11</c:v>
                </c:pt>
                <c:pt idx="12">
                  <c:v>6.6</c:v>
                </c:pt>
                <c:pt idx="13">
                  <c:v>10.199999999999999</c:v>
                </c:pt>
                <c:pt idx="14">
                  <c:v>11</c:v>
                </c:pt>
                <c:pt idx="15">
                  <c:v>2.6</c:v>
                </c:pt>
                <c:pt idx="16">
                  <c:v>8.4</c:v>
                </c:pt>
                <c:pt idx="17">
                  <c:v>1.6</c:v>
                </c:pt>
                <c:pt idx="18">
                  <c:v>4.4000000000000004</c:v>
                </c:pt>
                <c:pt idx="19">
                  <c:v>9.8000000000000007</c:v>
                </c:pt>
                <c:pt idx="20">
                  <c:v>3.9</c:v>
                </c:pt>
                <c:pt idx="21">
                  <c:v>10.6</c:v>
                </c:pt>
                <c:pt idx="22">
                  <c:v>10</c:v>
                </c:pt>
                <c:pt idx="23">
                  <c:v>5</c:v>
                </c:pt>
                <c:pt idx="24">
                  <c:v>4.8</c:v>
                </c:pt>
                <c:pt idx="25">
                  <c:v>11.8</c:v>
                </c:pt>
                <c:pt idx="26">
                  <c:v>14.6</c:v>
                </c:pt>
                <c:pt idx="27">
                  <c:v>9.8000000000000007</c:v>
                </c:pt>
                <c:pt idx="28">
                  <c:v>9.4</c:v>
                </c:pt>
                <c:pt idx="29">
                  <c:v>5.4</c:v>
                </c:pt>
                <c:pt idx="30">
                  <c:v>5.3</c:v>
                </c:pt>
                <c:pt idx="31">
                  <c:v>3.9</c:v>
                </c:pt>
                <c:pt idx="32">
                  <c:v>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3.7</c:v>
                </c:pt>
                <c:pt idx="36">
                  <c:v>5.9</c:v>
                </c:pt>
                <c:pt idx="37">
                  <c:v>4.8</c:v>
                </c:pt>
                <c:pt idx="38">
                  <c:v>3.7</c:v>
                </c:pt>
                <c:pt idx="39">
                  <c:v>3.5</c:v>
                </c:pt>
                <c:pt idx="40">
                  <c:v>2</c:v>
                </c:pt>
                <c:pt idx="41">
                  <c:v>10.3</c:v>
                </c:pt>
                <c:pt idx="42">
                  <c:v>9.4</c:v>
                </c:pt>
                <c:pt idx="43">
                  <c:v>5.4</c:v>
                </c:pt>
                <c:pt idx="44">
                  <c:v>9.9</c:v>
                </c:pt>
                <c:pt idx="45">
                  <c:v>12.1</c:v>
                </c:pt>
                <c:pt idx="46">
                  <c:v>6.7</c:v>
                </c:pt>
                <c:pt idx="47">
                  <c:v>2.4</c:v>
                </c:pt>
                <c:pt idx="48">
                  <c:v>7.4</c:v>
                </c:pt>
                <c:pt idx="4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E0-184A-97B2-A58A5D084A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Sheet3!$J$2:$J$51</c:f>
              <c:numCache>
                <c:formatCode>General</c:formatCode>
                <c:ptCount val="50"/>
                <c:pt idx="0">
                  <c:v>11.8</c:v>
                </c:pt>
                <c:pt idx="1">
                  <c:v>15.4</c:v>
                </c:pt>
                <c:pt idx="2">
                  <c:v>7.9</c:v>
                </c:pt>
                <c:pt idx="3">
                  <c:v>27.2</c:v>
                </c:pt>
                <c:pt idx="4">
                  <c:v>13.6</c:v>
                </c:pt>
                <c:pt idx="5">
                  <c:v>31.3</c:v>
                </c:pt>
                <c:pt idx="6">
                  <c:v>17</c:v>
                </c:pt>
                <c:pt idx="7">
                  <c:v>24.6</c:v>
                </c:pt>
                <c:pt idx="8">
                  <c:v>33.200000000000003</c:v>
                </c:pt>
                <c:pt idx="9">
                  <c:v>45.8</c:v>
                </c:pt>
                <c:pt idx="10">
                  <c:v>14.3</c:v>
                </c:pt>
                <c:pt idx="11">
                  <c:v>23.5</c:v>
                </c:pt>
                <c:pt idx="12">
                  <c:v>11.9</c:v>
                </c:pt>
                <c:pt idx="13">
                  <c:v>25</c:v>
                </c:pt>
                <c:pt idx="14">
                  <c:v>21.6</c:v>
                </c:pt>
                <c:pt idx="15">
                  <c:v>11.4</c:v>
                </c:pt>
                <c:pt idx="16">
                  <c:v>21.7</c:v>
                </c:pt>
                <c:pt idx="17">
                  <c:v>6.5</c:v>
                </c:pt>
                <c:pt idx="18">
                  <c:v>10.1</c:v>
                </c:pt>
                <c:pt idx="19">
                  <c:v>20.399999999999999</c:v>
                </c:pt>
                <c:pt idx="20">
                  <c:v>12</c:v>
                </c:pt>
                <c:pt idx="21">
                  <c:v>35.700000000000003</c:v>
                </c:pt>
                <c:pt idx="22">
                  <c:v>19.600000000000001</c:v>
                </c:pt>
                <c:pt idx="23">
                  <c:v>15.3</c:v>
                </c:pt>
                <c:pt idx="24">
                  <c:v>12.3</c:v>
                </c:pt>
                <c:pt idx="25">
                  <c:v>33</c:v>
                </c:pt>
                <c:pt idx="26">
                  <c:v>21</c:v>
                </c:pt>
                <c:pt idx="27">
                  <c:v>17</c:v>
                </c:pt>
                <c:pt idx="28">
                  <c:v>23</c:v>
                </c:pt>
                <c:pt idx="29">
                  <c:v>13.9</c:v>
                </c:pt>
                <c:pt idx="30">
                  <c:v>19</c:v>
                </c:pt>
                <c:pt idx="31">
                  <c:v>10.7</c:v>
                </c:pt>
                <c:pt idx="32">
                  <c:v>12</c:v>
                </c:pt>
                <c:pt idx="33">
                  <c:v>10.8</c:v>
                </c:pt>
                <c:pt idx="34">
                  <c:v>8.1</c:v>
                </c:pt>
                <c:pt idx="35">
                  <c:v>11.2</c:v>
                </c:pt>
                <c:pt idx="36">
                  <c:v>15.8</c:v>
                </c:pt>
                <c:pt idx="37">
                  <c:v>19.600000000000001</c:v>
                </c:pt>
                <c:pt idx="38">
                  <c:v>11.2</c:v>
                </c:pt>
                <c:pt idx="39">
                  <c:v>9</c:v>
                </c:pt>
                <c:pt idx="40">
                  <c:v>7.4</c:v>
                </c:pt>
                <c:pt idx="41">
                  <c:v>25.1</c:v>
                </c:pt>
                <c:pt idx="42">
                  <c:v>21</c:v>
                </c:pt>
                <c:pt idx="43">
                  <c:v>12.1</c:v>
                </c:pt>
                <c:pt idx="44">
                  <c:v>29.2</c:v>
                </c:pt>
                <c:pt idx="45">
                  <c:v>24.8</c:v>
                </c:pt>
                <c:pt idx="46">
                  <c:v>30.1</c:v>
                </c:pt>
                <c:pt idx="47">
                  <c:v>7.7</c:v>
                </c:pt>
                <c:pt idx="48">
                  <c:v>26.2</c:v>
                </c:pt>
                <c:pt idx="49">
                  <c:v>11.8</c:v>
                </c:pt>
              </c:numCache>
            </c:numRef>
          </c:xVal>
          <c:yVal>
            <c:numRef>
              <c:f>Sheet3!$L$2:$L$51</c:f>
              <c:numCache>
                <c:formatCode>General</c:formatCode>
                <c:ptCount val="50"/>
                <c:pt idx="0">
                  <c:v>9.1999999999999993</c:v>
                </c:pt>
                <c:pt idx="1">
                  <c:v>7.8</c:v>
                </c:pt>
                <c:pt idx="2">
                  <c:v>11.8</c:v>
                </c:pt>
                <c:pt idx="3">
                  <c:v>11.2</c:v>
                </c:pt>
                <c:pt idx="4">
                  <c:v>6.9</c:v>
                </c:pt>
                <c:pt idx="5">
                  <c:v>12.4</c:v>
                </c:pt>
                <c:pt idx="6">
                  <c:v>11.5</c:v>
                </c:pt>
                <c:pt idx="7">
                  <c:v>9.8000000000000007</c:v>
                </c:pt>
                <c:pt idx="8">
                  <c:v>13.8</c:v>
                </c:pt>
                <c:pt idx="9">
                  <c:v>19.100000000000001</c:v>
                </c:pt>
                <c:pt idx="10">
                  <c:v>8.9</c:v>
                </c:pt>
                <c:pt idx="11">
                  <c:v>13.3</c:v>
                </c:pt>
                <c:pt idx="12">
                  <c:v>8.6</c:v>
                </c:pt>
                <c:pt idx="13">
                  <c:v>12.7</c:v>
                </c:pt>
                <c:pt idx="14">
                  <c:v>14</c:v>
                </c:pt>
                <c:pt idx="15">
                  <c:v>5.4</c:v>
                </c:pt>
                <c:pt idx="16">
                  <c:v>11.5</c:v>
                </c:pt>
                <c:pt idx="17">
                  <c:v>3.9</c:v>
                </c:pt>
                <c:pt idx="18">
                  <c:v>6.5</c:v>
                </c:pt>
                <c:pt idx="19">
                  <c:v>12.9</c:v>
                </c:pt>
                <c:pt idx="20">
                  <c:v>6.8</c:v>
                </c:pt>
                <c:pt idx="21">
                  <c:v>14.5</c:v>
                </c:pt>
                <c:pt idx="22">
                  <c:v>12.8</c:v>
                </c:pt>
                <c:pt idx="23">
                  <c:v>7.2</c:v>
                </c:pt>
                <c:pt idx="24">
                  <c:v>6.8</c:v>
                </c:pt>
                <c:pt idx="25">
                  <c:v>14.6</c:v>
                </c:pt>
                <c:pt idx="26">
                  <c:v>17.3</c:v>
                </c:pt>
                <c:pt idx="27">
                  <c:v>11.6</c:v>
                </c:pt>
                <c:pt idx="28">
                  <c:v>11.7</c:v>
                </c:pt>
                <c:pt idx="29">
                  <c:v>6.9</c:v>
                </c:pt>
                <c:pt idx="30">
                  <c:v>9.5</c:v>
                </c:pt>
                <c:pt idx="31">
                  <c:v>6.3</c:v>
                </c:pt>
                <c:pt idx="32">
                  <c:v>6.9</c:v>
                </c:pt>
                <c:pt idx="33">
                  <c:v>6.9</c:v>
                </c:pt>
                <c:pt idx="34">
                  <c:v>6.2</c:v>
                </c:pt>
                <c:pt idx="35">
                  <c:v>5.7</c:v>
                </c:pt>
                <c:pt idx="36">
                  <c:v>8.8000000000000007</c:v>
                </c:pt>
                <c:pt idx="37">
                  <c:v>7.6</c:v>
                </c:pt>
                <c:pt idx="38">
                  <c:v>6.6</c:v>
                </c:pt>
                <c:pt idx="39">
                  <c:v>5</c:v>
                </c:pt>
                <c:pt idx="40">
                  <c:v>4.5999999999999996</c:v>
                </c:pt>
                <c:pt idx="41">
                  <c:v>13.7</c:v>
                </c:pt>
                <c:pt idx="42">
                  <c:v>11.7</c:v>
                </c:pt>
                <c:pt idx="43">
                  <c:v>8.1999999999999993</c:v>
                </c:pt>
                <c:pt idx="44">
                  <c:v>13.4</c:v>
                </c:pt>
                <c:pt idx="45">
                  <c:v>13.5</c:v>
                </c:pt>
                <c:pt idx="46">
                  <c:v>9.8000000000000007</c:v>
                </c:pt>
                <c:pt idx="47">
                  <c:v>4.9000000000000004</c:v>
                </c:pt>
                <c:pt idx="48">
                  <c:v>10.4</c:v>
                </c:pt>
                <c:pt idx="49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E0-184A-97B2-A58A5D08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(3)'!$V$2:$V$51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'Sheet3 (3)'!$W$2:$W$51</c:f>
              <c:numCache>
                <c:formatCode>General</c:formatCode>
                <c:ptCount val="50"/>
                <c:pt idx="0">
                  <c:v>5.7</c:v>
                </c:pt>
                <c:pt idx="1">
                  <c:v>13.7</c:v>
                </c:pt>
                <c:pt idx="2">
                  <c:v>15.1</c:v>
                </c:pt>
                <c:pt idx="3">
                  <c:v>16.2</c:v>
                </c:pt>
                <c:pt idx="4">
                  <c:v>9.6</c:v>
                </c:pt>
                <c:pt idx="5">
                  <c:v>16</c:v>
                </c:pt>
                <c:pt idx="6">
                  <c:v>9.6999999999999993</c:v>
                </c:pt>
                <c:pt idx="7">
                  <c:v>10.9</c:v>
                </c:pt>
                <c:pt idx="8">
                  <c:v>16.8</c:v>
                </c:pt>
                <c:pt idx="9">
                  <c:v>16.600000000000001</c:v>
                </c:pt>
                <c:pt idx="10">
                  <c:v>15</c:v>
                </c:pt>
                <c:pt idx="11">
                  <c:v>14.1</c:v>
                </c:pt>
                <c:pt idx="12">
                  <c:v>11</c:v>
                </c:pt>
                <c:pt idx="13">
                  <c:v>15.8</c:v>
                </c:pt>
                <c:pt idx="14">
                  <c:v>16.5</c:v>
                </c:pt>
                <c:pt idx="15">
                  <c:v>8.1</c:v>
                </c:pt>
                <c:pt idx="16">
                  <c:v>14.7</c:v>
                </c:pt>
                <c:pt idx="17">
                  <c:v>6.3</c:v>
                </c:pt>
                <c:pt idx="18">
                  <c:v>3.9</c:v>
                </c:pt>
                <c:pt idx="19">
                  <c:v>16.100000000000001</c:v>
                </c:pt>
                <c:pt idx="20">
                  <c:v>8.9</c:v>
                </c:pt>
                <c:pt idx="21">
                  <c:v>14.7</c:v>
                </c:pt>
                <c:pt idx="22">
                  <c:v>16.3</c:v>
                </c:pt>
                <c:pt idx="23">
                  <c:v>12.1</c:v>
                </c:pt>
                <c:pt idx="24">
                  <c:v>12</c:v>
                </c:pt>
                <c:pt idx="25">
                  <c:v>24.6</c:v>
                </c:pt>
                <c:pt idx="26">
                  <c:v>9.6</c:v>
                </c:pt>
                <c:pt idx="27">
                  <c:v>21.3</c:v>
                </c:pt>
                <c:pt idx="28">
                  <c:v>17.399999999999999</c:v>
                </c:pt>
                <c:pt idx="29">
                  <c:v>22.4</c:v>
                </c:pt>
                <c:pt idx="30">
                  <c:v>10.6</c:v>
                </c:pt>
                <c:pt idx="31">
                  <c:v>5.9</c:v>
                </c:pt>
                <c:pt idx="32">
                  <c:v>5.9</c:v>
                </c:pt>
                <c:pt idx="33">
                  <c:v>12</c:v>
                </c:pt>
                <c:pt idx="34">
                  <c:v>11.1</c:v>
                </c:pt>
                <c:pt idx="35">
                  <c:v>7</c:v>
                </c:pt>
                <c:pt idx="36">
                  <c:v>14.5</c:v>
                </c:pt>
                <c:pt idx="37">
                  <c:v>18.100000000000001</c:v>
                </c:pt>
                <c:pt idx="38">
                  <c:v>11.8</c:v>
                </c:pt>
                <c:pt idx="39">
                  <c:v>6.4</c:v>
                </c:pt>
                <c:pt idx="40">
                  <c:v>7</c:v>
                </c:pt>
                <c:pt idx="41">
                  <c:v>19.399999999999999</c:v>
                </c:pt>
                <c:pt idx="42">
                  <c:v>13.6</c:v>
                </c:pt>
                <c:pt idx="43">
                  <c:v>11.2</c:v>
                </c:pt>
                <c:pt idx="44">
                  <c:v>18.100000000000001</c:v>
                </c:pt>
                <c:pt idx="45">
                  <c:v>16.5</c:v>
                </c:pt>
                <c:pt idx="46">
                  <c:v>22.6</c:v>
                </c:pt>
                <c:pt idx="47">
                  <c:v>6.2</c:v>
                </c:pt>
                <c:pt idx="48">
                  <c:v>13.1</c:v>
                </c:pt>
                <c:pt idx="49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9A-444F-B80D-47301AD454A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233595800525E-2"/>
                  <c:y val="-0.15781459609215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(3)'!$V$2:$V$51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'Sheet3 (3)'!$X$2:$X$51</c:f>
              <c:numCache>
                <c:formatCode>General</c:formatCode>
                <c:ptCount val="50"/>
                <c:pt idx="0">
                  <c:v>7.3</c:v>
                </c:pt>
                <c:pt idx="1">
                  <c:v>15.4</c:v>
                </c:pt>
                <c:pt idx="2">
                  <c:v>16.7</c:v>
                </c:pt>
                <c:pt idx="3">
                  <c:v>18.5</c:v>
                </c:pt>
                <c:pt idx="4">
                  <c:v>12</c:v>
                </c:pt>
                <c:pt idx="5">
                  <c:v>18.5</c:v>
                </c:pt>
                <c:pt idx="6">
                  <c:v>11.7</c:v>
                </c:pt>
                <c:pt idx="7">
                  <c:v>13.2</c:v>
                </c:pt>
                <c:pt idx="8">
                  <c:v>18.7</c:v>
                </c:pt>
                <c:pt idx="9">
                  <c:v>19</c:v>
                </c:pt>
                <c:pt idx="10">
                  <c:v>16.899999999999999</c:v>
                </c:pt>
                <c:pt idx="11">
                  <c:v>15.9</c:v>
                </c:pt>
                <c:pt idx="12">
                  <c:v>12.8</c:v>
                </c:pt>
                <c:pt idx="13">
                  <c:v>18.2</c:v>
                </c:pt>
                <c:pt idx="14">
                  <c:v>18.899999999999999</c:v>
                </c:pt>
                <c:pt idx="15">
                  <c:v>9.6</c:v>
                </c:pt>
                <c:pt idx="16">
                  <c:v>17</c:v>
                </c:pt>
                <c:pt idx="17">
                  <c:v>8.1999999999999993</c:v>
                </c:pt>
                <c:pt idx="18">
                  <c:v>6</c:v>
                </c:pt>
                <c:pt idx="19">
                  <c:v>18.100000000000001</c:v>
                </c:pt>
                <c:pt idx="20">
                  <c:v>10.3</c:v>
                </c:pt>
                <c:pt idx="21">
                  <c:v>17.7</c:v>
                </c:pt>
                <c:pt idx="22">
                  <c:v>18.3</c:v>
                </c:pt>
                <c:pt idx="23">
                  <c:v>14</c:v>
                </c:pt>
                <c:pt idx="24">
                  <c:v>13.8</c:v>
                </c:pt>
                <c:pt idx="25">
                  <c:v>26.6</c:v>
                </c:pt>
                <c:pt idx="26">
                  <c:v>11.3</c:v>
                </c:pt>
                <c:pt idx="27">
                  <c:v>23.1</c:v>
                </c:pt>
                <c:pt idx="28">
                  <c:v>19</c:v>
                </c:pt>
                <c:pt idx="29">
                  <c:v>23.9</c:v>
                </c:pt>
                <c:pt idx="30">
                  <c:v>12.1</c:v>
                </c:pt>
                <c:pt idx="31">
                  <c:v>7.5</c:v>
                </c:pt>
                <c:pt idx="32">
                  <c:v>7.7</c:v>
                </c:pt>
                <c:pt idx="33">
                  <c:v>13.8</c:v>
                </c:pt>
                <c:pt idx="34">
                  <c:v>12.3</c:v>
                </c:pt>
                <c:pt idx="35">
                  <c:v>8.4</c:v>
                </c:pt>
                <c:pt idx="36">
                  <c:v>16.899999999999999</c:v>
                </c:pt>
                <c:pt idx="37">
                  <c:v>19.7</c:v>
                </c:pt>
                <c:pt idx="38">
                  <c:v>13.3</c:v>
                </c:pt>
                <c:pt idx="39">
                  <c:v>7.7</c:v>
                </c:pt>
                <c:pt idx="40">
                  <c:v>8.3000000000000007</c:v>
                </c:pt>
                <c:pt idx="41">
                  <c:v>21.5</c:v>
                </c:pt>
                <c:pt idx="42">
                  <c:v>15.2</c:v>
                </c:pt>
                <c:pt idx="43">
                  <c:v>13</c:v>
                </c:pt>
                <c:pt idx="44">
                  <c:v>19.8</c:v>
                </c:pt>
                <c:pt idx="45">
                  <c:v>18.600000000000001</c:v>
                </c:pt>
                <c:pt idx="46">
                  <c:v>24.1</c:v>
                </c:pt>
                <c:pt idx="47">
                  <c:v>7.7</c:v>
                </c:pt>
                <c:pt idx="48">
                  <c:v>15.1</c:v>
                </c:pt>
                <c:pt idx="49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9A-444F-B80D-47301AD45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Supraspinale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(3)'!$AA$2:$AA$51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'Sheet3 (3)'!$AB$2:$AB$51</c:f>
              <c:numCache>
                <c:formatCode>General</c:formatCode>
                <c:ptCount val="50"/>
                <c:pt idx="0">
                  <c:v>3.7</c:v>
                </c:pt>
                <c:pt idx="1">
                  <c:v>9.1999999999999993</c:v>
                </c:pt>
                <c:pt idx="2">
                  <c:v>5.9</c:v>
                </c:pt>
                <c:pt idx="3">
                  <c:v>9.6999999999999993</c:v>
                </c:pt>
                <c:pt idx="4">
                  <c:v>6.1</c:v>
                </c:pt>
                <c:pt idx="5">
                  <c:v>15</c:v>
                </c:pt>
                <c:pt idx="6">
                  <c:v>14.6</c:v>
                </c:pt>
                <c:pt idx="7">
                  <c:v>16.2</c:v>
                </c:pt>
                <c:pt idx="8">
                  <c:v>16.600000000000001</c:v>
                </c:pt>
                <c:pt idx="9">
                  <c:v>16.5</c:v>
                </c:pt>
                <c:pt idx="10">
                  <c:v>9.5</c:v>
                </c:pt>
                <c:pt idx="11">
                  <c:v>13.5</c:v>
                </c:pt>
                <c:pt idx="12">
                  <c:v>11.8</c:v>
                </c:pt>
                <c:pt idx="13">
                  <c:v>12.5</c:v>
                </c:pt>
                <c:pt idx="14">
                  <c:v>17.2</c:v>
                </c:pt>
                <c:pt idx="15">
                  <c:v>2.6</c:v>
                </c:pt>
                <c:pt idx="16">
                  <c:v>11.5</c:v>
                </c:pt>
                <c:pt idx="17">
                  <c:v>3.4</c:v>
                </c:pt>
                <c:pt idx="18">
                  <c:v>2.9</c:v>
                </c:pt>
                <c:pt idx="19">
                  <c:v>8.6999999999999993</c:v>
                </c:pt>
                <c:pt idx="20">
                  <c:v>3.1</c:v>
                </c:pt>
                <c:pt idx="21">
                  <c:v>15.4</c:v>
                </c:pt>
                <c:pt idx="22">
                  <c:v>9.5</c:v>
                </c:pt>
                <c:pt idx="23">
                  <c:v>5.4</c:v>
                </c:pt>
                <c:pt idx="24">
                  <c:v>11.2</c:v>
                </c:pt>
                <c:pt idx="25">
                  <c:v>29.6</c:v>
                </c:pt>
                <c:pt idx="26">
                  <c:v>16.8</c:v>
                </c:pt>
                <c:pt idx="27">
                  <c:v>21</c:v>
                </c:pt>
                <c:pt idx="28">
                  <c:v>8.6999999999999993</c:v>
                </c:pt>
                <c:pt idx="29">
                  <c:v>13.8</c:v>
                </c:pt>
                <c:pt idx="30">
                  <c:v>7.4</c:v>
                </c:pt>
                <c:pt idx="31">
                  <c:v>3.4</c:v>
                </c:pt>
                <c:pt idx="32">
                  <c:v>4.7</c:v>
                </c:pt>
                <c:pt idx="33">
                  <c:v>10.6</c:v>
                </c:pt>
                <c:pt idx="34">
                  <c:v>3.9</c:v>
                </c:pt>
                <c:pt idx="35">
                  <c:v>2.9</c:v>
                </c:pt>
                <c:pt idx="36">
                  <c:v>10.4</c:v>
                </c:pt>
                <c:pt idx="37">
                  <c:v>14.7</c:v>
                </c:pt>
                <c:pt idx="38">
                  <c:v>6.8</c:v>
                </c:pt>
                <c:pt idx="39">
                  <c:v>6.2</c:v>
                </c:pt>
                <c:pt idx="40">
                  <c:v>4</c:v>
                </c:pt>
                <c:pt idx="41">
                  <c:v>18.5</c:v>
                </c:pt>
                <c:pt idx="42">
                  <c:v>11.9</c:v>
                </c:pt>
                <c:pt idx="43">
                  <c:v>11.2</c:v>
                </c:pt>
                <c:pt idx="44">
                  <c:v>16.600000000000001</c:v>
                </c:pt>
                <c:pt idx="45">
                  <c:v>13.7</c:v>
                </c:pt>
                <c:pt idx="46">
                  <c:v>17.3</c:v>
                </c:pt>
                <c:pt idx="47">
                  <c:v>3.1</c:v>
                </c:pt>
                <c:pt idx="48">
                  <c:v>12.2</c:v>
                </c:pt>
                <c:pt idx="4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0E-4D1E-B3BB-843D8C94D5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80839895013125E-4"/>
                  <c:y val="-0.12758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(3)'!$AA$2:$AA$51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'Sheet3 (3)'!$AC$2:$AC$51</c:f>
              <c:numCache>
                <c:formatCode>General</c:formatCode>
                <c:ptCount val="50"/>
                <c:pt idx="0">
                  <c:v>5.2</c:v>
                </c:pt>
                <c:pt idx="1">
                  <c:v>10.8</c:v>
                </c:pt>
                <c:pt idx="2">
                  <c:v>7.6</c:v>
                </c:pt>
                <c:pt idx="3">
                  <c:v>12.3</c:v>
                </c:pt>
                <c:pt idx="4">
                  <c:v>7.8</c:v>
                </c:pt>
                <c:pt idx="5">
                  <c:v>17</c:v>
                </c:pt>
                <c:pt idx="6">
                  <c:v>16.2</c:v>
                </c:pt>
                <c:pt idx="7">
                  <c:v>18.100000000000001</c:v>
                </c:pt>
                <c:pt idx="8">
                  <c:v>18.399999999999999</c:v>
                </c:pt>
                <c:pt idx="9">
                  <c:v>18.600000000000001</c:v>
                </c:pt>
                <c:pt idx="10">
                  <c:v>11.4</c:v>
                </c:pt>
                <c:pt idx="11">
                  <c:v>15.1</c:v>
                </c:pt>
                <c:pt idx="12">
                  <c:v>13.4</c:v>
                </c:pt>
                <c:pt idx="13">
                  <c:v>14.3</c:v>
                </c:pt>
                <c:pt idx="14">
                  <c:v>19.100000000000001</c:v>
                </c:pt>
                <c:pt idx="15">
                  <c:v>3.9</c:v>
                </c:pt>
                <c:pt idx="16">
                  <c:v>13</c:v>
                </c:pt>
                <c:pt idx="17">
                  <c:v>5</c:v>
                </c:pt>
                <c:pt idx="18">
                  <c:v>4.8</c:v>
                </c:pt>
                <c:pt idx="19">
                  <c:v>10.7</c:v>
                </c:pt>
                <c:pt idx="20">
                  <c:v>5</c:v>
                </c:pt>
                <c:pt idx="21">
                  <c:v>17.8</c:v>
                </c:pt>
                <c:pt idx="22">
                  <c:v>11.1</c:v>
                </c:pt>
                <c:pt idx="23">
                  <c:v>6.7</c:v>
                </c:pt>
                <c:pt idx="24">
                  <c:v>12.9</c:v>
                </c:pt>
                <c:pt idx="25">
                  <c:v>31.3</c:v>
                </c:pt>
                <c:pt idx="26">
                  <c:v>18.3</c:v>
                </c:pt>
                <c:pt idx="27">
                  <c:v>22.8</c:v>
                </c:pt>
                <c:pt idx="28">
                  <c:v>10.199999999999999</c:v>
                </c:pt>
                <c:pt idx="29">
                  <c:v>15.1</c:v>
                </c:pt>
                <c:pt idx="30">
                  <c:v>9.1999999999999993</c:v>
                </c:pt>
                <c:pt idx="31">
                  <c:v>4.9000000000000004</c:v>
                </c:pt>
                <c:pt idx="32">
                  <c:v>6.1</c:v>
                </c:pt>
                <c:pt idx="33">
                  <c:v>12</c:v>
                </c:pt>
                <c:pt idx="34">
                  <c:v>5.2</c:v>
                </c:pt>
                <c:pt idx="35">
                  <c:v>4.4000000000000004</c:v>
                </c:pt>
                <c:pt idx="36">
                  <c:v>12.7</c:v>
                </c:pt>
                <c:pt idx="37">
                  <c:v>16.399999999999999</c:v>
                </c:pt>
                <c:pt idx="38">
                  <c:v>8.1</c:v>
                </c:pt>
                <c:pt idx="39">
                  <c:v>7.5</c:v>
                </c:pt>
                <c:pt idx="40">
                  <c:v>5.3</c:v>
                </c:pt>
                <c:pt idx="41">
                  <c:v>20.3</c:v>
                </c:pt>
                <c:pt idx="42">
                  <c:v>13.4</c:v>
                </c:pt>
                <c:pt idx="43">
                  <c:v>12.7</c:v>
                </c:pt>
                <c:pt idx="44">
                  <c:v>18.399999999999999</c:v>
                </c:pt>
                <c:pt idx="45">
                  <c:v>15.5</c:v>
                </c:pt>
                <c:pt idx="46">
                  <c:v>19</c:v>
                </c:pt>
                <c:pt idx="47">
                  <c:v>4.2</c:v>
                </c:pt>
                <c:pt idx="48">
                  <c:v>14.1</c:v>
                </c:pt>
                <c:pt idx="4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0E-4D1E-B3BB-843D8C94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172353455818029E-2"/>
                  <c:y val="8.4918343540390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3714129483814526E-2"/>
                  <c:y val="0.1543627879848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(3)'!$AF$2:$AF$51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'Sheet3 (3)'!$AG$2:$AG$51</c:f>
              <c:numCache>
                <c:formatCode>General</c:formatCode>
                <c:ptCount val="50"/>
                <c:pt idx="0">
                  <c:v>11.6</c:v>
                </c:pt>
                <c:pt idx="1">
                  <c:v>17.2</c:v>
                </c:pt>
                <c:pt idx="2">
                  <c:v>15.3</c:v>
                </c:pt>
                <c:pt idx="3">
                  <c:v>16.3</c:v>
                </c:pt>
                <c:pt idx="4">
                  <c:v>16.5</c:v>
                </c:pt>
                <c:pt idx="5">
                  <c:v>17.2</c:v>
                </c:pt>
                <c:pt idx="6">
                  <c:v>16.600000000000001</c:v>
                </c:pt>
                <c:pt idx="7">
                  <c:v>16.8</c:v>
                </c:pt>
                <c:pt idx="8">
                  <c:v>16.600000000000001</c:v>
                </c:pt>
                <c:pt idx="9">
                  <c:v>16.2</c:v>
                </c:pt>
                <c:pt idx="10">
                  <c:v>16.399999999999999</c:v>
                </c:pt>
                <c:pt idx="11">
                  <c:v>16.399999999999999</c:v>
                </c:pt>
                <c:pt idx="12">
                  <c:v>17.5</c:v>
                </c:pt>
                <c:pt idx="13">
                  <c:v>17.100000000000001</c:v>
                </c:pt>
                <c:pt idx="14">
                  <c:v>17.100000000000001</c:v>
                </c:pt>
                <c:pt idx="15">
                  <c:v>11.2</c:v>
                </c:pt>
                <c:pt idx="16">
                  <c:v>48</c:v>
                </c:pt>
                <c:pt idx="17">
                  <c:v>16.3</c:v>
                </c:pt>
                <c:pt idx="18">
                  <c:v>12.2</c:v>
                </c:pt>
                <c:pt idx="19">
                  <c:v>20.6</c:v>
                </c:pt>
                <c:pt idx="20">
                  <c:v>12.9</c:v>
                </c:pt>
                <c:pt idx="21">
                  <c:v>45.9</c:v>
                </c:pt>
                <c:pt idx="22">
                  <c:v>25.6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38.700000000000003</c:v>
                </c:pt>
                <c:pt idx="26">
                  <c:v>21.5</c:v>
                </c:pt>
                <c:pt idx="27">
                  <c:v>36.299999999999997</c:v>
                </c:pt>
                <c:pt idx="28">
                  <c:v>27.4</c:v>
                </c:pt>
                <c:pt idx="29">
                  <c:v>37.799999999999997</c:v>
                </c:pt>
                <c:pt idx="30">
                  <c:v>18.3</c:v>
                </c:pt>
                <c:pt idx="31">
                  <c:v>14.6</c:v>
                </c:pt>
                <c:pt idx="32">
                  <c:v>14.9</c:v>
                </c:pt>
                <c:pt idx="33">
                  <c:v>23.7</c:v>
                </c:pt>
                <c:pt idx="34">
                  <c:v>14.2</c:v>
                </c:pt>
                <c:pt idx="35">
                  <c:v>14.3</c:v>
                </c:pt>
                <c:pt idx="36">
                  <c:v>36.6</c:v>
                </c:pt>
                <c:pt idx="37">
                  <c:v>44.4</c:v>
                </c:pt>
                <c:pt idx="38">
                  <c:v>10.9</c:v>
                </c:pt>
                <c:pt idx="39">
                  <c:v>17.5</c:v>
                </c:pt>
                <c:pt idx="40">
                  <c:v>17</c:v>
                </c:pt>
                <c:pt idx="41">
                  <c:v>41.2</c:v>
                </c:pt>
                <c:pt idx="42">
                  <c:v>29.6</c:v>
                </c:pt>
                <c:pt idx="43">
                  <c:v>25</c:v>
                </c:pt>
                <c:pt idx="44">
                  <c:v>47</c:v>
                </c:pt>
                <c:pt idx="45">
                  <c:v>39.700000000000003</c:v>
                </c:pt>
                <c:pt idx="46">
                  <c:v>43.7</c:v>
                </c:pt>
                <c:pt idx="47">
                  <c:v>7.8</c:v>
                </c:pt>
                <c:pt idx="48">
                  <c:v>35.1</c:v>
                </c:pt>
                <c:pt idx="49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E-4062-B544-7B544C69E5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93875765529309"/>
                  <c:y val="-0.37241141732283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(3)'!$AF$2:$AF$51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'Sheet3 (3)'!$AH$2:$AH$51</c:f>
              <c:numCache>
                <c:formatCode>General</c:formatCode>
                <c:ptCount val="50"/>
                <c:pt idx="0">
                  <c:v>13.7</c:v>
                </c:pt>
                <c:pt idx="1">
                  <c:v>19</c:v>
                </c:pt>
                <c:pt idx="2">
                  <c:v>17.399999999999999</c:v>
                </c:pt>
                <c:pt idx="3">
                  <c:v>19.3</c:v>
                </c:pt>
                <c:pt idx="4">
                  <c:v>18.600000000000001</c:v>
                </c:pt>
                <c:pt idx="5">
                  <c:v>18.899999999999999</c:v>
                </c:pt>
                <c:pt idx="6">
                  <c:v>19</c:v>
                </c:pt>
                <c:pt idx="7">
                  <c:v>19.2</c:v>
                </c:pt>
                <c:pt idx="8">
                  <c:v>19.399999999999999</c:v>
                </c:pt>
                <c:pt idx="9">
                  <c:v>19</c:v>
                </c:pt>
                <c:pt idx="10">
                  <c:v>18.5</c:v>
                </c:pt>
                <c:pt idx="11">
                  <c:v>18.7</c:v>
                </c:pt>
                <c:pt idx="12">
                  <c:v>19</c:v>
                </c:pt>
                <c:pt idx="13">
                  <c:v>19.2</c:v>
                </c:pt>
                <c:pt idx="14">
                  <c:v>19.399999999999999</c:v>
                </c:pt>
                <c:pt idx="15">
                  <c:v>13.2</c:v>
                </c:pt>
                <c:pt idx="16">
                  <c:v>49.7</c:v>
                </c:pt>
                <c:pt idx="17">
                  <c:v>18</c:v>
                </c:pt>
                <c:pt idx="18">
                  <c:v>14.5</c:v>
                </c:pt>
                <c:pt idx="19">
                  <c:v>22.7</c:v>
                </c:pt>
                <c:pt idx="20">
                  <c:v>15.4</c:v>
                </c:pt>
                <c:pt idx="21">
                  <c:v>49.3</c:v>
                </c:pt>
                <c:pt idx="22">
                  <c:v>27.7</c:v>
                </c:pt>
                <c:pt idx="23">
                  <c:v>19</c:v>
                </c:pt>
                <c:pt idx="24">
                  <c:v>19</c:v>
                </c:pt>
                <c:pt idx="25">
                  <c:v>41.4</c:v>
                </c:pt>
                <c:pt idx="26">
                  <c:v>23.5</c:v>
                </c:pt>
                <c:pt idx="27">
                  <c:v>39.1</c:v>
                </c:pt>
                <c:pt idx="28">
                  <c:v>29.4</c:v>
                </c:pt>
                <c:pt idx="29">
                  <c:v>39.6</c:v>
                </c:pt>
                <c:pt idx="30">
                  <c:v>20.8</c:v>
                </c:pt>
                <c:pt idx="31">
                  <c:v>16.3</c:v>
                </c:pt>
                <c:pt idx="32">
                  <c:v>17.3</c:v>
                </c:pt>
                <c:pt idx="33">
                  <c:v>25.6</c:v>
                </c:pt>
                <c:pt idx="34">
                  <c:v>16</c:v>
                </c:pt>
                <c:pt idx="35">
                  <c:v>16</c:v>
                </c:pt>
                <c:pt idx="36">
                  <c:v>39.5</c:v>
                </c:pt>
                <c:pt idx="37">
                  <c:v>46.7</c:v>
                </c:pt>
                <c:pt idx="38">
                  <c:v>13.2</c:v>
                </c:pt>
                <c:pt idx="39">
                  <c:v>19.7</c:v>
                </c:pt>
                <c:pt idx="40">
                  <c:v>18.600000000000001</c:v>
                </c:pt>
                <c:pt idx="41">
                  <c:v>43.7</c:v>
                </c:pt>
                <c:pt idx="42">
                  <c:v>32.299999999999997</c:v>
                </c:pt>
                <c:pt idx="43">
                  <c:v>26.8</c:v>
                </c:pt>
                <c:pt idx="44">
                  <c:v>49.7</c:v>
                </c:pt>
                <c:pt idx="45">
                  <c:v>42.1</c:v>
                </c:pt>
                <c:pt idx="46">
                  <c:v>45.7</c:v>
                </c:pt>
                <c:pt idx="47">
                  <c:v>9.8000000000000007</c:v>
                </c:pt>
                <c:pt idx="48">
                  <c:v>37.799999999999997</c:v>
                </c:pt>
                <c:pt idx="49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0E-4062-B544-7B544C69E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Thigh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(3)'!$AK$2:$AK$51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'Sheet3 (3)'!$AL$2:$AL$51</c:f>
              <c:numCache>
                <c:formatCode>General</c:formatCode>
                <c:ptCount val="50"/>
                <c:pt idx="0">
                  <c:v>6.5</c:v>
                </c:pt>
                <c:pt idx="1">
                  <c:v>13.9</c:v>
                </c:pt>
                <c:pt idx="2">
                  <c:v>8.1</c:v>
                </c:pt>
                <c:pt idx="3">
                  <c:v>5.0999999999999996</c:v>
                </c:pt>
                <c:pt idx="4">
                  <c:v>2.1</c:v>
                </c:pt>
                <c:pt idx="5">
                  <c:v>11.8</c:v>
                </c:pt>
                <c:pt idx="6">
                  <c:v>9.9</c:v>
                </c:pt>
                <c:pt idx="7">
                  <c:v>10</c:v>
                </c:pt>
                <c:pt idx="8">
                  <c:v>12.5</c:v>
                </c:pt>
                <c:pt idx="9">
                  <c:v>17.2</c:v>
                </c:pt>
                <c:pt idx="10">
                  <c:v>15.9</c:v>
                </c:pt>
                <c:pt idx="11">
                  <c:v>14.8</c:v>
                </c:pt>
                <c:pt idx="12">
                  <c:v>13.1</c:v>
                </c:pt>
                <c:pt idx="13">
                  <c:v>10.9</c:v>
                </c:pt>
                <c:pt idx="14">
                  <c:v>15.1</c:v>
                </c:pt>
                <c:pt idx="15">
                  <c:v>2.6</c:v>
                </c:pt>
                <c:pt idx="16">
                  <c:v>14.1</c:v>
                </c:pt>
                <c:pt idx="17">
                  <c:v>3.3</c:v>
                </c:pt>
                <c:pt idx="18">
                  <c:v>6.9</c:v>
                </c:pt>
                <c:pt idx="19">
                  <c:v>16.600000000000001</c:v>
                </c:pt>
                <c:pt idx="20">
                  <c:v>3.2</c:v>
                </c:pt>
                <c:pt idx="21">
                  <c:v>12</c:v>
                </c:pt>
                <c:pt idx="22">
                  <c:v>16.3</c:v>
                </c:pt>
                <c:pt idx="23">
                  <c:v>6</c:v>
                </c:pt>
                <c:pt idx="24">
                  <c:v>7.6</c:v>
                </c:pt>
                <c:pt idx="25">
                  <c:v>17.5</c:v>
                </c:pt>
                <c:pt idx="26">
                  <c:v>8.1999999999999993</c:v>
                </c:pt>
                <c:pt idx="27">
                  <c:v>11.5</c:v>
                </c:pt>
                <c:pt idx="28">
                  <c:v>12.6</c:v>
                </c:pt>
                <c:pt idx="29">
                  <c:v>6.5</c:v>
                </c:pt>
                <c:pt idx="30">
                  <c:v>5.4</c:v>
                </c:pt>
                <c:pt idx="31">
                  <c:v>4.5</c:v>
                </c:pt>
                <c:pt idx="32">
                  <c:v>3.4</c:v>
                </c:pt>
                <c:pt idx="33">
                  <c:v>14.1</c:v>
                </c:pt>
                <c:pt idx="34">
                  <c:v>7.7</c:v>
                </c:pt>
                <c:pt idx="35">
                  <c:v>5.7</c:v>
                </c:pt>
                <c:pt idx="36">
                  <c:v>11.4</c:v>
                </c:pt>
                <c:pt idx="37">
                  <c:v>15.2</c:v>
                </c:pt>
                <c:pt idx="38">
                  <c:v>11.4</c:v>
                </c:pt>
                <c:pt idx="39">
                  <c:v>6.8</c:v>
                </c:pt>
                <c:pt idx="40">
                  <c:v>1.3</c:v>
                </c:pt>
                <c:pt idx="41">
                  <c:v>20.399999999999999</c:v>
                </c:pt>
                <c:pt idx="42">
                  <c:v>17.100000000000001</c:v>
                </c:pt>
                <c:pt idx="43">
                  <c:v>6.6</c:v>
                </c:pt>
                <c:pt idx="44">
                  <c:v>7.3</c:v>
                </c:pt>
                <c:pt idx="45">
                  <c:v>9</c:v>
                </c:pt>
                <c:pt idx="46">
                  <c:v>6.9</c:v>
                </c:pt>
                <c:pt idx="47">
                  <c:v>3</c:v>
                </c:pt>
                <c:pt idx="48">
                  <c:v>11.6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FF-47C1-9069-82CA8311B4E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(3)'!$AK$2:$AK$51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'Sheet3 (3)'!$AM$2:$AM$51</c:f>
              <c:numCache>
                <c:formatCode>General</c:formatCode>
                <c:ptCount val="50"/>
                <c:pt idx="0">
                  <c:v>8.4</c:v>
                </c:pt>
                <c:pt idx="1">
                  <c:v>15.2</c:v>
                </c:pt>
                <c:pt idx="2">
                  <c:v>9.5</c:v>
                </c:pt>
                <c:pt idx="3">
                  <c:v>6.7</c:v>
                </c:pt>
                <c:pt idx="4">
                  <c:v>3.4</c:v>
                </c:pt>
                <c:pt idx="5">
                  <c:v>13.2</c:v>
                </c:pt>
                <c:pt idx="6">
                  <c:v>11.2</c:v>
                </c:pt>
                <c:pt idx="7">
                  <c:v>11.7</c:v>
                </c:pt>
                <c:pt idx="8">
                  <c:v>14.1</c:v>
                </c:pt>
                <c:pt idx="9">
                  <c:v>19.399999999999999</c:v>
                </c:pt>
                <c:pt idx="10">
                  <c:v>17.399999999999999</c:v>
                </c:pt>
                <c:pt idx="11">
                  <c:v>16.600000000000001</c:v>
                </c:pt>
                <c:pt idx="12">
                  <c:v>14.6</c:v>
                </c:pt>
                <c:pt idx="13">
                  <c:v>12.3</c:v>
                </c:pt>
                <c:pt idx="14">
                  <c:v>16.600000000000001</c:v>
                </c:pt>
                <c:pt idx="15">
                  <c:v>4</c:v>
                </c:pt>
                <c:pt idx="16">
                  <c:v>15.6</c:v>
                </c:pt>
                <c:pt idx="17">
                  <c:v>4.7</c:v>
                </c:pt>
                <c:pt idx="18">
                  <c:v>8.1</c:v>
                </c:pt>
                <c:pt idx="19">
                  <c:v>18.600000000000001</c:v>
                </c:pt>
                <c:pt idx="20">
                  <c:v>4.8</c:v>
                </c:pt>
                <c:pt idx="21">
                  <c:v>14.4</c:v>
                </c:pt>
                <c:pt idx="22">
                  <c:v>17.8</c:v>
                </c:pt>
                <c:pt idx="23">
                  <c:v>8</c:v>
                </c:pt>
                <c:pt idx="24">
                  <c:v>8.9</c:v>
                </c:pt>
                <c:pt idx="25">
                  <c:v>19</c:v>
                </c:pt>
                <c:pt idx="26">
                  <c:v>9.9</c:v>
                </c:pt>
                <c:pt idx="27">
                  <c:v>13.1</c:v>
                </c:pt>
                <c:pt idx="28">
                  <c:v>14.1</c:v>
                </c:pt>
                <c:pt idx="29">
                  <c:v>7.7</c:v>
                </c:pt>
                <c:pt idx="30">
                  <c:v>6.6</c:v>
                </c:pt>
                <c:pt idx="31">
                  <c:v>5.8</c:v>
                </c:pt>
                <c:pt idx="32">
                  <c:v>5</c:v>
                </c:pt>
                <c:pt idx="33">
                  <c:v>15.7</c:v>
                </c:pt>
                <c:pt idx="34">
                  <c:v>8.9</c:v>
                </c:pt>
                <c:pt idx="35">
                  <c:v>7.2</c:v>
                </c:pt>
                <c:pt idx="36">
                  <c:v>12.9</c:v>
                </c:pt>
                <c:pt idx="37">
                  <c:v>16.899999999999999</c:v>
                </c:pt>
                <c:pt idx="38">
                  <c:v>12.8</c:v>
                </c:pt>
                <c:pt idx="39">
                  <c:v>7.8</c:v>
                </c:pt>
                <c:pt idx="40">
                  <c:v>2.7</c:v>
                </c:pt>
                <c:pt idx="41">
                  <c:v>21.8</c:v>
                </c:pt>
                <c:pt idx="42">
                  <c:v>18.600000000000001</c:v>
                </c:pt>
                <c:pt idx="43">
                  <c:v>7.9</c:v>
                </c:pt>
                <c:pt idx="44">
                  <c:v>9</c:v>
                </c:pt>
                <c:pt idx="45">
                  <c:v>10</c:v>
                </c:pt>
                <c:pt idx="46">
                  <c:v>8.1</c:v>
                </c:pt>
                <c:pt idx="47">
                  <c:v>4.4000000000000004</c:v>
                </c:pt>
                <c:pt idx="48">
                  <c:v>13.4</c:v>
                </c:pt>
                <c:pt idx="49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FF-47C1-9069-82CA8311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Medial</a:t>
            </a:r>
            <a:r>
              <a:rPr lang="en-US" baseline="0"/>
              <a:t> Calf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(3)'!$AP$2:$AP$51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'Sheet3 (3)'!$AQ$2:$AQ$51</c:f>
              <c:numCache>
                <c:formatCode>General</c:formatCode>
                <c:ptCount val="50"/>
                <c:pt idx="0">
                  <c:v>2.4</c:v>
                </c:pt>
                <c:pt idx="1">
                  <c:v>10.8</c:v>
                </c:pt>
                <c:pt idx="2">
                  <c:v>4.3</c:v>
                </c:pt>
                <c:pt idx="3">
                  <c:v>3.7</c:v>
                </c:pt>
                <c:pt idx="4">
                  <c:v>2.5</c:v>
                </c:pt>
                <c:pt idx="5">
                  <c:v>8.9</c:v>
                </c:pt>
                <c:pt idx="6">
                  <c:v>9.5</c:v>
                </c:pt>
                <c:pt idx="7">
                  <c:v>5.5</c:v>
                </c:pt>
                <c:pt idx="8">
                  <c:v>7.7</c:v>
                </c:pt>
                <c:pt idx="9">
                  <c:v>14.8</c:v>
                </c:pt>
                <c:pt idx="10">
                  <c:v>10.3</c:v>
                </c:pt>
                <c:pt idx="11">
                  <c:v>11.9</c:v>
                </c:pt>
                <c:pt idx="12">
                  <c:v>10.8</c:v>
                </c:pt>
                <c:pt idx="13">
                  <c:v>6.2</c:v>
                </c:pt>
                <c:pt idx="14">
                  <c:v>14.3</c:v>
                </c:pt>
                <c:pt idx="15">
                  <c:v>1.5</c:v>
                </c:pt>
                <c:pt idx="16">
                  <c:v>7.7</c:v>
                </c:pt>
                <c:pt idx="17">
                  <c:v>1.3</c:v>
                </c:pt>
                <c:pt idx="18">
                  <c:v>7</c:v>
                </c:pt>
                <c:pt idx="19">
                  <c:v>13</c:v>
                </c:pt>
                <c:pt idx="20">
                  <c:v>2.5</c:v>
                </c:pt>
                <c:pt idx="21">
                  <c:v>11.5</c:v>
                </c:pt>
                <c:pt idx="22">
                  <c:v>9.4</c:v>
                </c:pt>
                <c:pt idx="23">
                  <c:v>3.5</c:v>
                </c:pt>
                <c:pt idx="24">
                  <c:v>3.7</c:v>
                </c:pt>
                <c:pt idx="25">
                  <c:v>14</c:v>
                </c:pt>
                <c:pt idx="26">
                  <c:v>5.4</c:v>
                </c:pt>
                <c:pt idx="27">
                  <c:v>8.9</c:v>
                </c:pt>
                <c:pt idx="28">
                  <c:v>13.6</c:v>
                </c:pt>
                <c:pt idx="29">
                  <c:v>5.0999999999999996</c:v>
                </c:pt>
                <c:pt idx="30">
                  <c:v>3.2</c:v>
                </c:pt>
                <c:pt idx="31">
                  <c:v>1.7</c:v>
                </c:pt>
                <c:pt idx="32">
                  <c:v>1.7</c:v>
                </c:pt>
                <c:pt idx="33">
                  <c:v>10.4</c:v>
                </c:pt>
                <c:pt idx="34">
                  <c:v>2.7</c:v>
                </c:pt>
                <c:pt idx="35">
                  <c:v>4.7</c:v>
                </c:pt>
                <c:pt idx="36">
                  <c:v>8.9</c:v>
                </c:pt>
                <c:pt idx="37">
                  <c:v>13.2</c:v>
                </c:pt>
                <c:pt idx="38">
                  <c:v>8</c:v>
                </c:pt>
                <c:pt idx="39">
                  <c:v>5.9</c:v>
                </c:pt>
                <c:pt idx="40">
                  <c:v>0.93</c:v>
                </c:pt>
                <c:pt idx="41">
                  <c:v>12.7</c:v>
                </c:pt>
                <c:pt idx="42">
                  <c:v>18.100000000000001</c:v>
                </c:pt>
                <c:pt idx="43">
                  <c:v>5.5</c:v>
                </c:pt>
                <c:pt idx="44">
                  <c:v>3.2</c:v>
                </c:pt>
                <c:pt idx="45">
                  <c:v>4.8</c:v>
                </c:pt>
                <c:pt idx="46">
                  <c:v>5.2</c:v>
                </c:pt>
                <c:pt idx="47">
                  <c:v>1.1000000000000001</c:v>
                </c:pt>
                <c:pt idx="48">
                  <c:v>8.9</c:v>
                </c:pt>
                <c:pt idx="49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D1-437D-B61B-828BF9BE94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(3)'!$AP$2:$AP$51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'Sheet3 (3)'!$AR$2:$AR$51</c:f>
              <c:numCache>
                <c:formatCode>General</c:formatCode>
                <c:ptCount val="50"/>
                <c:pt idx="0">
                  <c:v>3.6</c:v>
                </c:pt>
                <c:pt idx="1">
                  <c:v>12.2</c:v>
                </c:pt>
                <c:pt idx="2">
                  <c:v>5.6</c:v>
                </c:pt>
                <c:pt idx="3">
                  <c:v>5.2</c:v>
                </c:pt>
                <c:pt idx="4">
                  <c:v>3.9</c:v>
                </c:pt>
                <c:pt idx="5">
                  <c:v>9.9</c:v>
                </c:pt>
                <c:pt idx="6">
                  <c:v>10.6</c:v>
                </c:pt>
                <c:pt idx="7">
                  <c:v>6.6</c:v>
                </c:pt>
                <c:pt idx="8">
                  <c:v>9.1999999999999993</c:v>
                </c:pt>
                <c:pt idx="9">
                  <c:v>16.7</c:v>
                </c:pt>
                <c:pt idx="10">
                  <c:v>11.5</c:v>
                </c:pt>
                <c:pt idx="11">
                  <c:v>13.3</c:v>
                </c:pt>
                <c:pt idx="12">
                  <c:v>12</c:v>
                </c:pt>
                <c:pt idx="13">
                  <c:v>7.3</c:v>
                </c:pt>
                <c:pt idx="14">
                  <c:v>15.7</c:v>
                </c:pt>
                <c:pt idx="15">
                  <c:v>2.7</c:v>
                </c:pt>
                <c:pt idx="16">
                  <c:v>8.9</c:v>
                </c:pt>
                <c:pt idx="17">
                  <c:v>2.7</c:v>
                </c:pt>
                <c:pt idx="18">
                  <c:v>8.3000000000000007</c:v>
                </c:pt>
                <c:pt idx="19">
                  <c:v>14.6</c:v>
                </c:pt>
                <c:pt idx="20">
                  <c:v>3.7</c:v>
                </c:pt>
                <c:pt idx="21">
                  <c:v>13.5</c:v>
                </c:pt>
                <c:pt idx="22">
                  <c:v>10.5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15</c:v>
                </c:pt>
                <c:pt idx="26">
                  <c:v>6.7</c:v>
                </c:pt>
                <c:pt idx="27">
                  <c:v>10.1</c:v>
                </c:pt>
                <c:pt idx="28">
                  <c:v>15.1</c:v>
                </c:pt>
                <c:pt idx="29">
                  <c:v>6.1</c:v>
                </c:pt>
                <c:pt idx="30">
                  <c:v>4.5</c:v>
                </c:pt>
                <c:pt idx="31">
                  <c:v>3</c:v>
                </c:pt>
                <c:pt idx="32">
                  <c:v>3</c:v>
                </c:pt>
                <c:pt idx="33">
                  <c:v>11.8</c:v>
                </c:pt>
                <c:pt idx="34">
                  <c:v>3.9</c:v>
                </c:pt>
                <c:pt idx="35">
                  <c:v>6</c:v>
                </c:pt>
                <c:pt idx="36">
                  <c:v>9.8000000000000007</c:v>
                </c:pt>
                <c:pt idx="37">
                  <c:v>14.4</c:v>
                </c:pt>
                <c:pt idx="38">
                  <c:v>9.3000000000000007</c:v>
                </c:pt>
                <c:pt idx="39">
                  <c:v>6.9</c:v>
                </c:pt>
                <c:pt idx="40">
                  <c:v>2.1</c:v>
                </c:pt>
                <c:pt idx="41">
                  <c:v>13.9</c:v>
                </c:pt>
                <c:pt idx="42">
                  <c:v>19.2</c:v>
                </c:pt>
                <c:pt idx="43">
                  <c:v>6.7</c:v>
                </c:pt>
                <c:pt idx="44">
                  <c:v>4.3</c:v>
                </c:pt>
                <c:pt idx="45">
                  <c:v>5.9</c:v>
                </c:pt>
                <c:pt idx="46">
                  <c:v>6.2</c:v>
                </c:pt>
                <c:pt idx="47">
                  <c:v>2.2000000000000002</c:v>
                </c:pt>
                <c:pt idx="48">
                  <c:v>10.1</c:v>
                </c:pt>
                <c:pt idx="4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D1-437D-B61B-828BF9BE9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Sheet3!$N$2:$N$51</c:f>
              <c:numCache>
                <c:formatCode>General</c:formatCode>
                <c:ptCount val="50"/>
                <c:pt idx="0">
                  <c:v>3.4</c:v>
                </c:pt>
                <c:pt idx="1">
                  <c:v>5.3</c:v>
                </c:pt>
                <c:pt idx="2">
                  <c:v>1.2</c:v>
                </c:pt>
                <c:pt idx="3">
                  <c:v>5.8</c:v>
                </c:pt>
                <c:pt idx="4">
                  <c:v>2.8</c:v>
                </c:pt>
                <c:pt idx="5">
                  <c:v>9.4</c:v>
                </c:pt>
                <c:pt idx="6">
                  <c:v>5.8</c:v>
                </c:pt>
                <c:pt idx="7">
                  <c:v>3.1</c:v>
                </c:pt>
                <c:pt idx="8">
                  <c:v>4.2</c:v>
                </c:pt>
                <c:pt idx="9">
                  <c:v>11.4</c:v>
                </c:pt>
                <c:pt idx="10">
                  <c:v>8.5</c:v>
                </c:pt>
                <c:pt idx="11">
                  <c:v>11.2</c:v>
                </c:pt>
                <c:pt idx="12">
                  <c:v>9.1999999999999993</c:v>
                </c:pt>
                <c:pt idx="13">
                  <c:v>8.8000000000000007</c:v>
                </c:pt>
                <c:pt idx="14">
                  <c:v>4.7</c:v>
                </c:pt>
                <c:pt idx="15">
                  <c:v>0.7</c:v>
                </c:pt>
                <c:pt idx="16">
                  <c:v>7</c:v>
                </c:pt>
                <c:pt idx="17">
                  <c:v>1.3</c:v>
                </c:pt>
                <c:pt idx="18">
                  <c:v>1.9</c:v>
                </c:pt>
                <c:pt idx="19">
                  <c:v>3.3</c:v>
                </c:pt>
                <c:pt idx="20">
                  <c:v>1.2</c:v>
                </c:pt>
                <c:pt idx="21">
                  <c:v>9.9</c:v>
                </c:pt>
                <c:pt idx="22">
                  <c:v>5.9</c:v>
                </c:pt>
                <c:pt idx="23">
                  <c:v>3.4</c:v>
                </c:pt>
                <c:pt idx="24">
                  <c:v>5.0999999999999996</c:v>
                </c:pt>
                <c:pt idx="25">
                  <c:v>11.7</c:v>
                </c:pt>
                <c:pt idx="26">
                  <c:v>5.8</c:v>
                </c:pt>
                <c:pt idx="27">
                  <c:v>6.8</c:v>
                </c:pt>
                <c:pt idx="28">
                  <c:v>7.4</c:v>
                </c:pt>
                <c:pt idx="29">
                  <c:v>4.8</c:v>
                </c:pt>
                <c:pt idx="30">
                  <c:v>1.5</c:v>
                </c:pt>
                <c:pt idx="31">
                  <c:v>0.93</c:v>
                </c:pt>
                <c:pt idx="32">
                  <c:v>2</c:v>
                </c:pt>
                <c:pt idx="33">
                  <c:v>8.9</c:v>
                </c:pt>
                <c:pt idx="34">
                  <c:v>3</c:v>
                </c:pt>
                <c:pt idx="35">
                  <c:v>2</c:v>
                </c:pt>
                <c:pt idx="36">
                  <c:v>6.1</c:v>
                </c:pt>
                <c:pt idx="37">
                  <c:v>11.1</c:v>
                </c:pt>
                <c:pt idx="38">
                  <c:v>5</c:v>
                </c:pt>
                <c:pt idx="39">
                  <c:v>3.8</c:v>
                </c:pt>
                <c:pt idx="40">
                  <c:v>0.64</c:v>
                </c:pt>
                <c:pt idx="41">
                  <c:v>7.9</c:v>
                </c:pt>
                <c:pt idx="42">
                  <c:v>11.7</c:v>
                </c:pt>
                <c:pt idx="43">
                  <c:v>2.2000000000000002</c:v>
                </c:pt>
                <c:pt idx="44">
                  <c:v>5.0999999999999996</c:v>
                </c:pt>
                <c:pt idx="45">
                  <c:v>11.7</c:v>
                </c:pt>
                <c:pt idx="46">
                  <c:v>3.9</c:v>
                </c:pt>
                <c:pt idx="47">
                  <c:v>0.55000000000000004</c:v>
                </c:pt>
                <c:pt idx="48">
                  <c:v>9.5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65-304C-B462-8BAD083225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Sheet3!$M$2:$M$51</c:f>
              <c:numCache>
                <c:formatCode>General</c:formatCode>
                <c:ptCount val="50"/>
                <c:pt idx="0">
                  <c:v>4.5999999999999996</c:v>
                </c:pt>
                <c:pt idx="1">
                  <c:v>7</c:v>
                </c:pt>
                <c:pt idx="2">
                  <c:v>3.4</c:v>
                </c:pt>
                <c:pt idx="3">
                  <c:v>7.6</c:v>
                </c:pt>
                <c:pt idx="4">
                  <c:v>3.6</c:v>
                </c:pt>
                <c:pt idx="5">
                  <c:v>9.6</c:v>
                </c:pt>
                <c:pt idx="6">
                  <c:v>7.2</c:v>
                </c:pt>
                <c:pt idx="7">
                  <c:v>4.2</c:v>
                </c:pt>
                <c:pt idx="8">
                  <c:v>8.1999999999999993</c:v>
                </c:pt>
                <c:pt idx="9">
                  <c:v>18.399999999999999</c:v>
                </c:pt>
                <c:pt idx="10">
                  <c:v>8.1</c:v>
                </c:pt>
                <c:pt idx="11">
                  <c:v>12.7</c:v>
                </c:pt>
                <c:pt idx="12">
                  <c:v>11.2</c:v>
                </c:pt>
                <c:pt idx="13">
                  <c:v>9.1999999999999993</c:v>
                </c:pt>
                <c:pt idx="14">
                  <c:v>9.1</c:v>
                </c:pt>
                <c:pt idx="15">
                  <c:v>3.4</c:v>
                </c:pt>
                <c:pt idx="16">
                  <c:v>9.9</c:v>
                </c:pt>
                <c:pt idx="17">
                  <c:v>3</c:v>
                </c:pt>
                <c:pt idx="18">
                  <c:v>3.6</c:v>
                </c:pt>
                <c:pt idx="19">
                  <c:v>8.1999999999999993</c:v>
                </c:pt>
                <c:pt idx="20">
                  <c:v>4.8</c:v>
                </c:pt>
                <c:pt idx="21">
                  <c:v>14.4</c:v>
                </c:pt>
                <c:pt idx="22">
                  <c:v>8.4</c:v>
                </c:pt>
                <c:pt idx="23">
                  <c:v>4.5</c:v>
                </c:pt>
                <c:pt idx="24">
                  <c:v>6</c:v>
                </c:pt>
                <c:pt idx="25">
                  <c:v>15</c:v>
                </c:pt>
                <c:pt idx="26">
                  <c:v>8.8000000000000007</c:v>
                </c:pt>
                <c:pt idx="27">
                  <c:v>8.4</c:v>
                </c:pt>
                <c:pt idx="28">
                  <c:v>11.4</c:v>
                </c:pt>
                <c:pt idx="29">
                  <c:v>6.4</c:v>
                </c:pt>
                <c:pt idx="30">
                  <c:v>3.9</c:v>
                </c:pt>
                <c:pt idx="31">
                  <c:v>3</c:v>
                </c:pt>
                <c:pt idx="32">
                  <c:v>3.6</c:v>
                </c:pt>
                <c:pt idx="33">
                  <c:v>9.1</c:v>
                </c:pt>
                <c:pt idx="34">
                  <c:v>4.4000000000000004</c:v>
                </c:pt>
                <c:pt idx="35">
                  <c:v>4.3</c:v>
                </c:pt>
                <c:pt idx="36">
                  <c:v>7.8</c:v>
                </c:pt>
                <c:pt idx="37">
                  <c:v>13.1</c:v>
                </c:pt>
                <c:pt idx="38">
                  <c:v>6.9</c:v>
                </c:pt>
                <c:pt idx="39">
                  <c:v>3.6</c:v>
                </c:pt>
                <c:pt idx="40">
                  <c:v>2.8</c:v>
                </c:pt>
                <c:pt idx="41">
                  <c:v>14.2</c:v>
                </c:pt>
                <c:pt idx="42">
                  <c:v>10.4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9</c:v>
                </c:pt>
                <c:pt idx="47">
                  <c:v>3</c:v>
                </c:pt>
                <c:pt idx="48">
                  <c:v>11</c:v>
                </c:pt>
                <c:pt idx="49">
                  <c:v>5.8</c:v>
                </c:pt>
              </c:numCache>
            </c:numRef>
          </c:xVal>
          <c:yVal>
            <c:numRef>
              <c:f>Sheet3!$O$2:$O$51</c:f>
              <c:numCache>
                <c:formatCode>General</c:formatCode>
                <c:ptCount val="50"/>
                <c:pt idx="0">
                  <c:v>5.5</c:v>
                </c:pt>
                <c:pt idx="1">
                  <c:v>6.2</c:v>
                </c:pt>
                <c:pt idx="2">
                  <c:v>2.8</c:v>
                </c:pt>
                <c:pt idx="3">
                  <c:v>7.2</c:v>
                </c:pt>
                <c:pt idx="4">
                  <c:v>4.0999999999999996</c:v>
                </c:pt>
                <c:pt idx="5">
                  <c:v>10.7</c:v>
                </c:pt>
                <c:pt idx="6">
                  <c:v>6.8</c:v>
                </c:pt>
                <c:pt idx="7">
                  <c:v>4.8</c:v>
                </c:pt>
                <c:pt idx="8">
                  <c:v>6.2</c:v>
                </c:pt>
                <c:pt idx="9">
                  <c:v>12.8</c:v>
                </c:pt>
                <c:pt idx="10">
                  <c:v>9.4</c:v>
                </c:pt>
                <c:pt idx="11">
                  <c:v>12.4</c:v>
                </c:pt>
                <c:pt idx="12">
                  <c:v>10</c:v>
                </c:pt>
                <c:pt idx="13">
                  <c:v>10.5</c:v>
                </c:pt>
                <c:pt idx="14">
                  <c:v>5.9</c:v>
                </c:pt>
                <c:pt idx="15">
                  <c:v>1.8</c:v>
                </c:pt>
                <c:pt idx="16">
                  <c:v>8.5</c:v>
                </c:pt>
                <c:pt idx="17">
                  <c:v>2.2000000000000002</c:v>
                </c:pt>
                <c:pt idx="18">
                  <c:v>3.2</c:v>
                </c:pt>
                <c:pt idx="19">
                  <c:v>4.7</c:v>
                </c:pt>
                <c:pt idx="20">
                  <c:v>2.9</c:v>
                </c:pt>
                <c:pt idx="21">
                  <c:v>11.3</c:v>
                </c:pt>
                <c:pt idx="22">
                  <c:v>6.9</c:v>
                </c:pt>
                <c:pt idx="23">
                  <c:v>4.7</c:v>
                </c:pt>
                <c:pt idx="24">
                  <c:v>6.1</c:v>
                </c:pt>
                <c:pt idx="25">
                  <c:v>12.6</c:v>
                </c:pt>
                <c:pt idx="26">
                  <c:v>6.8</c:v>
                </c:pt>
                <c:pt idx="27">
                  <c:v>7.9</c:v>
                </c:pt>
                <c:pt idx="28">
                  <c:v>8.6</c:v>
                </c:pt>
                <c:pt idx="29">
                  <c:v>6</c:v>
                </c:pt>
                <c:pt idx="30">
                  <c:v>2.8</c:v>
                </c:pt>
                <c:pt idx="31">
                  <c:v>2</c:v>
                </c:pt>
                <c:pt idx="32">
                  <c:v>3.1</c:v>
                </c:pt>
                <c:pt idx="33">
                  <c:v>9.9</c:v>
                </c:pt>
                <c:pt idx="34">
                  <c:v>4</c:v>
                </c:pt>
                <c:pt idx="35">
                  <c:v>2.9</c:v>
                </c:pt>
                <c:pt idx="36">
                  <c:v>7</c:v>
                </c:pt>
                <c:pt idx="37">
                  <c:v>12.2</c:v>
                </c:pt>
                <c:pt idx="38">
                  <c:v>6.1</c:v>
                </c:pt>
                <c:pt idx="39">
                  <c:v>4.7</c:v>
                </c:pt>
                <c:pt idx="40">
                  <c:v>1.6</c:v>
                </c:pt>
                <c:pt idx="41">
                  <c:v>9.1</c:v>
                </c:pt>
                <c:pt idx="42">
                  <c:v>12.5</c:v>
                </c:pt>
                <c:pt idx="43">
                  <c:v>3.5</c:v>
                </c:pt>
                <c:pt idx="44">
                  <c:v>6.3</c:v>
                </c:pt>
                <c:pt idx="45">
                  <c:v>12.7</c:v>
                </c:pt>
                <c:pt idx="46">
                  <c:v>4.8</c:v>
                </c:pt>
                <c:pt idx="47">
                  <c:v>1.7</c:v>
                </c:pt>
                <c:pt idx="48">
                  <c:v>10.7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65-304C-B462-8BAD0832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Iliac Crest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Sheet3!$Q$2:$Q$51</c:f>
              <c:numCache>
                <c:formatCode>General</c:formatCode>
                <c:ptCount val="50"/>
                <c:pt idx="0">
                  <c:v>5.7</c:v>
                </c:pt>
                <c:pt idx="1">
                  <c:v>13.7</c:v>
                </c:pt>
                <c:pt idx="2">
                  <c:v>15.1</c:v>
                </c:pt>
                <c:pt idx="3">
                  <c:v>16.2</c:v>
                </c:pt>
                <c:pt idx="4">
                  <c:v>9.6</c:v>
                </c:pt>
                <c:pt idx="5">
                  <c:v>16</c:v>
                </c:pt>
                <c:pt idx="6">
                  <c:v>9.6999999999999993</c:v>
                </c:pt>
                <c:pt idx="7">
                  <c:v>10.9</c:v>
                </c:pt>
                <c:pt idx="8">
                  <c:v>16.8</c:v>
                </c:pt>
                <c:pt idx="9">
                  <c:v>0</c:v>
                </c:pt>
                <c:pt idx="10">
                  <c:v>15</c:v>
                </c:pt>
                <c:pt idx="11">
                  <c:v>14.1</c:v>
                </c:pt>
                <c:pt idx="12">
                  <c:v>11</c:v>
                </c:pt>
                <c:pt idx="13">
                  <c:v>15.8</c:v>
                </c:pt>
                <c:pt idx="14">
                  <c:v>0</c:v>
                </c:pt>
                <c:pt idx="15">
                  <c:v>8.1</c:v>
                </c:pt>
                <c:pt idx="16">
                  <c:v>14.7</c:v>
                </c:pt>
                <c:pt idx="17">
                  <c:v>6.3</c:v>
                </c:pt>
                <c:pt idx="18">
                  <c:v>3.9</c:v>
                </c:pt>
                <c:pt idx="19">
                  <c:v>16.100000000000001</c:v>
                </c:pt>
                <c:pt idx="20">
                  <c:v>8.9</c:v>
                </c:pt>
                <c:pt idx="21">
                  <c:v>14.7</c:v>
                </c:pt>
                <c:pt idx="22">
                  <c:v>16.3</c:v>
                </c:pt>
                <c:pt idx="23">
                  <c:v>12.1</c:v>
                </c:pt>
                <c:pt idx="24">
                  <c:v>12</c:v>
                </c:pt>
                <c:pt idx="25">
                  <c:v>24.6</c:v>
                </c:pt>
                <c:pt idx="26">
                  <c:v>9.6</c:v>
                </c:pt>
                <c:pt idx="27">
                  <c:v>21.3</c:v>
                </c:pt>
                <c:pt idx="28">
                  <c:v>17.399999999999999</c:v>
                </c:pt>
                <c:pt idx="29">
                  <c:v>22.4</c:v>
                </c:pt>
                <c:pt idx="30">
                  <c:v>10.6</c:v>
                </c:pt>
                <c:pt idx="31">
                  <c:v>5.9</c:v>
                </c:pt>
                <c:pt idx="32">
                  <c:v>5.9</c:v>
                </c:pt>
                <c:pt idx="33">
                  <c:v>12</c:v>
                </c:pt>
                <c:pt idx="34">
                  <c:v>11.1</c:v>
                </c:pt>
                <c:pt idx="35">
                  <c:v>7</c:v>
                </c:pt>
                <c:pt idx="36">
                  <c:v>14.5</c:v>
                </c:pt>
                <c:pt idx="37">
                  <c:v>18.100000000000001</c:v>
                </c:pt>
                <c:pt idx="38">
                  <c:v>11.8</c:v>
                </c:pt>
                <c:pt idx="39">
                  <c:v>6.4</c:v>
                </c:pt>
                <c:pt idx="40">
                  <c:v>7</c:v>
                </c:pt>
                <c:pt idx="41">
                  <c:v>19.399999999999999</c:v>
                </c:pt>
                <c:pt idx="42">
                  <c:v>13.6</c:v>
                </c:pt>
                <c:pt idx="43">
                  <c:v>11.2</c:v>
                </c:pt>
                <c:pt idx="44">
                  <c:v>18.100000000000001</c:v>
                </c:pt>
                <c:pt idx="45">
                  <c:v>16.5</c:v>
                </c:pt>
                <c:pt idx="46">
                  <c:v>22.6</c:v>
                </c:pt>
                <c:pt idx="47">
                  <c:v>6.2</c:v>
                </c:pt>
                <c:pt idx="48">
                  <c:v>13.1</c:v>
                </c:pt>
                <c:pt idx="49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8E-CB4E-A63C-D16C276CC9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6233595800525E-2"/>
                  <c:y val="-0.15781459609215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Sheet3!$P$2:$P$51</c:f>
              <c:numCache>
                <c:formatCode>General</c:formatCode>
                <c:ptCount val="50"/>
                <c:pt idx="0">
                  <c:v>15</c:v>
                </c:pt>
                <c:pt idx="1">
                  <c:v>20.2</c:v>
                </c:pt>
                <c:pt idx="2">
                  <c:v>25.6</c:v>
                </c:pt>
                <c:pt idx="3">
                  <c:v>33</c:v>
                </c:pt>
                <c:pt idx="4">
                  <c:v>23</c:v>
                </c:pt>
                <c:pt idx="5">
                  <c:v>26.9</c:v>
                </c:pt>
                <c:pt idx="6">
                  <c:v>19</c:v>
                </c:pt>
                <c:pt idx="7">
                  <c:v>26.4</c:v>
                </c:pt>
                <c:pt idx="8">
                  <c:v>52</c:v>
                </c:pt>
                <c:pt idx="9">
                  <c:v>48</c:v>
                </c:pt>
                <c:pt idx="10">
                  <c:v>22</c:v>
                </c:pt>
                <c:pt idx="11">
                  <c:v>20.5</c:v>
                </c:pt>
                <c:pt idx="12">
                  <c:v>28</c:v>
                </c:pt>
                <c:pt idx="13">
                  <c:v>25.5</c:v>
                </c:pt>
                <c:pt idx="14">
                  <c:v>36.200000000000003</c:v>
                </c:pt>
                <c:pt idx="15">
                  <c:v>18.2</c:v>
                </c:pt>
                <c:pt idx="16">
                  <c:v>31.5</c:v>
                </c:pt>
                <c:pt idx="17">
                  <c:v>12.7</c:v>
                </c:pt>
                <c:pt idx="18">
                  <c:v>8.1999999999999993</c:v>
                </c:pt>
                <c:pt idx="19">
                  <c:v>30.8</c:v>
                </c:pt>
                <c:pt idx="20">
                  <c:v>18</c:v>
                </c:pt>
                <c:pt idx="21">
                  <c:v>44.4</c:v>
                </c:pt>
                <c:pt idx="22">
                  <c:v>25.6</c:v>
                </c:pt>
                <c:pt idx="23">
                  <c:v>24.1</c:v>
                </c:pt>
                <c:pt idx="24">
                  <c:v>22</c:v>
                </c:pt>
                <c:pt idx="25">
                  <c:v>31</c:v>
                </c:pt>
                <c:pt idx="26">
                  <c:v>23</c:v>
                </c:pt>
                <c:pt idx="27">
                  <c:v>26.6</c:v>
                </c:pt>
                <c:pt idx="28">
                  <c:v>34.799999999999997</c:v>
                </c:pt>
                <c:pt idx="29">
                  <c:v>30.1</c:v>
                </c:pt>
                <c:pt idx="30">
                  <c:v>18</c:v>
                </c:pt>
                <c:pt idx="31">
                  <c:v>10.6</c:v>
                </c:pt>
                <c:pt idx="32">
                  <c:v>11.8</c:v>
                </c:pt>
                <c:pt idx="33">
                  <c:v>15.2</c:v>
                </c:pt>
                <c:pt idx="34">
                  <c:v>12.4</c:v>
                </c:pt>
                <c:pt idx="35">
                  <c:v>12.1</c:v>
                </c:pt>
                <c:pt idx="36">
                  <c:v>26.3</c:v>
                </c:pt>
                <c:pt idx="37">
                  <c:v>31</c:v>
                </c:pt>
                <c:pt idx="38">
                  <c:v>14</c:v>
                </c:pt>
                <c:pt idx="39">
                  <c:v>9.1999999999999993</c:v>
                </c:pt>
                <c:pt idx="40">
                  <c:v>12</c:v>
                </c:pt>
                <c:pt idx="41">
                  <c:v>27.6</c:v>
                </c:pt>
                <c:pt idx="42">
                  <c:v>30.2</c:v>
                </c:pt>
                <c:pt idx="43">
                  <c:v>18.2</c:v>
                </c:pt>
                <c:pt idx="44">
                  <c:v>29</c:v>
                </c:pt>
                <c:pt idx="45">
                  <c:v>25.5</c:v>
                </c:pt>
                <c:pt idx="46">
                  <c:v>44</c:v>
                </c:pt>
                <c:pt idx="47">
                  <c:v>10.199999999999999</c:v>
                </c:pt>
                <c:pt idx="48">
                  <c:v>22.2</c:v>
                </c:pt>
                <c:pt idx="49">
                  <c:v>30</c:v>
                </c:pt>
              </c:numCache>
            </c:numRef>
          </c:xVal>
          <c:yVal>
            <c:numRef>
              <c:f>Sheet3!$R$2:$R$51</c:f>
              <c:numCache>
                <c:formatCode>General</c:formatCode>
                <c:ptCount val="50"/>
                <c:pt idx="0">
                  <c:v>7.3</c:v>
                </c:pt>
                <c:pt idx="1">
                  <c:v>15.4</c:v>
                </c:pt>
                <c:pt idx="2">
                  <c:v>16.7</c:v>
                </c:pt>
                <c:pt idx="3">
                  <c:v>18.5</c:v>
                </c:pt>
                <c:pt idx="4">
                  <c:v>12</c:v>
                </c:pt>
                <c:pt idx="5">
                  <c:v>18.5</c:v>
                </c:pt>
                <c:pt idx="6">
                  <c:v>11.7</c:v>
                </c:pt>
                <c:pt idx="7">
                  <c:v>13.2</c:v>
                </c:pt>
                <c:pt idx="8">
                  <c:v>18.7</c:v>
                </c:pt>
                <c:pt idx="9">
                  <c:v>0</c:v>
                </c:pt>
                <c:pt idx="10">
                  <c:v>16.899999999999999</c:v>
                </c:pt>
                <c:pt idx="11">
                  <c:v>15.9</c:v>
                </c:pt>
                <c:pt idx="12">
                  <c:v>12.8</c:v>
                </c:pt>
                <c:pt idx="13">
                  <c:v>18.2</c:v>
                </c:pt>
                <c:pt idx="14">
                  <c:v>0</c:v>
                </c:pt>
                <c:pt idx="15">
                  <c:v>9.6</c:v>
                </c:pt>
                <c:pt idx="16">
                  <c:v>17</c:v>
                </c:pt>
                <c:pt idx="17">
                  <c:v>8.1999999999999993</c:v>
                </c:pt>
                <c:pt idx="18">
                  <c:v>6</c:v>
                </c:pt>
                <c:pt idx="19">
                  <c:v>18.100000000000001</c:v>
                </c:pt>
                <c:pt idx="20">
                  <c:v>10.3</c:v>
                </c:pt>
                <c:pt idx="21">
                  <c:v>17.7</c:v>
                </c:pt>
                <c:pt idx="22">
                  <c:v>18.3</c:v>
                </c:pt>
                <c:pt idx="23">
                  <c:v>14</c:v>
                </c:pt>
                <c:pt idx="24">
                  <c:v>13.8</c:v>
                </c:pt>
                <c:pt idx="25">
                  <c:v>26.6</c:v>
                </c:pt>
                <c:pt idx="26">
                  <c:v>11.3</c:v>
                </c:pt>
                <c:pt idx="27">
                  <c:v>23.1</c:v>
                </c:pt>
                <c:pt idx="28">
                  <c:v>19</c:v>
                </c:pt>
                <c:pt idx="29">
                  <c:v>23.9</c:v>
                </c:pt>
                <c:pt idx="30">
                  <c:v>12.1</c:v>
                </c:pt>
                <c:pt idx="31">
                  <c:v>7.5</c:v>
                </c:pt>
                <c:pt idx="32">
                  <c:v>7.7</c:v>
                </c:pt>
                <c:pt idx="33">
                  <c:v>13.8</c:v>
                </c:pt>
                <c:pt idx="34">
                  <c:v>12.3</c:v>
                </c:pt>
                <c:pt idx="35">
                  <c:v>8.4</c:v>
                </c:pt>
                <c:pt idx="36">
                  <c:v>16.899999999999999</c:v>
                </c:pt>
                <c:pt idx="37">
                  <c:v>19.7</c:v>
                </c:pt>
                <c:pt idx="38">
                  <c:v>13.3</c:v>
                </c:pt>
                <c:pt idx="39">
                  <c:v>7.7</c:v>
                </c:pt>
                <c:pt idx="40">
                  <c:v>8.3000000000000007</c:v>
                </c:pt>
                <c:pt idx="41">
                  <c:v>21.5</c:v>
                </c:pt>
                <c:pt idx="42">
                  <c:v>15.2</c:v>
                </c:pt>
                <c:pt idx="43">
                  <c:v>13</c:v>
                </c:pt>
                <c:pt idx="44">
                  <c:v>19.8</c:v>
                </c:pt>
                <c:pt idx="45">
                  <c:v>18.600000000000001</c:v>
                </c:pt>
                <c:pt idx="46">
                  <c:v>24.1</c:v>
                </c:pt>
                <c:pt idx="47">
                  <c:v>7.7</c:v>
                </c:pt>
                <c:pt idx="48">
                  <c:v>15.1</c:v>
                </c:pt>
                <c:pt idx="49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8E-CB4E-A63C-D16C276C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Supraspinale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Sheet3!$T$2:$T$51</c:f>
              <c:numCache>
                <c:formatCode>General</c:formatCode>
                <c:ptCount val="50"/>
                <c:pt idx="0">
                  <c:v>3.7</c:v>
                </c:pt>
                <c:pt idx="1">
                  <c:v>9.1999999999999993</c:v>
                </c:pt>
                <c:pt idx="2">
                  <c:v>5.9</c:v>
                </c:pt>
                <c:pt idx="3">
                  <c:v>9.6999999999999993</c:v>
                </c:pt>
                <c:pt idx="4">
                  <c:v>6.1</c:v>
                </c:pt>
                <c:pt idx="5">
                  <c:v>15</c:v>
                </c:pt>
                <c:pt idx="6">
                  <c:v>14.6</c:v>
                </c:pt>
                <c:pt idx="7">
                  <c:v>16.2</c:v>
                </c:pt>
                <c:pt idx="8">
                  <c:v>16.600000000000001</c:v>
                </c:pt>
                <c:pt idx="9">
                  <c:v>16.5</c:v>
                </c:pt>
                <c:pt idx="10">
                  <c:v>9.5</c:v>
                </c:pt>
                <c:pt idx="11">
                  <c:v>13.5</c:v>
                </c:pt>
                <c:pt idx="12">
                  <c:v>11.8</c:v>
                </c:pt>
                <c:pt idx="13">
                  <c:v>12.5</c:v>
                </c:pt>
                <c:pt idx="14">
                  <c:v>0</c:v>
                </c:pt>
                <c:pt idx="15">
                  <c:v>2.6</c:v>
                </c:pt>
                <c:pt idx="16">
                  <c:v>11.5</c:v>
                </c:pt>
                <c:pt idx="17">
                  <c:v>3.4</c:v>
                </c:pt>
                <c:pt idx="18">
                  <c:v>2.9</c:v>
                </c:pt>
                <c:pt idx="19">
                  <c:v>8.6999999999999993</c:v>
                </c:pt>
                <c:pt idx="20">
                  <c:v>3.1</c:v>
                </c:pt>
                <c:pt idx="21">
                  <c:v>15.4</c:v>
                </c:pt>
                <c:pt idx="22">
                  <c:v>9.5</c:v>
                </c:pt>
                <c:pt idx="23">
                  <c:v>5.4</c:v>
                </c:pt>
                <c:pt idx="24">
                  <c:v>11.2</c:v>
                </c:pt>
                <c:pt idx="25">
                  <c:v>29.6</c:v>
                </c:pt>
                <c:pt idx="26">
                  <c:v>16.8</c:v>
                </c:pt>
                <c:pt idx="27">
                  <c:v>21</c:v>
                </c:pt>
                <c:pt idx="28">
                  <c:v>8.6999999999999993</c:v>
                </c:pt>
                <c:pt idx="29">
                  <c:v>13.8</c:v>
                </c:pt>
                <c:pt idx="30">
                  <c:v>7.4</c:v>
                </c:pt>
                <c:pt idx="31">
                  <c:v>3.4</c:v>
                </c:pt>
                <c:pt idx="32">
                  <c:v>4.7</c:v>
                </c:pt>
                <c:pt idx="33">
                  <c:v>10.6</c:v>
                </c:pt>
                <c:pt idx="34">
                  <c:v>3.9</c:v>
                </c:pt>
                <c:pt idx="35">
                  <c:v>2.9</c:v>
                </c:pt>
                <c:pt idx="36">
                  <c:v>10.4</c:v>
                </c:pt>
                <c:pt idx="37">
                  <c:v>14.7</c:v>
                </c:pt>
                <c:pt idx="38">
                  <c:v>6.8</c:v>
                </c:pt>
                <c:pt idx="39">
                  <c:v>6.2</c:v>
                </c:pt>
                <c:pt idx="40">
                  <c:v>4</c:v>
                </c:pt>
                <c:pt idx="41">
                  <c:v>18.5</c:v>
                </c:pt>
                <c:pt idx="42">
                  <c:v>11.9</c:v>
                </c:pt>
                <c:pt idx="43">
                  <c:v>11.2</c:v>
                </c:pt>
                <c:pt idx="44">
                  <c:v>16.600000000000001</c:v>
                </c:pt>
                <c:pt idx="45">
                  <c:v>13.7</c:v>
                </c:pt>
                <c:pt idx="46">
                  <c:v>17.3</c:v>
                </c:pt>
                <c:pt idx="47">
                  <c:v>3.1</c:v>
                </c:pt>
                <c:pt idx="48">
                  <c:v>12.2</c:v>
                </c:pt>
                <c:pt idx="49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FC-7F43-8A62-2571713ACC5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280839895013125E-4"/>
                  <c:y val="-0.12758493729950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Sheet3!$S$2:$S$51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12</c:v>
                </c:pt>
                <c:pt idx="2">
                  <c:v>11.2</c:v>
                </c:pt>
                <c:pt idx="3">
                  <c:v>32</c:v>
                </c:pt>
                <c:pt idx="4">
                  <c:v>10.199999999999999</c:v>
                </c:pt>
                <c:pt idx="5">
                  <c:v>28</c:v>
                </c:pt>
                <c:pt idx="6">
                  <c:v>19.5</c:v>
                </c:pt>
                <c:pt idx="7">
                  <c:v>20.6</c:v>
                </c:pt>
                <c:pt idx="8">
                  <c:v>39</c:v>
                </c:pt>
                <c:pt idx="9">
                  <c:v>42.9</c:v>
                </c:pt>
                <c:pt idx="10">
                  <c:v>17.2</c:v>
                </c:pt>
                <c:pt idx="11">
                  <c:v>19.3</c:v>
                </c:pt>
                <c:pt idx="12">
                  <c:v>17.2</c:v>
                </c:pt>
                <c:pt idx="13">
                  <c:v>28.4</c:v>
                </c:pt>
                <c:pt idx="14">
                  <c:v>26</c:v>
                </c:pt>
                <c:pt idx="15">
                  <c:v>8.4</c:v>
                </c:pt>
                <c:pt idx="16">
                  <c:v>26.7</c:v>
                </c:pt>
                <c:pt idx="17">
                  <c:v>7.1</c:v>
                </c:pt>
                <c:pt idx="18">
                  <c:v>6.6</c:v>
                </c:pt>
                <c:pt idx="19">
                  <c:v>19</c:v>
                </c:pt>
                <c:pt idx="20">
                  <c:v>9.8000000000000007</c:v>
                </c:pt>
                <c:pt idx="21">
                  <c:v>35.799999999999997</c:v>
                </c:pt>
                <c:pt idx="22">
                  <c:v>17.2</c:v>
                </c:pt>
                <c:pt idx="23">
                  <c:v>10.4</c:v>
                </c:pt>
                <c:pt idx="24">
                  <c:v>14.4</c:v>
                </c:pt>
                <c:pt idx="25">
                  <c:v>26.2</c:v>
                </c:pt>
                <c:pt idx="26">
                  <c:v>17.600000000000001</c:v>
                </c:pt>
                <c:pt idx="27">
                  <c:v>23.6</c:v>
                </c:pt>
                <c:pt idx="28">
                  <c:v>18</c:v>
                </c:pt>
                <c:pt idx="29">
                  <c:v>18</c:v>
                </c:pt>
                <c:pt idx="30">
                  <c:v>14.8</c:v>
                </c:pt>
                <c:pt idx="31">
                  <c:v>6.5</c:v>
                </c:pt>
                <c:pt idx="32">
                  <c:v>9</c:v>
                </c:pt>
                <c:pt idx="33">
                  <c:v>11.8</c:v>
                </c:pt>
                <c:pt idx="34">
                  <c:v>6.9</c:v>
                </c:pt>
                <c:pt idx="35">
                  <c:v>8.1</c:v>
                </c:pt>
                <c:pt idx="36">
                  <c:v>20.6</c:v>
                </c:pt>
                <c:pt idx="37">
                  <c:v>30.5</c:v>
                </c:pt>
                <c:pt idx="38">
                  <c:v>9</c:v>
                </c:pt>
                <c:pt idx="39">
                  <c:v>6</c:v>
                </c:pt>
                <c:pt idx="40">
                  <c:v>7.2</c:v>
                </c:pt>
                <c:pt idx="41">
                  <c:v>34</c:v>
                </c:pt>
                <c:pt idx="42">
                  <c:v>18.600000000000001</c:v>
                </c:pt>
                <c:pt idx="43">
                  <c:v>14.6</c:v>
                </c:pt>
                <c:pt idx="44">
                  <c:v>21</c:v>
                </c:pt>
                <c:pt idx="45">
                  <c:v>22.5</c:v>
                </c:pt>
                <c:pt idx="46">
                  <c:v>31</c:v>
                </c:pt>
                <c:pt idx="47">
                  <c:v>6.3</c:v>
                </c:pt>
                <c:pt idx="48">
                  <c:v>16.600000000000001</c:v>
                </c:pt>
                <c:pt idx="49">
                  <c:v>23.7</c:v>
                </c:pt>
              </c:numCache>
            </c:numRef>
          </c:xVal>
          <c:yVal>
            <c:numRef>
              <c:f>Sheet3!$U$2:$U$51</c:f>
              <c:numCache>
                <c:formatCode>General</c:formatCode>
                <c:ptCount val="50"/>
                <c:pt idx="0">
                  <c:v>5.2</c:v>
                </c:pt>
                <c:pt idx="1">
                  <c:v>10.8</c:v>
                </c:pt>
                <c:pt idx="2">
                  <c:v>7.6</c:v>
                </c:pt>
                <c:pt idx="3">
                  <c:v>12.3</c:v>
                </c:pt>
                <c:pt idx="4">
                  <c:v>7.8</c:v>
                </c:pt>
                <c:pt idx="5">
                  <c:v>17</c:v>
                </c:pt>
                <c:pt idx="6">
                  <c:v>16.2</c:v>
                </c:pt>
                <c:pt idx="7">
                  <c:v>18.100000000000001</c:v>
                </c:pt>
                <c:pt idx="8">
                  <c:v>18.399999999999999</c:v>
                </c:pt>
                <c:pt idx="9">
                  <c:v>18.600000000000001</c:v>
                </c:pt>
                <c:pt idx="10">
                  <c:v>11.4</c:v>
                </c:pt>
                <c:pt idx="11">
                  <c:v>15.1</c:v>
                </c:pt>
                <c:pt idx="12">
                  <c:v>13.4</c:v>
                </c:pt>
                <c:pt idx="13">
                  <c:v>14.3</c:v>
                </c:pt>
                <c:pt idx="14">
                  <c:v>0</c:v>
                </c:pt>
                <c:pt idx="15">
                  <c:v>3.9</c:v>
                </c:pt>
                <c:pt idx="16">
                  <c:v>13</c:v>
                </c:pt>
                <c:pt idx="17">
                  <c:v>5</c:v>
                </c:pt>
                <c:pt idx="18">
                  <c:v>4.8</c:v>
                </c:pt>
                <c:pt idx="19">
                  <c:v>10.7</c:v>
                </c:pt>
                <c:pt idx="20">
                  <c:v>5</c:v>
                </c:pt>
                <c:pt idx="21">
                  <c:v>17.8</c:v>
                </c:pt>
                <c:pt idx="22">
                  <c:v>11.1</c:v>
                </c:pt>
                <c:pt idx="23">
                  <c:v>6.7</c:v>
                </c:pt>
                <c:pt idx="24">
                  <c:v>12.9</c:v>
                </c:pt>
                <c:pt idx="25">
                  <c:v>31.3</c:v>
                </c:pt>
                <c:pt idx="26">
                  <c:v>18.3</c:v>
                </c:pt>
                <c:pt idx="27">
                  <c:v>22.8</c:v>
                </c:pt>
                <c:pt idx="28">
                  <c:v>10.199999999999999</c:v>
                </c:pt>
                <c:pt idx="29">
                  <c:v>15.1</c:v>
                </c:pt>
                <c:pt idx="30">
                  <c:v>9.1999999999999993</c:v>
                </c:pt>
                <c:pt idx="31">
                  <c:v>4.9000000000000004</c:v>
                </c:pt>
                <c:pt idx="32">
                  <c:v>6.1</c:v>
                </c:pt>
                <c:pt idx="33">
                  <c:v>12</c:v>
                </c:pt>
                <c:pt idx="34">
                  <c:v>5.2</c:v>
                </c:pt>
                <c:pt idx="35">
                  <c:v>4.4000000000000004</c:v>
                </c:pt>
                <c:pt idx="36">
                  <c:v>12.7</c:v>
                </c:pt>
                <c:pt idx="37">
                  <c:v>16.399999999999999</c:v>
                </c:pt>
                <c:pt idx="38">
                  <c:v>8.1</c:v>
                </c:pt>
                <c:pt idx="39">
                  <c:v>7.5</c:v>
                </c:pt>
                <c:pt idx="40">
                  <c:v>5.3</c:v>
                </c:pt>
                <c:pt idx="41">
                  <c:v>20.3</c:v>
                </c:pt>
                <c:pt idx="42">
                  <c:v>13.4</c:v>
                </c:pt>
                <c:pt idx="43">
                  <c:v>12.7</c:v>
                </c:pt>
                <c:pt idx="44">
                  <c:v>18.399999999999999</c:v>
                </c:pt>
                <c:pt idx="45">
                  <c:v>15.5</c:v>
                </c:pt>
                <c:pt idx="46">
                  <c:v>19</c:v>
                </c:pt>
                <c:pt idx="47">
                  <c:v>4.2</c:v>
                </c:pt>
                <c:pt idx="48">
                  <c:v>14.1</c:v>
                </c:pt>
                <c:pt idx="4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FC-7F43-8A62-2571713AC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Abdominal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172353455818029E-2"/>
                  <c:y val="8.4918343540390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3714129483814526E-2"/>
                  <c:y val="0.1543627879848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Sheet3!$W$2:$W$51</c:f>
              <c:numCache>
                <c:formatCode>General</c:formatCode>
                <c:ptCount val="50"/>
                <c:pt idx="0">
                  <c:v>11.6</c:v>
                </c:pt>
                <c:pt idx="1">
                  <c:v>17.2</c:v>
                </c:pt>
                <c:pt idx="2">
                  <c:v>15.3</c:v>
                </c:pt>
                <c:pt idx="3">
                  <c:v>16.3</c:v>
                </c:pt>
                <c:pt idx="4">
                  <c:v>16.5</c:v>
                </c:pt>
                <c:pt idx="5">
                  <c:v>17.2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16.399999999999999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11.2</c:v>
                </c:pt>
                <c:pt idx="16">
                  <c:v>0</c:v>
                </c:pt>
                <c:pt idx="17">
                  <c:v>16.3</c:v>
                </c:pt>
                <c:pt idx="18">
                  <c:v>12.2</c:v>
                </c:pt>
                <c:pt idx="19">
                  <c:v>20.6</c:v>
                </c:pt>
                <c:pt idx="20">
                  <c:v>12.9</c:v>
                </c:pt>
                <c:pt idx="21">
                  <c:v>0</c:v>
                </c:pt>
                <c:pt idx="22">
                  <c:v>25.6</c:v>
                </c:pt>
                <c:pt idx="23">
                  <c:v>16.600000000000001</c:v>
                </c:pt>
                <c:pt idx="24">
                  <c:v>16.600000000000001</c:v>
                </c:pt>
                <c:pt idx="25">
                  <c:v>38.700000000000003</c:v>
                </c:pt>
                <c:pt idx="26">
                  <c:v>21.5</c:v>
                </c:pt>
                <c:pt idx="27">
                  <c:v>0</c:v>
                </c:pt>
                <c:pt idx="28">
                  <c:v>27.4</c:v>
                </c:pt>
                <c:pt idx="29">
                  <c:v>0</c:v>
                </c:pt>
                <c:pt idx="30">
                  <c:v>18.3</c:v>
                </c:pt>
                <c:pt idx="31">
                  <c:v>14.6</c:v>
                </c:pt>
                <c:pt idx="32">
                  <c:v>14.9</c:v>
                </c:pt>
                <c:pt idx="33">
                  <c:v>23.7</c:v>
                </c:pt>
                <c:pt idx="34">
                  <c:v>14.2</c:v>
                </c:pt>
                <c:pt idx="35">
                  <c:v>14.3</c:v>
                </c:pt>
                <c:pt idx="36">
                  <c:v>0</c:v>
                </c:pt>
                <c:pt idx="37">
                  <c:v>44.4</c:v>
                </c:pt>
                <c:pt idx="38">
                  <c:v>10.9</c:v>
                </c:pt>
                <c:pt idx="39">
                  <c:v>17.5</c:v>
                </c:pt>
                <c:pt idx="40">
                  <c:v>17</c:v>
                </c:pt>
                <c:pt idx="41">
                  <c:v>41.2</c:v>
                </c:pt>
                <c:pt idx="42">
                  <c:v>29.6</c:v>
                </c:pt>
                <c:pt idx="43">
                  <c:v>25</c:v>
                </c:pt>
                <c:pt idx="44">
                  <c:v>0</c:v>
                </c:pt>
                <c:pt idx="45">
                  <c:v>39.700000000000003</c:v>
                </c:pt>
                <c:pt idx="46">
                  <c:v>43.7</c:v>
                </c:pt>
                <c:pt idx="47">
                  <c:v>7.8</c:v>
                </c:pt>
                <c:pt idx="48">
                  <c:v>0</c:v>
                </c:pt>
                <c:pt idx="49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3A-DC4D-A812-A99CF1FCAC9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93875765529309"/>
                  <c:y val="-0.37241141732283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Sheet3!$V$2:$V$51</c:f>
              <c:numCache>
                <c:formatCode>General</c:formatCode>
                <c:ptCount val="50"/>
                <c:pt idx="0">
                  <c:v>24.4</c:v>
                </c:pt>
                <c:pt idx="1">
                  <c:v>22</c:v>
                </c:pt>
                <c:pt idx="2">
                  <c:v>27.2</c:v>
                </c:pt>
                <c:pt idx="3">
                  <c:v>35</c:v>
                </c:pt>
                <c:pt idx="4">
                  <c:v>21</c:v>
                </c:pt>
                <c:pt idx="5">
                  <c:v>35.5</c:v>
                </c:pt>
                <c:pt idx="6">
                  <c:v>35.6</c:v>
                </c:pt>
                <c:pt idx="7">
                  <c:v>33</c:v>
                </c:pt>
                <c:pt idx="8">
                  <c:v>54</c:v>
                </c:pt>
                <c:pt idx="9">
                  <c:v>47</c:v>
                </c:pt>
                <c:pt idx="10">
                  <c:v>31</c:v>
                </c:pt>
                <c:pt idx="11">
                  <c:v>34.700000000000003</c:v>
                </c:pt>
                <c:pt idx="12">
                  <c:v>35.5</c:v>
                </c:pt>
                <c:pt idx="13">
                  <c:v>34.799999999999997</c:v>
                </c:pt>
                <c:pt idx="14">
                  <c:v>41.8</c:v>
                </c:pt>
                <c:pt idx="15">
                  <c:v>17.8</c:v>
                </c:pt>
                <c:pt idx="16">
                  <c:v>46.1</c:v>
                </c:pt>
                <c:pt idx="17">
                  <c:v>18</c:v>
                </c:pt>
                <c:pt idx="18">
                  <c:v>11.2</c:v>
                </c:pt>
                <c:pt idx="19">
                  <c:v>33</c:v>
                </c:pt>
                <c:pt idx="20">
                  <c:v>24</c:v>
                </c:pt>
                <c:pt idx="21">
                  <c:v>53.5</c:v>
                </c:pt>
                <c:pt idx="22">
                  <c:v>30.8</c:v>
                </c:pt>
                <c:pt idx="23">
                  <c:v>24.2</c:v>
                </c:pt>
                <c:pt idx="24">
                  <c:v>24.2</c:v>
                </c:pt>
                <c:pt idx="25">
                  <c:v>41</c:v>
                </c:pt>
                <c:pt idx="26">
                  <c:v>30</c:v>
                </c:pt>
                <c:pt idx="27">
                  <c:v>35.799999999999997</c:v>
                </c:pt>
                <c:pt idx="28">
                  <c:v>43</c:v>
                </c:pt>
                <c:pt idx="29">
                  <c:v>36.799999999999997</c:v>
                </c:pt>
                <c:pt idx="30">
                  <c:v>26</c:v>
                </c:pt>
                <c:pt idx="31">
                  <c:v>19.399999999999999</c:v>
                </c:pt>
                <c:pt idx="32">
                  <c:v>16.899999999999999</c:v>
                </c:pt>
                <c:pt idx="33">
                  <c:v>27.4</c:v>
                </c:pt>
                <c:pt idx="34">
                  <c:v>16.399999999999999</c:v>
                </c:pt>
                <c:pt idx="35">
                  <c:v>25.6</c:v>
                </c:pt>
                <c:pt idx="36">
                  <c:v>33.9</c:v>
                </c:pt>
                <c:pt idx="37">
                  <c:v>47.8</c:v>
                </c:pt>
                <c:pt idx="38">
                  <c:v>19.2</c:v>
                </c:pt>
                <c:pt idx="39">
                  <c:v>20.399999999999999</c:v>
                </c:pt>
                <c:pt idx="40">
                  <c:v>22</c:v>
                </c:pt>
                <c:pt idx="41">
                  <c:v>46.8</c:v>
                </c:pt>
                <c:pt idx="42">
                  <c:v>28.4</c:v>
                </c:pt>
                <c:pt idx="43">
                  <c:v>25.6</c:v>
                </c:pt>
                <c:pt idx="44">
                  <c:v>41.5</c:v>
                </c:pt>
                <c:pt idx="45">
                  <c:v>41.4</c:v>
                </c:pt>
                <c:pt idx="46">
                  <c:v>48</c:v>
                </c:pt>
                <c:pt idx="47">
                  <c:v>17.100000000000001</c:v>
                </c:pt>
                <c:pt idx="48">
                  <c:v>28</c:v>
                </c:pt>
                <c:pt idx="49">
                  <c:v>36</c:v>
                </c:pt>
              </c:numCache>
            </c:numRef>
          </c:xVal>
          <c:yVal>
            <c:numRef>
              <c:f>Sheet3!$X$2:$X$51</c:f>
              <c:numCache>
                <c:formatCode>General</c:formatCode>
                <c:ptCount val="50"/>
                <c:pt idx="0">
                  <c:v>13.7</c:v>
                </c:pt>
                <c:pt idx="1">
                  <c:v>19</c:v>
                </c:pt>
                <c:pt idx="2">
                  <c:v>17.399999999999999</c:v>
                </c:pt>
                <c:pt idx="3">
                  <c:v>19.3</c:v>
                </c:pt>
                <c:pt idx="4">
                  <c:v>18.600000000000001</c:v>
                </c:pt>
                <c:pt idx="5">
                  <c:v>18.899999999999999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13.2</c:v>
                </c:pt>
                <c:pt idx="16">
                  <c:v>0</c:v>
                </c:pt>
                <c:pt idx="17">
                  <c:v>18</c:v>
                </c:pt>
                <c:pt idx="18">
                  <c:v>14.5</c:v>
                </c:pt>
                <c:pt idx="19">
                  <c:v>22.7</c:v>
                </c:pt>
                <c:pt idx="20">
                  <c:v>15.4</c:v>
                </c:pt>
                <c:pt idx="21">
                  <c:v>0</c:v>
                </c:pt>
                <c:pt idx="22">
                  <c:v>27.7</c:v>
                </c:pt>
                <c:pt idx="23">
                  <c:v>19</c:v>
                </c:pt>
                <c:pt idx="24">
                  <c:v>19</c:v>
                </c:pt>
                <c:pt idx="25">
                  <c:v>41.4</c:v>
                </c:pt>
                <c:pt idx="26">
                  <c:v>23.5</c:v>
                </c:pt>
                <c:pt idx="27">
                  <c:v>0</c:v>
                </c:pt>
                <c:pt idx="28">
                  <c:v>29.4</c:v>
                </c:pt>
                <c:pt idx="29">
                  <c:v>0</c:v>
                </c:pt>
                <c:pt idx="30">
                  <c:v>20.8</c:v>
                </c:pt>
                <c:pt idx="31">
                  <c:v>16.3</c:v>
                </c:pt>
                <c:pt idx="32">
                  <c:v>17.3</c:v>
                </c:pt>
                <c:pt idx="33">
                  <c:v>25.6</c:v>
                </c:pt>
                <c:pt idx="34">
                  <c:v>16</c:v>
                </c:pt>
                <c:pt idx="35">
                  <c:v>16</c:v>
                </c:pt>
                <c:pt idx="36">
                  <c:v>0</c:v>
                </c:pt>
                <c:pt idx="37">
                  <c:v>46.7</c:v>
                </c:pt>
                <c:pt idx="38">
                  <c:v>13.2</c:v>
                </c:pt>
                <c:pt idx="39">
                  <c:v>19.7</c:v>
                </c:pt>
                <c:pt idx="40">
                  <c:v>18.600000000000001</c:v>
                </c:pt>
                <c:pt idx="41">
                  <c:v>43.7</c:v>
                </c:pt>
                <c:pt idx="42">
                  <c:v>32.299999999999997</c:v>
                </c:pt>
                <c:pt idx="43">
                  <c:v>26.8</c:v>
                </c:pt>
                <c:pt idx="44">
                  <c:v>0</c:v>
                </c:pt>
                <c:pt idx="45">
                  <c:v>42.1</c:v>
                </c:pt>
                <c:pt idx="46">
                  <c:v>45.7</c:v>
                </c:pt>
                <c:pt idx="47">
                  <c:v>9.8000000000000007</c:v>
                </c:pt>
                <c:pt idx="48">
                  <c:v>0</c:v>
                </c:pt>
                <c:pt idx="49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3A-DC4D-A812-A99CF1FC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Thigh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Sheet3!$Z$2:$Z$51</c:f>
              <c:numCache>
                <c:formatCode>General</c:formatCode>
                <c:ptCount val="50"/>
                <c:pt idx="0">
                  <c:v>6.5</c:v>
                </c:pt>
                <c:pt idx="1">
                  <c:v>13.9</c:v>
                </c:pt>
                <c:pt idx="2">
                  <c:v>8.1</c:v>
                </c:pt>
                <c:pt idx="3">
                  <c:v>5.0999999999999996</c:v>
                </c:pt>
                <c:pt idx="4">
                  <c:v>2.1</c:v>
                </c:pt>
                <c:pt idx="5">
                  <c:v>11.8</c:v>
                </c:pt>
                <c:pt idx="6">
                  <c:v>9.9</c:v>
                </c:pt>
                <c:pt idx="7">
                  <c:v>10</c:v>
                </c:pt>
                <c:pt idx="8">
                  <c:v>12.5</c:v>
                </c:pt>
                <c:pt idx="9">
                  <c:v>0</c:v>
                </c:pt>
                <c:pt idx="10">
                  <c:v>15.9</c:v>
                </c:pt>
                <c:pt idx="11">
                  <c:v>14.8</c:v>
                </c:pt>
                <c:pt idx="12">
                  <c:v>13.1</c:v>
                </c:pt>
                <c:pt idx="13">
                  <c:v>10.9</c:v>
                </c:pt>
                <c:pt idx="14">
                  <c:v>15.1</c:v>
                </c:pt>
                <c:pt idx="15">
                  <c:v>2.6</c:v>
                </c:pt>
                <c:pt idx="16">
                  <c:v>14.1</c:v>
                </c:pt>
                <c:pt idx="17">
                  <c:v>3.3</c:v>
                </c:pt>
                <c:pt idx="18">
                  <c:v>6.9</c:v>
                </c:pt>
                <c:pt idx="19">
                  <c:v>16.600000000000001</c:v>
                </c:pt>
                <c:pt idx="20">
                  <c:v>3.2</c:v>
                </c:pt>
                <c:pt idx="21">
                  <c:v>12</c:v>
                </c:pt>
                <c:pt idx="22">
                  <c:v>16.3</c:v>
                </c:pt>
                <c:pt idx="23">
                  <c:v>6</c:v>
                </c:pt>
                <c:pt idx="24">
                  <c:v>7.6</c:v>
                </c:pt>
                <c:pt idx="25">
                  <c:v>17.5</c:v>
                </c:pt>
                <c:pt idx="26">
                  <c:v>8.1999999999999993</c:v>
                </c:pt>
                <c:pt idx="27">
                  <c:v>11.5</c:v>
                </c:pt>
                <c:pt idx="28">
                  <c:v>12.6</c:v>
                </c:pt>
                <c:pt idx="29">
                  <c:v>6.5</c:v>
                </c:pt>
                <c:pt idx="30">
                  <c:v>5.4</c:v>
                </c:pt>
                <c:pt idx="31">
                  <c:v>4.5</c:v>
                </c:pt>
                <c:pt idx="32">
                  <c:v>3.4</c:v>
                </c:pt>
                <c:pt idx="33">
                  <c:v>14.1</c:v>
                </c:pt>
                <c:pt idx="34">
                  <c:v>7.7</c:v>
                </c:pt>
                <c:pt idx="35">
                  <c:v>5.7</c:v>
                </c:pt>
                <c:pt idx="36">
                  <c:v>11.4</c:v>
                </c:pt>
                <c:pt idx="37">
                  <c:v>15.2</c:v>
                </c:pt>
                <c:pt idx="38">
                  <c:v>11.4</c:v>
                </c:pt>
                <c:pt idx="39">
                  <c:v>6.8</c:v>
                </c:pt>
                <c:pt idx="40">
                  <c:v>1.3</c:v>
                </c:pt>
                <c:pt idx="41">
                  <c:v>20.399999999999999</c:v>
                </c:pt>
                <c:pt idx="42">
                  <c:v>17.100000000000001</c:v>
                </c:pt>
                <c:pt idx="43">
                  <c:v>6.6</c:v>
                </c:pt>
                <c:pt idx="44">
                  <c:v>7.3</c:v>
                </c:pt>
                <c:pt idx="45">
                  <c:v>9</c:v>
                </c:pt>
                <c:pt idx="46">
                  <c:v>6.9</c:v>
                </c:pt>
                <c:pt idx="47">
                  <c:v>3</c:v>
                </c:pt>
                <c:pt idx="48">
                  <c:v>11.6</c:v>
                </c:pt>
                <c:pt idx="4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66-874A-A5BF-F8973118D6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Sheet3!$Y$2:$Y$51</c:f>
              <c:numCache>
                <c:formatCode>General</c:formatCode>
                <c:ptCount val="50"/>
                <c:pt idx="0">
                  <c:v>14.6</c:v>
                </c:pt>
                <c:pt idx="1">
                  <c:v>33.4</c:v>
                </c:pt>
                <c:pt idx="2">
                  <c:v>17.600000000000001</c:v>
                </c:pt>
                <c:pt idx="3">
                  <c:v>8.4</c:v>
                </c:pt>
                <c:pt idx="4">
                  <c:v>8.4</c:v>
                </c:pt>
                <c:pt idx="5">
                  <c:v>21</c:v>
                </c:pt>
                <c:pt idx="6">
                  <c:v>22.5</c:v>
                </c:pt>
                <c:pt idx="7">
                  <c:v>13.5</c:v>
                </c:pt>
                <c:pt idx="8">
                  <c:v>27</c:v>
                </c:pt>
                <c:pt idx="9">
                  <c:v>57</c:v>
                </c:pt>
                <c:pt idx="10">
                  <c:v>32.700000000000003</c:v>
                </c:pt>
                <c:pt idx="11">
                  <c:v>38.4</c:v>
                </c:pt>
                <c:pt idx="12">
                  <c:v>36.200000000000003</c:v>
                </c:pt>
                <c:pt idx="13">
                  <c:v>18</c:v>
                </c:pt>
                <c:pt idx="14">
                  <c:v>42.2</c:v>
                </c:pt>
                <c:pt idx="15">
                  <c:v>7.8</c:v>
                </c:pt>
                <c:pt idx="16">
                  <c:v>29</c:v>
                </c:pt>
                <c:pt idx="17">
                  <c:v>6.4</c:v>
                </c:pt>
                <c:pt idx="18">
                  <c:v>14.4</c:v>
                </c:pt>
                <c:pt idx="19">
                  <c:v>42.3</c:v>
                </c:pt>
                <c:pt idx="20">
                  <c:v>9.8000000000000007</c:v>
                </c:pt>
                <c:pt idx="21">
                  <c:v>37.200000000000003</c:v>
                </c:pt>
                <c:pt idx="22">
                  <c:v>38.9</c:v>
                </c:pt>
                <c:pt idx="23">
                  <c:v>15.5</c:v>
                </c:pt>
                <c:pt idx="24">
                  <c:v>14.6</c:v>
                </c:pt>
                <c:pt idx="25">
                  <c:v>41</c:v>
                </c:pt>
                <c:pt idx="26">
                  <c:v>17</c:v>
                </c:pt>
                <c:pt idx="27">
                  <c:v>35.5</c:v>
                </c:pt>
                <c:pt idx="28">
                  <c:v>30.7</c:v>
                </c:pt>
                <c:pt idx="29">
                  <c:v>18.399999999999999</c:v>
                </c:pt>
                <c:pt idx="30">
                  <c:v>12.4</c:v>
                </c:pt>
                <c:pt idx="31">
                  <c:v>12.2</c:v>
                </c:pt>
                <c:pt idx="32">
                  <c:v>8.5</c:v>
                </c:pt>
                <c:pt idx="33">
                  <c:v>32.799999999999997</c:v>
                </c:pt>
                <c:pt idx="34">
                  <c:v>14.6</c:v>
                </c:pt>
                <c:pt idx="35">
                  <c:v>10.8</c:v>
                </c:pt>
                <c:pt idx="36">
                  <c:v>30</c:v>
                </c:pt>
                <c:pt idx="37">
                  <c:v>39.799999999999997</c:v>
                </c:pt>
                <c:pt idx="38">
                  <c:v>24</c:v>
                </c:pt>
                <c:pt idx="39">
                  <c:v>15.7</c:v>
                </c:pt>
                <c:pt idx="40">
                  <c:v>5.6</c:v>
                </c:pt>
                <c:pt idx="41">
                  <c:v>39.5</c:v>
                </c:pt>
                <c:pt idx="42">
                  <c:v>36.5</c:v>
                </c:pt>
                <c:pt idx="43">
                  <c:v>15.5</c:v>
                </c:pt>
                <c:pt idx="44">
                  <c:v>16.100000000000001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7.8</c:v>
                </c:pt>
                <c:pt idx="48">
                  <c:v>23.1</c:v>
                </c:pt>
                <c:pt idx="49">
                  <c:v>16.5</c:v>
                </c:pt>
              </c:numCache>
            </c:numRef>
          </c:xVal>
          <c:yVal>
            <c:numRef>
              <c:f>Sheet3!$AA$2:$AA$51</c:f>
              <c:numCache>
                <c:formatCode>General</c:formatCode>
                <c:ptCount val="50"/>
                <c:pt idx="0">
                  <c:v>8.4</c:v>
                </c:pt>
                <c:pt idx="1">
                  <c:v>15.2</c:v>
                </c:pt>
                <c:pt idx="2">
                  <c:v>9.5</c:v>
                </c:pt>
                <c:pt idx="3">
                  <c:v>6.7</c:v>
                </c:pt>
                <c:pt idx="4">
                  <c:v>3.4</c:v>
                </c:pt>
                <c:pt idx="5">
                  <c:v>13.2</c:v>
                </c:pt>
                <c:pt idx="6">
                  <c:v>11.2</c:v>
                </c:pt>
                <c:pt idx="7">
                  <c:v>11.7</c:v>
                </c:pt>
                <c:pt idx="8">
                  <c:v>14.1</c:v>
                </c:pt>
                <c:pt idx="9">
                  <c:v>0</c:v>
                </c:pt>
                <c:pt idx="10">
                  <c:v>17.399999999999999</c:v>
                </c:pt>
                <c:pt idx="11">
                  <c:v>16.600000000000001</c:v>
                </c:pt>
                <c:pt idx="12">
                  <c:v>14.6</c:v>
                </c:pt>
                <c:pt idx="13">
                  <c:v>12.3</c:v>
                </c:pt>
                <c:pt idx="14">
                  <c:v>16.600000000000001</c:v>
                </c:pt>
                <c:pt idx="15">
                  <c:v>4</c:v>
                </c:pt>
                <c:pt idx="16">
                  <c:v>15.6</c:v>
                </c:pt>
                <c:pt idx="17">
                  <c:v>4.7</c:v>
                </c:pt>
                <c:pt idx="18">
                  <c:v>8.1</c:v>
                </c:pt>
                <c:pt idx="19">
                  <c:v>18.600000000000001</c:v>
                </c:pt>
                <c:pt idx="20">
                  <c:v>4.8</c:v>
                </c:pt>
                <c:pt idx="21">
                  <c:v>14.4</c:v>
                </c:pt>
                <c:pt idx="22">
                  <c:v>17.8</c:v>
                </c:pt>
                <c:pt idx="23">
                  <c:v>8</c:v>
                </c:pt>
                <c:pt idx="24">
                  <c:v>8.9</c:v>
                </c:pt>
                <c:pt idx="25">
                  <c:v>19</c:v>
                </c:pt>
                <c:pt idx="26">
                  <c:v>9.9</c:v>
                </c:pt>
                <c:pt idx="27">
                  <c:v>13.1</c:v>
                </c:pt>
                <c:pt idx="28">
                  <c:v>14.1</c:v>
                </c:pt>
                <c:pt idx="29">
                  <c:v>7.7</c:v>
                </c:pt>
                <c:pt idx="30">
                  <c:v>6.6</c:v>
                </c:pt>
                <c:pt idx="31">
                  <c:v>5.8</c:v>
                </c:pt>
                <c:pt idx="32">
                  <c:v>5</c:v>
                </c:pt>
                <c:pt idx="33">
                  <c:v>15.7</c:v>
                </c:pt>
                <c:pt idx="34">
                  <c:v>8.9</c:v>
                </c:pt>
                <c:pt idx="35">
                  <c:v>7.2</c:v>
                </c:pt>
                <c:pt idx="36">
                  <c:v>12.9</c:v>
                </c:pt>
                <c:pt idx="37">
                  <c:v>16.899999999999999</c:v>
                </c:pt>
                <c:pt idx="38">
                  <c:v>12.8</c:v>
                </c:pt>
                <c:pt idx="39">
                  <c:v>7.8</c:v>
                </c:pt>
                <c:pt idx="40">
                  <c:v>2.7</c:v>
                </c:pt>
                <c:pt idx="41">
                  <c:v>21.8</c:v>
                </c:pt>
                <c:pt idx="42">
                  <c:v>18.600000000000001</c:v>
                </c:pt>
                <c:pt idx="43">
                  <c:v>7.9</c:v>
                </c:pt>
                <c:pt idx="44">
                  <c:v>9</c:v>
                </c:pt>
                <c:pt idx="45">
                  <c:v>10</c:v>
                </c:pt>
                <c:pt idx="46">
                  <c:v>8.1</c:v>
                </c:pt>
                <c:pt idx="47">
                  <c:v>4.4000000000000004</c:v>
                </c:pt>
                <c:pt idx="48">
                  <c:v>13.4</c:v>
                </c:pt>
                <c:pt idx="49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66-874A-A5BF-F8973118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Medial</a:t>
            </a:r>
            <a:r>
              <a:rPr lang="en-US" baseline="0"/>
              <a:t> Calf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Sheet3!$AC$2:$AC$51</c:f>
              <c:numCache>
                <c:formatCode>General</c:formatCode>
                <c:ptCount val="50"/>
                <c:pt idx="0">
                  <c:v>2.4</c:v>
                </c:pt>
                <c:pt idx="1">
                  <c:v>10.8</c:v>
                </c:pt>
                <c:pt idx="2">
                  <c:v>4.3</c:v>
                </c:pt>
                <c:pt idx="3">
                  <c:v>3.7</c:v>
                </c:pt>
                <c:pt idx="4">
                  <c:v>2.5</c:v>
                </c:pt>
                <c:pt idx="5">
                  <c:v>8.9</c:v>
                </c:pt>
                <c:pt idx="6">
                  <c:v>9.5</c:v>
                </c:pt>
                <c:pt idx="7">
                  <c:v>5.5</c:v>
                </c:pt>
                <c:pt idx="8">
                  <c:v>7.7</c:v>
                </c:pt>
                <c:pt idx="9">
                  <c:v>14.8</c:v>
                </c:pt>
                <c:pt idx="10">
                  <c:v>10.3</c:v>
                </c:pt>
                <c:pt idx="11">
                  <c:v>11.9</c:v>
                </c:pt>
                <c:pt idx="12">
                  <c:v>10.8</c:v>
                </c:pt>
                <c:pt idx="13">
                  <c:v>6.2</c:v>
                </c:pt>
                <c:pt idx="14">
                  <c:v>14.3</c:v>
                </c:pt>
                <c:pt idx="15">
                  <c:v>1.5</c:v>
                </c:pt>
                <c:pt idx="16">
                  <c:v>7.7</c:v>
                </c:pt>
                <c:pt idx="17">
                  <c:v>1.3</c:v>
                </c:pt>
                <c:pt idx="18">
                  <c:v>7</c:v>
                </c:pt>
                <c:pt idx="19">
                  <c:v>13</c:v>
                </c:pt>
                <c:pt idx="20">
                  <c:v>2.5</c:v>
                </c:pt>
                <c:pt idx="21">
                  <c:v>11.5</c:v>
                </c:pt>
                <c:pt idx="22">
                  <c:v>9.4</c:v>
                </c:pt>
                <c:pt idx="23">
                  <c:v>3.5</c:v>
                </c:pt>
                <c:pt idx="24">
                  <c:v>3.7</c:v>
                </c:pt>
                <c:pt idx="25">
                  <c:v>14</c:v>
                </c:pt>
                <c:pt idx="26">
                  <c:v>5.4</c:v>
                </c:pt>
                <c:pt idx="27">
                  <c:v>8.9</c:v>
                </c:pt>
                <c:pt idx="28">
                  <c:v>13.6</c:v>
                </c:pt>
                <c:pt idx="29">
                  <c:v>5.0999999999999996</c:v>
                </c:pt>
                <c:pt idx="30">
                  <c:v>3.2</c:v>
                </c:pt>
                <c:pt idx="31">
                  <c:v>1.7</c:v>
                </c:pt>
                <c:pt idx="32">
                  <c:v>1.7</c:v>
                </c:pt>
                <c:pt idx="33">
                  <c:v>10.4</c:v>
                </c:pt>
                <c:pt idx="34">
                  <c:v>2.7</c:v>
                </c:pt>
                <c:pt idx="35">
                  <c:v>4.7</c:v>
                </c:pt>
                <c:pt idx="36">
                  <c:v>8.9</c:v>
                </c:pt>
                <c:pt idx="37">
                  <c:v>13.2</c:v>
                </c:pt>
                <c:pt idx="38">
                  <c:v>8</c:v>
                </c:pt>
                <c:pt idx="39">
                  <c:v>5.9</c:v>
                </c:pt>
                <c:pt idx="40">
                  <c:v>0.93</c:v>
                </c:pt>
                <c:pt idx="41">
                  <c:v>12.7</c:v>
                </c:pt>
                <c:pt idx="42">
                  <c:v>18.100000000000001</c:v>
                </c:pt>
                <c:pt idx="43">
                  <c:v>5.5</c:v>
                </c:pt>
                <c:pt idx="44">
                  <c:v>3.2</c:v>
                </c:pt>
                <c:pt idx="45">
                  <c:v>4.8</c:v>
                </c:pt>
                <c:pt idx="46">
                  <c:v>5.2</c:v>
                </c:pt>
                <c:pt idx="47">
                  <c:v>1.1000000000000001</c:v>
                </c:pt>
                <c:pt idx="48">
                  <c:v>8.9</c:v>
                </c:pt>
                <c:pt idx="49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1F-0D42-8106-BC73711B2F0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Sheet3!$AB$2:$AB$51</c:f>
              <c:numCache>
                <c:formatCode>General</c:formatCode>
                <c:ptCount val="50"/>
                <c:pt idx="0">
                  <c:v>5.2</c:v>
                </c:pt>
                <c:pt idx="1">
                  <c:v>17.2</c:v>
                </c:pt>
                <c:pt idx="2">
                  <c:v>7.6</c:v>
                </c:pt>
                <c:pt idx="3">
                  <c:v>8</c:v>
                </c:pt>
                <c:pt idx="4">
                  <c:v>7.9</c:v>
                </c:pt>
                <c:pt idx="5">
                  <c:v>13</c:v>
                </c:pt>
                <c:pt idx="6">
                  <c:v>16.7</c:v>
                </c:pt>
                <c:pt idx="7">
                  <c:v>5.9</c:v>
                </c:pt>
                <c:pt idx="8">
                  <c:v>17</c:v>
                </c:pt>
                <c:pt idx="9">
                  <c:v>21</c:v>
                </c:pt>
                <c:pt idx="10">
                  <c:v>19.8</c:v>
                </c:pt>
                <c:pt idx="11">
                  <c:v>25.1</c:v>
                </c:pt>
                <c:pt idx="12">
                  <c:v>24.6</c:v>
                </c:pt>
                <c:pt idx="13">
                  <c:v>9.8000000000000007</c:v>
                </c:pt>
                <c:pt idx="14">
                  <c:v>30</c:v>
                </c:pt>
                <c:pt idx="15">
                  <c:v>4.8</c:v>
                </c:pt>
                <c:pt idx="16">
                  <c:v>12.4</c:v>
                </c:pt>
                <c:pt idx="17">
                  <c:v>5</c:v>
                </c:pt>
                <c:pt idx="18">
                  <c:v>8.8000000000000007</c:v>
                </c:pt>
                <c:pt idx="19">
                  <c:v>25.2</c:v>
                </c:pt>
                <c:pt idx="20">
                  <c:v>6.8</c:v>
                </c:pt>
                <c:pt idx="21">
                  <c:v>22.8</c:v>
                </c:pt>
                <c:pt idx="22">
                  <c:v>19.5</c:v>
                </c:pt>
                <c:pt idx="23">
                  <c:v>6.6</c:v>
                </c:pt>
                <c:pt idx="24">
                  <c:v>8.1999999999999993</c:v>
                </c:pt>
                <c:pt idx="25">
                  <c:v>29.3</c:v>
                </c:pt>
                <c:pt idx="26">
                  <c:v>8</c:v>
                </c:pt>
                <c:pt idx="27">
                  <c:v>15</c:v>
                </c:pt>
                <c:pt idx="28">
                  <c:v>24.4</c:v>
                </c:pt>
                <c:pt idx="29">
                  <c:v>9.1</c:v>
                </c:pt>
                <c:pt idx="30">
                  <c:v>8</c:v>
                </c:pt>
                <c:pt idx="31">
                  <c:v>4.9000000000000004</c:v>
                </c:pt>
                <c:pt idx="32">
                  <c:v>4.8</c:v>
                </c:pt>
                <c:pt idx="33">
                  <c:v>16</c:v>
                </c:pt>
                <c:pt idx="34">
                  <c:v>6</c:v>
                </c:pt>
                <c:pt idx="35">
                  <c:v>9.8000000000000007</c:v>
                </c:pt>
                <c:pt idx="36">
                  <c:v>23.4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4.3</c:v>
                </c:pt>
                <c:pt idx="41">
                  <c:v>26.3</c:v>
                </c:pt>
                <c:pt idx="42">
                  <c:v>32.6</c:v>
                </c:pt>
                <c:pt idx="43">
                  <c:v>9.1999999999999993</c:v>
                </c:pt>
                <c:pt idx="44">
                  <c:v>11.2</c:v>
                </c:pt>
                <c:pt idx="45">
                  <c:v>11</c:v>
                </c:pt>
                <c:pt idx="46">
                  <c:v>11</c:v>
                </c:pt>
                <c:pt idx="47">
                  <c:v>4</c:v>
                </c:pt>
                <c:pt idx="48">
                  <c:v>15</c:v>
                </c:pt>
                <c:pt idx="49">
                  <c:v>17</c:v>
                </c:pt>
              </c:numCache>
            </c:numRef>
          </c:xVal>
          <c:yVal>
            <c:numRef>
              <c:f>Sheet3!$AD$2:$AD$51</c:f>
              <c:numCache>
                <c:formatCode>General</c:formatCode>
                <c:ptCount val="50"/>
                <c:pt idx="0">
                  <c:v>3.6</c:v>
                </c:pt>
                <c:pt idx="1">
                  <c:v>12.2</c:v>
                </c:pt>
                <c:pt idx="2">
                  <c:v>5.6</c:v>
                </c:pt>
                <c:pt idx="3">
                  <c:v>5.2</c:v>
                </c:pt>
                <c:pt idx="4">
                  <c:v>3.9</c:v>
                </c:pt>
                <c:pt idx="5">
                  <c:v>9.9</c:v>
                </c:pt>
                <c:pt idx="6">
                  <c:v>10.6</c:v>
                </c:pt>
                <c:pt idx="7">
                  <c:v>6.6</c:v>
                </c:pt>
                <c:pt idx="8">
                  <c:v>9.1999999999999993</c:v>
                </c:pt>
                <c:pt idx="9">
                  <c:v>16.7</c:v>
                </c:pt>
                <c:pt idx="10">
                  <c:v>11.5</c:v>
                </c:pt>
                <c:pt idx="11">
                  <c:v>13.3</c:v>
                </c:pt>
                <c:pt idx="12">
                  <c:v>12</c:v>
                </c:pt>
                <c:pt idx="13">
                  <c:v>7.3</c:v>
                </c:pt>
                <c:pt idx="14">
                  <c:v>15.7</c:v>
                </c:pt>
                <c:pt idx="15">
                  <c:v>2.7</c:v>
                </c:pt>
                <c:pt idx="16">
                  <c:v>8.9</c:v>
                </c:pt>
                <c:pt idx="17">
                  <c:v>2.7</c:v>
                </c:pt>
                <c:pt idx="18">
                  <c:v>8.3000000000000007</c:v>
                </c:pt>
                <c:pt idx="19">
                  <c:v>14.6</c:v>
                </c:pt>
                <c:pt idx="20">
                  <c:v>3.7</c:v>
                </c:pt>
                <c:pt idx="21">
                  <c:v>13.5</c:v>
                </c:pt>
                <c:pt idx="22">
                  <c:v>10.5</c:v>
                </c:pt>
                <c:pt idx="23">
                  <c:v>4.5999999999999996</c:v>
                </c:pt>
                <c:pt idx="24">
                  <c:v>4.7</c:v>
                </c:pt>
                <c:pt idx="25">
                  <c:v>15</c:v>
                </c:pt>
                <c:pt idx="26">
                  <c:v>6.7</c:v>
                </c:pt>
                <c:pt idx="27">
                  <c:v>10.1</c:v>
                </c:pt>
                <c:pt idx="28">
                  <c:v>15.1</c:v>
                </c:pt>
                <c:pt idx="29">
                  <c:v>6.1</c:v>
                </c:pt>
                <c:pt idx="30">
                  <c:v>4.5</c:v>
                </c:pt>
                <c:pt idx="31">
                  <c:v>3</c:v>
                </c:pt>
                <c:pt idx="32">
                  <c:v>3</c:v>
                </c:pt>
                <c:pt idx="33">
                  <c:v>11.8</c:v>
                </c:pt>
                <c:pt idx="34">
                  <c:v>3.9</c:v>
                </c:pt>
                <c:pt idx="35">
                  <c:v>6</c:v>
                </c:pt>
                <c:pt idx="36">
                  <c:v>9.8000000000000007</c:v>
                </c:pt>
                <c:pt idx="37">
                  <c:v>14.4</c:v>
                </c:pt>
                <c:pt idx="38">
                  <c:v>9.3000000000000007</c:v>
                </c:pt>
                <c:pt idx="39">
                  <c:v>6.9</c:v>
                </c:pt>
                <c:pt idx="40">
                  <c:v>2.1</c:v>
                </c:pt>
                <c:pt idx="41">
                  <c:v>13.9</c:v>
                </c:pt>
                <c:pt idx="42">
                  <c:v>19.2</c:v>
                </c:pt>
                <c:pt idx="43">
                  <c:v>6.7</c:v>
                </c:pt>
                <c:pt idx="44">
                  <c:v>4.3</c:v>
                </c:pt>
                <c:pt idx="45">
                  <c:v>5.9</c:v>
                </c:pt>
                <c:pt idx="46">
                  <c:v>6.2</c:v>
                </c:pt>
                <c:pt idx="47">
                  <c:v>2.2000000000000002</c:v>
                </c:pt>
                <c:pt idx="48">
                  <c:v>10.1</c:v>
                </c:pt>
                <c:pt idx="49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1F-0D42-8106-BC73711B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632108486439192E-2"/>
                  <c:y val="0.2842282735491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729440069991252E-2"/>
                  <c:y val="0.3675616068824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'Sheet3 (2)'!$H$2:$H$51</c:f>
              <c:numCache>
                <c:formatCode>General</c:formatCode>
                <c:ptCount val="50"/>
                <c:pt idx="0">
                  <c:v>6.1</c:v>
                </c:pt>
                <c:pt idx="1">
                  <c:v>13.2</c:v>
                </c:pt>
                <c:pt idx="2">
                  <c:v>4.8</c:v>
                </c:pt>
                <c:pt idx="3">
                  <c:v>3.8</c:v>
                </c:pt>
                <c:pt idx="4">
                  <c:v>4.2</c:v>
                </c:pt>
                <c:pt idx="5">
                  <c:v>16.5</c:v>
                </c:pt>
                <c:pt idx="6">
                  <c:v>16</c:v>
                </c:pt>
                <c:pt idx="7">
                  <c:v>8.1999999999999993</c:v>
                </c:pt>
                <c:pt idx="8">
                  <c:v>8.6999999999999993</c:v>
                </c:pt>
                <c:pt idx="9">
                  <c:v>17.3</c:v>
                </c:pt>
                <c:pt idx="10">
                  <c:v>16.8</c:v>
                </c:pt>
                <c:pt idx="11">
                  <c:v>17.899999999999999</c:v>
                </c:pt>
                <c:pt idx="12">
                  <c:v>12.6</c:v>
                </c:pt>
                <c:pt idx="13">
                  <c:v>14</c:v>
                </c:pt>
                <c:pt idx="14">
                  <c:v>15.9</c:v>
                </c:pt>
                <c:pt idx="15">
                  <c:v>2.2000000000000002</c:v>
                </c:pt>
                <c:pt idx="16">
                  <c:v>12.9</c:v>
                </c:pt>
                <c:pt idx="17">
                  <c:v>0.64</c:v>
                </c:pt>
                <c:pt idx="18">
                  <c:v>7.7</c:v>
                </c:pt>
                <c:pt idx="19">
                  <c:v>11.3</c:v>
                </c:pt>
                <c:pt idx="20">
                  <c:v>3.1</c:v>
                </c:pt>
                <c:pt idx="21">
                  <c:v>13.3</c:v>
                </c:pt>
                <c:pt idx="22">
                  <c:v>15.2</c:v>
                </c:pt>
                <c:pt idx="23">
                  <c:v>6.4</c:v>
                </c:pt>
                <c:pt idx="24">
                  <c:v>10.5</c:v>
                </c:pt>
                <c:pt idx="25">
                  <c:v>19</c:v>
                </c:pt>
                <c:pt idx="26">
                  <c:v>10.3</c:v>
                </c:pt>
                <c:pt idx="27">
                  <c:v>16.7</c:v>
                </c:pt>
                <c:pt idx="28">
                  <c:v>12.8</c:v>
                </c:pt>
                <c:pt idx="29">
                  <c:v>8.4</c:v>
                </c:pt>
                <c:pt idx="30">
                  <c:v>4.5999999999999996</c:v>
                </c:pt>
                <c:pt idx="31">
                  <c:v>3.3</c:v>
                </c:pt>
                <c:pt idx="32">
                  <c:v>2.8</c:v>
                </c:pt>
                <c:pt idx="33">
                  <c:v>17.600000000000001</c:v>
                </c:pt>
                <c:pt idx="34">
                  <c:v>6.2</c:v>
                </c:pt>
                <c:pt idx="35">
                  <c:v>7.3</c:v>
                </c:pt>
                <c:pt idx="36">
                  <c:v>15.9</c:v>
                </c:pt>
                <c:pt idx="37">
                  <c:v>15.6</c:v>
                </c:pt>
                <c:pt idx="38">
                  <c:v>10.8</c:v>
                </c:pt>
                <c:pt idx="39">
                  <c:v>5</c:v>
                </c:pt>
                <c:pt idx="40">
                  <c:v>1.4</c:v>
                </c:pt>
                <c:pt idx="41">
                  <c:v>14.9</c:v>
                </c:pt>
                <c:pt idx="42">
                  <c:v>13.2</c:v>
                </c:pt>
                <c:pt idx="43">
                  <c:v>6.5</c:v>
                </c:pt>
                <c:pt idx="44">
                  <c:v>4.8</c:v>
                </c:pt>
                <c:pt idx="45">
                  <c:v>11.8</c:v>
                </c:pt>
                <c:pt idx="46">
                  <c:v>6.4</c:v>
                </c:pt>
                <c:pt idx="47">
                  <c:v>2.4</c:v>
                </c:pt>
                <c:pt idx="48">
                  <c:v>11.4</c:v>
                </c:pt>
                <c:pt idx="49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4F-4F40-95CE-49F852E6DA0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'Sheet3 (2)'!$G$2:$G$51</c:f>
              <c:numCache>
                <c:formatCode>General</c:formatCode>
                <c:ptCount val="50"/>
                <c:pt idx="0">
                  <c:v>8.1</c:v>
                </c:pt>
                <c:pt idx="1">
                  <c:v>20</c:v>
                </c:pt>
                <c:pt idx="2">
                  <c:v>7.3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23</c:v>
                </c:pt>
                <c:pt idx="6">
                  <c:v>16.600000000000001</c:v>
                </c:pt>
                <c:pt idx="7">
                  <c:v>10.6</c:v>
                </c:pt>
                <c:pt idx="8">
                  <c:v>15.2</c:v>
                </c:pt>
                <c:pt idx="9">
                  <c:v>42.1</c:v>
                </c:pt>
                <c:pt idx="10">
                  <c:v>16.8</c:v>
                </c:pt>
                <c:pt idx="11">
                  <c:v>24.6</c:v>
                </c:pt>
                <c:pt idx="12">
                  <c:v>25.4</c:v>
                </c:pt>
                <c:pt idx="13">
                  <c:v>17.2</c:v>
                </c:pt>
                <c:pt idx="14">
                  <c:v>19.100000000000001</c:v>
                </c:pt>
                <c:pt idx="15">
                  <c:v>6.2</c:v>
                </c:pt>
                <c:pt idx="16">
                  <c:v>18.2</c:v>
                </c:pt>
                <c:pt idx="17">
                  <c:v>4.4000000000000004</c:v>
                </c:pt>
                <c:pt idx="18">
                  <c:v>9.1</c:v>
                </c:pt>
                <c:pt idx="19">
                  <c:v>19</c:v>
                </c:pt>
                <c:pt idx="20">
                  <c:v>7.6</c:v>
                </c:pt>
                <c:pt idx="21">
                  <c:v>27.4</c:v>
                </c:pt>
                <c:pt idx="22">
                  <c:v>21.5</c:v>
                </c:pt>
                <c:pt idx="23">
                  <c:v>10.5</c:v>
                </c:pt>
                <c:pt idx="24">
                  <c:v>16.3</c:v>
                </c:pt>
                <c:pt idx="25">
                  <c:v>23</c:v>
                </c:pt>
                <c:pt idx="26">
                  <c:v>12.2</c:v>
                </c:pt>
                <c:pt idx="27">
                  <c:v>18.399999999999999</c:v>
                </c:pt>
                <c:pt idx="28">
                  <c:v>31.4</c:v>
                </c:pt>
                <c:pt idx="29">
                  <c:v>15</c:v>
                </c:pt>
                <c:pt idx="30">
                  <c:v>8.1999999999999993</c:v>
                </c:pt>
                <c:pt idx="31">
                  <c:v>5.8</c:v>
                </c:pt>
                <c:pt idx="32">
                  <c:v>6.1</c:v>
                </c:pt>
                <c:pt idx="33">
                  <c:v>18.8</c:v>
                </c:pt>
                <c:pt idx="34">
                  <c:v>9.8000000000000007</c:v>
                </c:pt>
                <c:pt idx="35">
                  <c:v>16</c:v>
                </c:pt>
                <c:pt idx="36">
                  <c:v>25.2</c:v>
                </c:pt>
                <c:pt idx="37">
                  <c:v>22.4</c:v>
                </c:pt>
                <c:pt idx="38">
                  <c:v>17.2</c:v>
                </c:pt>
                <c:pt idx="39">
                  <c:v>8.6</c:v>
                </c:pt>
                <c:pt idx="40">
                  <c:v>4</c:v>
                </c:pt>
                <c:pt idx="41">
                  <c:v>26.6</c:v>
                </c:pt>
                <c:pt idx="42">
                  <c:v>24.3</c:v>
                </c:pt>
                <c:pt idx="43">
                  <c:v>10.199999999999999</c:v>
                </c:pt>
                <c:pt idx="44">
                  <c:v>9</c:v>
                </c:pt>
                <c:pt idx="45">
                  <c:v>16</c:v>
                </c:pt>
                <c:pt idx="46">
                  <c:v>11.8</c:v>
                </c:pt>
                <c:pt idx="47">
                  <c:v>5.9</c:v>
                </c:pt>
                <c:pt idx="48">
                  <c:v>19.600000000000001</c:v>
                </c:pt>
                <c:pt idx="49">
                  <c:v>8.4</c:v>
                </c:pt>
              </c:numCache>
            </c:numRef>
          </c:xVal>
          <c:yVal>
            <c:numRef>
              <c:f>'Sheet3 (2)'!$I$2:$I$51</c:f>
              <c:numCache>
                <c:formatCode>General</c:formatCode>
                <c:ptCount val="50"/>
                <c:pt idx="0">
                  <c:v>7.8</c:v>
                </c:pt>
                <c:pt idx="1">
                  <c:v>14.5</c:v>
                </c:pt>
                <c:pt idx="2">
                  <c:v>6</c:v>
                </c:pt>
                <c:pt idx="3">
                  <c:v>5.2</c:v>
                </c:pt>
                <c:pt idx="4">
                  <c:v>5.7</c:v>
                </c:pt>
                <c:pt idx="5">
                  <c:v>17.899999999999999</c:v>
                </c:pt>
                <c:pt idx="6">
                  <c:v>17.399999999999999</c:v>
                </c:pt>
                <c:pt idx="7">
                  <c:v>10.1</c:v>
                </c:pt>
                <c:pt idx="8">
                  <c:v>10.4</c:v>
                </c:pt>
                <c:pt idx="9">
                  <c:v>19.100000000000001</c:v>
                </c:pt>
                <c:pt idx="10">
                  <c:v>18</c:v>
                </c:pt>
                <c:pt idx="11">
                  <c:v>19.399999999999999</c:v>
                </c:pt>
                <c:pt idx="12">
                  <c:v>13.5</c:v>
                </c:pt>
                <c:pt idx="13">
                  <c:v>16.2</c:v>
                </c:pt>
                <c:pt idx="14">
                  <c:v>17.399999999999999</c:v>
                </c:pt>
                <c:pt idx="15">
                  <c:v>3.5</c:v>
                </c:pt>
                <c:pt idx="16">
                  <c:v>14.1</c:v>
                </c:pt>
                <c:pt idx="17">
                  <c:v>2</c:v>
                </c:pt>
                <c:pt idx="18">
                  <c:v>9.6</c:v>
                </c:pt>
                <c:pt idx="19">
                  <c:v>13.2</c:v>
                </c:pt>
                <c:pt idx="20">
                  <c:v>4.7</c:v>
                </c:pt>
                <c:pt idx="21">
                  <c:v>15.6</c:v>
                </c:pt>
                <c:pt idx="22">
                  <c:v>16.5</c:v>
                </c:pt>
                <c:pt idx="23">
                  <c:v>7.8</c:v>
                </c:pt>
                <c:pt idx="24">
                  <c:v>12</c:v>
                </c:pt>
                <c:pt idx="25">
                  <c:v>20.5</c:v>
                </c:pt>
                <c:pt idx="26">
                  <c:v>11.6</c:v>
                </c:pt>
                <c:pt idx="27">
                  <c:v>18</c:v>
                </c:pt>
                <c:pt idx="28">
                  <c:v>14.1</c:v>
                </c:pt>
                <c:pt idx="29">
                  <c:v>9.6</c:v>
                </c:pt>
                <c:pt idx="30">
                  <c:v>6.1</c:v>
                </c:pt>
                <c:pt idx="31">
                  <c:v>4.5999999999999996</c:v>
                </c:pt>
                <c:pt idx="32">
                  <c:v>4</c:v>
                </c:pt>
                <c:pt idx="33">
                  <c:v>18.7</c:v>
                </c:pt>
                <c:pt idx="34">
                  <c:v>7.1</c:v>
                </c:pt>
                <c:pt idx="35">
                  <c:v>8.8000000000000007</c:v>
                </c:pt>
                <c:pt idx="36">
                  <c:v>17.7</c:v>
                </c:pt>
                <c:pt idx="37">
                  <c:v>17</c:v>
                </c:pt>
                <c:pt idx="38">
                  <c:v>12.2</c:v>
                </c:pt>
                <c:pt idx="39">
                  <c:v>5.9</c:v>
                </c:pt>
                <c:pt idx="40">
                  <c:v>3.2</c:v>
                </c:pt>
                <c:pt idx="41">
                  <c:v>16.399999999999999</c:v>
                </c:pt>
                <c:pt idx="42">
                  <c:v>14.5</c:v>
                </c:pt>
                <c:pt idx="43">
                  <c:v>7.9</c:v>
                </c:pt>
                <c:pt idx="44">
                  <c:v>6.2</c:v>
                </c:pt>
                <c:pt idx="45">
                  <c:v>13.1</c:v>
                </c:pt>
                <c:pt idx="46">
                  <c:v>7.9</c:v>
                </c:pt>
                <c:pt idx="47">
                  <c:v>3.8</c:v>
                </c:pt>
                <c:pt idx="48">
                  <c:v>13.2</c:v>
                </c:pt>
                <c:pt idx="49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4F-4F40-95CE-49F852E6D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57743"/>
        <c:axId val="780759391"/>
      </c:scatterChart>
      <c:valAx>
        <c:axId val="7807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9391"/>
        <c:crosses val="autoZero"/>
        <c:crossBetween val="midCat"/>
      </c:valAx>
      <c:valAx>
        <c:axId val="7807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53</xdr:row>
      <xdr:rowOff>101600</xdr:rowOff>
    </xdr:from>
    <xdr:to>
      <xdr:col>9</xdr:col>
      <xdr:colOff>895350</xdr:colOff>
      <xdr:row>67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790F7-D7E5-3440-941C-BFFC7F133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14</xdr:col>
      <xdr:colOff>533400</xdr:colOff>
      <xdr:row>68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C24C33-3381-4B4B-9421-81CBFA236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18</xdr:col>
      <xdr:colOff>914400</xdr:colOff>
      <xdr:row>68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1A1629-3EA1-0449-A6C0-9F5DFC898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54</xdr:row>
      <xdr:rowOff>0</xdr:rowOff>
    </xdr:from>
    <xdr:to>
      <xdr:col>22</xdr:col>
      <xdr:colOff>1092200</xdr:colOff>
      <xdr:row>68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1FB891-469A-2443-A5AC-B8B15B5FB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54</xdr:row>
      <xdr:rowOff>0</xdr:rowOff>
    </xdr:from>
    <xdr:to>
      <xdr:col>27</xdr:col>
      <xdr:colOff>165100</xdr:colOff>
      <xdr:row>68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1F4487-29ED-B848-94B6-0FAB7353D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54</xdr:row>
      <xdr:rowOff>0</xdr:rowOff>
    </xdr:from>
    <xdr:to>
      <xdr:col>31</xdr:col>
      <xdr:colOff>546100</xdr:colOff>
      <xdr:row>68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CA82ED-1F2A-0F49-A12E-C6DF99EBD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54</xdr:row>
      <xdr:rowOff>0</xdr:rowOff>
    </xdr:from>
    <xdr:to>
      <xdr:col>38</xdr:col>
      <xdr:colOff>533400</xdr:colOff>
      <xdr:row>68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34BAB9-4CE6-994F-AEF7-417FCA333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54</xdr:row>
      <xdr:rowOff>0</xdr:rowOff>
    </xdr:from>
    <xdr:to>
      <xdr:col>45</xdr:col>
      <xdr:colOff>533400</xdr:colOff>
      <xdr:row>68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E62ABE-5178-A245-9CC7-32A7A17FA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53</xdr:row>
      <xdr:rowOff>101600</xdr:rowOff>
    </xdr:from>
    <xdr:to>
      <xdr:col>9</xdr:col>
      <xdr:colOff>895350</xdr:colOff>
      <xdr:row>67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E9A75-41FB-4D56-8978-41F4153F1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14</xdr:col>
      <xdr:colOff>533400</xdr:colOff>
      <xdr:row>68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D54CA-FE83-4250-8525-15D9BDE73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18</xdr:col>
      <xdr:colOff>914400</xdr:colOff>
      <xdr:row>68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E2B652-ED6D-4641-875B-E35C2DAB6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54</xdr:row>
      <xdr:rowOff>0</xdr:rowOff>
    </xdr:from>
    <xdr:to>
      <xdr:col>22</xdr:col>
      <xdr:colOff>1092200</xdr:colOff>
      <xdr:row>68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E11BE9-84A8-4EC0-ADB9-B467B15DC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54</xdr:row>
      <xdr:rowOff>0</xdr:rowOff>
    </xdr:from>
    <xdr:to>
      <xdr:col>27</xdr:col>
      <xdr:colOff>165100</xdr:colOff>
      <xdr:row>68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218DFE-86EA-4E08-99F0-592BF294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54</xdr:row>
      <xdr:rowOff>0</xdr:rowOff>
    </xdr:from>
    <xdr:to>
      <xdr:col>31</xdr:col>
      <xdr:colOff>546100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261AE8-C307-4AA5-9E89-01F475D7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54</xdr:row>
      <xdr:rowOff>0</xdr:rowOff>
    </xdr:from>
    <xdr:to>
      <xdr:col>38</xdr:col>
      <xdr:colOff>533400</xdr:colOff>
      <xdr:row>68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38AA1D-D8D1-4BF1-8E19-698C43C64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54</xdr:row>
      <xdr:rowOff>0</xdr:rowOff>
    </xdr:from>
    <xdr:to>
      <xdr:col>45</xdr:col>
      <xdr:colOff>533400</xdr:colOff>
      <xdr:row>68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B06F18-1DEE-471B-B583-65EE55352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53</xdr:row>
      <xdr:rowOff>101600</xdr:rowOff>
    </xdr:from>
    <xdr:to>
      <xdr:col>11</xdr:col>
      <xdr:colOff>895350</xdr:colOff>
      <xdr:row>67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4DC22-2A32-4E1C-9F79-697318433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18</xdr:col>
      <xdr:colOff>533400</xdr:colOff>
      <xdr:row>68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A4BA8-13C1-4F24-ADCA-948AE8FED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54</xdr:row>
      <xdr:rowOff>0</xdr:rowOff>
    </xdr:from>
    <xdr:to>
      <xdr:col>26</xdr:col>
      <xdr:colOff>914400</xdr:colOff>
      <xdr:row>68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00BA92-C573-481F-9EB4-4B3B62AA5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54</xdr:row>
      <xdr:rowOff>0</xdr:rowOff>
    </xdr:from>
    <xdr:to>
      <xdr:col>32</xdr:col>
      <xdr:colOff>1092200</xdr:colOff>
      <xdr:row>68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6E5AFE-5662-46F7-9112-7C0604FDD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54</xdr:row>
      <xdr:rowOff>0</xdr:rowOff>
    </xdr:from>
    <xdr:to>
      <xdr:col>41</xdr:col>
      <xdr:colOff>165100</xdr:colOff>
      <xdr:row>68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A7ED43-BF57-4F2D-88A7-F40282E40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54</xdr:row>
      <xdr:rowOff>0</xdr:rowOff>
    </xdr:from>
    <xdr:to>
      <xdr:col>45</xdr:col>
      <xdr:colOff>546100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9C37D4-6F93-45AF-BFF3-4850E187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0</xdr:colOff>
      <xdr:row>54</xdr:row>
      <xdr:rowOff>0</xdr:rowOff>
    </xdr:from>
    <xdr:to>
      <xdr:col>52</xdr:col>
      <xdr:colOff>533400</xdr:colOff>
      <xdr:row>68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C4FFED-F21E-4DB2-BF72-30516DFFE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0</xdr:colOff>
      <xdr:row>54</xdr:row>
      <xdr:rowOff>0</xdr:rowOff>
    </xdr:from>
    <xdr:to>
      <xdr:col>59</xdr:col>
      <xdr:colOff>533400</xdr:colOff>
      <xdr:row>68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99BBF0-AF82-4C24-B70A-8C6CBF944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0"/>
  <sheetViews>
    <sheetView workbookViewId="0"/>
  </sheetViews>
  <sheetFormatPr defaultColWidth="9.140625" defaultRowHeight="15" x14ac:dyDescent="0.25"/>
  <cols>
    <col min="1" max="1" width="14" style="6" customWidth="1"/>
    <col min="2" max="10" width="9.140625" style="6"/>
    <col min="11" max="11" width="14.85546875" style="6" customWidth="1"/>
    <col min="12" max="15" width="9.140625" style="6"/>
    <col min="16" max="16" width="16.140625" style="6" customWidth="1"/>
    <col min="17" max="28" width="9.140625" style="6"/>
    <col min="29" max="29" width="20" style="6" customWidth="1"/>
    <col min="30" max="16384" width="9.140625" style="6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 s="1" t="s">
        <v>51</v>
      </c>
      <c r="B2" s="7">
        <v>8.1</v>
      </c>
      <c r="C2" s="7">
        <v>20</v>
      </c>
      <c r="D2" s="7">
        <v>7.3</v>
      </c>
      <c r="E2" s="7">
        <v>8.8000000000000007</v>
      </c>
      <c r="F2" s="7">
        <v>8.3000000000000007</v>
      </c>
      <c r="G2" s="7">
        <v>23</v>
      </c>
      <c r="H2" s="7">
        <v>16.600000000000001</v>
      </c>
      <c r="I2" s="7">
        <v>10.6</v>
      </c>
      <c r="J2" s="7">
        <v>15.2</v>
      </c>
      <c r="K2" s="7">
        <v>42.1</v>
      </c>
      <c r="L2" s="7">
        <v>16.8</v>
      </c>
      <c r="M2" s="7">
        <v>24.6</v>
      </c>
      <c r="N2" s="7">
        <v>25.4</v>
      </c>
      <c r="O2" s="7">
        <v>17.2</v>
      </c>
      <c r="P2" s="7">
        <v>19.100000000000001</v>
      </c>
      <c r="Q2" s="7">
        <v>6.2</v>
      </c>
      <c r="R2" s="7">
        <v>18.2</v>
      </c>
      <c r="S2" s="7">
        <v>4.4000000000000004</v>
      </c>
      <c r="T2" s="7">
        <v>9.1</v>
      </c>
      <c r="U2" s="7">
        <v>19</v>
      </c>
      <c r="V2" s="7">
        <v>7.6</v>
      </c>
      <c r="W2" s="7">
        <v>27.4</v>
      </c>
      <c r="X2" s="7">
        <v>21.5</v>
      </c>
      <c r="Y2" s="7">
        <v>10.5</v>
      </c>
      <c r="Z2" s="7">
        <v>16.3</v>
      </c>
      <c r="AA2" s="7">
        <v>23</v>
      </c>
      <c r="AB2" s="7">
        <v>12.2</v>
      </c>
      <c r="AC2" s="7">
        <v>18.399999999999999</v>
      </c>
      <c r="AD2" s="7">
        <v>31.4</v>
      </c>
      <c r="AE2" s="7">
        <v>15</v>
      </c>
      <c r="AF2" s="7">
        <v>8.1999999999999993</v>
      </c>
      <c r="AG2" s="7">
        <v>5.8</v>
      </c>
      <c r="AH2" s="7">
        <v>6.1</v>
      </c>
      <c r="AI2" s="7">
        <v>18.8</v>
      </c>
      <c r="AJ2" s="7">
        <v>9.8000000000000007</v>
      </c>
      <c r="AK2" s="7">
        <v>16</v>
      </c>
      <c r="AL2" s="7">
        <v>25.2</v>
      </c>
      <c r="AM2" s="7">
        <v>22.4</v>
      </c>
      <c r="AN2" s="7">
        <v>17.2</v>
      </c>
      <c r="AO2" s="7">
        <v>8.6</v>
      </c>
      <c r="AP2" s="7">
        <v>4</v>
      </c>
      <c r="AQ2" s="7">
        <v>26.6</v>
      </c>
      <c r="AR2" s="7">
        <v>24.3</v>
      </c>
      <c r="AS2" s="7">
        <v>10.199999999999999</v>
      </c>
      <c r="AT2" s="7">
        <v>9</v>
      </c>
      <c r="AU2" s="7">
        <v>16</v>
      </c>
      <c r="AV2" s="7">
        <v>11.8</v>
      </c>
      <c r="AW2" s="7">
        <v>5.9</v>
      </c>
      <c r="AX2" s="7">
        <v>19.600000000000001</v>
      </c>
      <c r="AY2" s="7">
        <v>8.4</v>
      </c>
    </row>
    <row r="3" spans="1:51" x14ac:dyDescent="0.25">
      <c r="A3" s="1" t="s">
        <v>52</v>
      </c>
      <c r="B3" s="7">
        <v>11.8</v>
      </c>
      <c r="C3" s="7">
        <v>15.4</v>
      </c>
      <c r="D3" s="7">
        <v>7.9</v>
      </c>
      <c r="E3" s="7">
        <v>27.2</v>
      </c>
      <c r="F3" s="7">
        <v>13.6</v>
      </c>
      <c r="G3" s="7">
        <v>31.3</v>
      </c>
      <c r="H3" s="7">
        <v>17</v>
      </c>
      <c r="I3" s="7">
        <v>24.6</v>
      </c>
      <c r="J3" s="7">
        <v>33.200000000000003</v>
      </c>
      <c r="K3" s="7">
        <v>45.8</v>
      </c>
      <c r="L3" s="7">
        <v>14.3</v>
      </c>
      <c r="M3" s="7">
        <v>23.5</v>
      </c>
      <c r="N3" s="7">
        <v>11.9</v>
      </c>
      <c r="O3" s="7">
        <v>25</v>
      </c>
      <c r="P3" s="7">
        <v>21.6</v>
      </c>
      <c r="Q3" s="7">
        <v>11.4</v>
      </c>
      <c r="R3" s="7">
        <v>21.7</v>
      </c>
      <c r="S3" s="7">
        <v>6.5</v>
      </c>
      <c r="T3" s="7">
        <v>10.1</v>
      </c>
      <c r="U3" s="7">
        <v>20.399999999999999</v>
      </c>
      <c r="V3" s="7">
        <v>12</v>
      </c>
      <c r="W3" s="7">
        <v>35.700000000000003</v>
      </c>
      <c r="X3" s="7">
        <v>19.600000000000001</v>
      </c>
      <c r="Y3" s="7">
        <v>15.3</v>
      </c>
      <c r="Z3" s="7">
        <v>12.3</v>
      </c>
      <c r="AA3" s="7">
        <v>33</v>
      </c>
      <c r="AB3" s="7">
        <v>21</v>
      </c>
      <c r="AC3" s="7">
        <v>17</v>
      </c>
      <c r="AD3" s="7">
        <v>23</v>
      </c>
      <c r="AE3" s="7">
        <v>13.9</v>
      </c>
      <c r="AF3" s="7">
        <v>19</v>
      </c>
      <c r="AG3" s="7">
        <v>10.7</v>
      </c>
      <c r="AH3" s="7">
        <v>12</v>
      </c>
      <c r="AI3" s="7">
        <v>10.8</v>
      </c>
      <c r="AJ3" s="7">
        <v>8.1</v>
      </c>
      <c r="AK3" s="7">
        <v>11.2</v>
      </c>
      <c r="AL3" s="7">
        <v>15.8</v>
      </c>
      <c r="AM3" s="7">
        <v>19.600000000000001</v>
      </c>
      <c r="AN3" s="7">
        <v>11.2</v>
      </c>
      <c r="AO3" s="7">
        <v>9</v>
      </c>
      <c r="AP3" s="7">
        <v>7.4</v>
      </c>
      <c r="AQ3" s="7">
        <v>25.1</v>
      </c>
      <c r="AR3" s="7">
        <v>21</v>
      </c>
      <c r="AS3" s="7">
        <v>12.1</v>
      </c>
      <c r="AT3" s="7">
        <v>29.2</v>
      </c>
      <c r="AU3" s="7">
        <v>24.8</v>
      </c>
      <c r="AV3" s="7">
        <v>30.1</v>
      </c>
      <c r="AW3" s="7">
        <v>7.7</v>
      </c>
      <c r="AX3" s="7">
        <v>26.2</v>
      </c>
      <c r="AY3" s="7">
        <v>11.8</v>
      </c>
    </row>
    <row r="4" spans="1:51" x14ac:dyDescent="0.25">
      <c r="A4" s="1" t="s">
        <v>53</v>
      </c>
      <c r="B4" s="7">
        <v>4.5999999999999996</v>
      </c>
      <c r="C4" s="7">
        <v>7</v>
      </c>
      <c r="D4" s="7">
        <v>3.4</v>
      </c>
      <c r="E4" s="7">
        <v>7.6</v>
      </c>
      <c r="F4" s="7">
        <v>3.6</v>
      </c>
      <c r="G4" s="7">
        <v>9.6</v>
      </c>
      <c r="H4" s="7">
        <v>7.2</v>
      </c>
      <c r="I4" s="7">
        <v>4.2</v>
      </c>
      <c r="J4" s="7">
        <v>8.1999999999999993</v>
      </c>
      <c r="K4" s="7">
        <v>18.399999999999999</v>
      </c>
      <c r="L4" s="7">
        <v>8.1</v>
      </c>
      <c r="M4" s="7">
        <v>12.7</v>
      </c>
      <c r="N4" s="7">
        <v>11.2</v>
      </c>
      <c r="O4" s="7">
        <v>9.1999999999999993</v>
      </c>
      <c r="P4" s="7">
        <v>9.1</v>
      </c>
      <c r="Q4" s="7">
        <v>3.4</v>
      </c>
      <c r="R4" s="7">
        <v>9.9</v>
      </c>
      <c r="S4" s="7">
        <v>3</v>
      </c>
      <c r="T4" s="7">
        <v>3.6</v>
      </c>
      <c r="U4" s="7">
        <v>8.1999999999999993</v>
      </c>
      <c r="V4" s="7">
        <v>4.8</v>
      </c>
      <c r="W4" s="7">
        <v>14.4</v>
      </c>
      <c r="X4" s="7">
        <v>8.4</v>
      </c>
      <c r="Y4" s="7">
        <v>4.5</v>
      </c>
      <c r="Z4" s="7">
        <v>6</v>
      </c>
      <c r="AA4" s="7">
        <v>15</v>
      </c>
      <c r="AB4" s="7">
        <v>8.8000000000000007</v>
      </c>
      <c r="AC4" s="7">
        <v>8.4</v>
      </c>
      <c r="AD4" s="7">
        <v>11.4</v>
      </c>
      <c r="AE4" s="7">
        <v>6.4</v>
      </c>
      <c r="AF4" s="7">
        <v>3.9</v>
      </c>
      <c r="AG4" s="7">
        <v>3</v>
      </c>
      <c r="AH4" s="7">
        <v>3.6</v>
      </c>
      <c r="AI4" s="7">
        <v>9.1</v>
      </c>
      <c r="AJ4" s="7">
        <v>4.4000000000000004</v>
      </c>
      <c r="AK4" s="7">
        <v>4.3</v>
      </c>
      <c r="AL4" s="7">
        <v>7.8</v>
      </c>
      <c r="AM4" s="7">
        <v>13.1</v>
      </c>
      <c r="AN4" s="7">
        <v>6.9</v>
      </c>
      <c r="AO4" s="7">
        <v>3.6</v>
      </c>
      <c r="AP4" s="7">
        <v>2.8</v>
      </c>
      <c r="AQ4" s="7">
        <v>14.2</v>
      </c>
      <c r="AR4" s="7">
        <v>10.4</v>
      </c>
      <c r="AS4" s="7">
        <v>5</v>
      </c>
      <c r="AT4" s="7">
        <v>7</v>
      </c>
      <c r="AU4" s="7">
        <v>11</v>
      </c>
      <c r="AV4" s="7">
        <v>9</v>
      </c>
      <c r="AW4" s="7">
        <v>3</v>
      </c>
      <c r="AX4" s="7">
        <v>11</v>
      </c>
      <c r="AY4" s="7">
        <v>5.8</v>
      </c>
    </row>
    <row r="5" spans="1:51" x14ac:dyDescent="0.25">
      <c r="A5" s="1" t="s">
        <v>54</v>
      </c>
      <c r="B5" s="7">
        <v>15</v>
      </c>
      <c r="C5" s="7">
        <v>20.2</v>
      </c>
      <c r="D5" s="7">
        <v>25.6</v>
      </c>
      <c r="E5" s="7">
        <v>33</v>
      </c>
      <c r="F5" s="7">
        <v>23</v>
      </c>
      <c r="G5" s="7">
        <v>26.9</v>
      </c>
      <c r="H5" s="7">
        <v>19</v>
      </c>
      <c r="I5" s="7">
        <v>26.4</v>
      </c>
      <c r="J5" s="7">
        <v>52</v>
      </c>
      <c r="K5" s="7">
        <v>48</v>
      </c>
      <c r="L5" s="7">
        <v>22</v>
      </c>
      <c r="M5" s="7">
        <v>20.5</v>
      </c>
      <c r="N5" s="7">
        <v>28</v>
      </c>
      <c r="O5" s="7">
        <v>25.5</v>
      </c>
      <c r="P5" s="7">
        <v>36.200000000000003</v>
      </c>
      <c r="Q5" s="7">
        <v>18.2</v>
      </c>
      <c r="R5" s="7">
        <v>31.5</v>
      </c>
      <c r="S5" s="7">
        <v>12.7</v>
      </c>
      <c r="T5" s="7">
        <v>8.1999999999999993</v>
      </c>
      <c r="U5" s="7">
        <v>30.8</v>
      </c>
      <c r="V5" s="7">
        <v>18</v>
      </c>
      <c r="W5" s="7">
        <v>44.4</v>
      </c>
      <c r="X5" s="7">
        <v>25.6</v>
      </c>
      <c r="Y5" s="7">
        <v>24.1</v>
      </c>
      <c r="Z5" s="7">
        <v>22</v>
      </c>
      <c r="AA5" s="7">
        <v>31</v>
      </c>
      <c r="AB5" s="7">
        <v>23</v>
      </c>
      <c r="AC5" s="7">
        <v>26.6</v>
      </c>
      <c r="AD5" s="7">
        <v>34.799999999999997</v>
      </c>
      <c r="AE5" s="7">
        <v>30.1</v>
      </c>
      <c r="AF5" s="7">
        <v>18</v>
      </c>
      <c r="AG5" s="7">
        <v>10.6</v>
      </c>
      <c r="AH5" s="7">
        <v>11.8</v>
      </c>
      <c r="AI5" s="7">
        <v>15.2</v>
      </c>
      <c r="AJ5" s="7">
        <v>12.4</v>
      </c>
      <c r="AK5" s="7">
        <v>12.1</v>
      </c>
      <c r="AL5" s="7">
        <v>26.3</v>
      </c>
      <c r="AM5" s="7">
        <v>31</v>
      </c>
      <c r="AN5" s="7">
        <v>14</v>
      </c>
      <c r="AO5" s="7">
        <v>9.1999999999999993</v>
      </c>
      <c r="AP5" s="7">
        <v>12</v>
      </c>
      <c r="AQ5" s="7">
        <v>27.6</v>
      </c>
      <c r="AR5" s="7">
        <v>30.2</v>
      </c>
      <c r="AS5" s="7">
        <v>18.2</v>
      </c>
      <c r="AT5" s="7">
        <v>29</v>
      </c>
      <c r="AU5" s="7">
        <v>25.5</v>
      </c>
      <c r="AV5" s="7">
        <v>44</v>
      </c>
      <c r="AW5" s="7">
        <v>10.199999999999999</v>
      </c>
      <c r="AX5" s="7">
        <v>22.2</v>
      </c>
      <c r="AY5" s="7">
        <v>30</v>
      </c>
    </row>
    <row r="6" spans="1:51" x14ac:dyDescent="0.25">
      <c r="A6" s="1" t="s">
        <v>55</v>
      </c>
      <c r="B6" s="7">
        <v>8.1999999999999993</v>
      </c>
      <c r="C6" s="7">
        <v>12</v>
      </c>
      <c r="D6" s="7">
        <v>11.2</v>
      </c>
      <c r="E6" s="7">
        <v>32</v>
      </c>
      <c r="F6" s="7">
        <v>10.199999999999999</v>
      </c>
      <c r="G6" s="7">
        <v>28</v>
      </c>
      <c r="H6" s="7">
        <v>19.5</v>
      </c>
      <c r="I6" s="7">
        <v>20.6</v>
      </c>
      <c r="J6" s="7">
        <v>39</v>
      </c>
      <c r="K6" s="7">
        <v>42.9</v>
      </c>
      <c r="L6" s="7">
        <v>17.2</v>
      </c>
      <c r="M6" s="7">
        <v>19.3</v>
      </c>
      <c r="N6" s="7">
        <v>17.2</v>
      </c>
      <c r="O6" s="7">
        <v>28.4</v>
      </c>
      <c r="P6" s="7">
        <v>26</v>
      </c>
      <c r="Q6" s="7">
        <v>8.4</v>
      </c>
      <c r="R6" s="7">
        <v>26.7</v>
      </c>
      <c r="S6" s="7">
        <v>7.1</v>
      </c>
      <c r="T6" s="7">
        <v>6.6</v>
      </c>
      <c r="U6" s="7">
        <v>19</v>
      </c>
      <c r="V6" s="7">
        <v>9.8000000000000007</v>
      </c>
      <c r="W6" s="7">
        <v>35.799999999999997</v>
      </c>
      <c r="X6" s="7">
        <v>17.2</v>
      </c>
      <c r="Y6" s="7">
        <v>10.4</v>
      </c>
      <c r="Z6" s="7">
        <v>14.4</v>
      </c>
      <c r="AA6" s="7">
        <v>26.2</v>
      </c>
      <c r="AB6" s="7">
        <v>17.600000000000001</v>
      </c>
      <c r="AC6" s="7">
        <v>23.6</v>
      </c>
      <c r="AD6" s="7">
        <v>18</v>
      </c>
      <c r="AE6" s="7">
        <v>18</v>
      </c>
      <c r="AF6" s="7">
        <v>14.8</v>
      </c>
      <c r="AG6" s="7">
        <v>6.5</v>
      </c>
      <c r="AH6" s="7">
        <v>9</v>
      </c>
      <c r="AI6" s="7">
        <v>11.8</v>
      </c>
      <c r="AJ6" s="7">
        <v>6.9</v>
      </c>
      <c r="AK6" s="7">
        <v>8.1</v>
      </c>
      <c r="AL6" s="7">
        <v>20.6</v>
      </c>
      <c r="AM6" s="7">
        <v>30.5</v>
      </c>
      <c r="AN6" s="7">
        <v>9</v>
      </c>
      <c r="AO6" s="7">
        <v>6</v>
      </c>
      <c r="AP6" s="7">
        <v>7.2</v>
      </c>
      <c r="AQ6" s="7">
        <v>34</v>
      </c>
      <c r="AR6" s="7">
        <v>18.600000000000001</v>
      </c>
      <c r="AS6" s="7">
        <v>14.6</v>
      </c>
      <c r="AT6" s="7">
        <v>21</v>
      </c>
      <c r="AU6" s="7">
        <v>22.5</v>
      </c>
      <c r="AV6" s="7">
        <v>31</v>
      </c>
      <c r="AW6" s="7">
        <v>6.3</v>
      </c>
      <c r="AX6" s="7">
        <v>16.600000000000001</v>
      </c>
      <c r="AY6" s="7">
        <v>23.7</v>
      </c>
    </row>
    <row r="7" spans="1:51" x14ac:dyDescent="0.25">
      <c r="A7" s="1" t="s">
        <v>56</v>
      </c>
      <c r="B7" s="7">
        <v>24.4</v>
      </c>
      <c r="C7" s="7">
        <v>22</v>
      </c>
      <c r="D7" s="7">
        <v>27.2</v>
      </c>
      <c r="E7" s="7">
        <v>35</v>
      </c>
      <c r="F7" s="7">
        <v>21</v>
      </c>
      <c r="G7" s="7">
        <v>35.5</v>
      </c>
      <c r="H7" s="7">
        <v>35.6</v>
      </c>
      <c r="I7" s="7">
        <v>33</v>
      </c>
      <c r="J7" s="7">
        <v>54</v>
      </c>
      <c r="K7" s="7">
        <v>47</v>
      </c>
      <c r="L7" s="7">
        <v>31</v>
      </c>
      <c r="M7" s="7">
        <v>34.700000000000003</v>
      </c>
      <c r="N7" s="7">
        <v>35.5</v>
      </c>
      <c r="O7" s="7">
        <v>34.799999999999997</v>
      </c>
      <c r="P7" s="7">
        <v>41.8</v>
      </c>
      <c r="Q7" s="7">
        <v>17.8</v>
      </c>
      <c r="R7" s="7">
        <v>46.1</v>
      </c>
      <c r="S7" s="7">
        <v>18</v>
      </c>
      <c r="T7" s="7">
        <v>11.2</v>
      </c>
      <c r="U7" s="7">
        <v>33</v>
      </c>
      <c r="V7" s="7">
        <v>24</v>
      </c>
      <c r="W7" s="7">
        <v>53.5</v>
      </c>
      <c r="X7" s="7">
        <v>30.8</v>
      </c>
      <c r="Y7" s="7">
        <v>24.2</v>
      </c>
      <c r="Z7" s="7">
        <v>24.2</v>
      </c>
      <c r="AA7" s="7">
        <v>41</v>
      </c>
      <c r="AB7" s="7">
        <v>30</v>
      </c>
      <c r="AC7" s="7">
        <v>35.799999999999997</v>
      </c>
      <c r="AD7" s="7">
        <v>43</v>
      </c>
      <c r="AE7" s="7">
        <v>36.799999999999997</v>
      </c>
      <c r="AF7" s="7">
        <v>26</v>
      </c>
      <c r="AG7" s="7">
        <v>19.399999999999999</v>
      </c>
      <c r="AH7" s="7">
        <v>16.899999999999999</v>
      </c>
      <c r="AI7" s="7">
        <v>27.4</v>
      </c>
      <c r="AJ7" s="7">
        <v>16.399999999999999</v>
      </c>
      <c r="AK7" s="7">
        <v>25.6</v>
      </c>
      <c r="AL7" s="7">
        <v>33.9</v>
      </c>
      <c r="AM7" s="7">
        <v>47.8</v>
      </c>
      <c r="AN7" s="7">
        <v>19.2</v>
      </c>
      <c r="AO7" s="7">
        <v>20.399999999999999</v>
      </c>
      <c r="AP7" s="7">
        <v>22</v>
      </c>
      <c r="AQ7" s="7">
        <v>46.8</v>
      </c>
      <c r="AR7" s="7">
        <v>28.4</v>
      </c>
      <c r="AS7" s="7">
        <v>25.6</v>
      </c>
      <c r="AT7" s="7">
        <v>41.5</v>
      </c>
      <c r="AU7" s="7">
        <v>41.4</v>
      </c>
      <c r="AV7" s="7">
        <v>48</v>
      </c>
      <c r="AW7" s="7">
        <v>17.100000000000001</v>
      </c>
      <c r="AX7" s="7">
        <v>28</v>
      </c>
      <c r="AY7" s="7">
        <v>36</v>
      </c>
    </row>
    <row r="8" spans="1:51" x14ac:dyDescent="0.25">
      <c r="A8" s="1" t="s">
        <v>57</v>
      </c>
      <c r="B8" s="7">
        <v>14.6</v>
      </c>
      <c r="C8" s="7">
        <v>33.4</v>
      </c>
      <c r="D8" s="7">
        <v>17.600000000000001</v>
      </c>
      <c r="E8" s="7">
        <v>8.4</v>
      </c>
      <c r="F8" s="7">
        <v>8.4</v>
      </c>
      <c r="G8" s="7">
        <v>21</v>
      </c>
      <c r="H8" s="7">
        <v>22.5</v>
      </c>
      <c r="I8" s="7">
        <v>13.5</v>
      </c>
      <c r="J8" s="7">
        <v>27</v>
      </c>
      <c r="K8" s="7">
        <v>57</v>
      </c>
      <c r="L8" s="7">
        <v>32.700000000000003</v>
      </c>
      <c r="M8" s="7">
        <v>38.4</v>
      </c>
      <c r="N8" s="7">
        <v>36.200000000000003</v>
      </c>
      <c r="O8" s="7">
        <v>18</v>
      </c>
      <c r="P8" s="7">
        <v>42.2</v>
      </c>
      <c r="Q8" s="7">
        <v>7.8</v>
      </c>
      <c r="R8" s="7">
        <v>29</v>
      </c>
      <c r="S8" s="7">
        <v>6.4</v>
      </c>
      <c r="T8" s="7">
        <v>14.4</v>
      </c>
      <c r="U8" s="7">
        <v>42.3</v>
      </c>
      <c r="V8" s="7">
        <v>9.8000000000000007</v>
      </c>
      <c r="W8" s="7">
        <v>37.200000000000003</v>
      </c>
      <c r="X8" s="7">
        <v>38.9</v>
      </c>
      <c r="Y8" s="7">
        <v>15.5</v>
      </c>
      <c r="Z8" s="7">
        <v>14.6</v>
      </c>
      <c r="AA8" s="7">
        <v>41</v>
      </c>
      <c r="AB8" s="7">
        <v>17</v>
      </c>
      <c r="AC8" s="7">
        <v>35.5</v>
      </c>
      <c r="AD8" s="7">
        <v>30.7</v>
      </c>
      <c r="AE8" s="7">
        <v>18.399999999999999</v>
      </c>
      <c r="AF8" s="7">
        <v>12.4</v>
      </c>
      <c r="AG8" s="7">
        <v>12.2</v>
      </c>
      <c r="AH8" s="7">
        <v>8.5</v>
      </c>
      <c r="AI8" s="7">
        <v>32.799999999999997</v>
      </c>
      <c r="AJ8" s="7">
        <v>14.6</v>
      </c>
      <c r="AK8" s="7">
        <v>10.8</v>
      </c>
      <c r="AL8" s="7">
        <v>30</v>
      </c>
      <c r="AM8" s="7">
        <v>39.799999999999997</v>
      </c>
      <c r="AN8" s="7">
        <v>24</v>
      </c>
      <c r="AO8" s="7">
        <v>15.7</v>
      </c>
      <c r="AP8" s="7">
        <v>5.6</v>
      </c>
      <c r="AQ8" s="7">
        <v>39.5</v>
      </c>
      <c r="AR8" s="7">
        <v>36.5</v>
      </c>
      <c r="AS8" s="7">
        <v>15.5</v>
      </c>
      <c r="AT8" s="7">
        <v>16.100000000000001</v>
      </c>
      <c r="AU8" s="7">
        <v>19.399999999999999</v>
      </c>
      <c r="AV8" s="7">
        <v>19.399999999999999</v>
      </c>
      <c r="AW8" s="7">
        <v>7.8</v>
      </c>
      <c r="AX8" s="7">
        <v>23.1</v>
      </c>
      <c r="AY8" s="7">
        <v>16.5</v>
      </c>
    </row>
    <row r="9" spans="1:51" x14ac:dyDescent="0.25">
      <c r="A9" s="1" t="s">
        <v>58</v>
      </c>
      <c r="B9" s="7">
        <v>5.2</v>
      </c>
      <c r="C9" s="7">
        <v>17.2</v>
      </c>
      <c r="D9" s="7">
        <v>7.6</v>
      </c>
      <c r="E9" s="7">
        <v>8</v>
      </c>
      <c r="F9" s="7">
        <v>7.9</v>
      </c>
      <c r="G9" s="7">
        <v>13</v>
      </c>
      <c r="H9" s="7">
        <v>16.7</v>
      </c>
      <c r="I9" s="7">
        <v>5.9</v>
      </c>
      <c r="J9" s="7">
        <v>17</v>
      </c>
      <c r="K9" s="7">
        <v>21</v>
      </c>
      <c r="L9" s="7">
        <v>19.8</v>
      </c>
      <c r="M9" s="7">
        <v>25.1</v>
      </c>
      <c r="N9" s="7">
        <v>24.6</v>
      </c>
      <c r="O9" s="7">
        <v>9.8000000000000007</v>
      </c>
      <c r="P9" s="7">
        <v>30</v>
      </c>
      <c r="Q9" s="7">
        <v>4.8</v>
      </c>
      <c r="R9" s="7">
        <v>12.4</v>
      </c>
      <c r="S9" s="7">
        <v>5</v>
      </c>
      <c r="T9" s="7">
        <v>8.8000000000000007</v>
      </c>
      <c r="U9" s="7">
        <v>25.2</v>
      </c>
      <c r="V9" s="7">
        <v>6.8</v>
      </c>
      <c r="W9" s="7">
        <v>22.8</v>
      </c>
      <c r="X9" s="7">
        <v>19.5</v>
      </c>
      <c r="Y9" s="7">
        <v>6.6</v>
      </c>
      <c r="Z9" s="7">
        <v>8.1999999999999993</v>
      </c>
      <c r="AA9" s="7">
        <v>29.3</v>
      </c>
      <c r="AB9" s="7">
        <v>8</v>
      </c>
      <c r="AC9" s="7">
        <v>15</v>
      </c>
      <c r="AD9" s="7">
        <v>24.4</v>
      </c>
      <c r="AE9" s="7">
        <v>9.1</v>
      </c>
      <c r="AF9" s="7">
        <v>8</v>
      </c>
      <c r="AG9" s="7">
        <v>4.9000000000000004</v>
      </c>
      <c r="AH9" s="7">
        <v>4.8</v>
      </c>
      <c r="AI9" s="7">
        <v>16</v>
      </c>
      <c r="AJ9" s="7">
        <v>6</v>
      </c>
      <c r="AK9" s="7">
        <v>9.8000000000000007</v>
      </c>
      <c r="AL9" s="7">
        <v>23.4</v>
      </c>
      <c r="AM9" s="7">
        <v>26</v>
      </c>
      <c r="AN9" s="7">
        <v>15</v>
      </c>
      <c r="AO9" s="7">
        <v>11</v>
      </c>
      <c r="AP9" s="7">
        <v>4.3</v>
      </c>
      <c r="AQ9" s="7">
        <v>26.3</v>
      </c>
      <c r="AR9" s="7">
        <v>32.6</v>
      </c>
      <c r="AS9" s="7">
        <v>9.1999999999999993</v>
      </c>
      <c r="AT9" s="7">
        <v>11.2</v>
      </c>
      <c r="AU9" s="7">
        <v>11</v>
      </c>
      <c r="AV9" s="7">
        <v>11</v>
      </c>
      <c r="AW9" s="7">
        <v>4</v>
      </c>
      <c r="AX9" s="7">
        <v>15</v>
      </c>
      <c r="AY9" s="7">
        <v>17</v>
      </c>
    </row>
    <row r="12" spans="1:51" ht="45" x14ac:dyDescent="0.25">
      <c r="A12" s="8" t="s">
        <v>59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51" x14ac:dyDescent="0.25">
      <c r="A13" s="1" t="s">
        <v>51</v>
      </c>
      <c r="B13" s="1">
        <v>6.1</v>
      </c>
      <c r="C13" s="1">
        <v>13.2</v>
      </c>
      <c r="D13" s="1">
        <v>4.8</v>
      </c>
      <c r="E13" s="1">
        <v>3.8</v>
      </c>
      <c r="F13" s="1">
        <v>4.2</v>
      </c>
      <c r="G13" s="1">
        <v>16.5</v>
      </c>
      <c r="H13" s="1">
        <v>16</v>
      </c>
      <c r="I13" s="1">
        <v>8.1999999999999993</v>
      </c>
      <c r="J13" s="1">
        <v>8.6999999999999993</v>
      </c>
      <c r="K13" s="1">
        <v>17.3</v>
      </c>
      <c r="L13" s="1">
        <v>16.8</v>
      </c>
      <c r="M13" s="1">
        <v>17.899999999999999</v>
      </c>
      <c r="N13" s="1">
        <v>12.6</v>
      </c>
      <c r="O13" s="1">
        <v>14</v>
      </c>
      <c r="P13" s="1">
        <v>15.9</v>
      </c>
      <c r="Q13" s="1">
        <v>2.2000000000000002</v>
      </c>
      <c r="R13" s="1">
        <v>12.9</v>
      </c>
      <c r="S13" s="1">
        <v>0.64</v>
      </c>
      <c r="T13" s="1">
        <v>7.7</v>
      </c>
      <c r="U13" s="1">
        <v>11.3</v>
      </c>
      <c r="V13" s="1">
        <v>3.1</v>
      </c>
      <c r="W13" s="1">
        <v>13.3</v>
      </c>
      <c r="X13" s="1">
        <v>15.2</v>
      </c>
      <c r="Y13" s="1">
        <v>6.4</v>
      </c>
      <c r="Z13" s="1">
        <v>10.5</v>
      </c>
      <c r="AA13" s="1">
        <v>19</v>
      </c>
      <c r="AB13" s="1">
        <v>10.3</v>
      </c>
      <c r="AC13" s="1">
        <v>16.7</v>
      </c>
      <c r="AD13" s="1">
        <v>12.8</v>
      </c>
      <c r="AE13" s="1">
        <v>8.4</v>
      </c>
      <c r="AF13" s="1">
        <v>4.5999999999999996</v>
      </c>
      <c r="AG13" s="1">
        <v>3.3</v>
      </c>
      <c r="AH13" s="1">
        <v>2.8</v>
      </c>
      <c r="AI13" s="1">
        <v>17.600000000000001</v>
      </c>
      <c r="AJ13" s="1">
        <v>6.2</v>
      </c>
      <c r="AK13" s="1">
        <v>7.3</v>
      </c>
      <c r="AL13" s="1">
        <v>15.9</v>
      </c>
      <c r="AM13" s="1">
        <v>15.6</v>
      </c>
      <c r="AN13" s="1">
        <v>10.8</v>
      </c>
      <c r="AO13" s="1">
        <v>5</v>
      </c>
      <c r="AP13" s="1">
        <v>1.4</v>
      </c>
      <c r="AQ13" s="1">
        <v>14.9</v>
      </c>
      <c r="AR13" s="1">
        <v>13.2</v>
      </c>
      <c r="AS13" s="1">
        <v>6.5</v>
      </c>
      <c r="AT13" s="1">
        <v>4.8</v>
      </c>
      <c r="AU13" s="1">
        <v>11.8</v>
      </c>
      <c r="AV13" s="1">
        <v>6.4</v>
      </c>
      <c r="AW13" s="1">
        <v>2.4</v>
      </c>
      <c r="AX13" s="1">
        <v>11.4</v>
      </c>
      <c r="AY13" s="1">
        <v>4.8</v>
      </c>
    </row>
    <row r="14" spans="1:51" ht="26.25" x14ac:dyDescent="0.25">
      <c r="A14" s="1" t="s">
        <v>52</v>
      </c>
      <c r="B14" s="1">
        <v>6.2</v>
      </c>
      <c r="C14" s="1">
        <v>5.4</v>
      </c>
      <c r="D14" s="1">
        <v>9</v>
      </c>
      <c r="E14" s="1">
        <v>8</v>
      </c>
      <c r="F14" s="1">
        <v>3.9</v>
      </c>
      <c r="G14" s="1">
        <v>9.6</v>
      </c>
      <c r="H14" s="1">
        <v>9.1</v>
      </c>
      <c r="I14" s="1">
        <v>7.7</v>
      </c>
      <c r="J14" s="1">
        <v>10.8</v>
      </c>
      <c r="K14" s="1" t="s">
        <v>60</v>
      </c>
      <c r="L14" s="1">
        <v>6.5</v>
      </c>
      <c r="M14" s="1">
        <v>11</v>
      </c>
      <c r="N14" s="1">
        <v>6.6</v>
      </c>
      <c r="O14" s="1">
        <v>10.199999999999999</v>
      </c>
      <c r="P14" s="1">
        <v>11</v>
      </c>
      <c r="Q14" s="1">
        <v>2.6</v>
      </c>
      <c r="R14" s="1">
        <v>8.4</v>
      </c>
      <c r="S14" s="1">
        <v>1.6</v>
      </c>
      <c r="T14" s="1">
        <v>4.4000000000000004</v>
      </c>
      <c r="U14" s="1">
        <v>9.8000000000000007</v>
      </c>
      <c r="V14" s="1">
        <v>3.9</v>
      </c>
      <c r="W14" s="1">
        <v>10.6</v>
      </c>
      <c r="X14" s="1">
        <v>10</v>
      </c>
      <c r="Y14" s="1">
        <v>5</v>
      </c>
      <c r="Z14" s="1">
        <v>4.8</v>
      </c>
      <c r="AA14" s="1">
        <v>11.8</v>
      </c>
      <c r="AB14" s="1">
        <v>14.6</v>
      </c>
      <c r="AC14" s="1">
        <v>9.8000000000000007</v>
      </c>
      <c r="AD14" s="1">
        <v>9.4</v>
      </c>
      <c r="AE14" s="1">
        <v>5.4</v>
      </c>
      <c r="AF14" s="1">
        <v>5.3</v>
      </c>
      <c r="AG14" s="1">
        <v>3.9</v>
      </c>
      <c r="AH14" s="1">
        <v>4</v>
      </c>
      <c r="AI14" s="1">
        <v>4.5999999999999996</v>
      </c>
      <c r="AJ14" s="1">
        <v>4.3</v>
      </c>
      <c r="AK14" s="1">
        <v>3.7</v>
      </c>
      <c r="AL14" s="1">
        <v>5.9</v>
      </c>
      <c r="AM14" s="1">
        <v>4.8</v>
      </c>
      <c r="AN14" s="1">
        <v>3.7</v>
      </c>
      <c r="AO14" s="1">
        <v>3.5</v>
      </c>
      <c r="AP14" s="1">
        <v>2</v>
      </c>
      <c r="AQ14" s="1">
        <v>10.3</v>
      </c>
      <c r="AR14" s="1">
        <v>9.4</v>
      </c>
      <c r="AS14" s="1">
        <v>5.4</v>
      </c>
      <c r="AT14" s="1">
        <v>9.9</v>
      </c>
      <c r="AU14" s="1">
        <v>12.1</v>
      </c>
      <c r="AV14" s="1">
        <v>6.7</v>
      </c>
      <c r="AW14" s="1">
        <v>2.4</v>
      </c>
      <c r="AX14" s="1">
        <v>7.4</v>
      </c>
      <c r="AY14" s="1">
        <v>5</v>
      </c>
    </row>
    <row r="15" spans="1:51" x14ac:dyDescent="0.25">
      <c r="A15" s="1" t="s">
        <v>53</v>
      </c>
      <c r="B15" s="1">
        <v>3.4</v>
      </c>
      <c r="C15" s="1">
        <v>5.3</v>
      </c>
      <c r="D15" s="1">
        <v>1.2</v>
      </c>
      <c r="E15" s="1">
        <v>5.8</v>
      </c>
      <c r="F15" s="1">
        <v>2.8</v>
      </c>
      <c r="G15" s="1">
        <v>9.4</v>
      </c>
      <c r="H15" s="1">
        <v>5.8</v>
      </c>
      <c r="I15" s="1">
        <v>3.1</v>
      </c>
      <c r="J15" s="1">
        <v>4.2</v>
      </c>
      <c r="K15" s="1">
        <v>11.4</v>
      </c>
      <c r="L15" s="1">
        <v>8.5</v>
      </c>
      <c r="M15" s="1">
        <v>11.2</v>
      </c>
      <c r="N15" s="1">
        <v>9.1999999999999993</v>
      </c>
      <c r="O15" s="1">
        <v>8.8000000000000007</v>
      </c>
      <c r="P15" s="1">
        <v>4.7</v>
      </c>
      <c r="Q15" s="1">
        <v>0.7</v>
      </c>
      <c r="R15" s="1">
        <v>7</v>
      </c>
      <c r="S15" s="1">
        <v>1.3</v>
      </c>
      <c r="T15" s="1">
        <v>1.9</v>
      </c>
      <c r="U15" s="1">
        <v>3.3</v>
      </c>
      <c r="V15" s="1">
        <v>1.2</v>
      </c>
      <c r="W15" s="1">
        <v>9.9</v>
      </c>
      <c r="X15" s="1">
        <v>5.9</v>
      </c>
      <c r="Y15" s="1">
        <v>3.4</v>
      </c>
      <c r="Z15" s="1">
        <v>5.0999999999999996</v>
      </c>
      <c r="AA15" s="1">
        <v>11.7</v>
      </c>
      <c r="AB15" s="1">
        <v>5.8</v>
      </c>
      <c r="AC15" s="1">
        <v>6.8</v>
      </c>
      <c r="AD15" s="1">
        <v>7.4</v>
      </c>
      <c r="AE15" s="1">
        <v>4.8</v>
      </c>
      <c r="AF15" s="1">
        <v>1.5</v>
      </c>
      <c r="AG15" s="1">
        <v>0.93</v>
      </c>
      <c r="AH15" s="1">
        <v>2</v>
      </c>
      <c r="AI15" s="1">
        <v>8.9</v>
      </c>
      <c r="AJ15" s="1">
        <v>3</v>
      </c>
      <c r="AK15" s="1">
        <v>2</v>
      </c>
      <c r="AL15" s="1">
        <v>6.1</v>
      </c>
      <c r="AM15" s="1">
        <v>11.1</v>
      </c>
      <c r="AN15" s="1">
        <v>5</v>
      </c>
      <c r="AO15" s="1">
        <v>3.8</v>
      </c>
      <c r="AP15" s="1">
        <v>0.64</v>
      </c>
      <c r="AQ15" s="1">
        <v>7.9</v>
      </c>
      <c r="AR15" s="1">
        <v>11.7</v>
      </c>
      <c r="AS15" s="1">
        <v>2.2000000000000002</v>
      </c>
      <c r="AT15" s="1">
        <v>5.0999999999999996</v>
      </c>
      <c r="AU15" s="1">
        <v>11.7</v>
      </c>
      <c r="AV15" s="1">
        <v>3.9</v>
      </c>
      <c r="AW15" s="1">
        <v>0.55000000000000004</v>
      </c>
      <c r="AX15" s="1">
        <v>9.5</v>
      </c>
      <c r="AY15" s="1">
        <v>4.0999999999999996</v>
      </c>
    </row>
    <row r="16" spans="1:51" ht="26.25" x14ac:dyDescent="0.25">
      <c r="A16" s="1" t="s">
        <v>54</v>
      </c>
      <c r="B16" s="1">
        <v>5.7</v>
      </c>
      <c r="C16" s="1">
        <v>13.7</v>
      </c>
      <c r="D16" s="1">
        <v>15.1</v>
      </c>
      <c r="E16" s="1">
        <v>16.2</v>
      </c>
      <c r="F16" s="1">
        <v>9.6</v>
      </c>
      <c r="G16" s="1">
        <v>16</v>
      </c>
      <c r="H16" s="1">
        <v>9.6999999999999993</v>
      </c>
      <c r="I16" s="1">
        <v>10.9</v>
      </c>
      <c r="J16" s="1">
        <v>16.8</v>
      </c>
      <c r="K16" s="1" t="s">
        <v>61</v>
      </c>
      <c r="L16" s="1">
        <v>15</v>
      </c>
      <c r="M16" s="1">
        <v>14.1</v>
      </c>
      <c r="N16" s="1">
        <v>11</v>
      </c>
      <c r="O16" s="1">
        <v>15.8</v>
      </c>
      <c r="P16" s="1" t="s">
        <v>62</v>
      </c>
      <c r="Q16" s="1">
        <v>8.1</v>
      </c>
      <c r="R16" s="1">
        <v>14.7</v>
      </c>
      <c r="S16" s="1">
        <v>6.3</v>
      </c>
      <c r="T16" s="1">
        <v>3.9</v>
      </c>
      <c r="U16" s="1">
        <v>16.100000000000001</v>
      </c>
      <c r="V16" s="1">
        <v>8.9</v>
      </c>
      <c r="W16" s="1">
        <v>14.7</v>
      </c>
      <c r="X16" s="1">
        <v>16.3</v>
      </c>
      <c r="Y16" s="1">
        <v>12.1</v>
      </c>
      <c r="Z16" s="1">
        <v>12</v>
      </c>
      <c r="AA16" s="1">
        <v>24.6</v>
      </c>
      <c r="AB16" s="1">
        <v>9.6</v>
      </c>
      <c r="AC16" s="1">
        <v>21.3</v>
      </c>
      <c r="AD16" s="1">
        <v>17.399999999999999</v>
      </c>
      <c r="AE16" s="1">
        <v>22.4</v>
      </c>
      <c r="AF16" s="1">
        <v>10.6</v>
      </c>
      <c r="AG16" s="1">
        <v>5.9</v>
      </c>
      <c r="AH16" s="1">
        <v>5.9</v>
      </c>
      <c r="AI16" s="1">
        <v>12</v>
      </c>
      <c r="AJ16" s="1">
        <v>11.1</v>
      </c>
      <c r="AK16" s="1">
        <v>7</v>
      </c>
      <c r="AL16" s="1">
        <v>14.5</v>
      </c>
      <c r="AM16" s="1">
        <v>18.100000000000001</v>
      </c>
      <c r="AN16" s="1">
        <v>11.8</v>
      </c>
      <c r="AO16" s="1">
        <v>6.4</v>
      </c>
      <c r="AP16" s="1">
        <v>7</v>
      </c>
      <c r="AQ16" s="1">
        <v>19.399999999999999</v>
      </c>
      <c r="AR16" s="1">
        <v>13.6</v>
      </c>
      <c r="AS16" s="1">
        <v>11.2</v>
      </c>
      <c r="AT16" s="1">
        <v>18.100000000000001</v>
      </c>
      <c r="AU16" s="1">
        <v>16.5</v>
      </c>
      <c r="AV16" s="1">
        <v>22.6</v>
      </c>
      <c r="AW16" s="1">
        <v>6.2</v>
      </c>
      <c r="AX16" s="1">
        <v>13.1</v>
      </c>
      <c r="AY16" s="1">
        <v>16.100000000000001</v>
      </c>
    </row>
    <row r="17" spans="1:51" ht="26.25" x14ac:dyDescent="0.25">
      <c r="A17" s="1" t="s">
        <v>55</v>
      </c>
      <c r="B17" s="1">
        <v>3.7</v>
      </c>
      <c r="C17" s="1">
        <v>9.1999999999999993</v>
      </c>
      <c r="D17" s="1">
        <v>5.9</v>
      </c>
      <c r="E17" s="1">
        <v>9.6999999999999993</v>
      </c>
      <c r="F17" s="1">
        <v>6.1</v>
      </c>
      <c r="G17" s="1">
        <v>15</v>
      </c>
      <c r="H17" s="1">
        <v>14.6</v>
      </c>
      <c r="I17" s="1">
        <v>16.2</v>
      </c>
      <c r="J17" s="1">
        <v>16.600000000000001</v>
      </c>
      <c r="K17" s="1">
        <v>16.5</v>
      </c>
      <c r="L17" s="1">
        <v>9.5</v>
      </c>
      <c r="M17" s="1">
        <v>13.5</v>
      </c>
      <c r="N17" s="1">
        <v>11.8</v>
      </c>
      <c r="O17" s="1">
        <v>12.5</v>
      </c>
      <c r="P17" s="1" t="s">
        <v>63</v>
      </c>
      <c r="Q17" s="1">
        <v>2.6</v>
      </c>
      <c r="R17" s="1">
        <v>11.5</v>
      </c>
      <c r="S17" s="1">
        <v>3.4</v>
      </c>
      <c r="T17" s="1">
        <v>2.9</v>
      </c>
      <c r="U17" s="1">
        <v>8.6999999999999993</v>
      </c>
      <c r="V17" s="1">
        <v>3.1</v>
      </c>
      <c r="W17" s="1">
        <v>15.4</v>
      </c>
      <c r="X17" s="1">
        <v>9.5</v>
      </c>
      <c r="Y17" s="1">
        <v>5.4</v>
      </c>
      <c r="Z17" s="1">
        <v>11.2</v>
      </c>
      <c r="AA17" s="1">
        <v>29.6</v>
      </c>
      <c r="AB17" s="1">
        <v>16.8</v>
      </c>
      <c r="AC17" s="1">
        <v>21</v>
      </c>
      <c r="AD17" s="1">
        <v>8.6999999999999993</v>
      </c>
      <c r="AE17" s="1">
        <v>13.8</v>
      </c>
      <c r="AF17" s="1">
        <v>7.4</v>
      </c>
      <c r="AG17" s="1">
        <v>3.4</v>
      </c>
      <c r="AH17" s="1">
        <v>4.7</v>
      </c>
      <c r="AI17" s="1">
        <v>10.6</v>
      </c>
      <c r="AJ17" s="1">
        <v>3.9</v>
      </c>
      <c r="AK17" s="1">
        <v>2.9</v>
      </c>
      <c r="AL17" s="1">
        <v>10.4</v>
      </c>
      <c r="AM17" s="1">
        <v>14.7</v>
      </c>
      <c r="AN17" s="1">
        <v>6.8</v>
      </c>
      <c r="AO17" s="1">
        <v>6.2</v>
      </c>
      <c r="AP17" s="1">
        <v>4</v>
      </c>
      <c r="AQ17" s="1">
        <v>18.5</v>
      </c>
      <c r="AR17" s="1">
        <v>11.9</v>
      </c>
      <c r="AS17" s="1">
        <v>11.2</v>
      </c>
      <c r="AT17" s="1">
        <v>16.600000000000001</v>
      </c>
      <c r="AU17" s="1">
        <v>13.7</v>
      </c>
      <c r="AV17" s="1">
        <v>17.3</v>
      </c>
      <c r="AW17" s="1">
        <v>3.1</v>
      </c>
      <c r="AX17" s="1">
        <v>12.2</v>
      </c>
      <c r="AY17" s="1">
        <v>12.4</v>
      </c>
    </row>
    <row r="18" spans="1:51" ht="39" x14ac:dyDescent="0.25">
      <c r="A18" s="1" t="s">
        <v>56</v>
      </c>
      <c r="B18" s="1">
        <v>11.6</v>
      </c>
      <c r="C18" s="1">
        <v>17.2</v>
      </c>
      <c r="D18" s="1">
        <v>15.3</v>
      </c>
      <c r="E18" s="1" t="s">
        <v>64</v>
      </c>
      <c r="F18" s="1">
        <v>16.5</v>
      </c>
      <c r="G18" s="1" t="s">
        <v>63</v>
      </c>
      <c r="H18" s="1" t="s">
        <v>61</v>
      </c>
      <c r="I18" s="1" t="s">
        <v>65</v>
      </c>
      <c r="J18" s="1" t="s">
        <v>61</v>
      </c>
      <c r="K18" s="1" t="s">
        <v>66</v>
      </c>
      <c r="L18" s="1">
        <v>16.399999999999999</v>
      </c>
      <c r="M18" s="1" t="s">
        <v>67</v>
      </c>
      <c r="N18" s="1" t="s">
        <v>68</v>
      </c>
      <c r="O18" s="1" t="s">
        <v>69</v>
      </c>
      <c r="P18" s="1" t="s">
        <v>70</v>
      </c>
      <c r="Q18" s="1">
        <v>11.2</v>
      </c>
      <c r="R18" s="1" t="s">
        <v>71</v>
      </c>
      <c r="S18" s="1">
        <v>16.3</v>
      </c>
      <c r="T18" s="1">
        <v>12.2</v>
      </c>
      <c r="U18" s="1">
        <v>20.6</v>
      </c>
      <c r="V18" s="1">
        <v>12.9</v>
      </c>
      <c r="W18" s="1" t="s">
        <v>72</v>
      </c>
      <c r="X18" s="1">
        <v>25.6</v>
      </c>
      <c r="Y18" s="1">
        <v>16.600000000000001</v>
      </c>
      <c r="Z18" s="1">
        <v>16.600000000000001</v>
      </c>
      <c r="AA18" s="1">
        <v>38.700000000000003</v>
      </c>
      <c r="AB18" s="1">
        <v>21.5</v>
      </c>
      <c r="AC18" s="1" t="s">
        <v>73</v>
      </c>
      <c r="AD18" s="1">
        <v>27.4</v>
      </c>
      <c r="AE18" s="1" t="s">
        <v>74</v>
      </c>
      <c r="AF18" s="1">
        <v>18.3</v>
      </c>
      <c r="AG18" s="1">
        <v>14.6</v>
      </c>
      <c r="AH18" s="1">
        <v>14.9</v>
      </c>
      <c r="AI18" s="1">
        <v>23.7</v>
      </c>
      <c r="AJ18" s="1">
        <v>14.2</v>
      </c>
      <c r="AK18" s="1">
        <v>14.3</v>
      </c>
      <c r="AL18" s="1" t="s">
        <v>75</v>
      </c>
      <c r="AM18" s="1">
        <v>44.4</v>
      </c>
      <c r="AN18" s="1">
        <v>10.9</v>
      </c>
      <c r="AO18" s="1">
        <v>17.5</v>
      </c>
      <c r="AP18" s="1">
        <v>17</v>
      </c>
      <c r="AQ18" s="1">
        <v>41.2</v>
      </c>
      <c r="AR18" s="1">
        <v>29.6</v>
      </c>
      <c r="AS18" s="1">
        <v>25</v>
      </c>
      <c r="AT18" s="1" t="s">
        <v>76</v>
      </c>
      <c r="AU18" s="1">
        <v>39.700000000000003</v>
      </c>
      <c r="AV18" s="1">
        <v>43.7</v>
      </c>
      <c r="AW18" s="1">
        <v>7.8</v>
      </c>
      <c r="AX18" s="1" t="s">
        <v>77</v>
      </c>
      <c r="AY18" s="1">
        <v>26.3</v>
      </c>
    </row>
    <row r="19" spans="1:51" ht="26.25" x14ac:dyDescent="0.25">
      <c r="A19" s="1" t="s">
        <v>57</v>
      </c>
      <c r="B19" s="1">
        <v>6.5</v>
      </c>
      <c r="C19" s="1">
        <v>13.9</v>
      </c>
      <c r="D19" s="1">
        <v>8.1</v>
      </c>
      <c r="E19" s="1">
        <v>5.0999999999999996</v>
      </c>
      <c r="F19" s="1">
        <v>2.1</v>
      </c>
      <c r="G19" s="1">
        <v>11.8</v>
      </c>
      <c r="H19" s="1">
        <v>9.9</v>
      </c>
      <c r="I19" s="1">
        <v>10</v>
      </c>
      <c r="J19" s="1">
        <v>12.5</v>
      </c>
      <c r="K19" s="1" t="s">
        <v>63</v>
      </c>
      <c r="L19" s="1">
        <v>15.9</v>
      </c>
      <c r="M19" s="1">
        <v>14.8</v>
      </c>
      <c r="N19" s="1">
        <v>13.1</v>
      </c>
      <c r="O19" s="1">
        <v>10.9</v>
      </c>
      <c r="P19" s="1">
        <v>15.1</v>
      </c>
      <c r="Q19" s="1">
        <v>2.6</v>
      </c>
      <c r="R19" s="1">
        <v>14.1</v>
      </c>
      <c r="S19" s="1">
        <v>3.3</v>
      </c>
      <c r="T19" s="1">
        <v>6.9</v>
      </c>
      <c r="U19" s="1">
        <v>16.600000000000001</v>
      </c>
      <c r="V19" s="1">
        <v>3.2</v>
      </c>
      <c r="W19" s="1">
        <v>12</v>
      </c>
      <c r="X19" s="1">
        <v>16.3</v>
      </c>
      <c r="Y19" s="1">
        <v>6</v>
      </c>
      <c r="Z19" s="1">
        <v>7.6</v>
      </c>
      <c r="AA19" s="1">
        <v>17.5</v>
      </c>
      <c r="AB19" s="1">
        <v>8.1999999999999993</v>
      </c>
      <c r="AC19" s="1">
        <v>11.5</v>
      </c>
      <c r="AD19" s="1">
        <v>12.6</v>
      </c>
      <c r="AE19" s="1">
        <v>6.5</v>
      </c>
      <c r="AF19" s="1">
        <v>5.4</v>
      </c>
      <c r="AG19" s="1">
        <v>4.5</v>
      </c>
      <c r="AH19" s="1">
        <v>3.4</v>
      </c>
      <c r="AI19" s="1">
        <v>14.1</v>
      </c>
      <c r="AJ19" s="1">
        <v>7.7</v>
      </c>
      <c r="AK19" s="1">
        <v>5.7</v>
      </c>
      <c r="AL19" s="1">
        <v>11.4</v>
      </c>
      <c r="AM19" s="1">
        <v>15.2</v>
      </c>
      <c r="AN19" s="1">
        <v>11.4</v>
      </c>
      <c r="AO19" s="1">
        <v>6.8</v>
      </c>
      <c r="AP19" s="1">
        <v>1.3</v>
      </c>
      <c r="AQ19" s="1">
        <v>20.399999999999999</v>
      </c>
      <c r="AR19" s="1">
        <v>17.100000000000001</v>
      </c>
      <c r="AS19" s="1">
        <v>6.6</v>
      </c>
      <c r="AT19" s="1">
        <v>7.3</v>
      </c>
      <c r="AU19" s="1">
        <v>9</v>
      </c>
      <c r="AV19" s="1">
        <v>6.9</v>
      </c>
      <c r="AW19" s="1">
        <v>3</v>
      </c>
      <c r="AX19" s="1">
        <v>11.6</v>
      </c>
      <c r="AY19" s="1">
        <v>9</v>
      </c>
    </row>
    <row r="20" spans="1:51" x14ac:dyDescent="0.25">
      <c r="A20" s="1" t="s">
        <v>58</v>
      </c>
      <c r="B20" s="1">
        <v>2.4</v>
      </c>
      <c r="C20" s="1">
        <v>10.8</v>
      </c>
      <c r="D20" s="1">
        <v>4.3</v>
      </c>
      <c r="E20" s="1">
        <v>3.7</v>
      </c>
      <c r="F20" s="1">
        <v>2.5</v>
      </c>
      <c r="G20" s="1">
        <v>8.9</v>
      </c>
      <c r="H20" s="1">
        <v>9.5</v>
      </c>
      <c r="I20" s="1">
        <v>5.5</v>
      </c>
      <c r="J20" s="1">
        <v>7.7</v>
      </c>
      <c r="K20" s="1">
        <v>14.8</v>
      </c>
      <c r="L20" s="1">
        <v>10.3</v>
      </c>
      <c r="M20" s="1">
        <v>11.9</v>
      </c>
      <c r="N20" s="1">
        <v>10.8</v>
      </c>
      <c r="O20" s="1">
        <v>6.2</v>
      </c>
      <c r="P20" s="1">
        <v>14.3</v>
      </c>
      <c r="Q20" s="1">
        <v>1.5</v>
      </c>
      <c r="R20" s="1">
        <v>7.7</v>
      </c>
      <c r="S20" s="1">
        <v>1.3</v>
      </c>
      <c r="T20" s="1">
        <v>7</v>
      </c>
      <c r="U20" s="1">
        <v>13</v>
      </c>
      <c r="V20" s="1">
        <v>2.5</v>
      </c>
      <c r="W20" s="1">
        <v>11.5</v>
      </c>
      <c r="X20" s="1">
        <v>9.4</v>
      </c>
      <c r="Y20" s="1">
        <v>3.5</v>
      </c>
      <c r="Z20" s="1">
        <v>3.7</v>
      </c>
      <c r="AA20" s="1">
        <v>14</v>
      </c>
      <c r="AB20" s="1">
        <v>5.4</v>
      </c>
      <c r="AC20" s="1">
        <v>8.9</v>
      </c>
      <c r="AD20" s="1">
        <v>13.6</v>
      </c>
      <c r="AE20" s="1">
        <v>5.0999999999999996</v>
      </c>
      <c r="AF20" s="1">
        <v>3.2</v>
      </c>
      <c r="AG20" s="1">
        <v>1.7</v>
      </c>
      <c r="AH20" s="1">
        <v>1.7</v>
      </c>
      <c r="AI20" s="1">
        <v>10.4</v>
      </c>
      <c r="AJ20" s="1">
        <v>2.7</v>
      </c>
      <c r="AK20" s="1">
        <v>4.7</v>
      </c>
      <c r="AL20" s="1">
        <v>8.9</v>
      </c>
      <c r="AM20" s="1">
        <v>13.2</v>
      </c>
      <c r="AN20" s="1">
        <v>8</v>
      </c>
      <c r="AO20" s="1">
        <v>5.9</v>
      </c>
      <c r="AP20" s="1">
        <v>0.93</v>
      </c>
      <c r="AQ20" s="1">
        <v>12.7</v>
      </c>
      <c r="AR20" s="1">
        <v>18.100000000000001</v>
      </c>
      <c r="AS20" s="1">
        <v>5.5</v>
      </c>
      <c r="AT20" s="1">
        <v>3.2</v>
      </c>
      <c r="AU20" s="1">
        <v>4.8</v>
      </c>
      <c r="AV20" s="1">
        <v>5.2</v>
      </c>
      <c r="AW20" s="1">
        <v>1.1000000000000001</v>
      </c>
      <c r="AX20" s="1">
        <v>8.9</v>
      </c>
      <c r="AY20" s="1">
        <v>6.7</v>
      </c>
    </row>
    <row r="21" spans="1:5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45" x14ac:dyDescent="0.25">
      <c r="A22" s="8" t="s">
        <v>78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>
        <v>7.8</v>
      </c>
      <c r="C23" s="1">
        <v>14.5</v>
      </c>
      <c r="D23" s="1">
        <v>6</v>
      </c>
      <c r="E23" s="1">
        <v>5.2</v>
      </c>
      <c r="F23" s="1">
        <v>5.7</v>
      </c>
      <c r="G23" s="1">
        <v>17.899999999999999</v>
      </c>
      <c r="H23" s="1">
        <v>17.399999999999999</v>
      </c>
      <c r="I23" s="1">
        <v>10.1</v>
      </c>
      <c r="J23" s="1">
        <v>10.4</v>
      </c>
      <c r="K23" s="1">
        <v>19.100000000000001</v>
      </c>
      <c r="L23" s="1">
        <v>18</v>
      </c>
      <c r="M23" s="1">
        <v>19.399999999999999</v>
      </c>
      <c r="N23" s="1">
        <v>13.5</v>
      </c>
      <c r="O23" s="1">
        <v>16.2</v>
      </c>
      <c r="P23" s="1">
        <v>17.399999999999999</v>
      </c>
      <c r="Q23" s="1">
        <v>3.5</v>
      </c>
      <c r="R23" s="1">
        <v>14.1</v>
      </c>
      <c r="S23" s="1">
        <v>2</v>
      </c>
      <c r="T23" s="1">
        <v>9.6</v>
      </c>
      <c r="U23" s="1">
        <v>13.2</v>
      </c>
      <c r="V23" s="1">
        <v>4.7</v>
      </c>
      <c r="W23" s="1">
        <v>15.6</v>
      </c>
      <c r="X23" s="1">
        <v>16.5</v>
      </c>
      <c r="Y23" s="1">
        <v>7.8</v>
      </c>
      <c r="Z23" s="1">
        <v>12</v>
      </c>
      <c r="AA23" s="1">
        <v>20.5</v>
      </c>
      <c r="AB23" s="1">
        <v>11.6</v>
      </c>
      <c r="AC23" s="1">
        <v>18</v>
      </c>
      <c r="AD23" s="1">
        <v>14.1</v>
      </c>
      <c r="AE23" s="1">
        <v>9.6</v>
      </c>
      <c r="AF23" s="1">
        <v>6.1</v>
      </c>
      <c r="AG23" s="1">
        <v>4.5999999999999996</v>
      </c>
      <c r="AH23" s="1">
        <v>4</v>
      </c>
      <c r="AI23" s="1">
        <v>18.7</v>
      </c>
      <c r="AJ23" s="1">
        <v>7.1</v>
      </c>
      <c r="AK23" s="1">
        <v>8.8000000000000007</v>
      </c>
      <c r="AL23" s="1">
        <v>17.7</v>
      </c>
      <c r="AM23" s="1">
        <v>17</v>
      </c>
      <c r="AN23" s="1">
        <v>12.2</v>
      </c>
      <c r="AO23" s="1">
        <v>5.9</v>
      </c>
      <c r="AP23" s="1">
        <v>3.2</v>
      </c>
      <c r="AQ23" s="1">
        <v>16.399999999999999</v>
      </c>
      <c r="AR23" s="1">
        <v>14.5</v>
      </c>
      <c r="AS23" s="1">
        <v>7.9</v>
      </c>
      <c r="AT23" s="1">
        <v>6.2</v>
      </c>
      <c r="AU23" s="1">
        <v>13.1</v>
      </c>
      <c r="AV23" s="1">
        <v>7.9</v>
      </c>
      <c r="AW23" s="1">
        <v>3.8</v>
      </c>
      <c r="AX23" s="1">
        <v>13.2</v>
      </c>
      <c r="AY23" s="1">
        <v>5.8</v>
      </c>
    </row>
    <row r="24" spans="1:51" ht="26.25" x14ac:dyDescent="0.25">
      <c r="A24" s="1" t="s">
        <v>52</v>
      </c>
      <c r="B24" s="1">
        <v>9.1999999999999993</v>
      </c>
      <c r="C24" s="1">
        <v>7.8</v>
      </c>
      <c r="D24" s="1">
        <v>11.8</v>
      </c>
      <c r="E24" s="1">
        <v>11.2</v>
      </c>
      <c r="F24" s="1">
        <v>6.9</v>
      </c>
      <c r="G24" s="1">
        <v>12.4</v>
      </c>
      <c r="H24" s="1">
        <v>11.5</v>
      </c>
      <c r="I24" s="1">
        <v>9.8000000000000007</v>
      </c>
      <c r="J24" s="1">
        <v>13.8</v>
      </c>
      <c r="K24" s="1" t="s">
        <v>79</v>
      </c>
      <c r="L24" s="1">
        <v>8.9</v>
      </c>
      <c r="M24" s="1">
        <v>13.3</v>
      </c>
      <c r="N24" s="1">
        <v>8.6</v>
      </c>
      <c r="O24" s="1">
        <v>12.7</v>
      </c>
      <c r="P24" s="1">
        <v>14</v>
      </c>
      <c r="Q24" s="1">
        <v>5.4</v>
      </c>
      <c r="R24" s="1">
        <v>11.5</v>
      </c>
      <c r="S24" s="1">
        <v>3.9</v>
      </c>
      <c r="T24" s="1">
        <v>6.5</v>
      </c>
      <c r="U24" s="1">
        <v>12.9</v>
      </c>
      <c r="V24" s="1">
        <v>6.8</v>
      </c>
      <c r="W24" s="1">
        <v>14.5</v>
      </c>
      <c r="X24" s="1">
        <v>12.8</v>
      </c>
      <c r="Y24" s="1">
        <v>7.2</v>
      </c>
      <c r="Z24" s="1">
        <v>6.8</v>
      </c>
      <c r="AA24" s="1">
        <v>14.6</v>
      </c>
      <c r="AB24" s="1">
        <v>17.3</v>
      </c>
      <c r="AC24" s="1">
        <v>11.6</v>
      </c>
      <c r="AD24" s="1">
        <v>11.7</v>
      </c>
      <c r="AE24" s="1">
        <v>6.9</v>
      </c>
      <c r="AF24" s="1">
        <v>9.5</v>
      </c>
      <c r="AG24" s="1">
        <v>6.3</v>
      </c>
      <c r="AH24" s="1">
        <v>6.9</v>
      </c>
      <c r="AI24" s="1">
        <v>6.9</v>
      </c>
      <c r="AJ24" s="1">
        <v>6.2</v>
      </c>
      <c r="AK24" s="1">
        <v>5.7</v>
      </c>
      <c r="AL24" s="1">
        <v>8.8000000000000007</v>
      </c>
      <c r="AM24" s="1">
        <v>7.6</v>
      </c>
      <c r="AN24" s="1">
        <v>6.6</v>
      </c>
      <c r="AO24" s="1">
        <v>5</v>
      </c>
      <c r="AP24" s="1">
        <v>4.5999999999999996</v>
      </c>
      <c r="AQ24" s="1">
        <v>13.7</v>
      </c>
      <c r="AR24" s="1">
        <v>11.7</v>
      </c>
      <c r="AS24" s="1">
        <v>8.1999999999999993</v>
      </c>
      <c r="AT24" s="1">
        <v>13.4</v>
      </c>
      <c r="AU24" s="1">
        <v>13.5</v>
      </c>
      <c r="AV24" s="1">
        <v>9.8000000000000007</v>
      </c>
      <c r="AW24" s="1">
        <v>4.9000000000000004</v>
      </c>
      <c r="AX24" s="1">
        <v>10.4</v>
      </c>
      <c r="AY24" s="1">
        <v>7.5</v>
      </c>
    </row>
    <row r="25" spans="1:51" x14ac:dyDescent="0.25">
      <c r="A25" s="1" t="s">
        <v>53</v>
      </c>
      <c r="B25" s="1">
        <v>5.5</v>
      </c>
      <c r="C25" s="1">
        <v>6.2</v>
      </c>
      <c r="D25" s="1">
        <v>2.8</v>
      </c>
      <c r="E25" s="1">
        <v>7.2</v>
      </c>
      <c r="F25" s="1">
        <v>4.0999999999999996</v>
      </c>
      <c r="G25" s="1">
        <v>10.7</v>
      </c>
      <c r="H25" s="1">
        <v>6.8</v>
      </c>
      <c r="I25" s="1">
        <v>4.8</v>
      </c>
      <c r="J25" s="1">
        <v>6.2</v>
      </c>
      <c r="K25" s="1">
        <v>12.8</v>
      </c>
      <c r="L25" s="1">
        <v>9.4</v>
      </c>
      <c r="M25" s="1">
        <v>12.4</v>
      </c>
      <c r="N25" s="1">
        <v>10</v>
      </c>
      <c r="O25" s="1">
        <v>10.5</v>
      </c>
      <c r="P25" s="1">
        <v>5.9</v>
      </c>
      <c r="Q25" s="1">
        <v>1.8</v>
      </c>
      <c r="R25" s="1">
        <v>8.5</v>
      </c>
      <c r="S25" s="1">
        <v>2.2000000000000002</v>
      </c>
      <c r="T25" s="1">
        <v>3.2</v>
      </c>
      <c r="U25" s="1">
        <v>4.7</v>
      </c>
      <c r="V25" s="1">
        <v>2.9</v>
      </c>
      <c r="W25" s="1">
        <v>11.3</v>
      </c>
      <c r="X25" s="1">
        <v>6.9</v>
      </c>
      <c r="Y25" s="1">
        <v>4.7</v>
      </c>
      <c r="Z25" s="1">
        <v>6.1</v>
      </c>
      <c r="AA25" s="1">
        <v>12.6</v>
      </c>
      <c r="AB25" s="1">
        <v>6.8</v>
      </c>
      <c r="AC25" s="1">
        <v>7.9</v>
      </c>
      <c r="AD25" s="1">
        <v>8.6</v>
      </c>
      <c r="AE25" s="1">
        <v>6</v>
      </c>
      <c r="AF25" s="1">
        <v>2.8</v>
      </c>
      <c r="AG25" s="1">
        <v>2</v>
      </c>
      <c r="AH25" s="1">
        <v>3.1</v>
      </c>
      <c r="AI25" s="1">
        <v>9.9</v>
      </c>
      <c r="AJ25" s="1">
        <v>4</v>
      </c>
      <c r="AK25" s="1">
        <v>2.9</v>
      </c>
      <c r="AL25" s="1">
        <v>7</v>
      </c>
      <c r="AM25" s="1">
        <v>12.2</v>
      </c>
      <c r="AN25" s="1">
        <v>6.1</v>
      </c>
      <c r="AO25" s="1">
        <v>4.7</v>
      </c>
      <c r="AP25" s="1">
        <v>1.6</v>
      </c>
      <c r="AQ25" s="1">
        <v>9.1</v>
      </c>
      <c r="AR25" s="1">
        <v>12.5</v>
      </c>
      <c r="AS25" s="1">
        <v>3.5</v>
      </c>
      <c r="AT25" s="1">
        <v>6.3</v>
      </c>
      <c r="AU25" s="1">
        <v>12.7</v>
      </c>
      <c r="AV25" s="1">
        <v>4.8</v>
      </c>
      <c r="AW25" s="1">
        <v>1.7</v>
      </c>
      <c r="AX25" s="1">
        <v>10.7</v>
      </c>
      <c r="AY25" s="1">
        <v>5.0999999999999996</v>
      </c>
    </row>
    <row r="26" spans="1:51" ht="26.25" x14ac:dyDescent="0.25">
      <c r="A26" s="1" t="s">
        <v>54</v>
      </c>
      <c r="B26" s="1">
        <v>7.3</v>
      </c>
      <c r="C26" s="1">
        <v>15.4</v>
      </c>
      <c r="D26" s="1">
        <v>16.7</v>
      </c>
      <c r="E26" s="1">
        <v>18.5</v>
      </c>
      <c r="F26" s="1">
        <v>12</v>
      </c>
      <c r="G26" s="1">
        <v>18.5</v>
      </c>
      <c r="H26" s="1">
        <v>11.7</v>
      </c>
      <c r="I26" s="1">
        <v>13.2</v>
      </c>
      <c r="J26" s="1">
        <v>18.7</v>
      </c>
      <c r="K26" s="1" t="s">
        <v>80</v>
      </c>
      <c r="L26" s="1">
        <v>16.899999999999999</v>
      </c>
      <c r="M26" s="1">
        <v>15.9</v>
      </c>
      <c r="N26" s="1">
        <v>12.8</v>
      </c>
      <c r="O26" s="1">
        <v>18.2</v>
      </c>
      <c r="P26" s="1" t="s">
        <v>81</v>
      </c>
      <c r="Q26" s="1">
        <v>9.6</v>
      </c>
      <c r="R26" s="1">
        <v>17</v>
      </c>
      <c r="S26" s="1">
        <v>8.1999999999999993</v>
      </c>
      <c r="T26" s="1">
        <v>6</v>
      </c>
      <c r="U26" s="1">
        <v>18.100000000000001</v>
      </c>
      <c r="V26" s="1">
        <v>10.3</v>
      </c>
      <c r="W26" s="1">
        <v>17.7</v>
      </c>
      <c r="X26" s="1">
        <v>18.3</v>
      </c>
      <c r="Y26" s="1">
        <v>14</v>
      </c>
      <c r="Z26" s="1">
        <v>13.8</v>
      </c>
      <c r="AA26" s="1">
        <v>26.6</v>
      </c>
      <c r="AB26" s="1">
        <v>11.3</v>
      </c>
      <c r="AC26" s="1">
        <v>23.1</v>
      </c>
      <c r="AD26" s="1">
        <v>19</v>
      </c>
      <c r="AE26" s="1">
        <v>23.9</v>
      </c>
      <c r="AF26" s="1">
        <v>12.1</v>
      </c>
      <c r="AG26" s="1">
        <v>7.5</v>
      </c>
      <c r="AH26" s="1">
        <v>7.7</v>
      </c>
      <c r="AI26" s="1">
        <v>13.8</v>
      </c>
      <c r="AJ26" s="1">
        <v>12.3</v>
      </c>
      <c r="AK26" s="1">
        <v>8.4</v>
      </c>
      <c r="AL26" s="1">
        <v>16.899999999999999</v>
      </c>
      <c r="AM26" s="1">
        <v>19.7</v>
      </c>
      <c r="AN26" s="1">
        <v>13.3</v>
      </c>
      <c r="AO26" s="1">
        <v>7.7</v>
      </c>
      <c r="AP26" s="1">
        <v>8.3000000000000007</v>
      </c>
      <c r="AQ26" s="1">
        <v>21.5</v>
      </c>
      <c r="AR26" s="1">
        <v>15.2</v>
      </c>
      <c r="AS26" s="1">
        <v>13</v>
      </c>
      <c r="AT26" s="1">
        <v>19.8</v>
      </c>
      <c r="AU26" s="1">
        <v>18.600000000000001</v>
      </c>
      <c r="AV26" s="1">
        <v>24.1</v>
      </c>
      <c r="AW26" s="1">
        <v>7.7</v>
      </c>
      <c r="AX26" s="1">
        <v>15.1</v>
      </c>
      <c r="AY26" s="1">
        <v>17.8</v>
      </c>
    </row>
    <row r="27" spans="1:51" ht="26.25" x14ac:dyDescent="0.25">
      <c r="A27" s="1" t="s">
        <v>55</v>
      </c>
      <c r="B27" s="1">
        <v>5.2</v>
      </c>
      <c r="C27" s="1">
        <v>10.8</v>
      </c>
      <c r="D27" s="1">
        <v>7.6</v>
      </c>
      <c r="E27" s="1">
        <v>12.3</v>
      </c>
      <c r="F27" s="1">
        <v>7.8</v>
      </c>
      <c r="G27" s="1">
        <v>17</v>
      </c>
      <c r="H27" s="1">
        <v>16.2</v>
      </c>
      <c r="I27" s="1">
        <v>18.100000000000001</v>
      </c>
      <c r="J27" s="1">
        <v>18.399999999999999</v>
      </c>
      <c r="K27" s="1">
        <v>18.600000000000001</v>
      </c>
      <c r="L27" s="1">
        <v>11.4</v>
      </c>
      <c r="M27" s="1">
        <v>15.1</v>
      </c>
      <c r="N27" s="1">
        <v>13.4</v>
      </c>
      <c r="O27" s="1">
        <v>14.3</v>
      </c>
      <c r="P27" s="1" t="s">
        <v>82</v>
      </c>
      <c r="Q27" s="1">
        <v>3.9</v>
      </c>
      <c r="R27" s="1">
        <v>13</v>
      </c>
      <c r="S27" s="1">
        <v>5</v>
      </c>
      <c r="T27" s="1">
        <v>4.8</v>
      </c>
      <c r="U27" s="1">
        <v>10.7</v>
      </c>
      <c r="V27" s="1">
        <v>5</v>
      </c>
      <c r="W27" s="1">
        <v>17.8</v>
      </c>
      <c r="X27" s="1">
        <v>11.1</v>
      </c>
      <c r="Y27" s="1">
        <v>6.7</v>
      </c>
      <c r="Z27" s="1">
        <v>12.9</v>
      </c>
      <c r="AA27" s="1">
        <v>31.3</v>
      </c>
      <c r="AB27" s="1">
        <v>18.3</v>
      </c>
      <c r="AC27" s="1">
        <v>22.8</v>
      </c>
      <c r="AD27" s="1">
        <v>10.199999999999999</v>
      </c>
      <c r="AE27" s="1">
        <v>15.1</v>
      </c>
      <c r="AF27" s="1">
        <v>9.1999999999999993</v>
      </c>
      <c r="AG27" s="1">
        <v>4.9000000000000004</v>
      </c>
      <c r="AH27" s="1">
        <v>6.1</v>
      </c>
      <c r="AI27" s="1">
        <v>12</v>
      </c>
      <c r="AJ27" s="1">
        <v>5.2</v>
      </c>
      <c r="AK27" s="1">
        <v>4.4000000000000004</v>
      </c>
      <c r="AL27" s="1">
        <v>12.7</v>
      </c>
      <c r="AM27" s="1">
        <v>16.399999999999999</v>
      </c>
      <c r="AN27" s="1">
        <v>8.1</v>
      </c>
      <c r="AO27" s="1">
        <v>7.5</v>
      </c>
      <c r="AP27" s="1">
        <v>5.3</v>
      </c>
      <c r="AQ27" s="1">
        <v>20.3</v>
      </c>
      <c r="AR27" s="1">
        <v>13.4</v>
      </c>
      <c r="AS27" s="1">
        <v>12.7</v>
      </c>
      <c r="AT27" s="1">
        <v>18.399999999999999</v>
      </c>
      <c r="AU27" s="1">
        <v>15.5</v>
      </c>
      <c r="AV27" s="1">
        <v>19</v>
      </c>
      <c r="AW27" s="1">
        <v>4.2</v>
      </c>
      <c r="AX27" s="1">
        <v>14.1</v>
      </c>
      <c r="AY27" s="1">
        <v>14</v>
      </c>
    </row>
    <row r="28" spans="1:51" ht="39" x14ac:dyDescent="0.25">
      <c r="A28" s="1" t="s">
        <v>56</v>
      </c>
      <c r="B28" s="1">
        <v>13.7</v>
      </c>
      <c r="C28" s="1">
        <v>19</v>
      </c>
      <c r="D28" s="1">
        <v>17.399999999999999</v>
      </c>
      <c r="E28" s="1" t="s">
        <v>83</v>
      </c>
      <c r="F28" s="1">
        <v>18.600000000000001</v>
      </c>
      <c r="G28" s="1" t="s">
        <v>81</v>
      </c>
      <c r="H28" s="1" t="s">
        <v>84</v>
      </c>
      <c r="I28" s="1" t="s">
        <v>85</v>
      </c>
      <c r="J28" s="1" t="s">
        <v>86</v>
      </c>
      <c r="K28" s="1" t="s">
        <v>80</v>
      </c>
      <c r="L28" s="1">
        <v>18.5</v>
      </c>
      <c r="M28" s="1" t="s">
        <v>87</v>
      </c>
      <c r="N28" s="1" t="s">
        <v>80</v>
      </c>
      <c r="O28" s="1" t="s">
        <v>85</v>
      </c>
      <c r="P28" s="1" t="s">
        <v>86</v>
      </c>
      <c r="Q28" s="1">
        <v>13.2</v>
      </c>
      <c r="R28" s="1" t="s">
        <v>88</v>
      </c>
      <c r="S28" s="1">
        <v>18</v>
      </c>
      <c r="T28" s="1">
        <v>14.5</v>
      </c>
      <c r="U28" s="1">
        <v>22.7</v>
      </c>
      <c r="V28" s="1">
        <v>15.4</v>
      </c>
      <c r="W28" s="1" t="s">
        <v>89</v>
      </c>
      <c r="X28" s="1">
        <v>27.7</v>
      </c>
      <c r="Y28" s="1">
        <v>19</v>
      </c>
      <c r="Z28" s="1">
        <v>19</v>
      </c>
      <c r="AA28" s="1">
        <v>41.4</v>
      </c>
      <c r="AB28" s="1">
        <v>23.5</v>
      </c>
      <c r="AC28" s="1" t="s">
        <v>90</v>
      </c>
      <c r="AD28" s="1">
        <v>29.4</v>
      </c>
      <c r="AE28" s="1" t="s">
        <v>91</v>
      </c>
      <c r="AF28" s="1">
        <v>20.8</v>
      </c>
      <c r="AG28" s="1">
        <v>16.3</v>
      </c>
      <c r="AH28" s="1">
        <v>17.3</v>
      </c>
      <c r="AI28" s="1">
        <v>25.6</v>
      </c>
      <c r="AJ28" s="1">
        <v>16</v>
      </c>
      <c r="AK28" s="1">
        <v>16</v>
      </c>
      <c r="AL28" s="1" t="s">
        <v>92</v>
      </c>
      <c r="AM28" s="1">
        <v>46.7</v>
      </c>
      <c r="AN28" s="1">
        <v>13.2</v>
      </c>
      <c r="AO28" s="1">
        <v>19.7</v>
      </c>
      <c r="AP28" s="1">
        <v>18.600000000000001</v>
      </c>
      <c r="AQ28" s="1">
        <v>43.7</v>
      </c>
      <c r="AR28" s="1">
        <v>32.299999999999997</v>
      </c>
      <c r="AS28" s="1">
        <v>26.8</v>
      </c>
      <c r="AT28" s="1" t="s">
        <v>93</v>
      </c>
      <c r="AU28" s="1">
        <v>42.1</v>
      </c>
      <c r="AV28" s="1">
        <v>45.7</v>
      </c>
      <c r="AW28" s="1">
        <v>9.8000000000000007</v>
      </c>
      <c r="AX28" s="1" t="s">
        <v>74</v>
      </c>
      <c r="AY28" s="1">
        <v>28.8</v>
      </c>
    </row>
    <row r="29" spans="1:51" ht="26.25" x14ac:dyDescent="0.25">
      <c r="A29" s="1" t="s">
        <v>57</v>
      </c>
      <c r="B29" s="1">
        <v>8.4</v>
      </c>
      <c r="C29" s="1">
        <v>15.2</v>
      </c>
      <c r="D29" s="1">
        <v>9.5</v>
      </c>
      <c r="E29" s="1">
        <v>6.7</v>
      </c>
      <c r="F29" s="1">
        <v>3.4</v>
      </c>
      <c r="G29" s="1">
        <v>13.2</v>
      </c>
      <c r="H29" s="1">
        <v>11.2</v>
      </c>
      <c r="I29" s="1">
        <v>11.7</v>
      </c>
      <c r="J29" s="1">
        <v>14.1</v>
      </c>
      <c r="K29" s="1" t="s">
        <v>86</v>
      </c>
      <c r="L29" s="1">
        <v>17.399999999999999</v>
      </c>
      <c r="M29" s="1">
        <v>16.600000000000001</v>
      </c>
      <c r="N29" s="1">
        <v>14.6</v>
      </c>
      <c r="O29" s="1">
        <v>12.3</v>
      </c>
      <c r="P29" s="1">
        <v>16.600000000000001</v>
      </c>
      <c r="Q29" s="1">
        <v>4</v>
      </c>
      <c r="R29" s="1">
        <v>15.6</v>
      </c>
      <c r="S29" s="1">
        <v>4.7</v>
      </c>
      <c r="T29" s="1">
        <v>8.1</v>
      </c>
      <c r="U29" s="1">
        <v>18.600000000000001</v>
      </c>
      <c r="V29" s="1">
        <v>4.8</v>
      </c>
      <c r="W29" s="1">
        <v>14.4</v>
      </c>
      <c r="X29" s="1">
        <v>17.8</v>
      </c>
      <c r="Y29" s="1">
        <v>8</v>
      </c>
      <c r="Z29" s="1">
        <v>8.9</v>
      </c>
      <c r="AA29" s="1">
        <v>19</v>
      </c>
      <c r="AB29" s="1">
        <v>9.9</v>
      </c>
      <c r="AC29" s="1">
        <v>13.1</v>
      </c>
      <c r="AD29" s="1">
        <v>14.1</v>
      </c>
      <c r="AE29" s="1">
        <v>7.7</v>
      </c>
      <c r="AF29" s="1">
        <v>6.6</v>
      </c>
      <c r="AG29" s="1">
        <v>5.8</v>
      </c>
      <c r="AH29" s="1">
        <v>5</v>
      </c>
      <c r="AI29" s="1">
        <v>15.7</v>
      </c>
      <c r="AJ29" s="1">
        <v>8.9</v>
      </c>
      <c r="AK29" s="1">
        <v>7.2</v>
      </c>
      <c r="AL29" s="1">
        <v>12.9</v>
      </c>
      <c r="AM29" s="1">
        <v>16.899999999999999</v>
      </c>
      <c r="AN29" s="1">
        <v>12.8</v>
      </c>
      <c r="AO29" s="1">
        <v>7.8</v>
      </c>
      <c r="AP29" s="1">
        <v>2.7</v>
      </c>
      <c r="AQ29" s="1">
        <v>21.8</v>
      </c>
      <c r="AR29" s="1">
        <v>18.600000000000001</v>
      </c>
      <c r="AS29" s="1">
        <v>7.9</v>
      </c>
      <c r="AT29" s="1">
        <v>9</v>
      </c>
      <c r="AU29" s="1">
        <v>10</v>
      </c>
      <c r="AV29" s="1">
        <v>8.1</v>
      </c>
      <c r="AW29" s="1">
        <v>4.4000000000000004</v>
      </c>
      <c r="AX29" s="1">
        <v>13.4</v>
      </c>
      <c r="AY29" s="1">
        <v>10.4</v>
      </c>
    </row>
    <row r="30" spans="1:51" x14ac:dyDescent="0.25">
      <c r="A30" s="1" t="s">
        <v>58</v>
      </c>
      <c r="B30" s="1">
        <v>3.6</v>
      </c>
      <c r="C30" s="1">
        <v>12.2</v>
      </c>
      <c r="D30" s="1">
        <v>5.6</v>
      </c>
      <c r="E30" s="1">
        <v>5.2</v>
      </c>
      <c r="F30" s="1">
        <v>3.9</v>
      </c>
      <c r="G30" s="1">
        <v>9.9</v>
      </c>
      <c r="H30" s="1">
        <v>10.6</v>
      </c>
      <c r="I30" s="1">
        <v>6.6</v>
      </c>
      <c r="J30" s="1">
        <v>9.1999999999999993</v>
      </c>
      <c r="K30" s="1">
        <v>16.7</v>
      </c>
      <c r="L30" s="1">
        <v>11.5</v>
      </c>
      <c r="M30" s="1">
        <v>13.3</v>
      </c>
      <c r="N30" s="1">
        <v>12</v>
      </c>
      <c r="O30" s="1">
        <v>7.3</v>
      </c>
      <c r="P30" s="1">
        <v>15.7</v>
      </c>
      <c r="Q30" s="1">
        <v>2.7</v>
      </c>
      <c r="R30" s="1">
        <v>8.9</v>
      </c>
      <c r="S30" s="1">
        <v>2.7</v>
      </c>
      <c r="T30" s="1">
        <v>8.3000000000000007</v>
      </c>
      <c r="U30" s="1">
        <v>14.6</v>
      </c>
      <c r="V30" s="1">
        <v>3.7</v>
      </c>
      <c r="W30" s="1">
        <v>13.5</v>
      </c>
      <c r="X30" s="1">
        <v>10.5</v>
      </c>
      <c r="Y30" s="1">
        <v>4.5999999999999996</v>
      </c>
      <c r="Z30" s="1">
        <v>4.7</v>
      </c>
      <c r="AA30" s="1">
        <v>15</v>
      </c>
      <c r="AB30" s="1">
        <v>6.7</v>
      </c>
      <c r="AC30" s="1">
        <v>10.1</v>
      </c>
      <c r="AD30" s="1">
        <v>15.1</v>
      </c>
      <c r="AE30" s="1">
        <v>6.1</v>
      </c>
      <c r="AF30" s="1">
        <v>4.5</v>
      </c>
      <c r="AG30" s="1">
        <v>3</v>
      </c>
      <c r="AH30" s="1">
        <v>3</v>
      </c>
      <c r="AI30" s="1">
        <v>11.8</v>
      </c>
      <c r="AJ30" s="1">
        <v>3.9</v>
      </c>
      <c r="AK30" s="1">
        <v>6</v>
      </c>
      <c r="AL30" s="1">
        <v>9.8000000000000007</v>
      </c>
      <c r="AM30" s="1">
        <v>14.4</v>
      </c>
      <c r="AN30" s="1">
        <v>9.3000000000000007</v>
      </c>
      <c r="AO30" s="1">
        <v>6.9</v>
      </c>
      <c r="AP30" s="1">
        <v>2.1</v>
      </c>
      <c r="AQ30" s="1">
        <v>13.9</v>
      </c>
      <c r="AR30" s="1">
        <v>19.2</v>
      </c>
      <c r="AS30" s="1">
        <v>6.7</v>
      </c>
      <c r="AT30" s="1">
        <v>4.3</v>
      </c>
      <c r="AU30" s="1">
        <v>5.9</v>
      </c>
      <c r="AV30" s="1">
        <v>6.2</v>
      </c>
      <c r="AW30" s="1">
        <v>2.2000000000000002</v>
      </c>
      <c r="AX30" s="1">
        <v>10.1</v>
      </c>
      <c r="AY30" s="1">
        <v>7.8</v>
      </c>
    </row>
    <row r="31" spans="1:5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31.5" customHeight="1" x14ac:dyDescent="0.25">
      <c r="A32" s="8" t="s">
        <v>94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51</v>
      </c>
      <c r="B33" s="1">
        <v>1.5</v>
      </c>
      <c r="C33" s="1">
        <v>1.2</v>
      </c>
      <c r="D33" s="1">
        <v>1.2</v>
      </c>
      <c r="E33" s="1">
        <v>1.4</v>
      </c>
      <c r="F33" s="1">
        <v>1.5</v>
      </c>
      <c r="G33" s="1">
        <v>1.6</v>
      </c>
      <c r="H33" s="1">
        <v>1.4</v>
      </c>
      <c r="I33" s="1">
        <v>1.7</v>
      </c>
      <c r="J33" s="1">
        <v>1.9</v>
      </c>
      <c r="K33" s="1">
        <v>1.7</v>
      </c>
      <c r="L33" s="1">
        <v>1.2</v>
      </c>
      <c r="M33" s="1">
        <v>1.7</v>
      </c>
      <c r="N33" s="1">
        <v>0.93</v>
      </c>
      <c r="O33" s="1">
        <v>2.1</v>
      </c>
      <c r="P33" s="1">
        <v>1.3</v>
      </c>
      <c r="Q33" s="1">
        <v>1.5</v>
      </c>
      <c r="R33" s="1">
        <v>1.3</v>
      </c>
      <c r="S33" s="1">
        <v>1.4</v>
      </c>
      <c r="T33" s="1">
        <v>1.7</v>
      </c>
      <c r="U33" s="1">
        <v>2</v>
      </c>
      <c r="V33" s="1">
        <v>1.6</v>
      </c>
      <c r="W33" s="1">
        <v>2.4</v>
      </c>
      <c r="X33" s="1">
        <v>1.4</v>
      </c>
      <c r="Y33" s="1">
        <v>1.4</v>
      </c>
      <c r="Z33" s="1">
        <v>1.4</v>
      </c>
      <c r="AA33" s="1">
        <v>1.5</v>
      </c>
      <c r="AB33" s="1">
        <v>1.3</v>
      </c>
      <c r="AC33" s="1">
        <v>1.4</v>
      </c>
      <c r="AD33" s="1">
        <v>1.1000000000000001</v>
      </c>
      <c r="AE33" s="1">
        <v>1.2</v>
      </c>
      <c r="AF33" s="1">
        <v>1.4</v>
      </c>
      <c r="AG33" s="1">
        <v>1.4</v>
      </c>
      <c r="AH33" s="1">
        <v>1.2</v>
      </c>
      <c r="AI33" s="1">
        <v>1.2</v>
      </c>
      <c r="AJ33" s="1">
        <v>0.98</v>
      </c>
      <c r="AK33" s="1">
        <v>1.4</v>
      </c>
      <c r="AL33" s="1">
        <v>2</v>
      </c>
      <c r="AM33" s="1">
        <v>1.6</v>
      </c>
      <c r="AN33" s="1">
        <v>1.5</v>
      </c>
      <c r="AO33" s="1">
        <v>0.89</v>
      </c>
      <c r="AP33" s="1">
        <v>1.5</v>
      </c>
      <c r="AQ33" s="1">
        <v>1.6</v>
      </c>
      <c r="AR33" s="1">
        <v>1.2</v>
      </c>
      <c r="AS33" s="1">
        <v>1.4</v>
      </c>
      <c r="AT33" s="1">
        <v>1.4</v>
      </c>
      <c r="AU33" s="1">
        <v>1.4</v>
      </c>
      <c r="AV33" s="1">
        <v>1.2</v>
      </c>
      <c r="AW33" s="1">
        <v>1.4</v>
      </c>
      <c r="AX33" s="1">
        <v>1.7</v>
      </c>
      <c r="AY33" s="1">
        <v>1.2</v>
      </c>
    </row>
    <row r="34" spans="1:51" x14ac:dyDescent="0.25">
      <c r="A34" s="1" t="s">
        <v>52</v>
      </c>
      <c r="B34" s="1">
        <v>2.8</v>
      </c>
      <c r="C34" s="1">
        <v>2.2999999999999998</v>
      </c>
      <c r="D34" s="1">
        <v>2.7</v>
      </c>
      <c r="E34" s="1">
        <v>3.2</v>
      </c>
      <c r="F34" s="1">
        <v>2.8</v>
      </c>
      <c r="G34" s="1">
        <v>2.8</v>
      </c>
      <c r="H34" s="1">
        <v>2.2999999999999998</v>
      </c>
      <c r="I34" s="1">
        <v>2.2000000000000002</v>
      </c>
      <c r="J34" s="1">
        <v>3.5</v>
      </c>
      <c r="K34" s="1">
        <v>3.2</v>
      </c>
      <c r="L34" s="1">
        <v>2.4</v>
      </c>
      <c r="M34" s="1">
        <v>2.2999999999999998</v>
      </c>
      <c r="N34" s="1">
        <v>2.1</v>
      </c>
      <c r="O34" s="1">
        <v>2.2999999999999998</v>
      </c>
      <c r="P34" s="1">
        <v>2.9</v>
      </c>
      <c r="Q34" s="1">
        <v>2.7</v>
      </c>
      <c r="R34" s="1">
        <v>3.1</v>
      </c>
      <c r="S34" s="1">
        <v>2.2999999999999998</v>
      </c>
      <c r="T34" s="1">
        <v>2.2000000000000002</v>
      </c>
      <c r="U34" s="1">
        <v>2.8</v>
      </c>
      <c r="V34" s="1">
        <v>3</v>
      </c>
      <c r="W34" s="1">
        <v>3.8</v>
      </c>
      <c r="X34" s="1">
        <v>2.7</v>
      </c>
      <c r="Y34" s="1">
        <v>2.2000000000000002</v>
      </c>
      <c r="Z34" s="1">
        <v>2.1</v>
      </c>
      <c r="AA34" s="1">
        <v>2</v>
      </c>
      <c r="AB34" s="1">
        <v>2.5</v>
      </c>
      <c r="AC34" s="1">
        <v>1.9</v>
      </c>
      <c r="AD34" s="1">
        <v>2.4</v>
      </c>
      <c r="AE34" s="1">
        <v>1.4</v>
      </c>
      <c r="AF34" s="1">
        <v>4.0999999999999996</v>
      </c>
      <c r="AG34" s="1">
        <v>2.5</v>
      </c>
      <c r="AH34" s="1">
        <v>3</v>
      </c>
      <c r="AI34" s="1">
        <v>2.1</v>
      </c>
      <c r="AJ34" s="1">
        <v>1.7</v>
      </c>
      <c r="AK34" s="1">
        <v>1.8</v>
      </c>
      <c r="AL34" s="1">
        <v>2.9</v>
      </c>
      <c r="AM34" s="1">
        <v>2.9</v>
      </c>
      <c r="AN34" s="1">
        <v>2.9</v>
      </c>
      <c r="AO34" s="1">
        <v>1.7</v>
      </c>
      <c r="AP34" s="1">
        <v>2.6</v>
      </c>
      <c r="AQ34" s="1">
        <v>3.5</v>
      </c>
      <c r="AR34" s="1">
        <v>2.2999999999999998</v>
      </c>
      <c r="AS34" s="1">
        <v>2.7</v>
      </c>
      <c r="AT34" s="1">
        <v>3.2</v>
      </c>
      <c r="AU34" s="1">
        <v>1.5</v>
      </c>
      <c r="AV34" s="1">
        <v>3.2</v>
      </c>
      <c r="AW34" s="1">
        <v>2.6</v>
      </c>
      <c r="AX34" s="1">
        <v>3</v>
      </c>
      <c r="AY34" s="1">
        <v>2.6</v>
      </c>
    </row>
    <row r="35" spans="1:51" x14ac:dyDescent="0.25">
      <c r="A35" s="1" t="s">
        <v>53</v>
      </c>
      <c r="B35" s="1">
        <v>1.6</v>
      </c>
      <c r="C35" s="1">
        <v>0.85</v>
      </c>
      <c r="D35" s="1">
        <v>1.6</v>
      </c>
      <c r="E35" s="1">
        <v>1.5</v>
      </c>
      <c r="F35" s="1">
        <v>1.4</v>
      </c>
      <c r="G35" s="1">
        <v>1.4</v>
      </c>
      <c r="H35" s="1">
        <v>1.1000000000000001</v>
      </c>
      <c r="I35" s="1">
        <v>1.5</v>
      </c>
      <c r="J35" s="1">
        <v>2</v>
      </c>
      <c r="K35" s="1">
        <v>1.3</v>
      </c>
      <c r="L35" s="1">
        <v>0.85</v>
      </c>
      <c r="M35" s="1">
        <v>1.1000000000000001</v>
      </c>
      <c r="N35" s="1">
        <v>0.85</v>
      </c>
      <c r="O35" s="1">
        <v>1.5</v>
      </c>
      <c r="P35" s="1">
        <v>1.1000000000000001</v>
      </c>
      <c r="Q35" s="1">
        <v>1.2</v>
      </c>
      <c r="R35" s="1">
        <v>1.4</v>
      </c>
      <c r="S35" s="1">
        <v>0.89</v>
      </c>
      <c r="T35" s="1">
        <v>1.3</v>
      </c>
      <c r="U35" s="1">
        <v>1.1000000000000001</v>
      </c>
      <c r="V35" s="1">
        <v>1.7</v>
      </c>
      <c r="W35" s="1">
        <v>1.2</v>
      </c>
      <c r="X35" s="1">
        <v>1.1000000000000001</v>
      </c>
      <c r="Y35" s="1">
        <v>1.3</v>
      </c>
      <c r="Z35" s="1">
        <v>1.1000000000000001</v>
      </c>
      <c r="AA35" s="1">
        <v>1</v>
      </c>
      <c r="AB35" s="1">
        <v>1</v>
      </c>
      <c r="AC35" s="1">
        <v>1.1000000000000001</v>
      </c>
      <c r="AD35" s="1">
        <v>1.1000000000000001</v>
      </c>
      <c r="AE35" s="1">
        <v>1.2</v>
      </c>
      <c r="AF35" s="1">
        <v>1.3</v>
      </c>
      <c r="AG35" s="1">
        <v>1.1000000000000001</v>
      </c>
      <c r="AH35" s="1">
        <v>1.2</v>
      </c>
      <c r="AI35" s="1">
        <v>1.1000000000000001</v>
      </c>
      <c r="AJ35" s="1">
        <v>1</v>
      </c>
      <c r="AK35" s="1">
        <v>0.93</v>
      </c>
      <c r="AL35" s="1">
        <v>0.89</v>
      </c>
      <c r="AM35" s="1">
        <v>1.1000000000000001</v>
      </c>
      <c r="AN35" s="1">
        <v>1.1000000000000001</v>
      </c>
      <c r="AO35" s="1">
        <v>0.93</v>
      </c>
      <c r="AP35" s="1">
        <v>0.89</v>
      </c>
      <c r="AQ35" s="1">
        <v>1.3</v>
      </c>
      <c r="AR35" s="1">
        <v>0.89</v>
      </c>
      <c r="AS35" s="1">
        <v>1.3</v>
      </c>
      <c r="AT35" s="1">
        <v>1.2</v>
      </c>
      <c r="AU35" s="1">
        <v>1.1000000000000001</v>
      </c>
      <c r="AV35" s="1">
        <v>0.85</v>
      </c>
      <c r="AW35" s="1">
        <v>1.3</v>
      </c>
      <c r="AX35" s="1">
        <v>1.1000000000000001</v>
      </c>
      <c r="AY35" s="1">
        <v>1.2</v>
      </c>
    </row>
    <row r="36" spans="1:51" x14ac:dyDescent="0.25">
      <c r="A36" s="1" t="s">
        <v>54</v>
      </c>
      <c r="B36" s="1">
        <v>1.4</v>
      </c>
      <c r="C36" s="1">
        <v>1.6</v>
      </c>
      <c r="D36" s="1">
        <v>1.7</v>
      </c>
      <c r="E36" s="1">
        <v>2.2000000000000002</v>
      </c>
      <c r="F36" s="1">
        <v>2.4</v>
      </c>
      <c r="G36" s="1">
        <v>2.2999999999999998</v>
      </c>
      <c r="H36" s="1">
        <v>1.9</v>
      </c>
      <c r="I36" s="1">
        <v>2.2999999999999998</v>
      </c>
      <c r="J36" s="1">
        <v>2.2999999999999998</v>
      </c>
      <c r="K36" s="1">
        <v>2.2999999999999998</v>
      </c>
      <c r="L36" s="1">
        <v>1.9</v>
      </c>
      <c r="M36" s="1">
        <v>1.7</v>
      </c>
      <c r="N36" s="1">
        <v>1.8</v>
      </c>
      <c r="O36" s="1">
        <v>2.4</v>
      </c>
      <c r="P36" s="1">
        <v>2.5</v>
      </c>
      <c r="Q36" s="1">
        <v>1.4</v>
      </c>
      <c r="R36" s="1">
        <v>2.1</v>
      </c>
      <c r="S36" s="1">
        <v>2</v>
      </c>
      <c r="T36" s="1">
        <v>2.1</v>
      </c>
      <c r="U36" s="1">
        <v>2</v>
      </c>
      <c r="V36" s="1">
        <v>1.4</v>
      </c>
      <c r="W36" s="1">
        <v>2.9</v>
      </c>
      <c r="X36" s="1">
        <v>1.9</v>
      </c>
      <c r="Y36" s="1">
        <v>2</v>
      </c>
      <c r="Z36" s="1">
        <v>1.8</v>
      </c>
      <c r="AA36" s="1">
        <v>2</v>
      </c>
      <c r="AB36" s="1">
        <v>1.6</v>
      </c>
      <c r="AC36" s="1">
        <v>1.9</v>
      </c>
      <c r="AD36" s="1">
        <v>1.6</v>
      </c>
      <c r="AE36" s="1">
        <v>1.7</v>
      </c>
      <c r="AF36" s="1">
        <v>1.6</v>
      </c>
      <c r="AG36" s="1">
        <v>1.7</v>
      </c>
      <c r="AH36" s="1">
        <v>2</v>
      </c>
      <c r="AI36" s="1">
        <v>1.9</v>
      </c>
      <c r="AJ36" s="1">
        <v>1.1000000000000001</v>
      </c>
      <c r="AK36" s="1">
        <v>1.4</v>
      </c>
      <c r="AL36" s="1">
        <v>2.5</v>
      </c>
      <c r="AM36" s="1">
        <v>1.7</v>
      </c>
      <c r="AN36" s="1">
        <v>1.6</v>
      </c>
      <c r="AO36" s="1">
        <v>1.4</v>
      </c>
      <c r="AP36" s="1">
        <v>1.4</v>
      </c>
      <c r="AQ36" s="1">
        <v>2</v>
      </c>
      <c r="AR36" s="1">
        <v>1.6</v>
      </c>
      <c r="AS36" s="1">
        <v>1.7</v>
      </c>
      <c r="AT36" s="1">
        <v>1.8</v>
      </c>
      <c r="AU36" s="1">
        <v>2.2999999999999998</v>
      </c>
      <c r="AV36" s="1">
        <v>1.7</v>
      </c>
      <c r="AW36" s="1">
        <v>1.5</v>
      </c>
      <c r="AX36" s="1">
        <v>2</v>
      </c>
      <c r="AY36" s="1">
        <v>1.9</v>
      </c>
    </row>
    <row r="37" spans="1:51" x14ac:dyDescent="0.25">
      <c r="A37" s="1" t="s">
        <v>55</v>
      </c>
      <c r="B37" s="1">
        <v>1.5</v>
      </c>
      <c r="C37" s="1">
        <v>1.4</v>
      </c>
      <c r="D37" s="1">
        <v>1.6</v>
      </c>
      <c r="E37" s="1">
        <v>2.2999999999999998</v>
      </c>
      <c r="F37" s="1">
        <v>1.8</v>
      </c>
      <c r="G37" s="1">
        <v>2.1</v>
      </c>
      <c r="H37" s="1">
        <v>1.4</v>
      </c>
      <c r="I37" s="1">
        <v>1.7</v>
      </c>
      <c r="J37" s="1">
        <v>2</v>
      </c>
      <c r="K37" s="1">
        <v>1.8</v>
      </c>
      <c r="L37" s="1">
        <v>1.8</v>
      </c>
      <c r="M37" s="1">
        <v>1.6</v>
      </c>
      <c r="N37" s="1">
        <v>1.6</v>
      </c>
      <c r="O37" s="1">
        <v>1.7</v>
      </c>
      <c r="P37" s="1">
        <v>1.9</v>
      </c>
      <c r="Q37" s="1">
        <v>1.4</v>
      </c>
      <c r="R37" s="1">
        <v>1.5</v>
      </c>
      <c r="S37" s="1">
        <v>1.7</v>
      </c>
      <c r="T37" s="1">
        <v>2</v>
      </c>
      <c r="U37" s="1">
        <v>2</v>
      </c>
      <c r="V37" s="1">
        <v>1.9</v>
      </c>
      <c r="W37" s="1">
        <v>2.6</v>
      </c>
      <c r="X37" s="1">
        <v>1.8</v>
      </c>
      <c r="Y37" s="1">
        <v>1.1000000000000001</v>
      </c>
      <c r="Z37" s="1">
        <v>1.7</v>
      </c>
      <c r="AA37" s="1">
        <v>1.4</v>
      </c>
      <c r="AB37" s="1">
        <v>1.7</v>
      </c>
      <c r="AC37" s="1">
        <v>2</v>
      </c>
      <c r="AD37" s="1">
        <v>1.6</v>
      </c>
      <c r="AE37" s="1">
        <v>1.5</v>
      </c>
      <c r="AF37" s="1">
        <v>1.7</v>
      </c>
      <c r="AG37" s="1">
        <v>1.7</v>
      </c>
      <c r="AH37" s="1">
        <v>1.5</v>
      </c>
      <c r="AI37" s="1">
        <v>1.4</v>
      </c>
      <c r="AJ37" s="1">
        <v>1.4</v>
      </c>
      <c r="AK37" s="1">
        <v>1.4</v>
      </c>
      <c r="AL37" s="1">
        <v>2.4</v>
      </c>
      <c r="AM37" s="1">
        <v>1.8</v>
      </c>
      <c r="AN37" s="1">
        <v>1.6</v>
      </c>
      <c r="AO37" s="1">
        <v>1.3</v>
      </c>
      <c r="AP37" s="1">
        <v>1.5</v>
      </c>
      <c r="AQ37" s="1">
        <v>2.1</v>
      </c>
      <c r="AR37" s="1">
        <v>1.7</v>
      </c>
      <c r="AS37" s="1">
        <v>2</v>
      </c>
      <c r="AT37" s="1">
        <v>1.8</v>
      </c>
      <c r="AU37" s="1">
        <v>1.8</v>
      </c>
      <c r="AV37" s="1">
        <v>1.6</v>
      </c>
      <c r="AW37" s="1">
        <v>1.3</v>
      </c>
      <c r="AX37" s="1">
        <v>2</v>
      </c>
      <c r="AY37" s="1">
        <v>1.7</v>
      </c>
    </row>
    <row r="38" spans="1:51" x14ac:dyDescent="0.25">
      <c r="A38" s="1" t="s">
        <v>56</v>
      </c>
      <c r="B38" s="1">
        <v>2</v>
      </c>
      <c r="C38" s="1">
        <v>1.8</v>
      </c>
      <c r="D38" s="1">
        <v>2.1</v>
      </c>
      <c r="E38" s="1">
        <v>2.4</v>
      </c>
      <c r="F38" s="1">
        <v>2.2999999999999998</v>
      </c>
      <c r="G38" s="1">
        <v>1.7</v>
      </c>
      <c r="H38" s="1">
        <v>2.2000000000000002</v>
      </c>
      <c r="I38" s="1">
        <v>2.5</v>
      </c>
      <c r="J38" s="1">
        <v>2.8</v>
      </c>
      <c r="K38" s="1">
        <v>2.7</v>
      </c>
      <c r="L38" s="1">
        <v>2.1</v>
      </c>
      <c r="M38" s="1">
        <v>2.2999999999999998</v>
      </c>
      <c r="N38" s="1">
        <v>1.7</v>
      </c>
      <c r="O38" s="1">
        <v>2.2000000000000002</v>
      </c>
      <c r="P38" s="1">
        <v>2.1</v>
      </c>
      <c r="Q38" s="1">
        <v>2</v>
      </c>
      <c r="R38" s="1">
        <v>1.5</v>
      </c>
      <c r="S38" s="1">
        <v>1.7</v>
      </c>
      <c r="T38" s="1">
        <v>2.5</v>
      </c>
      <c r="U38" s="1">
        <v>2.2999999999999998</v>
      </c>
      <c r="V38" s="1">
        <v>2.4</v>
      </c>
      <c r="W38" s="1">
        <v>3.4</v>
      </c>
      <c r="X38" s="1">
        <v>2.2000000000000002</v>
      </c>
      <c r="Y38" s="1">
        <v>2.2999999999999998</v>
      </c>
      <c r="Z38" s="1">
        <v>2.2000000000000002</v>
      </c>
      <c r="AA38" s="1">
        <v>2.5</v>
      </c>
      <c r="AB38" s="1">
        <v>1.9</v>
      </c>
      <c r="AC38" s="1">
        <v>2.6</v>
      </c>
      <c r="AD38" s="1">
        <v>2</v>
      </c>
      <c r="AE38" s="1">
        <v>2</v>
      </c>
      <c r="AF38" s="1">
        <v>2.1</v>
      </c>
      <c r="AG38" s="1">
        <v>1.7</v>
      </c>
      <c r="AH38" s="1">
        <v>2.4</v>
      </c>
      <c r="AI38" s="1">
        <v>1.9</v>
      </c>
      <c r="AJ38" s="1">
        <v>1.9</v>
      </c>
      <c r="AK38" s="1">
        <v>1.7</v>
      </c>
      <c r="AL38" s="1">
        <v>2.8</v>
      </c>
      <c r="AM38" s="1">
        <v>2.4</v>
      </c>
      <c r="AN38" s="1">
        <v>2.1</v>
      </c>
      <c r="AO38" s="1">
        <v>2.2000000000000002</v>
      </c>
      <c r="AP38" s="1">
        <v>1.6</v>
      </c>
      <c r="AQ38" s="1">
        <v>2.7</v>
      </c>
      <c r="AR38" s="1">
        <v>2.6</v>
      </c>
      <c r="AS38" s="1">
        <v>2.2000000000000002</v>
      </c>
      <c r="AT38" s="1">
        <v>2.8</v>
      </c>
      <c r="AU38" s="1">
        <v>2.4</v>
      </c>
      <c r="AV38" s="1">
        <v>2.2000000000000002</v>
      </c>
      <c r="AW38" s="1">
        <v>1.9</v>
      </c>
      <c r="AX38" s="1">
        <v>2.7</v>
      </c>
      <c r="AY38" s="1">
        <v>2.4</v>
      </c>
    </row>
    <row r="39" spans="1:51" x14ac:dyDescent="0.25">
      <c r="A39" s="1" t="s">
        <v>57</v>
      </c>
      <c r="B39" s="1">
        <v>1.8</v>
      </c>
      <c r="C39" s="1">
        <v>1.4</v>
      </c>
      <c r="D39" s="1">
        <v>1.3</v>
      </c>
      <c r="E39" s="1">
        <v>1.4</v>
      </c>
      <c r="F39" s="1">
        <v>1.3</v>
      </c>
      <c r="G39" s="1">
        <v>1.4</v>
      </c>
      <c r="H39" s="1">
        <v>1.4</v>
      </c>
      <c r="I39" s="1">
        <v>1.8</v>
      </c>
      <c r="J39" s="1">
        <v>1.6</v>
      </c>
      <c r="K39" s="1">
        <v>2.2999999999999998</v>
      </c>
      <c r="L39" s="1">
        <v>1.4</v>
      </c>
      <c r="M39" s="1">
        <v>1.7</v>
      </c>
      <c r="N39" s="1">
        <v>1.6</v>
      </c>
      <c r="O39" s="1">
        <v>1.4</v>
      </c>
      <c r="P39" s="1">
        <v>1.6</v>
      </c>
      <c r="Q39" s="1">
        <v>1.5</v>
      </c>
      <c r="R39" s="1">
        <v>1.5</v>
      </c>
      <c r="S39" s="1">
        <v>1.4</v>
      </c>
      <c r="T39" s="1">
        <v>1.2</v>
      </c>
      <c r="U39" s="1">
        <v>2</v>
      </c>
      <c r="V39" s="1">
        <v>1.6</v>
      </c>
      <c r="W39" s="1">
        <v>2.7</v>
      </c>
      <c r="X39" s="1">
        <v>1.4</v>
      </c>
      <c r="Y39" s="1">
        <v>1.9</v>
      </c>
      <c r="Z39" s="1">
        <v>1.3</v>
      </c>
      <c r="AA39" s="1">
        <v>1.8</v>
      </c>
      <c r="AB39" s="1">
        <v>1.4</v>
      </c>
      <c r="AC39" s="1">
        <v>1.6</v>
      </c>
      <c r="AD39" s="1">
        <v>1.4</v>
      </c>
      <c r="AE39" s="1">
        <v>1.2</v>
      </c>
      <c r="AF39" s="1">
        <v>1.2</v>
      </c>
      <c r="AG39" s="1">
        <v>1.3</v>
      </c>
      <c r="AH39" s="1">
        <v>1.7</v>
      </c>
      <c r="AI39" s="1">
        <v>1.7</v>
      </c>
      <c r="AJ39" s="1">
        <v>1.4</v>
      </c>
      <c r="AK39" s="1">
        <v>1.4</v>
      </c>
      <c r="AL39" s="1">
        <v>1.3</v>
      </c>
      <c r="AM39" s="1">
        <v>1.5</v>
      </c>
      <c r="AN39" s="1">
        <v>1.3</v>
      </c>
      <c r="AO39" s="1">
        <v>1.1000000000000001</v>
      </c>
      <c r="AP39" s="1">
        <v>1.4</v>
      </c>
      <c r="AQ39" s="1">
        <v>1.5</v>
      </c>
      <c r="AR39" s="1">
        <v>1.6</v>
      </c>
      <c r="AS39" s="1">
        <v>1.4</v>
      </c>
      <c r="AT39" s="1">
        <v>1.7</v>
      </c>
      <c r="AU39" s="1">
        <v>1.1000000000000001</v>
      </c>
      <c r="AV39" s="1">
        <v>1.2</v>
      </c>
      <c r="AW39" s="1">
        <v>1.3</v>
      </c>
      <c r="AX39" s="1">
        <v>1.8</v>
      </c>
      <c r="AY39" s="1">
        <v>1.4</v>
      </c>
    </row>
    <row r="40" spans="1:51" x14ac:dyDescent="0.25">
      <c r="A40" s="1" t="s">
        <v>58</v>
      </c>
      <c r="B40" s="1">
        <v>1.3</v>
      </c>
      <c r="C40" s="1">
        <v>1.4</v>
      </c>
      <c r="D40" s="1">
        <v>1.4</v>
      </c>
      <c r="E40" s="1">
        <v>14</v>
      </c>
      <c r="F40" s="1">
        <v>1.4</v>
      </c>
      <c r="G40" s="1">
        <v>1.1000000000000001</v>
      </c>
      <c r="H40" s="1">
        <v>1.2</v>
      </c>
      <c r="I40" s="1">
        <v>1.2</v>
      </c>
      <c r="J40" s="1">
        <v>1.5</v>
      </c>
      <c r="K40" s="1">
        <v>1.8</v>
      </c>
      <c r="L40" s="1">
        <v>1.2</v>
      </c>
      <c r="M40" s="1">
        <v>1.4</v>
      </c>
      <c r="N40" s="1">
        <v>1.2</v>
      </c>
      <c r="O40" s="1">
        <v>1.1000000000000001</v>
      </c>
      <c r="P40" s="1">
        <v>1.4</v>
      </c>
      <c r="Q40" s="1">
        <v>1.3</v>
      </c>
      <c r="R40" s="1">
        <v>1.3</v>
      </c>
      <c r="S40" s="1">
        <v>1.4</v>
      </c>
      <c r="T40" s="1">
        <v>1.4</v>
      </c>
      <c r="U40" s="1">
        <v>1.7</v>
      </c>
      <c r="V40" s="1">
        <v>1.5</v>
      </c>
      <c r="W40" s="1">
        <v>2</v>
      </c>
      <c r="X40" s="1">
        <v>1.2</v>
      </c>
      <c r="Y40" s="1">
        <v>1.1000000000000001</v>
      </c>
      <c r="Z40" s="1">
        <v>1</v>
      </c>
      <c r="AA40" s="1">
        <v>1.2</v>
      </c>
      <c r="AB40" s="1">
        <v>1.2</v>
      </c>
      <c r="AC40" s="1">
        <v>1.2</v>
      </c>
      <c r="AD40" s="1">
        <v>1.3</v>
      </c>
      <c r="AE40" s="1">
        <v>0.98</v>
      </c>
      <c r="AF40" s="1">
        <v>1.3</v>
      </c>
      <c r="AG40" s="1">
        <v>1.2</v>
      </c>
      <c r="AH40" s="1">
        <v>1.4</v>
      </c>
      <c r="AI40" s="1">
        <v>1.3</v>
      </c>
      <c r="AJ40" s="1">
        <v>1.3</v>
      </c>
      <c r="AK40" s="1">
        <v>1.5</v>
      </c>
      <c r="AL40" s="1">
        <v>1</v>
      </c>
      <c r="AM40" s="1">
        <v>1.1000000000000001</v>
      </c>
      <c r="AN40" s="1">
        <v>1.4</v>
      </c>
      <c r="AO40" s="1">
        <v>1</v>
      </c>
      <c r="AP40" s="1">
        <v>1.2</v>
      </c>
      <c r="AQ40" s="1">
        <v>1.3</v>
      </c>
      <c r="AR40" s="1">
        <v>1</v>
      </c>
      <c r="AS40" s="1">
        <v>1.3</v>
      </c>
      <c r="AT40" s="1">
        <v>1.2</v>
      </c>
      <c r="AU40" s="1">
        <v>1.2</v>
      </c>
      <c r="AV40" s="1">
        <v>1</v>
      </c>
      <c r="AW40" s="1">
        <v>1.1000000000000001</v>
      </c>
      <c r="AX40" s="1">
        <v>1.3</v>
      </c>
      <c r="AY40" s="1">
        <v>1.1000000000000001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BF98-4DF0-47A0-98AF-813198101205}">
  <dimension ref="A1:AY11"/>
  <sheetViews>
    <sheetView workbookViewId="0">
      <selection activeCell="B4" sqref="B4"/>
    </sheetView>
  </sheetViews>
  <sheetFormatPr defaultColWidth="8.85546875" defaultRowHeight="15" x14ac:dyDescent="0.25"/>
  <cols>
    <col min="1" max="1" width="12.42578125" customWidth="1"/>
  </cols>
  <sheetData>
    <row r="1" spans="1:5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ht="15.75" x14ac:dyDescent="0.25">
      <c r="A2" s="2" t="s">
        <v>95</v>
      </c>
      <c r="B2" s="3">
        <v>88.64</v>
      </c>
      <c r="C2" s="3">
        <v>61.36</v>
      </c>
      <c r="D2" s="3">
        <v>73.599999999999994</v>
      </c>
      <c r="E2" s="3">
        <v>85.5</v>
      </c>
      <c r="F2" s="3">
        <v>84.1</v>
      </c>
      <c r="G2" s="3">
        <v>63.2</v>
      </c>
      <c r="H2" s="3">
        <v>56.8</v>
      </c>
      <c r="I2" s="3">
        <v>92.6</v>
      </c>
      <c r="J2" s="3">
        <v>113.64</v>
      </c>
      <c r="K2" s="3">
        <v>105</v>
      </c>
      <c r="L2" s="3">
        <v>54.5</v>
      </c>
      <c r="M2" s="3">
        <v>70.5</v>
      </c>
      <c r="N2" s="3">
        <v>76.8</v>
      </c>
      <c r="O2" s="3">
        <v>54.1</v>
      </c>
      <c r="P2" s="3">
        <v>70.599999999999994</v>
      </c>
      <c r="Q2" s="3">
        <v>78.599999999999994</v>
      </c>
      <c r="R2" s="3">
        <v>93.6</v>
      </c>
      <c r="S2" s="3">
        <v>75.5</v>
      </c>
      <c r="T2" s="3">
        <v>54</v>
      </c>
      <c r="U2" s="3">
        <v>92.3</v>
      </c>
      <c r="V2" s="3">
        <v>65.5</v>
      </c>
      <c r="W2" s="3">
        <v>128</v>
      </c>
      <c r="X2" s="3">
        <v>61.8</v>
      </c>
      <c r="Y2" s="3">
        <v>77.3</v>
      </c>
      <c r="Z2" s="5">
        <v>49.5</v>
      </c>
      <c r="AA2" s="3">
        <v>81.8</v>
      </c>
      <c r="AB2" s="3">
        <v>88.8</v>
      </c>
      <c r="AC2" s="3">
        <v>65.599999999999994</v>
      </c>
      <c r="AD2" s="3">
        <v>86.3</v>
      </c>
      <c r="AE2" s="3">
        <v>65</v>
      </c>
      <c r="AF2" s="3">
        <v>80</v>
      </c>
      <c r="AG2" s="3">
        <v>60.2</v>
      </c>
      <c r="AH2" s="3">
        <v>65.2</v>
      </c>
      <c r="AI2" s="3">
        <v>59</v>
      </c>
      <c r="AJ2" s="3">
        <v>66.8</v>
      </c>
      <c r="AK2" s="3">
        <v>62.7</v>
      </c>
      <c r="AL2" s="3">
        <v>70.7</v>
      </c>
      <c r="AM2" s="3">
        <v>67.2</v>
      </c>
      <c r="AN2" s="3">
        <v>62.7</v>
      </c>
      <c r="AO2" s="3">
        <v>53</v>
      </c>
      <c r="AP2" s="3">
        <v>74</v>
      </c>
      <c r="AQ2" s="3">
        <v>78.099999999999994</v>
      </c>
      <c r="AR2" s="3">
        <v>77.7</v>
      </c>
      <c r="AS2" s="3">
        <v>78.2</v>
      </c>
      <c r="AT2" s="3">
        <v>95.9</v>
      </c>
      <c r="AU2" s="3">
        <v>52</v>
      </c>
      <c r="AV2" s="3">
        <v>90.9</v>
      </c>
      <c r="AW2" s="3">
        <v>64.5</v>
      </c>
      <c r="AX2" s="3">
        <v>65.599999999999994</v>
      </c>
      <c r="AY2" s="3">
        <v>85</v>
      </c>
    </row>
    <row r="3" spans="1:51" ht="15.75" x14ac:dyDescent="0.25">
      <c r="A3" s="1" t="s">
        <v>96</v>
      </c>
      <c r="B3" s="3">
        <v>189</v>
      </c>
      <c r="C3" s="3">
        <v>160.19999999999999</v>
      </c>
      <c r="D3" s="3">
        <v>181.2</v>
      </c>
      <c r="E3" s="3">
        <v>163.5</v>
      </c>
      <c r="F3" s="3">
        <v>184.5</v>
      </c>
      <c r="G3" s="3">
        <v>155.6</v>
      </c>
      <c r="H3" s="3">
        <v>164</v>
      </c>
      <c r="I3" s="3">
        <v>181.7</v>
      </c>
      <c r="J3" s="3">
        <v>183.2</v>
      </c>
      <c r="K3" s="3">
        <v>166.4</v>
      </c>
      <c r="L3" s="3">
        <v>160.4</v>
      </c>
      <c r="M3" s="3">
        <v>163.5</v>
      </c>
      <c r="N3" s="3">
        <v>176.5</v>
      </c>
      <c r="O3" s="3">
        <v>153.19999999999999</v>
      </c>
      <c r="P3" s="3">
        <v>170</v>
      </c>
      <c r="Q3" s="3">
        <v>179.5</v>
      </c>
      <c r="R3" s="3">
        <v>177.5</v>
      </c>
      <c r="S3" s="3">
        <v>180.6</v>
      </c>
      <c r="T3" s="3">
        <v>162.30000000000001</v>
      </c>
      <c r="U3" s="3">
        <v>179</v>
      </c>
      <c r="V3" s="3">
        <v>170.5</v>
      </c>
      <c r="W3" s="3">
        <v>193.2</v>
      </c>
      <c r="X3" s="3">
        <v>165.3</v>
      </c>
      <c r="Y3" s="3">
        <v>183.6</v>
      </c>
      <c r="Z3" s="5">
        <v>153.30000000000001</v>
      </c>
      <c r="AA3" s="3">
        <v>161</v>
      </c>
      <c r="AB3" s="3">
        <v>187.8</v>
      </c>
      <c r="AC3" s="3">
        <v>160.5</v>
      </c>
      <c r="AD3" s="3">
        <v>174.1</v>
      </c>
      <c r="AE3" s="3">
        <v>175.5</v>
      </c>
      <c r="AF3" s="3">
        <v>183.1</v>
      </c>
      <c r="AG3" s="3">
        <v>175.4</v>
      </c>
      <c r="AH3" s="3">
        <v>167.2</v>
      </c>
      <c r="AI3" s="3">
        <v>170.7</v>
      </c>
      <c r="AJ3" s="3">
        <v>170.3</v>
      </c>
      <c r="AK3" s="3">
        <v>177.6</v>
      </c>
      <c r="AL3" s="3">
        <v>175.7</v>
      </c>
      <c r="AM3" s="3">
        <v>165.9</v>
      </c>
      <c r="AN3" s="3">
        <v>170.4</v>
      </c>
      <c r="AO3" s="3">
        <v>166.7</v>
      </c>
      <c r="AP3" s="3">
        <v>180.9</v>
      </c>
      <c r="AQ3" s="3">
        <v>166.7</v>
      </c>
      <c r="AR3" s="3">
        <v>165.6</v>
      </c>
      <c r="AS3" s="3">
        <v>173.7</v>
      </c>
      <c r="AT3" s="3">
        <v>177</v>
      </c>
      <c r="AU3" s="3">
        <v>146.4</v>
      </c>
      <c r="AV3" s="3">
        <v>173</v>
      </c>
      <c r="AW3" s="3">
        <v>185.6</v>
      </c>
      <c r="AX3" s="3">
        <v>154.19999999999999</v>
      </c>
      <c r="AY3" s="3">
        <v>175</v>
      </c>
    </row>
    <row r="4" spans="1:51" ht="15.75" x14ac:dyDescent="0.25">
      <c r="A4" s="1" t="s">
        <v>97</v>
      </c>
      <c r="B4" s="3">
        <v>24.8</v>
      </c>
      <c r="C4" s="3">
        <v>23.9</v>
      </c>
      <c r="D4" s="3">
        <v>22.4</v>
      </c>
      <c r="E4" s="3">
        <v>32</v>
      </c>
      <c r="F4" s="3">
        <v>24.7</v>
      </c>
      <c r="G4" s="3">
        <v>26.1</v>
      </c>
      <c r="H4" s="3">
        <v>21.1</v>
      </c>
      <c r="I4" s="3">
        <v>28</v>
      </c>
      <c r="J4" s="3">
        <v>33.9</v>
      </c>
      <c r="K4" s="3">
        <v>37.9</v>
      </c>
      <c r="L4" s="3">
        <v>21.2</v>
      </c>
      <c r="M4" s="3">
        <v>26.4</v>
      </c>
      <c r="N4" s="3">
        <v>24.7</v>
      </c>
      <c r="O4" s="3">
        <v>23.1</v>
      </c>
      <c r="P4" s="3">
        <v>24.4</v>
      </c>
      <c r="Q4" s="3">
        <v>24.4</v>
      </c>
      <c r="R4" s="3">
        <v>29.7</v>
      </c>
      <c r="S4" s="3">
        <v>23.1</v>
      </c>
      <c r="T4" s="3">
        <v>20.5</v>
      </c>
      <c r="U4" s="3">
        <v>28.8</v>
      </c>
      <c r="V4" s="3">
        <v>22.5</v>
      </c>
      <c r="W4" s="3">
        <v>34.299999999999997</v>
      </c>
      <c r="X4" s="3">
        <v>22.6</v>
      </c>
      <c r="Y4" s="3">
        <v>22.9</v>
      </c>
      <c r="Z4" s="5">
        <v>21.1</v>
      </c>
      <c r="AA4" s="3">
        <v>31.6</v>
      </c>
      <c r="AB4" s="3">
        <v>25.2</v>
      </c>
      <c r="AC4" s="3">
        <v>25.5</v>
      </c>
      <c r="AD4" s="3">
        <v>28.5</v>
      </c>
      <c r="AE4" s="3">
        <v>21.1</v>
      </c>
      <c r="AF4" s="3">
        <v>23.9</v>
      </c>
      <c r="AG4" s="3">
        <v>19.600000000000001</v>
      </c>
      <c r="AH4" s="3">
        <v>23.3</v>
      </c>
      <c r="AI4" s="3">
        <v>20.2</v>
      </c>
      <c r="AJ4" s="3">
        <v>23</v>
      </c>
      <c r="AK4" s="3">
        <v>19.899999999999999</v>
      </c>
      <c r="AL4" s="3">
        <v>22.9</v>
      </c>
      <c r="AM4" s="3">
        <v>24.4</v>
      </c>
      <c r="AN4" s="3">
        <v>21.6</v>
      </c>
      <c r="AO4" s="3">
        <v>19.100000000000001</v>
      </c>
      <c r="AP4" s="3">
        <v>22.6</v>
      </c>
      <c r="AQ4" s="3">
        <v>28.1</v>
      </c>
      <c r="AR4" s="3">
        <v>28.3</v>
      </c>
      <c r="AS4" s="3">
        <v>25.9</v>
      </c>
      <c r="AT4" s="3">
        <v>30.6</v>
      </c>
      <c r="AU4" s="3">
        <v>24.3</v>
      </c>
      <c r="AV4" s="3">
        <v>30.4</v>
      </c>
      <c r="AW4" s="3">
        <v>18.7</v>
      </c>
      <c r="AX4" s="3">
        <v>27.6</v>
      </c>
      <c r="AY4" s="3">
        <v>27.8</v>
      </c>
    </row>
    <row r="5" spans="1:51" x14ac:dyDescent="0.25">
      <c r="A5" s="1" t="s">
        <v>98</v>
      </c>
      <c r="B5" s="1">
        <v>1</v>
      </c>
      <c r="C5" s="1">
        <v>2</v>
      </c>
      <c r="D5" s="1">
        <v>1</v>
      </c>
      <c r="E5" s="1" t="s">
        <v>99</v>
      </c>
      <c r="F5" s="1">
        <v>1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1</v>
      </c>
      <c r="R5" s="1">
        <v>1</v>
      </c>
      <c r="S5" s="1">
        <v>1</v>
      </c>
      <c r="T5" s="1">
        <v>2</v>
      </c>
      <c r="U5" s="1">
        <v>1</v>
      </c>
      <c r="V5" s="1">
        <v>1</v>
      </c>
      <c r="W5" s="1">
        <v>1</v>
      </c>
      <c r="X5" s="1">
        <v>2</v>
      </c>
      <c r="Y5" s="1">
        <v>1</v>
      </c>
      <c r="Z5" s="4">
        <v>2</v>
      </c>
      <c r="AA5" s="1">
        <v>2</v>
      </c>
      <c r="AB5" s="1">
        <v>1</v>
      </c>
      <c r="AC5" s="1">
        <v>2</v>
      </c>
      <c r="AD5" s="1">
        <v>1</v>
      </c>
      <c r="AE5" s="1">
        <v>2</v>
      </c>
      <c r="AF5" s="1">
        <v>1</v>
      </c>
      <c r="AG5" s="1">
        <v>1</v>
      </c>
      <c r="AH5" s="1">
        <v>1</v>
      </c>
      <c r="AI5" s="1">
        <v>2</v>
      </c>
      <c r="AJ5" s="1">
        <v>2</v>
      </c>
      <c r="AK5" s="1">
        <v>1</v>
      </c>
      <c r="AL5" s="1">
        <v>2</v>
      </c>
      <c r="AM5" s="1">
        <v>2</v>
      </c>
      <c r="AN5" s="1">
        <v>2</v>
      </c>
      <c r="AO5" s="1">
        <v>2</v>
      </c>
      <c r="AP5" s="1">
        <v>1</v>
      </c>
      <c r="AQ5" s="1">
        <v>2</v>
      </c>
      <c r="AR5" s="1">
        <v>2</v>
      </c>
      <c r="AS5" s="1">
        <v>1</v>
      </c>
      <c r="AT5" s="1" t="s">
        <v>99</v>
      </c>
      <c r="AU5" s="1">
        <v>2</v>
      </c>
      <c r="AV5" s="1">
        <v>1</v>
      </c>
      <c r="AW5" s="1">
        <v>1</v>
      </c>
      <c r="AX5" s="1">
        <v>2</v>
      </c>
      <c r="AY5" s="1">
        <v>1</v>
      </c>
    </row>
    <row r="6" spans="1:51" x14ac:dyDescent="0.25">
      <c r="B6" t="s">
        <v>100</v>
      </c>
      <c r="C6" t="s">
        <v>100</v>
      </c>
      <c r="D6" t="s">
        <v>100</v>
      </c>
      <c r="E6" t="s">
        <v>101</v>
      </c>
      <c r="F6" t="s">
        <v>100</v>
      </c>
      <c r="G6" t="s">
        <v>102</v>
      </c>
      <c r="H6" t="s">
        <v>100</v>
      </c>
      <c r="I6" t="s">
        <v>102</v>
      </c>
      <c r="J6" t="s">
        <v>101</v>
      </c>
      <c r="K6" t="s">
        <v>101</v>
      </c>
      <c r="L6" t="s">
        <v>100</v>
      </c>
      <c r="M6" t="s">
        <v>102</v>
      </c>
      <c r="N6" t="s">
        <v>100</v>
      </c>
      <c r="O6" t="s">
        <v>100</v>
      </c>
      <c r="P6" t="s">
        <v>100</v>
      </c>
      <c r="Q6" t="s">
        <v>100</v>
      </c>
      <c r="R6" t="s">
        <v>102</v>
      </c>
      <c r="S6" t="s">
        <v>100</v>
      </c>
      <c r="T6" t="s">
        <v>100</v>
      </c>
      <c r="U6" t="s">
        <v>102</v>
      </c>
      <c r="V6" t="s">
        <v>100</v>
      </c>
      <c r="W6" t="s">
        <v>101</v>
      </c>
      <c r="X6" t="s">
        <v>100</v>
      </c>
      <c r="Y6" t="s">
        <v>100</v>
      </c>
      <c r="Z6" t="s">
        <v>100</v>
      </c>
      <c r="AA6" t="s">
        <v>101</v>
      </c>
      <c r="AB6" t="s">
        <v>102</v>
      </c>
      <c r="AC6" t="s">
        <v>102</v>
      </c>
      <c r="AD6" t="s">
        <v>102</v>
      </c>
      <c r="AE6" t="s">
        <v>100</v>
      </c>
      <c r="AF6" t="s">
        <v>100</v>
      </c>
      <c r="AG6" t="s">
        <v>100</v>
      </c>
      <c r="AH6" t="s">
        <v>100</v>
      </c>
      <c r="AI6" t="s">
        <v>100</v>
      </c>
      <c r="AJ6" t="s">
        <v>100</v>
      </c>
      <c r="AK6" t="s">
        <v>100</v>
      </c>
      <c r="AL6" t="s">
        <v>100</v>
      </c>
      <c r="AM6" t="s">
        <v>100</v>
      </c>
      <c r="AN6" t="s">
        <v>100</v>
      </c>
      <c r="AO6" t="s">
        <v>100</v>
      </c>
      <c r="AP6" t="s">
        <v>100</v>
      </c>
      <c r="AQ6" t="s">
        <v>102</v>
      </c>
      <c r="AR6" t="s">
        <v>102</v>
      </c>
      <c r="AS6" t="s">
        <v>102</v>
      </c>
      <c r="AT6" t="s">
        <v>101</v>
      </c>
      <c r="AU6" t="s">
        <v>100</v>
      </c>
      <c r="AV6" t="s">
        <v>101</v>
      </c>
      <c r="AW6" t="s">
        <v>100</v>
      </c>
      <c r="AX6" t="s">
        <v>102</v>
      </c>
      <c r="AY6" t="s">
        <v>102</v>
      </c>
    </row>
    <row r="8" spans="1:51" x14ac:dyDescent="0.25">
      <c r="A8" t="s">
        <v>103</v>
      </c>
      <c r="B8">
        <v>0</v>
      </c>
    </row>
    <row r="9" spans="1:51" x14ac:dyDescent="0.25">
      <c r="A9" t="s">
        <v>104</v>
      </c>
      <c r="B9">
        <v>30</v>
      </c>
    </row>
    <row r="10" spans="1:51" x14ac:dyDescent="0.25">
      <c r="A10" t="s">
        <v>105</v>
      </c>
      <c r="B10">
        <v>13</v>
      </c>
    </row>
    <row r="11" spans="1:51" x14ac:dyDescent="0.25">
      <c r="A11" t="s">
        <v>106</v>
      </c>
      <c r="B11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A249-B4D3-465A-8174-88D218118C56}">
  <dimension ref="A1:AD56"/>
  <sheetViews>
    <sheetView topLeftCell="Y43" workbookViewId="0">
      <selection activeCell="F5" sqref="F5"/>
    </sheetView>
  </sheetViews>
  <sheetFormatPr defaultColWidth="8.85546875" defaultRowHeight="15" x14ac:dyDescent="0.25"/>
  <cols>
    <col min="1" max="1" width="11.140625" customWidth="1"/>
    <col min="3" max="3" width="11.28515625" customWidth="1"/>
    <col min="4" max="5" width="10.42578125" customWidth="1"/>
    <col min="6" max="6" width="13.140625" customWidth="1"/>
    <col min="8" max="8" width="11.140625" customWidth="1"/>
    <col min="9" max="9" width="11.7109375" customWidth="1"/>
    <col min="10" max="10" width="14.7109375" customWidth="1"/>
    <col min="11" max="11" width="16.140625" customWidth="1"/>
    <col min="12" max="12" width="17.140625" customWidth="1"/>
    <col min="14" max="14" width="10.85546875" customWidth="1"/>
    <col min="15" max="15" width="11.42578125" customWidth="1"/>
    <col min="16" max="16" width="12.42578125" customWidth="1"/>
    <col min="17" max="17" width="18" customWidth="1"/>
    <col min="18" max="18" width="17.42578125" customWidth="1"/>
    <col min="19" max="19" width="14" customWidth="1"/>
    <col min="20" max="20" width="16.7109375" customWidth="1"/>
    <col min="21" max="21" width="16.42578125" customWidth="1"/>
    <col min="22" max="22" width="12.42578125" customWidth="1"/>
    <col min="23" max="23" width="14.7109375" customWidth="1"/>
    <col min="24" max="24" width="14.42578125" customWidth="1"/>
    <col min="25" max="25" width="13.42578125" customWidth="1"/>
    <col min="26" max="26" width="14.85546875" customWidth="1"/>
    <col min="27" max="27" width="15" customWidth="1"/>
    <col min="28" max="28" width="13.28515625" customWidth="1"/>
    <col min="29" max="30" width="15.28515625" customWidth="1"/>
  </cols>
  <sheetData>
    <row r="1" spans="1:30" ht="30" x14ac:dyDescent="0.25">
      <c r="A1" s="20" t="s">
        <v>107</v>
      </c>
      <c r="B1" s="20" t="s">
        <v>108</v>
      </c>
      <c r="C1" s="20" t="s">
        <v>109</v>
      </c>
      <c r="D1" s="20" t="s">
        <v>96</v>
      </c>
      <c r="E1" s="20" t="s">
        <v>97</v>
      </c>
      <c r="F1" s="20" t="s">
        <v>110</v>
      </c>
      <c r="G1" s="20" t="s">
        <v>111</v>
      </c>
      <c r="H1" s="20" t="s">
        <v>112</v>
      </c>
      <c r="I1" s="20" t="s">
        <v>113</v>
      </c>
      <c r="J1" s="20" t="s">
        <v>114</v>
      </c>
      <c r="K1" s="20" t="s">
        <v>115</v>
      </c>
      <c r="L1" s="20" t="s">
        <v>116</v>
      </c>
      <c r="M1" s="20" t="s">
        <v>117</v>
      </c>
      <c r="N1" s="20" t="s">
        <v>118</v>
      </c>
      <c r="O1" s="20" t="s">
        <v>119</v>
      </c>
      <c r="P1" s="20" t="s">
        <v>120</v>
      </c>
      <c r="Q1" s="20" t="s">
        <v>121</v>
      </c>
      <c r="R1" s="20" t="s">
        <v>122</v>
      </c>
      <c r="S1" s="20" t="s">
        <v>123</v>
      </c>
      <c r="T1" s="20" t="s">
        <v>124</v>
      </c>
      <c r="U1" s="20" t="s">
        <v>125</v>
      </c>
      <c r="V1" s="20" t="s">
        <v>126</v>
      </c>
      <c r="W1" s="20" t="s">
        <v>127</v>
      </c>
      <c r="X1" s="20" t="s">
        <v>128</v>
      </c>
      <c r="Y1" s="20" t="s">
        <v>129</v>
      </c>
      <c r="Z1" s="20" t="s">
        <v>130</v>
      </c>
      <c r="AA1" s="20" t="s">
        <v>131</v>
      </c>
      <c r="AB1" s="20" t="s">
        <v>132</v>
      </c>
      <c r="AC1" s="20" t="s">
        <v>133</v>
      </c>
      <c r="AD1" s="20" t="s">
        <v>134</v>
      </c>
    </row>
    <row r="2" spans="1:30" ht="15.75" x14ac:dyDescent="0.25">
      <c r="A2" s="20">
        <v>1</v>
      </c>
      <c r="B2" s="20"/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11">
        <v>6.1</v>
      </c>
      <c r="I2" s="11">
        <v>7.8</v>
      </c>
      <c r="J2" s="12">
        <v>11.8</v>
      </c>
      <c r="K2" s="11">
        <v>6.2</v>
      </c>
      <c r="L2" s="11">
        <v>9.1999999999999993</v>
      </c>
      <c r="M2" s="12">
        <v>4.5999999999999996</v>
      </c>
      <c r="N2" s="11">
        <v>3.4</v>
      </c>
      <c r="O2" s="11">
        <v>5.5</v>
      </c>
      <c r="P2" s="12">
        <v>15</v>
      </c>
      <c r="Q2" s="11">
        <v>5.7</v>
      </c>
      <c r="R2" s="11">
        <v>7.3</v>
      </c>
      <c r="S2" s="21">
        <v>8.1999999999999993</v>
      </c>
      <c r="T2" s="22">
        <v>3.7</v>
      </c>
      <c r="U2" s="22">
        <v>5.2</v>
      </c>
      <c r="V2" s="23">
        <v>24.4</v>
      </c>
      <c r="W2" s="22">
        <v>11.6</v>
      </c>
      <c r="X2" s="22">
        <v>13.7</v>
      </c>
      <c r="Y2" s="23">
        <v>14.6</v>
      </c>
      <c r="Z2" s="22">
        <v>6.5</v>
      </c>
      <c r="AA2" s="22">
        <v>8.4</v>
      </c>
      <c r="AB2" s="23">
        <v>5.2</v>
      </c>
      <c r="AC2" s="22">
        <v>2.4</v>
      </c>
      <c r="AD2" s="22">
        <v>3.6</v>
      </c>
    </row>
    <row r="3" spans="1:30" ht="15.75" x14ac:dyDescent="0.25">
      <c r="A3" s="20">
        <v>2</v>
      </c>
      <c r="B3" s="20"/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15">
        <v>13.2</v>
      </c>
      <c r="I3" s="15">
        <v>14.5</v>
      </c>
      <c r="J3" s="16">
        <v>15.4</v>
      </c>
      <c r="K3" s="15">
        <v>5.4</v>
      </c>
      <c r="L3" s="15">
        <v>7.8</v>
      </c>
      <c r="M3" s="16">
        <v>7</v>
      </c>
      <c r="N3" s="15">
        <v>5.3</v>
      </c>
      <c r="O3" s="15">
        <v>6.2</v>
      </c>
      <c r="P3" s="16">
        <v>20.2</v>
      </c>
      <c r="Q3" s="15">
        <v>13.7</v>
      </c>
      <c r="R3" s="15">
        <v>15.4</v>
      </c>
      <c r="S3" s="24">
        <v>12</v>
      </c>
      <c r="T3" s="25">
        <v>9.1999999999999993</v>
      </c>
      <c r="U3" s="25">
        <v>10.8</v>
      </c>
      <c r="V3" s="26">
        <v>22</v>
      </c>
      <c r="W3" s="25">
        <v>17.2</v>
      </c>
      <c r="X3" s="25">
        <v>19</v>
      </c>
      <c r="Y3" s="26">
        <v>33.4</v>
      </c>
      <c r="Z3" s="25">
        <v>13.9</v>
      </c>
      <c r="AA3" s="25">
        <v>15.2</v>
      </c>
      <c r="AB3" s="26">
        <v>17.2</v>
      </c>
      <c r="AC3" s="25">
        <v>10.8</v>
      </c>
      <c r="AD3" s="25">
        <v>12.2</v>
      </c>
    </row>
    <row r="4" spans="1:30" ht="15.75" x14ac:dyDescent="0.25">
      <c r="A4" s="20">
        <v>3</v>
      </c>
      <c r="B4" s="20"/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15">
        <v>4.8</v>
      </c>
      <c r="I4" s="15">
        <v>6</v>
      </c>
      <c r="J4" s="16">
        <v>7.9</v>
      </c>
      <c r="K4" s="15">
        <v>9</v>
      </c>
      <c r="L4" s="15">
        <v>11.8</v>
      </c>
      <c r="M4" s="16">
        <v>3.4</v>
      </c>
      <c r="N4" s="15">
        <v>1.2</v>
      </c>
      <c r="O4" s="15">
        <v>2.8</v>
      </c>
      <c r="P4" s="16">
        <v>25.6</v>
      </c>
      <c r="Q4" s="15">
        <v>15.1</v>
      </c>
      <c r="R4" s="15">
        <v>16.7</v>
      </c>
      <c r="S4" s="24">
        <v>11.2</v>
      </c>
      <c r="T4" s="25">
        <v>5.9</v>
      </c>
      <c r="U4" s="25">
        <v>7.6</v>
      </c>
      <c r="V4" s="26">
        <v>27.2</v>
      </c>
      <c r="W4" s="25">
        <v>15.3</v>
      </c>
      <c r="X4" s="25">
        <v>17.399999999999999</v>
      </c>
      <c r="Y4" s="26">
        <v>17.600000000000001</v>
      </c>
      <c r="Z4" s="25">
        <v>8.1</v>
      </c>
      <c r="AA4" s="25">
        <v>9.5</v>
      </c>
      <c r="AB4" s="26">
        <v>7.6</v>
      </c>
      <c r="AC4" s="25">
        <v>4.3</v>
      </c>
      <c r="AD4" s="25">
        <v>5.6</v>
      </c>
    </row>
    <row r="5" spans="1:30" ht="15.75" x14ac:dyDescent="0.25">
      <c r="A5" s="20">
        <v>4</v>
      </c>
      <c r="B5" s="20"/>
      <c r="C5" s="13">
        <v>85.5</v>
      </c>
      <c r="D5" s="14">
        <v>163.5</v>
      </c>
      <c r="E5" s="14">
        <v>32</v>
      </c>
      <c r="F5" s="15" t="s">
        <v>99</v>
      </c>
      <c r="G5" s="16">
        <v>8.8000000000000007</v>
      </c>
      <c r="H5" s="15">
        <v>3.8</v>
      </c>
      <c r="I5" s="15">
        <v>5.2</v>
      </c>
      <c r="J5" s="16">
        <v>27.2</v>
      </c>
      <c r="K5" s="15">
        <v>8</v>
      </c>
      <c r="L5" s="15">
        <v>11.2</v>
      </c>
      <c r="M5" s="16">
        <v>7.6</v>
      </c>
      <c r="N5" s="15">
        <v>5.8</v>
      </c>
      <c r="O5" s="15">
        <v>7.2</v>
      </c>
      <c r="P5" s="16">
        <v>33</v>
      </c>
      <c r="Q5" s="15">
        <v>16.2</v>
      </c>
      <c r="R5" s="15">
        <v>18.5</v>
      </c>
      <c r="S5" s="24">
        <v>32</v>
      </c>
      <c r="T5" s="25">
        <v>9.6999999999999993</v>
      </c>
      <c r="U5" s="25">
        <v>12.3</v>
      </c>
      <c r="V5" s="26">
        <v>35</v>
      </c>
      <c r="W5" s="25">
        <v>16.3</v>
      </c>
      <c r="X5" s="25">
        <v>19.3</v>
      </c>
      <c r="Y5" s="26">
        <v>8.4</v>
      </c>
      <c r="Z5" s="25">
        <v>5.0999999999999996</v>
      </c>
      <c r="AA5" s="25">
        <v>6.7</v>
      </c>
      <c r="AB5" s="26">
        <v>8</v>
      </c>
      <c r="AC5" s="25">
        <v>3.7</v>
      </c>
      <c r="AD5" s="25">
        <v>5.2</v>
      </c>
    </row>
    <row r="6" spans="1:30" ht="15.75" x14ac:dyDescent="0.25">
      <c r="A6" s="20">
        <v>5</v>
      </c>
      <c r="B6" s="20"/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15">
        <v>4.2</v>
      </c>
      <c r="I6" s="15">
        <v>5.7</v>
      </c>
      <c r="J6" s="16">
        <v>13.6</v>
      </c>
      <c r="K6" s="15">
        <v>3.9</v>
      </c>
      <c r="L6" s="15">
        <v>6.9</v>
      </c>
      <c r="M6" s="16">
        <v>3.6</v>
      </c>
      <c r="N6" s="15">
        <v>2.8</v>
      </c>
      <c r="O6" s="15">
        <v>4.0999999999999996</v>
      </c>
      <c r="P6" s="16">
        <v>23</v>
      </c>
      <c r="Q6" s="15">
        <v>9.6</v>
      </c>
      <c r="R6" s="15">
        <v>12</v>
      </c>
      <c r="S6" s="24">
        <v>10.199999999999999</v>
      </c>
      <c r="T6" s="25">
        <v>6.1</v>
      </c>
      <c r="U6" s="25">
        <v>7.8</v>
      </c>
      <c r="V6" s="26">
        <v>21</v>
      </c>
      <c r="W6" s="25">
        <v>16.5</v>
      </c>
      <c r="X6" s="25">
        <v>18.600000000000001</v>
      </c>
      <c r="Y6" s="26">
        <v>8.4</v>
      </c>
      <c r="Z6" s="25">
        <v>2.1</v>
      </c>
      <c r="AA6" s="25">
        <v>3.4</v>
      </c>
      <c r="AB6" s="26">
        <v>7.9</v>
      </c>
      <c r="AC6" s="25">
        <v>2.5</v>
      </c>
      <c r="AD6" s="25">
        <v>3.9</v>
      </c>
    </row>
    <row r="7" spans="1:30" ht="15.75" x14ac:dyDescent="0.25">
      <c r="A7" s="20">
        <v>6</v>
      </c>
      <c r="B7" s="20"/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15">
        <v>16.5</v>
      </c>
      <c r="I7" s="15">
        <v>17.899999999999999</v>
      </c>
      <c r="J7" s="16">
        <v>31.3</v>
      </c>
      <c r="K7" s="15">
        <v>9.6</v>
      </c>
      <c r="L7" s="15">
        <v>12.4</v>
      </c>
      <c r="M7" s="16">
        <v>9.6</v>
      </c>
      <c r="N7" s="15">
        <v>9.4</v>
      </c>
      <c r="O7" s="15">
        <v>10.7</v>
      </c>
      <c r="P7" s="16">
        <v>26.9</v>
      </c>
      <c r="Q7" s="15">
        <v>16</v>
      </c>
      <c r="R7" s="15">
        <v>18.5</v>
      </c>
      <c r="S7" s="24">
        <v>28</v>
      </c>
      <c r="T7" s="25">
        <v>15</v>
      </c>
      <c r="U7" s="25">
        <v>17</v>
      </c>
      <c r="V7" s="26">
        <v>35.5</v>
      </c>
      <c r="W7" s="25">
        <v>17.2</v>
      </c>
      <c r="X7" s="25">
        <v>18.899999999999999</v>
      </c>
      <c r="Y7" s="26">
        <v>21</v>
      </c>
      <c r="Z7" s="25">
        <v>11.8</v>
      </c>
      <c r="AA7" s="25">
        <v>13.2</v>
      </c>
      <c r="AB7" s="26">
        <v>13</v>
      </c>
      <c r="AC7" s="25">
        <v>8.9</v>
      </c>
      <c r="AD7" s="25">
        <v>9.9</v>
      </c>
    </row>
    <row r="8" spans="1:30" ht="15.75" x14ac:dyDescent="0.25">
      <c r="A8" s="20">
        <v>7</v>
      </c>
      <c r="B8" s="20"/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15">
        <v>16</v>
      </c>
      <c r="I8" s="15">
        <v>17.399999999999999</v>
      </c>
      <c r="J8" s="16">
        <v>17</v>
      </c>
      <c r="K8" s="15">
        <v>9.1</v>
      </c>
      <c r="L8" s="15">
        <v>11.5</v>
      </c>
      <c r="M8" s="16">
        <v>7.2</v>
      </c>
      <c r="N8" s="15">
        <v>5.8</v>
      </c>
      <c r="O8" s="15">
        <v>6.8</v>
      </c>
      <c r="P8" s="16">
        <v>19</v>
      </c>
      <c r="Q8" s="15">
        <v>9.6999999999999993</v>
      </c>
      <c r="R8" s="15">
        <v>11.7</v>
      </c>
      <c r="S8" s="24">
        <v>19.5</v>
      </c>
      <c r="T8" s="25">
        <v>14.6</v>
      </c>
      <c r="U8" s="25">
        <v>16.2</v>
      </c>
      <c r="V8" s="26">
        <v>35.6</v>
      </c>
      <c r="W8" s="25" t="s">
        <v>135</v>
      </c>
      <c r="X8" s="25" t="s">
        <v>136</v>
      </c>
      <c r="Y8" s="26">
        <v>22.5</v>
      </c>
      <c r="Z8" s="25">
        <v>9.9</v>
      </c>
      <c r="AA8" s="25">
        <v>11.2</v>
      </c>
      <c r="AB8" s="26">
        <v>16.7</v>
      </c>
      <c r="AC8" s="25">
        <v>9.5</v>
      </c>
      <c r="AD8" s="25">
        <v>10.6</v>
      </c>
    </row>
    <row r="9" spans="1:30" ht="15.75" x14ac:dyDescent="0.25">
      <c r="A9" s="20">
        <v>8</v>
      </c>
      <c r="B9" s="20"/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15">
        <v>8.1999999999999993</v>
      </c>
      <c r="I9" s="15">
        <v>10.1</v>
      </c>
      <c r="J9" s="16">
        <v>24.6</v>
      </c>
      <c r="K9" s="15">
        <v>7.7</v>
      </c>
      <c r="L9" s="15">
        <v>9.8000000000000007</v>
      </c>
      <c r="M9" s="16">
        <v>4.2</v>
      </c>
      <c r="N9" s="15">
        <v>3.1</v>
      </c>
      <c r="O9" s="15">
        <v>4.8</v>
      </c>
      <c r="P9" s="16">
        <v>26.4</v>
      </c>
      <c r="Q9" s="15">
        <v>10.9</v>
      </c>
      <c r="R9" s="15">
        <v>13.2</v>
      </c>
      <c r="S9" s="24">
        <v>20.6</v>
      </c>
      <c r="T9" s="25">
        <v>16.2</v>
      </c>
      <c r="U9" s="25">
        <v>18.100000000000001</v>
      </c>
      <c r="V9" s="26">
        <v>33</v>
      </c>
      <c r="W9" s="25" t="s">
        <v>137</v>
      </c>
      <c r="X9" s="25" t="s">
        <v>138</v>
      </c>
      <c r="Y9" s="26">
        <v>13.5</v>
      </c>
      <c r="Z9" s="25">
        <v>10</v>
      </c>
      <c r="AA9" s="25">
        <v>11.7</v>
      </c>
      <c r="AB9" s="26">
        <v>5.9</v>
      </c>
      <c r="AC9" s="25">
        <v>5.5</v>
      </c>
      <c r="AD9" s="25">
        <v>6.6</v>
      </c>
    </row>
    <row r="10" spans="1:30" ht="15.75" x14ac:dyDescent="0.25">
      <c r="A10" s="20">
        <v>9</v>
      </c>
      <c r="B10" s="20"/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15">
        <v>8.6999999999999993</v>
      </c>
      <c r="I10" s="15">
        <v>10.4</v>
      </c>
      <c r="J10" s="16">
        <v>33.200000000000003</v>
      </c>
      <c r="K10" s="15">
        <v>10.8</v>
      </c>
      <c r="L10" s="15">
        <v>13.8</v>
      </c>
      <c r="M10" s="16">
        <v>8.1999999999999993</v>
      </c>
      <c r="N10" s="15">
        <v>4.2</v>
      </c>
      <c r="O10" s="15">
        <v>6.2</v>
      </c>
      <c r="P10" s="16">
        <v>52</v>
      </c>
      <c r="Q10" s="15">
        <v>16.8</v>
      </c>
      <c r="R10" s="15">
        <v>18.7</v>
      </c>
      <c r="S10" s="24">
        <v>39</v>
      </c>
      <c r="T10" s="25">
        <v>16.600000000000001</v>
      </c>
      <c r="U10" s="25">
        <v>18.399999999999999</v>
      </c>
      <c r="V10" s="26">
        <v>54</v>
      </c>
      <c r="W10" s="25" t="s">
        <v>135</v>
      </c>
      <c r="X10" s="25" t="s">
        <v>139</v>
      </c>
      <c r="Y10" s="26">
        <v>27</v>
      </c>
      <c r="Z10" s="25">
        <v>12.5</v>
      </c>
      <c r="AA10" s="25">
        <v>14.1</v>
      </c>
      <c r="AB10" s="26">
        <v>17</v>
      </c>
      <c r="AC10" s="25">
        <v>7.7</v>
      </c>
      <c r="AD10" s="25">
        <v>9.1999999999999993</v>
      </c>
    </row>
    <row r="11" spans="1:30" ht="15.75" x14ac:dyDescent="0.25">
      <c r="A11" s="20">
        <v>10</v>
      </c>
      <c r="B11" s="20"/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15">
        <v>17.3</v>
      </c>
      <c r="I11" s="15">
        <v>19.100000000000001</v>
      </c>
      <c r="J11" s="16">
        <v>45.8</v>
      </c>
      <c r="K11" s="15">
        <v>15.9</v>
      </c>
      <c r="L11" s="15">
        <v>19.100000000000001</v>
      </c>
      <c r="M11" s="16">
        <v>18.399999999999999</v>
      </c>
      <c r="N11" s="15">
        <v>11.4</v>
      </c>
      <c r="O11" s="15">
        <v>12.8</v>
      </c>
      <c r="P11" s="16">
        <v>48</v>
      </c>
      <c r="Q11" s="15" t="s">
        <v>135</v>
      </c>
      <c r="R11" s="15" t="s">
        <v>140</v>
      </c>
      <c r="S11" s="24">
        <v>42.9</v>
      </c>
      <c r="T11" s="25">
        <v>16.5</v>
      </c>
      <c r="U11" s="25">
        <v>18.600000000000001</v>
      </c>
      <c r="V11" s="26">
        <v>47</v>
      </c>
      <c r="W11" s="25" t="s">
        <v>141</v>
      </c>
      <c r="X11" s="25" t="s">
        <v>140</v>
      </c>
      <c r="Y11" s="26">
        <v>57</v>
      </c>
      <c r="Z11" s="25" t="s">
        <v>142</v>
      </c>
      <c r="AA11" s="25" t="s">
        <v>139</v>
      </c>
      <c r="AB11" s="26">
        <v>21</v>
      </c>
      <c r="AC11" s="25">
        <v>14.8</v>
      </c>
      <c r="AD11" s="25">
        <v>16.7</v>
      </c>
    </row>
    <row r="12" spans="1:30" ht="15.75" x14ac:dyDescent="0.25">
      <c r="A12" s="20">
        <v>11</v>
      </c>
      <c r="B12" s="20"/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15">
        <v>16.8</v>
      </c>
      <c r="I12" s="15">
        <v>18</v>
      </c>
      <c r="J12" s="16">
        <v>14.3</v>
      </c>
      <c r="K12" s="15">
        <v>6.5</v>
      </c>
      <c r="L12" s="15">
        <v>8.9</v>
      </c>
      <c r="M12" s="16">
        <v>8.1</v>
      </c>
      <c r="N12" s="15">
        <v>8.5</v>
      </c>
      <c r="O12" s="15">
        <v>9.4</v>
      </c>
      <c r="P12" s="16">
        <v>22</v>
      </c>
      <c r="Q12" s="15">
        <v>15</v>
      </c>
      <c r="R12" s="15">
        <v>16.899999999999999</v>
      </c>
      <c r="S12" s="24">
        <v>17.2</v>
      </c>
      <c r="T12" s="25">
        <v>9.5</v>
      </c>
      <c r="U12" s="25">
        <v>11.4</v>
      </c>
      <c r="V12" s="26">
        <v>31</v>
      </c>
      <c r="W12" s="25">
        <v>16.399999999999999</v>
      </c>
      <c r="X12" s="25">
        <v>18.5</v>
      </c>
      <c r="Y12" s="26">
        <v>32.700000000000003</v>
      </c>
      <c r="Z12" s="25">
        <v>15.9</v>
      </c>
      <c r="AA12" s="25">
        <v>17.399999999999999</v>
      </c>
      <c r="AB12" s="26">
        <v>19.8</v>
      </c>
      <c r="AC12" s="25">
        <v>10.3</v>
      </c>
      <c r="AD12" s="25">
        <v>11.5</v>
      </c>
    </row>
    <row r="13" spans="1:30" ht="15.75" x14ac:dyDescent="0.25">
      <c r="A13" s="20">
        <v>12</v>
      </c>
      <c r="B13" s="20"/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15">
        <v>17.899999999999999</v>
      </c>
      <c r="I13" s="15">
        <v>19.399999999999999</v>
      </c>
      <c r="J13" s="16">
        <v>23.5</v>
      </c>
      <c r="K13" s="15">
        <v>11</v>
      </c>
      <c r="L13" s="15">
        <v>13.3</v>
      </c>
      <c r="M13" s="16">
        <v>12.7</v>
      </c>
      <c r="N13" s="15">
        <v>11.2</v>
      </c>
      <c r="O13" s="15">
        <v>12.4</v>
      </c>
      <c r="P13" s="16">
        <v>20.5</v>
      </c>
      <c r="Q13" s="15">
        <v>14.1</v>
      </c>
      <c r="R13" s="15">
        <v>15.9</v>
      </c>
      <c r="S13" s="24">
        <v>19.3</v>
      </c>
      <c r="T13" s="25">
        <v>13.5</v>
      </c>
      <c r="U13" s="25">
        <v>15.1</v>
      </c>
      <c r="V13" s="26">
        <v>34.700000000000003</v>
      </c>
      <c r="W13" s="25" t="s">
        <v>143</v>
      </c>
      <c r="X13" s="25" t="s">
        <v>144</v>
      </c>
      <c r="Y13" s="26">
        <v>38.4</v>
      </c>
      <c r="Z13" s="25">
        <v>14.8</v>
      </c>
      <c r="AA13" s="25">
        <v>16.600000000000001</v>
      </c>
      <c r="AB13" s="26">
        <v>25.1</v>
      </c>
      <c r="AC13" s="25">
        <v>11.9</v>
      </c>
      <c r="AD13" s="25">
        <v>13.3</v>
      </c>
    </row>
    <row r="14" spans="1:30" ht="15.75" x14ac:dyDescent="0.25">
      <c r="A14" s="20">
        <v>13</v>
      </c>
      <c r="B14" s="20"/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15">
        <v>12.6</v>
      </c>
      <c r="I14" s="15">
        <v>13.5</v>
      </c>
      <c r="J14" s="16">
        <v>11.9</v>
      </c>
      <c r="K14" s="15">
        <v>6.6</v>
      </c>
      <c r="L14" s="15">
        <v>8.6</v>
      </c>
      <c r="M14" s="16">
        <v>11.2</v>
      </c>
      <c r="N14" s="15">
        <v>9.1999999999999993</v>
      </c>
      <c r="O14" s="15">
        <v>10</v>
      </c>
      <c r="P14" s="16">
        <v>28</v>
      </c>
      <c r="Q14" s="15">
        <v>11</v>
      </c>
      <c r="R14" s="15">
        <v>12.8</v>
      </c>
      <c r="S14" s="24">
        <v>17.2</v>
      </c>
      <c r="T14" s="25">
        <v>11.8</v>
      </c>
      <c r="U14" s="25">
        <v>13.4</v>
      </c>
      <c r="V14" s="26">
        <v>35.5</v>
      </c>
      <c r="W14" s="25" t="s">
        <v>145</v>
      </c>
      <c r="X14" s="25" t="s">
        <v>140</v>
      </c>
      <c r="Y14" s="26">
        <v>36.200000000000003</v>
      </c>
      <c r="Z14" s="25">
        <v>13.1</v>
      </c>
      <c r="AA14" s="25">
        <v>14.6</v>
      </c>
      <c r="AB14" s="26">
        <v>24.6</v>
      </c>
      <c r="AC14" s="25">
        <v>10.8</v>
      </c>
      <c r="AD14" s="25">
        <v>12</v>
      </c>
    </row>
    <row r="15" spans="1:30" ht="15.75" x14ac:dyDescent="0.25">
      <c r="A15" s="20">
        <v>14</v>
      </c>
      <c r="B15" s="20"/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15">
        <v>14</v>
      </c>
      <c r="I15" s="15">
        <v>16.2</v>
      </c>
      <c r="J15" s="16">
        <v>25</v>
      </c>
      <c r="K15" s="15">
        <v>10.199999999999999</v>
      </c>
      <c r="L15" s="15">
        <v>12.7</v>
      </c>
      <c r="M15" s="16">
        <v>9.1999999999999993</v>
      </c>
      <c r="N15" s="15">
        <v>8.8000000000000007</v>
      </c>
      <c r="O15" s="15">
        <v>10.5</v>
      </c>
      <c r="P15" s="16">
        <v>25.5</v>
      </c>
      <c r="Q15" s="15">
        <v>15.8</v>
      </c>
      <c r="R15" s="15">
        <v>18.2</v>
      </c>
      <c r="S15" s="24">
        <v>28.4</v>
      </c>
      <c r="T15" s="25">
        <v>12.5</v>
      </c>
      <c r="U15" s="25">
        <v>14.3</v>
      </c>
      <c r="V15" s="26">
        <v>34.799999999999997</v>
      </c>
      <c r="W15" s="25" t="s">
        <v>146</v>
      </c>
      <c r="X15" s="25" t="s">
        <v>138</v>
      </c>
      <c r="Y15" s="26">
        <v>18</v>
      </c>
      <c r="Z15" s="25">
        <v>10.9</v>
      </c>
      <c r="AA15" s="25">
        <v>12.3</v>
      </c>
      <c r="AB15" s="26">
        <v>9.8000000000000007</v>
      </c>
      <c r="AC15" s="25">
        <v>6.2</v>
      </c>
      <c r="AD15" s="25">
        <v>7.3</v>
      </c>
    </row>
    <row r="16" spans="1:30" ht="15.75" x14ac:dyDescent="0.25">
      <c r="A16" s="20">
        <v>15</v>
      </c>
      <c r="B16" s="20"/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15">
        <v>15.9</v>
      </c>
      <c r="I16" s="15">
        <v>17.399999999999999</v>
      </c>
      <c r="J16" s="16">
        <v>21.6</v>
      </c>
      <c r="K16" s="15">
        <v>11</v>
      </c>
      <c r="L16" s="15">
        <v>14</v>
      </c>
      <c r="M16" s="16">
        <v>9.1</v>
      </c>
      <c r="N16" s="15">
        <v>4.7</v>
      </c>
      <c r="O16" s="15">
        <v>5.9</v>
      </c>
      <c r="P16" s="16">
        <v>36.200000000000003</v>
      </c>
      <c r="Q16" s="15" t="s">
        <v>147</v>
      </c>
      <c r="R16" s="15" t="s">
        <v>148</v>
      </c>
      <c r="S16" s="24">
        <v>26</v>
      </c>
      <c r="T16" s="25" t="s">
        <v>142</v>
      </c>
      <c r="U16" s="25" t="s">
        <v>149</v>
      </c>
      <c r="V16" s="26">
        <v>41.8</v>
      </c>
      <c r="W16" s="25" t="s">
        <v>146</v>
      </c>
      <c r="X16" s="25" t="s">
        <v>139</v>
      </c>
      <c r="Y16" s="26">
        <v>42.2</v>
      </c>
      <c r="Z16" s="25">
        <v>15.1</v>
      </c>
      <c r="AA16" s="25">
        <v>16.600000000000001</v>
      </c>
      <c r="AB16" s="26">
        <v>30</v>
      </c>
      <c r="AC16" s="25">
        <v>14.3</v>
      </c>
      <c r="AD16" s="25">
        <v>15.7</v>
      </c>
    </row>
    <row r="17" spans="1:30" ht="15.75" x14ac:dyDescent="0.25">
      <c r="A17" s="20">
        <v>16</v>
      </c>
      <c r="B17" s="20"/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15">
        <v>2.2000000000000002</v>
      </c>
      <c r="I17" s="15">
        <v>3.5</v>
      </c>
      <c r="J17" s="16">
        <v>11.4</v>
      </c>
      <c r="K17" s="15">
        <v>2.6</v>
      </c>
      <c r="L17" s="15">
        <v>5.4</v>
      </c>
      <c r="M17" s="16">
        <v>3.4</v>
      </c>
      <c r="N17" s="15">
        <v>0.7</v>
      </c>
      <c r="O17" s="15">
        <v>1.8</v>
      </c>
      <c r="P17" s="16">
        <v>18.2</v>
      </c>
      <c r="Q17" s="15">
        <v>8.1</v>
      </c>
      <c r="R17" s="15">
        <v>9.6</v>
      </c>
      <c r="S17" s="24">
        <v>8.4</v>
      </c>
      <c r="T17" s="25">
        <v>2.6</v>
      </c>
      <c r="U17" s="25">
        <v>3.9</v>
      </c>
      <c r="V17" s="26">
        <v>17.8</v>
      </c>
      <c r="W17" s="25">
        <v>11.2</v>
      </c>
      <c r="X17" s="25">
        <v>13.2</v>
      </c>
      <c r="Y17" s="26">
        <v>7.8</v>
      </c>
      <c r="Z17" s="25">
        <v>2.6</v>
      </c>
      <c r="AA17" s="25">
        <v>4</v>
      </c>
      <c r="AB17" s="26">
        <v>4.8</v>
      </c>
      <c r="AC17" s="25">
        <v>1.5</v>
      </c>
      <c r="AD17" s="25">
        <v>2.7</v>
      </c>
    </row>
    <row r="18" spans="1:30" ht="15.75" x14ac:dyDescent="0.25">
      <c r="A18" s="20">
        <v>17</v>
      </c>
      <c r="B18" s="20"/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15">
        <v>12.9</v>
      </c>
      <c r="I18" s="15">
        <v>14.1</v>
      </c>
      <c r="J18" s="16">
        <v>21.7</v>
      </c>
      <c r="K18" s="15">
        <v>8.4</v>
      </c>
      <c r="L18" s="15">
        <v>11.5</v>
      </c>
      <c r="M18" s="16">
        <v>9.9</v>
      </c>
      <c r="N18" s="15">
        <v>7</v>
      </c>
      <c r="O18" s="15">
        <v>8.5</v>
      </c>
      <c r="P18" s="16">
        <v>31.5</v>
      </c>
      <c r="Q18" s="15">
        <v>14.7</v>
      </c>
      <c r="R18" s="15">
        <v>17</v>
      </c>
      <c r="S18" s="24">
        <v>26.7</v>
      </c>
      <c r="T18" s="25">
        <v>11.5</v>
      </c>
      <c r="U18" s="25">
        <v>13</v>
      </c>
      <c r="V18" s="26">
        <v>46.1</v>
      </c>
      <c r="W18" s="25" t="s">
        <v>150</v>
      </c>
      <c r="X18" s="25" t="s">
        <v>151</v>
      </c>
      <c r="Y18" s="26">
        <v>29</v>
      </c>
      <c r="Z18" s="25">
        <v>14.1</v>
      </c>
      <c r="AA18" s="25">
        <v>15.6</v>
      </c>
      <c r="AB18" s="26">
        <v>12.4</v>
      </c>
      <c r="AC18" s="25">
        <v>7.7</v>
      </c>
      <c r="AD18" s="25">
        <v>8.9</v>
      </c>
    </row>
    <row r="19" spans="1:30" ht="15.75" x14ac:dyDescent="0.25">
      <c r="A19" s="20">
        <v>18</v>
      </c>
      <c r="B19" s="20"/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15">
        <v>0.64</v>
      </c>
      <c r="I19" s="15">
        <v>2</v>
      </c>
      <c r="J19" s="16">
        <v>6.5</v>
      </c>
      <c r="K19" s="15">
        <v>1.6</v>
      </c>
      <c r="L19" s="15">
        <v>3.9</v>
      </c>
      <c r="M19" s="16">
        <v>3</v>
      </c>
      <c r="N19" s="15">
        <v>1.3</v>
      </c>
      <c r="O19" s="15">
        <v>2.2000000000000002</v>
      </c>
      <c r="P19" s="16">
        <v>12.7</v>
      </c>
      <c r="Q19" s="15">
        <v>6.3</v>
      </c>
      <c r="R19" s="15">
        <v>8.1999999999999993</v>
      </c>
      <c r="S19" s="24">
        <v>7.1</v>
      </c>
      <c r="T19" s="25">
        <v>3.4</v>
      </c>
      <c r="U19" s="25">
        <v>5</v>
      </c>
      <c r="V19" s="26">
        <v>18</v>
      </c>
      <c r="W19" s="25">
        <v>16.3</v>
      </c>
      <c r="X19" s="25">
        <v>18</v>
      </c>
      <c r="Y19" s="26">
        <v>6.4</v>
      </c>
      <c r="Z19" s="25">
        <v>3.3</v>
      </c>
      <c r="AA19" s="25">
        <v>4.7</v>
      </c>
      <c r="AB19" s="26">
        <v>5</v>
      </c>
      <c r="AC19" s="25">
        <v>1.3</v>
      </c>
      <c r="AD19" s="25">
        <v>2.7</v>
      </c>
    </row>
    <row r="20" spans="1:30" ht="15.75" x14ac:dyDescent="0.25">
      <c r="A20" s="20">
        <v>19</v>
      </c>
      <c r="B20" s="20"/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15">
        <v>7.7</v>
      </c>
      <c r="I20" s="15">
        <v>9.6</v>
      </c>
      <c r="J20" s="16">
        <v>10.1</v>
      </c>
      <c r="K20" s="15">
        <v>4.4000000000000004</v>
      </c>
      <c r="L20" s="15">
        <v>6.5</v>
      </c>
      <c r="M20" s="16">
        <v>3.6</v>
      </c>
      <c r="N20" s="15">
        <v>1.9</v>
      </c>
      <c r="O20" s="15">
        <v>3.2</v>
      </c>
      <c r="P20" s="16">
        <v>8.1999999999999993</v>
      </c>
      <c r="Q20" s="15">
        <v>3.9</v>
      </c>
      <c r="R20" s="15">
        <v>6</v>
      </c>
      <c r="S20" s="24">
        <v>6.6</v>
      </c>
      <c r="T20" s="25">
        <v>2.9</v>
      </c>
      <c r="U20" s="25">
        <v>4.8</v>
      </c>
      <c r="V20" s="26">
        <v>11.2</v>
      </c>
      <c r="W20" s="25">
        <v>12.2</v>
      </c>
      <c r="X20" s="25">
        <v>14.5</v>
      </c>
      <c r="Y20" s="26">
        <v>14.4</v>
      </c>
      <c r="Z20" s="25">
        <v>6.9</v>
      </c>
      <c r="AA20" s="25">
        <v>8.1</v>
      </c>
      <c r="AB20" s="26">
        <v>8.8000000000000007</v>
      </c>
      <c r="AC20" s="25">
        <v>7</v>
      </c>
      <c r="AD20" s="25">
        <v>8.3000000000000007</v>
      </c>
    </row>
    <row r="21" spans="1:30" ht="15.75" x14ac:dyDescent="0.25">
      <c r="A21" s="20">
        <v>20</v>
      </c>
      <c r="B21" s="20"/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15">
        <v>11.3</v>
      </c>
      <c r="I21" s="15">
        <v>13.2</v>
      </c>
      <c r="J21" s="16">
        <v>20.399999999999999</v>
      </c>
      <c r="K21" s="15">
        <v>9.8000000000000007</v>
      </c>
      <c r="L21" s="15">
        <v>12.9</v>
      </c>
      <c r="M21" s="16">
        <v>8.1999999999999993</v>
      </c>
      <c r="N21" s="15">
        <v>3.3</v>
      </c>
      <c r="O21" s="15">
        <v>4.7</v>
      </c>
      <c r="P21" s="16">
        <v>30.8</v>
      </c>
      <c r="Q21" s="15">
        <v>16.100000000000001</v>
      </c>
      <c r="R21" s="15">
        <v>18.100000000000001</v>
      </c>
      <c r="S21" s="24">
        <v>19</v>
      </c>
      <c r="T21" s="25">
        <v>8.6999999999999993</v>
      </c>
      <c r="U21" s="25">
        <v>10.7</v>
      </c>
      <c r="V21" s="26">
        <v>33</v>
      </c>
      <c r="W21" s="25">
        <v>20.6</v>
      </c>
      <c r="X21" s="25">
        <v>22.7</v>
      </c>
      <c r="Y21" s="26">
        <v>42.3</v>
      </c>
      <c r="Z21" s="25">
        <v>16.600000000000001</v>
      </c>
      <c r="AA21" s="25">
        <v>18.600000000000001</v>
      </c>
      <c r="AB21" s="26">
        <v>25.2</v>
      </c>
      <c r="AC21" s="25">
        <v>13</v>
      </c>
      <c r="AD21" s="25">
        <v>14.6</v>
      </c>
    </row>
    <row r="22" spans="1:30" ht="15.75" x14ac:dyDescent="0.25">
      <c r="A22" s="20">
        <v>21</v>
      </c>
      <c r="B22" s="20"/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15">
        <v>3.1</v>
      </c>
      <c r="I22" s="15">
        <v>4.7</v>
      </c>
      <c r="J22" s="16">
        <v>12</v>
      </c>
      <c r="K22" s="15">
        <v>3.9</v>
      </c>
      <c r="L22" s="15">
        <v>6.8</v>
      </c>
      <c r="M22" s="16">
        <v>4.8</v>
      </c>
      <c r="N22" s="15">
        <v>1.2</v>
      </c>
      <c r="O22" s="15">
        <v>2.9</v>
      </c>
      <c r="P22" s="16">
        <v>18</v>
      </c>
      <c r="Q22" s="15">
        <v>8.9</v>
      </c>
      <c r="R22" s="15">
        <v>10.3</v>
      </c>
      <c r="S22" s="24">
        <v>9.8000000000000007</v>
      </c>
      <c r="T22" s="25">
        <v>3.1</v>
      </c>
      <c r="U22" s="25">
        <v>5</v>
      </c>
      <c r="V22" s="26">
        <v>24</v>
      </c>
      <c r="W22" s="25">
        <v>12.9</v>
      </c>
      <c r="X22" s="25">
        <v>15.4</v>
      </c>
      <c r="Y22" s="26">
        <v>9.8000000000000007</v>
      </c>
      <c r="Z22" s="25">
        <v>3.2</v>
      </c>
      <c r="AA22" s="25">
        <v>4.8</v>
      </c>
      <c r="AB22" s="26">
        <v>6.8</v>
      </c>
      <c r="AC22" s="25">
        <v>2.5</v>
      </c>
      <c r="AD22" s="25">
        <v>3.7</v>
      </c>
    </row>
    <row r="23" spans="1:30" ht="15.75" x14ac:dyDescent="0.25">
      <c r="A23" s="20">
        <v>22</v>
      </c>
      <c r="B23" s="20"/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15">
        <v>13.3</v>
      </c>
      <c r="I23" s="15">
        <v>15.6</v>
      </c>
      <c r="J23" s="16">
        <v>35.700000000000003</v>
      </c>
      <c r="K23" s="15">
        <v>10.6</v>
      </c>
      <c r="L23" s="15">
        <v>14.5</v>
      </c>
      <c r="M23" s="16">
        <v>14.4</v>
      </c>
      <c r="N23" s="15">
        <v>9.9</v>
      </c>
      <c r="O23" s="15">
        <v>11.3</v>
      </c>
      <c r="P23" s="16">
        <v>44.4</v>
      </c>
      <c r="Q23" s="15">
        <v>14.7</v>
      </c>
      <c r="R23" s="15">
        <v>17.7</v>
      </c>
      <c r="S23" s="24">
        <v>35.799999999999997</v>
      </c>
      <c r="T23" s="25">
        <v>15.4</v>
      </c>
      <c r="U23" s="25">
        <v>17.8</v>
      </c>
      <c r="V23" s="26">
        <v>53.5</v>
      </c>
      <c r="W23" s="25" t="s">
        <v>152</v>
      </c>
      <c r="X23" s="25" t="s">
        <v>153</v>
      </c>
      <c r="Y23" s="26">
        <v>37.200000000000003</v>
      </c>
      <c r="Z23" s="25">
        <v>12</v>
      </c>
      <c r="AA23" s="25">
        <v>14.4</v>
      </c>
      <c r="AB23" s="26">
        <v>22.8</v>
      </c>
      <c r="AC23" s="25">
        <v>11.5</v>
      </c>
      <c r="AD23" s="25">
        <v>13.5</v>
      </c>
    </row>
    <row r="24" spans="1:30" ht="15.75" x14ac:dyDescent="0.25">
      <c r="A24" s="20">
        <v>23</v>
      </c>
      <c r="B24" s="20"/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15">
        <v>15.2</v>
      </c>
      <c r="I24" s="15">
        <v>16.5</v>
      </c>
      <c r="J24" s="16">
        <v>19.600000000000001</v>
      </c>
      <c r="K24" s="15">
        <v>10</v>
      </c>
      <c r="L24" s="15">
        <v>12.8</v>
      </c>
      <c r="M24" s="16">
        <v>8.4</v>
      </c>
      <c r="N24" s="15">
        <v>5.9</v>
      </c>
      <c r="O24" s="15">
        <v>6.9</v>
      </c>
      <c r="P24" s="16">
        <v>25.6</v>
      </c>
      <c r="Q24" s="15">
        <v>16.3</v>
      </c>
      <c r="R24" s="15">
        <v>18.3</v>
      </c>
      <c r="S24" s="24">
        <v>17.2</v>
      </c>
      <c r="T24" s="25">
        <v>9.5</v>
      </c>
      <c r="U24" s="25">
        <v>11.1</v>
      </c>
      <c r="V24" s="26">
        <v>30.8</v>
      </c>
      <c r="W24" s="25">
        <v>25.6</v>
      </c>
      <c r="X24" s="25">
        <v>27.7</v>
      </c>
      <c r="Y24" s="26">
        <v>38.9</v>
      </c>
      <c r="Z24" s="25">
        <v>16.3</v>
      </c>
      <c r="AA24" s="25">
        <v>17.8</v>
      </c>
      <c r="AB24" s="26">
        <v>19.5</v>
      </c>
      <c r="AC24" s="25">
        <v>9.4</v>
      </c>
      <c r="AD24" s="25">
        <v>10.5</v>
      </c>
    </row>
    <row r="25" spans="1:30" ht="15.75" x14ac:dyDescent="0.25">
      <c r="A25" s="20">
        <v>24</v>
      </c>
      <c r="B25" s="20"/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15">
        <v>6.4</v>
      </c>
      <c r="I25" s="15">
        <v>7.8</v>
      </c>
      <c r="J25" s="16">
        <v>15.3</v>
      </c>
      <c r="K25" s="15">
        <v>5</v>
      </c>
      <c r="L25" s="15">
        <v>7.2</v>
      </c>
      <c r="M25" s="16">
        <v>4.5</v>
      </c>
      <c r="N25" s="15">
        <v>3.4</v>
      </c>
      <c r="O25" s="15">
        <v>4.7</v>
      </c>
      <c r="P25" s="16">
        <v>24.1</v>
      </c>
      <c r="Q25" s="15">
        <v>12.1</v>
      </c>
      <c r="R25" s="15">
        <v>14</v>
      </c>
      <c r="S25" s="24">
        <v>10.4</v>
      </c>
      <c r="T25" s="25">
        <v>5.4</v>
      </c>
      <c r="U25" s="25">
        <v>6.7</v>
      </c>
      <c r="V25" s="26">
        <v>24.2</v>
      </c>
      <c r="W25" s="25">
        <v>16.600000000000001</v>
      </c>
      <c r="X25" s="25">
        <v>19</v>
      </c>
      <c r="Y25" s="26">
        <v>15.5</v>
      </c>
      <c r="Z25" s="25">
        <v>6</v>
      </c>
      <c r="AA25" s="25">
        <v>8</v>
      </c>
      <c r="AB25" s="26">
        <v>6.6</v>
      </c>
      <c r="AC25" s="25">
        <v>3.5</v>
      </c>
      <c r="AD25" s="25">
        <v>4.5999999999999996</v>
      </c>
    </row>
    <row r="26" spans="1:30" ht="15.75" x14ac:dyDescent="0.25">
      <c r="A26" s="20">
        <v>25</v>
      </c>
      <c r="B26" s="20"/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15">
        <v>10.5</v>
      </c>
      <c r="I26" s="15">
        <v>12</v>
      </c>
      <c r="J26" s="16">
        <v>12.3</v>
      </c>
      <c r="K26" s="15">
        <v>4.8</v>
      </c>
      <c r="L26" s="15">
        <v>6.8</v>
      </c>
      <c r="M26" s="16">
        <v>6</v>
      </c>
      <c r="N26" s="15">
        <v>5.0999999999999996</v>
      </c>
      <c r="O26" s="15">
        <v>6.1</v>
      </c>
      <c r="P26" s="16">
        <v>22</v>
      </c>
      <c r="Q26" s="15">
        <v>12</v>
      </c>
      <c r="R26" s="15">
        <v>13.8</v>
      </c>
      <c r="S26" s="24">
        <v>14.4</v>
      </c>
      <c r="T26" s="25">
        <v>11.2</v>
      </c>
      <c r="U26" s="25">
        <v>12.9</v>
      </c>
      <c r="V26" s="26">
        <v>24.2</v>
      </c>
      <c r="W26" s="25">
        <v>16.600000000000001</v>
      </c>
      <c r="X26" s="25">
        <v>19</v>
      </c>
      <c r="Y26" s="26">
        <v>14.6</v>
      </c>
      <c r="Z26" s="25">
        <v>7.6</v>
      </c>
      <c r="AA26" s="25">
        <v>8.9</v>
      </c>
      <c r="AB26" s="26">
        <v>8.1999999999999993</v>
      </c>
      <c r="AC26" s="25">
        <v>3.7</v>
      </c>
      <c r="AD26" s="25">
        <v>4.7</v>
      </c>
    </row>
    <row r="27" spans="1:30" ht="15.75" x14ac:dyDescent="0.25">
      <c r="A27" s="20">
        <v>26</v>
      </c>
      <c r="B27" s="20"/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15">
        <v>19</v>
      </c>
      <c r="I27" s="15">
        <v>20.5</v>
      </c>
      <c r="J27" s="16">
        <v>33</v>
      </c>
      <c r="K27" s="15">
        <v>11.8</v>
      </c>
      <c r="L27" s="15">
        <v>14.6</v>
      </c>
      <c r="M27" s="16">
        <v>15</v>
      </c>
      <c r="N27" s="15">
        <v>11.7</v>
      </c>
      <c r="O27" s="15">
        <v>12.6</v>
      </c>
      <c r="P27" s="16">
        <v>31</v>
      </c>
      <c r="Q27" s="15">
        <v>24.6</v>
      </c>
      <c r="R27" s="15">
        <v>26.6</v>
      </c>
      <c r="S27" s="24">
        <v>26.2</v>
      </c>
      <c r="T27" s="25">
        <v>29.6</v>
      </c>
      <c r="U27" s="25">
        <v>31.3</v>
      </c>
      <c r="V27" s="26">
        <v>41</v>
      </c>
      <c r="W27" s="25">
        <v>38.700000000000003</v>
      </c>
      <c r="X27" s="25">
        <v>41.4</v>
      </c>
      <c r="Y27" s="26">
        <v>41</v>
      </c>
      <c r="Z27" s="25">
        <v>17.5</v>
      </c>
      <c r="AA27" s="25">
        <v>19</v>
      </c>
      <c r="AB27" s="26">
        <v>29.3</v>
      </c>
      <c r="AC27" s="25">
        <v>14</v>
      </c>
      <c r="AD27" s="25">
        <v>15</v>
      </c>
    </row>
    <row r="28" spans="1:30" ht="15.75" x14ac:dyDescent="0.25">
      <c r="A28" s="20">
        <v>27</v>
      </c>
      <c r="B28" s="20"/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15">
        <v>10.3</v>
      </c>
      <c r="I28" s="15">
        <v>11.6</v>
      </c>
      <c r="J28" s="16">
        <v>21</v>
      </c>
      <c r="K28" s="15">
        <v>14.6</v>
      </c>
      <c r="L28" s="15">
        <v>17.3</v>
      </c>
      <c r="M28" s="16">
        <v>8.8000000000000007</v>
      </c>
      <c r="N28" s="15">
        <v>5.8</v>
      </c>
      <c r="O28" s="15">
        <v>6.8</v>
      </c>
      <c r="P28" s="16">
        <v>23</v>
      </c>
      <c r="Q28" s="15">
        <v>9.6</v>
      </c>
      <c r="R28" s="15">
        <v>11.3</v>
      </c>
      <c r="S28" s="24">
        <v>17.600000000000001</v>
      </c>
      <c r="T28" s="25">
        <v>16.8</v>
      </c>
      <c r="U28" s="25">
        <v>18.3</v>
      </c>
      <c r="V28" s="26">
        <v>30</v>
      </c>
      <c r="W28" s="25">
        <v>21.5</v>
      </c>
      <c r="X28" s="25">
        <v>23.5</v>
      </c>
      <c r="Y28" s="26">
        <v>17</v>
      </c>
      <c r="Z28" s="25">
        <v>8.1999999999999993</v>
      </c>
      <c r="AA28" s="25">
        <v>9.9</v>
      </c>
      <c r="AB28" s="26">
        <v>8</v>
      </c>
      <c r="AC28" s="25">
        <v>5.4</v>
      </c>
      <c r="AD28" s="25">
        <v>6.7</v>
      </c>
    </row>
    <row r="29" spans="1:30" ht="15.75" x14ac:dyDescent="0.25">
      <c r="A29" s="20">
        <v>28</v>
      </c>
      <c r="B29" s="20"/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15">
        <v>16.7</v>
      </c>
      <c r="I29" s="15">
        <v>18</v>
      </c>
      <c r="J29" s="16">
        <v>17</v>
      </c>
      <c r="K29" s="15">
        <v>9.8000000000000007</v>
      </c>
      <c r="L29" s="15">
        <v>11.6</v>
      </c>
      <c r="M29" s="16">
        <v>8.4</v>
      </c>
      <c r="N29" s="15">
        <v>6.8</v>
      </c>
      <c r="O29" s="15">
        <v>7.9</v>
      </c>
      <c r="P29" s="16">
        <v>26.6</v>
      </c>
      <c r="Q29" s="15">
        <v>21.3</v>
      </c>
      <c r="R29" s="15">
        <v>23.1</v>
      </c>
      <c r="S29" s="24">
        <v>23.6</v>
      </c>
      <c r="T29" s="25">
        <v>21</v>
      </c>
      <c r="U29" s="25">
        <v>22.8</v>
      </c>
      <c r="V29" s="26">
        <v>35.799999999999997</v>
      </c>
      <c r="W29" s="25" t="s">
        <v>154</v>
      </c>
      <c r="X29" s="25" t="s">
        <v>155</v>
      </c>
      <c r="Y29" s="26">
        <v>35.5</v>
      </c>
      <c r="Z29" s="25">
        <v>11.5</v>
      </c>
      <c r="AA29" s="25">
        <v>13.1</v>
      </c>
      <c r="AB29" s="26">
        <v>15</v>
      </c>
      <c r="AC29" s="25">
        <v>8.9</v>
      </c>
      <c r="AD29" s="25">
        <v>10.1</v>
      </c>
    </row>
    <row r="30" spans="1:30" ht="15.75" x14ac:dyDescent="0.25">
      <c r="A30" s="20">
        <v>29</v>
      </c>
      <c r="B30" s="20"/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15">
        <v>12.8</v>
      </c>
      <c r="I30" s="15">
        <v>14.1</v>
      </c>
      <c r="J30" s="16">
        <v>23</v>
      </c>
      <c r="K30" s="15">
        <v>9.4</v>
      </c>
      <c r="L30" s="15">
        <v>11.7</v>
      </c>
      <c r="M30" s="16">
        <v>11.4</v>
      </c>
      <c r="N30" s="15">
        <v>7.4</v>
      </c>
      <c r="O30" s="15">
        <v>8.6</v>
      </c>
      <c r="P30" s="16">
        <v>34.799999999999997</v>
      </c>
      <c r="Q30" s="15">
        <v>17.399999999999999</v>
      </c>
      <c r="R30" s="15">
        <v>19</v>
      </c>
      <c r="S30" s="24">
        <v>18</v>
      </c>
      <c r="T30" s="25">
        <v>8.6999999999999993</v>
      </c>
      <c r="U30" s="25">
        <v>10.199999999999999</v>
      </c>
      <c r="V30" s="26">
        <v>43</v>
      </c>
      <c r="W30" s="25">
        <v>27.4</v>
      </c>
      <c r="X30" s="25">
        <v>29.4</v>
      </c>
      <c r="Y30" s="26">
        <v>30.7</v>
      </c>
      <c r="Z30" s="25">
        <v>12.6</v>
      </c>
      <c r="AA30" s="25">
        <v>14.1</v>
      </c>
      <c r="AB30" s="26">
        <v>24.4</v>
      </c>
      <c r="AC30" s="25">
        <v>13.6</v>
      </c>
      <c r="AD30" s="25">
        <v>15.1</v>
      </c>
    </row>
    <row r="31" spans="1:30" ht="15.75" x14ac:dyDescent="0.25">
      <c r="A31" s="20">
        <v>30</v>
      </c>
      <c r="B31" s="20"/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15">
        <v>8.4</v>
      </c>
      <c r="I31" s="15">
        <v>9.6</v>
      </c>
      <c r="J31" s="16">
        <v>13.9</v>
      </c>
      <c r="K31" s="15">
        <v>5.4</v>
      </c>
      <c r="L31" s="15">
        <v>6.9</v>
      </c>
      <c r="M31" s="16">
        <v>6.4</v>
      </c>
      <c r="N31" s="15">
        <v>4.8</v>
      </c>
      <c r="O31" s="15">
        <v>6</v>
      </c>
      <c r="P31" s="16">
        <v>30.1</v>
      </c>
      <c r="Q31" s="15">
        <v>22.4</v>
      </c>
      <c r="R31" s="15">
        <v>23.9</v>
      </c>
      <c r="S31" s="24">
        <v>18</v>
      </c>
      <c r="T31" s="25">
        <v>13.8</v>
      </c>
      <c r="U31" s="25">
        <v>15.1</v>
      </c>
      <c r="V31" s="26">
        <v>36.799999999999997</v>
      </c>
      <c r="W31" s="25" t="s">
        <v>156</v>
      </c>
      <c r="X31" s="25" t="s">
        <v>157</v>
      </c>
      <c r="Y31" s="26">
        <v>18.399999999999999</v>
      </c>
      <c r="Z31" s="25">
        <v>6.5</v>
      </c>
      <c r="AA31" s="25">
        <v>7.7</v>
      </c>
      <c r="AB31" s="26">
        <v>9.1</v>
      </c>
      <c r="AC31" s="25">
        <v>5.0999999999999996</v>
      </c>
      <c r="AD31" s="25">
        <v>6.1</v>
      </c>
    </row>
    <row r="32" spans="1:30" ht="15.75" x14ac:dyDescent="0.25">
      <c r="A32" s="20">
        <v>31</v>
      </c>
      <c r="B32" s="20"/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15">
        <v>4.5999999999999996</v>
      </c>
      <c r="I32" s="15">
        <v>6.1</v>
      </c>
      <c r="J32" s="16">
        <v>19</v>
      </c>
      <c r="K32" s="15">
        <v>5.3</v>
      </c>
      <c r="L32" s="15">
        <v>9.5</v>
      </c>
      <c r="M32" s="16">
        <v>3.9</v>
      </c>
      <c r="N32" s="15">
        <v>1.5</v>
      </c>
      <c r="O32" s="15">
        <v>2.8</v>
      </c>
      <c r="P32" s="16">
        <v>18</v>
      </c>
      <c r="Q32" s="15">
        <v>10.6</v>
      </c>
      <c r="R32" s="15">
        <v>12.1</v>
      </c>
      <c r="S32" s="24">
        <v>14.8</v>
      </c>
      <c r="T32" s="25">
        <v>7.4</v>
      </c>
      <c r="U32" s="25">
        <v>9.1999999999999993</v>
      </c>
      <c r="V32" s="26">
        <v>26</v>
      </c>
      <c r="W32" s="25">
        <v>18.3</v>
      </c>
      <c r="X32" s="25">
        <v>20.8</v>
      </c>
      <c r="Y32" s="26">
        <v>12.4</v>
      </c>
      <c r="Z32" s="25">
        <v>5.4</v>
      </c>
      <c r="AA32" s="25">
        <v>6.6</v>
      </c>
      <c r="AB32" s="26">
        <v>8</v>
      </c>
      <c r="AC32" s="25">
        <v>3.2</v>
      </c>
      <c r="AD32" s="25">
        <v>4.5</v>
      </c>
    </row>
    <row r="33" spans="1:30" ht="15.75" x14ac:dyDescent="0.25">
      <c r="A33" s="20">
        <v>32</v>
      </c>
      <c r="B33" s="20"/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15">
        <v>3.3</v>
      </c>
      <c r="I33" s="15">
        <v>4.5999999999999996</v>
      </c>
      <c r="J33" s="16">
        <v>10.7</v>
      </c>
      <c r="K33" s="15">
        <v>3.9</v>
      </c>
      <c r="L33" s="15">
        <v>6.3</v>
      </c>
      <c r="M33" s="16">
        <v>3</v>
      </c>
      <c r="N33" s="15">
        <v>0.93</v>
      </c>
      <c r="O33" s="15">
        <v>2</v>
      </c>
      <c r="P33" s="16">
        <v>10.6</v>
      </c>
      <c r="Q33" s="15">
        <v>5.9</v>
      </c>
      <c r="R33" s="15">
        <v>7.5</v>
      </c>
      <c r="S33" s="24">
        <v>6.5</v>
      </c>
      <c r="T33" s="25">
        <v>3.4</v>
      </c>
      <c r="U33" s="25">
        <v>4.9000000000000004</v>
      </c>
      <c r="V33" s="26">
        <v>19.399999999999999</v>
      </c>
      <c r="W33" s="25">
        <v>14.6</v>
      </c>
      <c r="X33" s="25">
        <v>16.3</v>
      </c>
      <c r="Y33" s="26">
        <v>12.2</v>
      </c>
      <c r="Z33" s="25">
        <v>4.5</v>
      </c>
      <c r="AA33" s="25">
        <v>5.8</v>
      </c>
      <c r="AB33" s="26">
        <v>4.9000000000000004</v>
      </c>
      <c r="AC33" s="25">
        <v>1.7</v>
      </c>
      <c r="AD33" s="25">
        <v>3</v>
      </c>
    </row>
    <row r="34" spans="1:30" ht="15.75" x14ac:dyDescent="0.25">
      <c r="A34" s="20">
        <v>33</v>
      </c>
      <c r="B34" s="20"/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15">
        <v>2.8</v>
      </c>
      <c r="I34" s="15">
        <v>4</v>
      </c>
      <c r="J34" s="16">
        <v>12</v>
      </c>
      <c r="K34" s="15">
        <v>4</v>
      </c>
      <c r="L34" s="15">
        <v>6.9</v>
      </c>
      <c r="M34" s="16">
        <v>3.6</v>
      </c>
      <c r="N34" s="15">
        <v>2</v>
      </c>
      <c r="O34" s="15">
        <v>3.1</v>
      </c>
      <c r="P34" s="16">
        <v>11.8</v>
      </c>
      <c r="Q34" s="15">
        <v>5.9</v>
      </c>
      <c r="R34" s="15">
        <v>7.7</v>
      </c>
      <c r="S34" s="24">
        <v>9</v>
      </c>
      <c r="T34" s="25">
        <v>4.7</v>
      </c>
      <c r="U34" s="25">
        <v>6.1</v>
      </c>
      <c r="V34" s="26">
        <v>16.899999999999999</v>
      </c>
      <c r="W34" s="25">
        <v>14.9</v>
      </c>
      <c r="X34" s="25">
        <v>17.3</v>
      </c>
      <c r="Y34" s="26">
        <v>8.5</v>
      </c>
      <c r="Z34" s="25">
        <v>3.4</v>
      </c>
      <c r="AA34" s="25">
        <v>5</v>
      </c>
      <c r="AB34" s="26">
        <v>4.8</v>
      </c>
      <c r="AC34" s="25">
        <v>1.7</v>
      </c>
      <c r="AD34" s="25">
        <v>3</v>
      </c>
    </row>
    <row r="35" spans="1:30" ht="15.75" x14ac:dyDescent="0.25">
      <c r="A35" s="20">
        <v>34</v>
      </c>
      <c r="B35" s="20"/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15">
        <v>17.600000000000001</v>
      </c>
      <c r="I35" s="15">
        <v>18.7</v>
      </c>
      <c r="J35" s="16">
        <v>10.8</v>
      </c>
      <c r="K35" s="15">
        <v>4.5999999999999996</v>
      </c>
      <c r="L35" s="15">
        <v>6.9</v>
      </c>
      <c r="M35" s="16">
        <v>9.1</v>
      </c>
      <c r="N35" s="15">
        <v>8.9</v>
      </c>
      <c r="O35" s="15">
        <v>9.9</v>
      </c>
      <c r="P35" s="16">
        <v>15.2</v>
      </c>
      <c r="Q35" s="15">
        <v>12</v>
      </c>
      <c r="R35" s="15">
        <v>13.8</v>
      </c>
      <c r="S35" s="24">
        <v>11.8</v>
      </c>
      <c r="T35" s="25">
        <v>10.6</v>
      </c>
      <c r="U35" s="25">
        <v>12</v>
      </c>
      <c r="V35" s="26">
        <v>27.4</v>
      </c>
      <c r="W35" s="25">
        <v>23.7</v>
      </c>
      <c r="X35" s="25">
        <v>25.6</v>
      </c>
      <c r="Y35" s="26">
        <v>32.799999999999997</v>
      </c>
      <c r="Z35" s="25">
        <v>14.1</v>
      </c>
      <c r="AA35" s="25">
        <v>15.7</v>
      </c>
      <c r="AB35" s="26">
        <v>16</v>
      </c>
      <c r="AC35" s="25">
        <v>10.4</v>
      </c>
      <c r="AD35" s="25">
        <v>11.8</v>
      </c>
    </row>
    <row r="36" spans="1:30" ht="15.75" x14ac:dyDescent="0.25">
      <c r="A36" s="20">
        <v>35</v>
      </c>
      <c r="B36" s="20"/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15">
        <v>6.2</v>
      </c>
      <c r="I36" s="15">
        <v>7.1</v>
      </c>
      <c r="J36" s="16">
        <v>8.1</v>
      </c>
      <c r="K36" s="15">
        <v>4.3</v>
      </c>
      <c r="L36" s="15">
        <v>6.2</v>
      </c>
      <c r="M36" s="16">
        <v>4.4000000000000004</v>
      </c>
      <c r="N36" s="15">
        <v>3</v>
      </c>
      <c r="O36" s="15">
        <v>4</v>
      </c>
      <c r="P36" s="16">
        <v>12.4</v>
      </c>
      <c r="Q36" s="15">
        <v>11.1</v>
      </c>
      <c r="R36" s="15">
        <v>12.3</v>
      </c>
      <c r="S36" s="24">
        <v>6.9</v>
      </c>
      <c r="T36" s="25">
        <v>3.9</v>
      </c>
      <c r="U36" s="25">
        <v>5.2</v>
      </c>
      <c r="V36" s="26">
        <v>16.399999999999999</v>
      </c>
      <c r="W36" s="25">
        <v>14.2</v>
      </c>
      <c r="X36" s="25">
        <v>16</v>
      </c>
      <c r="Y36" s="26">
        <v>14.6</v>
      </c>
      <c r="Z36" s="25">
        <v>7.7</v>
      </c>
      <c r="AA36" s="25">
        <v>8.9</v>
      </c>
      <c r="AB36" s="26">
        <v>6</v>
      </c>
      <c r="AC36" s="25">
        <v>2.7</v>
      </c>
      <c r="AD36" s="25">
        <v>3.9</v>
      </c>
    </row>
    <row r="37" spans="1:30" ht="15.75" x14ac:dyDescent="0.25">
      <c r="A37" s="20">
        <v>36</v>
      </c>
      <c r="B37" s="20"/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15">
        <v>7.3</v>
      </c>
      <c r="I37" s="15">
        <v>8.8000000000000007</v>
      </c>
      <c r="J37" s="16">
        <v>11.2</v>
      </c>
      <c r="K37" s="15">
        <v>3.7</v>
      </c>
      <c r="L37" s="15">
        <v>5.7</v>
      </c>
      <c r="M37" s="16">
        <v>4.3</v>
      </c>
      <c r="N37" s="15">
        <v>2</v>
      </c>
      <c r="O37" s="15">
        <v>2.9</v>
      </c>
      <c r="P37" s="16">
        <v>12.1</v>
      </c>
      <c r="Q37" s="15">
        <v>7</v>
      </c>
      <c r="R37" s="15">
        <v>8.4</v>
      </c>
      <c r="S37" s="24">
        <v>8.1</v>
      </c>
      <c r="T37" s="25">
        <v>2.9</v>
      </c>
      <c r="U37" s="25">
        <v>4.4000000000000004</v>
      </c>
      <c r="V37" s="26">
        <v>25.6</v>
      </c>
      <c r="W37" s="25">
        <v>14.3</v>
      </c>
      <c r="X37" s="25">
        <v>16</v>
      </c>
      <c r="Y37" s="26">
        <v>10.8</v>
      </c>
      <c r="Z37" s="25">
        <v>5.7</v>
      </c>
      <c r="AA37" s="25">
        <v>7.2</v>
      </c>
      <c r="AB37" s="26">
        <v>9.8000000000000007</v>
      </c>
      <c r="AC37" s="25">
        <v>4.7</v>
      </c>
      <c r="AD37" s="25">
        <v>6</v>
      </c>
    </row>
    <row r="38" spans="1:30" ht="15.75" x14ac:dyDescent="0.25">
      <c r="A38" s="20">
        <v>37</v>
      </c>
      <c r="B38" s="20"/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15">
        <v>15.9</v>
      </c>
      <c r="I38" s="15">
        <v>17.7</v>
      </c>
      <c r="J38" s="16">
        <v>15.8</v>
      </c>
      <c r="K38" s="15">
        <v>5.9</v>
      </c>
      <c r="L38" s="15">
        <v>8.8000000000000007</v>
      </c>
      <c r="M38" s="16">
        <v>7.8</v>
      </c>
      <c r="N38" s="15">
        <v>6.1</v>
      </c>
      <c r="O38" s="15">
        <v>7</v>
      </c>
      <c r="P38" s="16">
        <v>26.3</v>
      </c>
      <c r="Q38" s="15">
        <v>14.5</v>
      </c>
      <c r="R38" s="15">
        <v>16.899999999999999</v>
      </c>
      <c r="S38" s="24">
        <v>20.6</v>
      </c>
      <c r="T38" s="25">
        <v>10.4</v>
      </c>
      <c r="U38" s="25">
        <v>12.7</v>
      </c>
      <c r="V38" s="26">
        <v>33.9</v>
      </c>
      <c r="W38" s="25" t="s">
        <v>158</v>
      </c>
      <c r="X38" s="25" t="s">
        <v>159</v>
      </c>
      <c r="Y38" s="26">
        <v>30</v>
      </c>
      <c r="Z38" s="25">
        <v>11.4</v>
      </c>
      <c r="AA38" s="25">
        <v>12.9</v>
      </c>
      <c r="AB38" s="26">
        <v>23.4</v>
      </c>
      <c r="AC38" s="25">
        <v>8.9</v>
      </c>
      <c r="AD38" s="25">
        <v>9.8000000000000007</v>
      </c>
    </row>
    <row r="39" spans="1:30" ht="15.75" x14ac:dyDescent="0.25">
      <c r="A39" s="20">
        <v>38</v>
      </c>
      <c r="B39" s="20"/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15">
        <v>15.6</v>
      </c>
      <c r="I39" s="15">
        <v>17</v>
      </c>
      <c r="J39" s="16">
        <v>19.600000000000001</v>
      </c>
      <c r="K39" s="15">
        <v>4.8</v>
      </c>
      <c r="L39" s="15">
        <v>7.6</v>
      </c>
      <c r="M39" s="16">
        <v>13.1</v>
      </c>
      <c r="N39" s="15">
        <v>11.1</v>
      </c>
      <c r="O39" s="15">
        <v>12.2</v>
      </c>
      <c r="P39" s="16">
        <v>31</v>
      </c>
      <c r="Q39" s="15">
        <v>18.100000000000001</v>
      </c>
      <c r="R39" s="15">
        <v>19.7</v>
      </c>
      <c r="S39" s="24">
        <v>30.5</v>
      </c>
      <c r="T39" s="25">
        <v>14.7</v>
      </c>
      <c r="U39" s="25">
        <v>16.399999999999999</v>
      </c>
      <c r="V39" s="26">
        <v>47.8</v>
      </c>
      <c r="W39" s="25">
        <v>44.4</v>
      </c>
      <c r="X39" s="25">
        <v>46.7</v>
      </c>
      <c r="Y39" s="26">
        <v>39.799999999999997</v>
      </c>
      <c r="Z39" s="25">
        <v>15.2</v>
      </c>
      <c r="AA39" s="25">
        <v>16.899999999999999</v>
      </c>
      <c r="AB39" s="26">
        <v>26</v>
      </c>
      <c r="AC39" s="25">
        <v>13.2</v>
      </c>
      <c r="AD39" s="25">
        <v>14.4</v>
      </c>
    </row>
    <row r="40" spans="1:30" ht="15.75" x14ac:dyDescent="0.25">
      <c r="A40" s="20">
        <v>39</v>
      </c>
      <c r="B40" s="20"/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15">
        <v>10.8</v>
      </c>
      <c r="I40" s="15">
        <v>12.2</v>
      </c>
      <c r="J40" s="16">
        <v>11.2</v>
      </c>
      <c r="K40" s="15">
        <v>3.7</v>
      </c>
      <c r="L40" s="15">
        <v>6.6</v>
      </c>
      <c r="M40" s="16">
        <v>6.9</v>
      </c>
      <c r="N40" s="15">
        <v>5</v>
      </c>
      <c r="O40" s="15">
        <v>6.1</v>
      </c>
      <c r="P40" s="16">
        <v>14</v>
      </c>
      <c r="Q40" s="15">
        <v>11.8</v>
      </c>
      <c r="R40" s="15">
        <v>13.3</v>
      </c>
      <c r="S40" s="24">
        <v>9</v>
      </c>
      <c r="T40" s="25">
        <v>6.8</v>
      </c>
      <c r="U40" s="25">
        <v>8.1</v>
      </c>
      <c r="V40" s="26">
        <v>19.2</v>
      </c>
      <c r="W40" s="25">
        <v>10.9</v>
      </c>
      <c r="X40" s="25">
        <v>13.2</v>
      </c>
      <c r="Y40" s="26">
        <v>24</v>
      </c>
      <c r="Z40" s="25">
        <v>11.4</v>
      </c>
      <c r="AA40" s="25">
        <v>12.8</v>
      </c>
      <c r="AB40" s="26">
        <v>15</v>
      </c>
      <c r="AC40" s="25">
        <v>8</v>
      </c>
      <c r="AD40" s="25">
        <v>9.3000000000000007</v>
      </c>
    </row>
    <row r="41" spans="1:30" ht="15.75" x14ac:dyDescent="0.25">
      <c r="A41" s="20">
        <v>40</v>
      </c>
      <c r="B41" s="20"/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15">
        <v>5</v>
      </c>
      <c r="I41" s="15">
        <v>5.9</v>
      </c>
      <c r="J41" s="16">
        <v>9</v>
      </c>
      <c r="K41" s="15">
        <v>3.5</v>
      </c>
      <c r="L41" s="15">
        <v>5</v>
      </c>
      <c r="M41" s="16">
        <v>3.6</v>
      </c>
      <c r="N41" s="15">
        <v>3.8</v>
      </c>
      <c r="O41" s="15">
        <v>4.7</v>
      </c>
      <c r="P41" s="16">
        <v>9.1999999999999993</v>
      </c>
      <c r="Q41" s="15">
        <v>6.4</v>
      </c>
      <c r="R41" s="15">
        <v>7.7</v>
      </c>
      <c r="S41" s="24">
        <v>6</v>
      </c>
      <c r="T41" s="25">
        <v>6.2</v>
      </c>
      <c r="U41" s="25">
        <v>7.5</v>
      </c>
      <c r="V41" s="26">
        <v>20.399999999999999</v>
      </c>
      <c r="W41" s="25">
        <v>17.5</v>
      </c>
      <c r="X41" s="25">
        <v>19.7</v>
      </c>
      <c r="Y41" s="26">
        <v>15.7</v>
      </c>
      <c r="Z41" s="25">
        <v>6.8</v>
      </c>
      <c r="AA41" s="25">
        <v>7.8</v>
      </c>
      <c r="AB41" s="26">
        <v>11</v>
      </c>
      <c r="AC41" s="25">
        <v>5.9</v>
      </c>
      <c r="AD41" s="25">
        <v>6.9</v>
      </c>
    </row>
    <row r="42" spans="1:30" ht="15.75" x14ac:dyDescent="0.25">
      <c r="A42" s="20">
        <v>41</v>
      </c>
      <c r="B42" s="20"/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15">
        <v>1.4</v>
      </c>
      <c r="I42" s="15">
        <v>3.2</v>
      </c>
      <c r="J42" s="16">
        <v>7.4</v>
      </c>
      <c r="K42" s="15">
        <v>2</v>
      </c>
      <c r="L42" s="15">
        <v>4.5999999999999996</v>
      </c>
      <c r="M42" s="16">
        <v>2.8</v>
      </c>
      <c r="N42" s="15">
        <v>0.64</v>
      </c>
      <c r="O42" s="15">
        <v>1.6</v>
      </c>
      <c r="P42" s="16">
        <v>12</v>
      </c>
      <c r="Q42" s="15">
        <v>7</v>
      </c>
      <c r="R42" s="15">
        <v>8.3000000000000007</v>
      </c>
      <c r="S42" s="24">
        <v>7.2</v>
      </c>
      <c r="T42" s="25">
        <v>4</v>
      </c>
      <c r="U42" s="25">
        <v>5.3</v>
      </c>
      <c r="V42" s="26">
        <v>22</v>
      </c>
      <c r="W42" s="25">
        <v>17</v>
      </c>
      <c r="X42" s="25">
        <v>18.600000000000001</v>
      </c>
      <c r="Y42" s="26">
        <v>5.6</v>
      </c>
      <c r="Z42" s="25">
        <v>1.3</v>
      </c>
      <c r="AA42" s="25">
        <v>2.7</v>
      </c>
      <c r="AB42" s="26">
        <v>4.3</v>
      </c>
      <c r="AC42" s="25">
        <v>0.93</v>
      </c>
      <c r="AD42" s="25">
        <v>2.1</v>
      </c>
    </row>
    <row r="43" spans="1:30" ht="15.75" x14ac:dyDescent="0.25">
      <c r="A43" s="20">
        <v>42</v>
      </c>
      <c r="B43" s="20"/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15">
        <v>14.9</v>
      </c>
      <c r="I43" s="15">
        <v>16.399999999999999</v>
      </c>
      <c r="J43" s="16">
        <v>25.1</v>
      </c>
      <c r="K43" s="15">
        <v>10.3</v>
      </c>
      <c r="L43" s="15">
        <v>13.7</v>
      </c>
      <c r="M43" s="16">
        <v>14.2</v>
      </c>
      <c r="N43" s="15">
        <v>7.9</v>
      </c>
      <c r="O43" s="15">
        <v>9.1</v>
      </c>
      <c r="P43" s="16">
        <v>27.6</v>
      </c>
      <c r="Q43" s="15">
        <v>19.399999999999999</v>
      </c>
      <c r="R43" s="15">
        <v>21.5</v>
      </c>
      <c r="S43" s="24">
        <v>34</v>
      </c>
      <c r="T43" s="25">
        <v>18.5</v>
      </c>
      <c r="U43" s="25">
        <v>20.3</v>
      </c>
      <c r="V43" s="26">
        <v>46.8</v>
      </c>
      <c r="W43" s="25">
        <v>41.2</v>
      </c>
      <c r="X43" s="25">
        <v>43.7</v>
      </c>
      <c r="Y43" s="26">
        <v>39.5</v>
      </c>
      <c r="Z43" s="25">
        <v>20.399999999999999</v>
      </c>
      <c r="AA43" s="25">
        <v>21.8</v>
      </c>
      <c r="AB43" s="26">
        <v>26.3</v>
      </c>
      <c r="AC43" s="25">
        <v>12.7</v>
      </c>
      <c r="AD43" s="25">
        <v>13.9</v>
      </c>
    </row>
    <row r="44" spans="1:30" ht="15.75" x14ac:dyDescent="0.25">
      <c r="A44" s="20">
        <v>43</v>
      </c>
      <c r="B44" s="20"/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15">
        <v>13.2</v>
      </c>
      <c r="I44" s="15">
        <v>14.5</v>
      </c>
      <c r="J44" s="16">
        <v>21</v>
      </c>
      <c r="K44" s="15">
        <v>9.4</v>
      </c>
      <c r="L44" s="15">
        <v>11.7</v>
      </c>
      <c r="M44" s="16">
        <v>10.4</v>
      </c>
      <c r="N44" s="15">
        <v>11.7</v>
      </c>
      <c r="O44" s="15">
        <v>12.5</v>
      </c>
      <c r="P44" s="16">
        <v>30.2</v>
      </c>
      <c r="Q44" s="15">
        <v>13.6</v>
      </c>
      <c r="R44" s="15">
        <v>15.2</v>
      </c>
      <c r="S44" s="24">
        <v>18.600000000000001</v>
      </c>
      <c r="T44" s="25">
        <v>11.9</v>
      </c>
      <c r="U44" s="25">
        <v>13.4</v>
      </c>
      <c r="V44" s="26">
        <v>28.4</v>
      </c>
      <c r="W44" s="25">
        <v>29.6</v>
      </c>
      <c r="X44" s="25">
        <v>32.299999999999997</v>
      </c>
      <c r="Y44" s="26">
        <v>36.5</v>
      </c>
      <c r="Z44" s="25">
        <v>17.100000000000001</v>
      </c>
      <c r="AA44" s="25">
        <v>18.600000000000001</v>
      </c>
      <c r="AB44" s="26">
        <v>32.6</v>
      </c>
      <c r="AC44" s="25">
        <v>18.100000000000001</v>
      </c>
      <c r="AD44" s="25">
        <v>19.2</v>
      </c>
    </row>
    <row r="45" spans="1:30" ht="15.75" x14ac:dyDescent="0.25">
      <c r="A45" s="20">
        <v>44</v>
      </c>
      <c r="B45" s="20"/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15">
        <v>6.5</v>
      </c>
      <c r="I45" s="15">
        <v>7.9</v>
      </c>
      <c r="J45" s="16">
        <v>12.1</v>
      </c>
      <c r="K45" s="15">
        <v>5.4</v>
      </c>
      <c r="L45" s="15">
        <v>8.1999999999999993</v>
      </c>
      <c r="M45" s="16">
        <v>5</v>
      </c>
      <c r="N45" s="15">
        <v>2.2000000000000002</v>
      </c>
      <c r="O45" s="15">
        <v>3.5</v>
      </c>
      <c r="P45" s="16">
        <v>18.2</v>
      </c>
      <c r="Q45" s="15">
        <v>11.2</v>
      </c>
      <c r="R45" s="15">
        <v>13</v>
      </c>
      <c r="S45" s="24">
        <v>14.6</v>
      </c>
      <c r="T45" s="25">
        <v>11.2</v>
      </c>
      <c r="U45" s="25">
        <v>12.7</v>
      </c>
      <c r="V45" s="26">
        <v>25.6</v>
      </c>
      <c r="W45" s="25">
        <v>25</v>
      </c>
      <c r="X45" s="25">
        <v>26.8</v>
      </c>
      <c r="Y45" s="26">
        <v>15.5</v>
      </c>
      <c r="Z45" s="25">
        <v>6.6</v>
      </c>
      <c r="AA45" s="25">
        <v>7.9</v>
      </c>
      <c r="AB45" s="26">
        <v>9.1999999999999993</v>
      </c>
      <c r="AC45" s="25">
        <v>5.5</v>
      </c>
      <c r="AD45" s="25">
        <v>6.7</v>
      </c>
    </row>
    <row r="46" spans="1:30" ht="15.75" x14ac:dyDescent="0.25">
      <c r="A46" s="20">
        <v>45</v>
      </c>
      <c r="B46" s="20"/>
      <c r="C46" s="13">
        <v>95.9</v>
      </c>
      <c r="D46" s="14">
        <v>177</v>
      </c>
      <c r="E46" s="14">
        <v>30.6</v>
      </c>
      <c r="F46" s="15" t="s">
        <v>99</v>
      </c>
      <c r="G46" s="16">
        <v>9</v>
      </c>
      <c r="H46" s="15">
        <v>4.8</v>
      </c>
      <c r="I46" s="15">
        <v>6.2</v>
      </c>
      <c r="J46" s="16">
        <v>29.2</v>
      </c>
      <c r="K46" s="15">
        <v>9.9</v>
      </c>
      <c r="L46" s="15">
        <v>13.4</v>
      </c>
      <c r="M46" s="16">
        <v>7</v>
      </c>
      <c r="N46" s="15">
        <v>5.0999999999999996</v>
      </c>
      <c r="O46" s="15">
        <v>6.3</v>
      </c>
      <c r="P46" s="16">
        <v>29</v>
      </c>
      <c r="Q46" s="15">
        <v>18.100000000000001</v>
      </c>
      <c r="R46" s="15">
        <v>19.8</v>
      </c>
      <c r="S46" s="24">
        <v>21</v>
      </c>
      <c r="T46" s="25">
        <v>16.600000000000001</v>
      </c>
      <c r="U46" s="25">
        <v>18.399999999999999</v>
      </c>
      <c r="V46" s="26">
        <v>41.5</v>
      </c>
      <c r="W46" s="25" t="s">
        <v>160</v>
      </c>
      <c r="X46" s="25" t="s">
        <v>161</v>
      </c>
      <c r="Y46" s="26">
        <v>16.100000000000001</v>
      </c>
      <c r="Z46" s="25">
        <v>7.3</v>
      </c>
      <c r="AA46" s="25">
        <v>9</v>
      </c>
      <c r="AB46" s="26">
        <v>11.2</v>
      </c>
      <c r="AC46" s="25">
        <v>3.2</v>
      </c>
      <c r="AD46" s="25">
        <v>4.3</v>
      </c>
    </row>
    <row r="47" spans="1:30" ht="15.75" x14ac:dyDescent="0.25">
      <c r="A47" s="20">
        <v>46</v>
      </c>
      <c r="B47" s="20"/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15">
        <v>11.8</v>
      </c>
      <c r="I47" s="15">
        <v>13.1</v>
      </c>
      <c r="J47" s="16">
        <v>24.8</v>
      </c>
      <c r="K47" s="15">
        <v>12.1</v>
      </c>
      <c r="L47" s="15">
        <v>13.5</v>
      </c>
      <c r="M47" s="16">
        <v>11</v>
      </c>
      <c r="N47" s="15">
        <v>11.7</v>
      </c>
      <c r="O47" s="15">
        <v>12.7</v>
      </c>
      <c r="P47" s="16">
        <v>25.5</v>
      </c>
      <c r="Q47" s="15">
        <v>16.5</v>
      </c>
      <c r="R47" s="15">
        <v>18.600000000000001</v>
      </c>
      <c r="S47" s="24">
        <v>22.5</v>
      </c>
      <c r="T47" s="25">
        <v>13.7</v>
      </c>
      <c r="U47" s="25">
        <v>15.5</v>
      </c>
      <c r="V47" s="26">
        <v>41.4</v>
      </c>
      <c r="W47" s="25">
        <v>39.700000000000003</v>
      </c>
      <c r="X47" s="25">
        <v>42.1</v>
      </c>
      <c r="Y47" s="26">
        <v>19.399999999999999</v>
      </c>
      <c r="Z47" s="25">
        <v>9</v>
      </c>
      <c r="AA47" s="25">
        <v>10</v>
      </c>
      <c r="AB47" s="26">
        <v>11</v>
      </c>
      <c r="AC47" s="25">
        <v>4.8</v>
      </c>
      <c r="AD47" s="25">
        <v>5.9</v>
      </c>
    </row>
    <row r="48" spans="1:30" ht="15.75" x14ac:dyDescent="0.25">
      <c r="A48" s="20">
        <v>47</v>
      </c>
      <c r="B48" s="20"/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15">
        <v>6.4</v>
      </c>
      <c r="I48" s="15">
        <v>7.9</v>
      </c>
      <c r="J48" s="16">
        <v>30.1</v>
      </c>
      <c r="K48" s="15">
        <v>6.7</v>
      </c>
      <c r="L48" s="15">
        <v>9.8000000000000007</v>
      </c>
      <c r="M48" s="16">
        <v>9</v>
      </c>
      <c r="N48" s="15">
        <v>3.9</v>
      </c>
      <c r="O48" s="15">
        <v>4.8</v>
      </c>
      <c r="P48" s="16">
        <v>44</v>
      </c>
      <c r="Q48" s="15">
        <v>22.6</v>
      </c>
      <c r="R48" s="15">
        <v>24.1</v>
      </c>
      <c r="S48" s="24">
        <v>31</v>
      </c>
      <c r="T48" s="25">
        <v>17.3</v>
      </c>
      <c r="U48" s="25">
        <v>19</v>
      </c>
      <c r="V48" s="26">
        <v>48</v>
      </c>
      <c r="W48" s="25">
        <v>43.7</v>
      </c>
      <c r="X48" s="25">
        <v>45.7</v>
      </c>
      <c r="Y48" s="26">
        <v>19.399999999999999</v>
      </c>
      <c r="Z48" s="25">
        <v>6.9</v>
      </c>
      <c r="AA48" s="25">
        <v>8.1</v>
      </c>
      <c r="AB48" s="26">
        <v>11</v>
      </c>
      <c r="AC48" s="25">
        <v>5.2</v>
      </c>
      <c r="AD48" s="25">
        <v>6.2</v>
      </c>
    </row>
    <row r="49" spans="1:30" ht="15.75" x14ac:dyDescent="0.25">
      <c r="A49" s="20">
        <v>48</v>
      </c>
      <c r="B49" s="20"/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15">
        <v>2.4</v>
      </c>
      <c r="I49" s="15">
        <v>3.8</v>
      </c>
      <c r="J49" s="16">
        <v>7.7</v>
      </c>
      <c r="K49" s="15">
        <v>2.4</v>
      </c>
      <c r="L49" s="15">
        <v>4.9000000000000004</v>
      </c>
      <c r="M49" s="16">
        <v>3</v>
      </c>
      <c r="N49" s="15">
        <v>0.55000000000000004</v>
      </c>
      <c r="O49" s="15">
        <v>1.7</v>
      </c>
      <c r="P49" s="16">
        <v>10.199999999999999</v>
      </c>
      <c r="Q49" s="15">
        <v>6.2</v>
      </c>
      <c r="R49" s="15">
        <v>7.7</v>
      </c>
      <c r="S49" s="24">
        <v>6.3</v>
      </c>
      <c r="T49" s="25">
        <v>3.1</v>
      </c>
      <c r="U49" s="25">
        <v>4.2</v>
      </c>
      <c r="V49" s="26">
        <v>17.100000000000001</v>
      </c>
      <c r="W49" s="25">
        <v>7.8</v>
      </c>
      <c r="X49" s="25">
        <v>9.8000000000000007</v>
      </c>
      <c r="Y49" s="26">
        <v>7.8</v>
      </c>
      <c r="Z49" s="25">
        <v>3</v>
      </c>
      <c r="AA49" s="25">
        <v>4.4000000000000004</v>
      </c>
      <c r="AB49" s="26">
        <v>4</v>
      </c>
      <c r="AC49" s="25">
        <v>1.1000000000000001</v>
      </c>
      <c r="AD49" s="25">
        <v>2.2000000000000002</v>
      </c>
    </row>
    <row r="50" spans="1:30" ht="15.75" x14ac:dyDescent="0.25">
      <c r="A50" s="20">
        <v>49</v>
      </c>
      <c r="B50" s="20"/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15">
        <v>11.4</v>
      </c>
      <c r="I50" s="15">
        <v>13.2</v>
      </c>
      <c r="J50" s="16">
        <v>26.2</v>
      </c>
      <c r="K50" s="15">
        <v>7.4</v>
      </c>
      <c r="L50" s="15">
        <v>10.4</v>
      </c>
      <c r="M50" s="16">
        <v>11</v>
      </c>
      <c r="N50" s="15">
        <v>9.5</v>
      </c>
      <c r="O50" s="15">
        <v>10.7</v>
      </c>
      <c r="P50" s="16">
        <v>22.2</v>
      </c>
      <c r="Q50" s="15">
        <v>13.1</v>
      </c>
      <c r="R50" s="15">
        <v>15.1</v>
      </c>
      <c r="S50" s="24">
        <v>16.600000000000001</v>
      </c>
      <c r="T50" s="25">
        <v>12.2</v>
      </c>
      <c r="U50" s="25">
        <v>14.1</v>
      </c>
      <c r="V50" s="26">
        <v>28</v>
      </c>
      <c r="W50" s="25" t="s">
        <v>162</v>
      </c>
      <c r="X50" s="25" t="s">
        <v>156</v>
      </c>
      <c r="Y50" s="26">
        <v>23.1</v>
      </c>
      <c r="Z50" s="25">
        <v>11.6</v>
      </c>
      <c r="AA50" s="25">
        <v>13.4</v>
      </c>
      <c r="AB50" s="26">
        <v>15</v>
      </c>
      <c r="AC50" s="25">
        <v>8.9</v>
      </c>
      <c r="AD50" s="25">
        <v>10.1</v>
      </c>
    </row>
    <row r="51" spans="1:30" ht="15.75" x14ac:dyDescent="0.25">
      <c r="A51" s="20">
        <v>50</v>
      </c>
      <c r="B51" s="20"/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15">
        <v>4.8</v>
      </c>
      <c r="I51" s="15">
        <v>5.8</v>
      </c>
      <c r="J51" s="16">
        <v>11.8</v>
      </c>
      <c r="K51" s="15">
        <v>5</v>
      </c>
      <c r="L51" s="15">
        <v>7.5</v>
      </c>
      <c r="M51" s="16">
        <v>5.8</v>
      </c>
      <c r="N51" s="15">
        <v>4.0999999999999996</v>
      </c>
      <c r="O51" s="15">
        <v>5.0999999999999996</v>
      </c>
      <c r="P51" s="16">
        <v>30</v>
      </c>
      <c r="Q51" s="15">
        <v>16.100000000000001</v>
      </c>
      <c r="R51" s="15">
        <v>17.8</v>
      </c>
      <c r="S51" s="24">
        <v>23.7</v>
      </c>
      <c r="T51" s="25">
        <v>12.4</v>
      </c>
      <c r="U51" s="25">
        <v>14</v>
      </c>
      <c r="V51" s="26">
        <v>36</v>
      </c>
      <c r="W51" s="25">
        <v>26.3</v>
      </c>
      <c r="X51" s="25">
        <v>28.8</v>
      </c>
      <c r="Y51" s="26">
        <v>16.5</v>
      </c>
      <c r="Z51" s="25">
        <v>9</v>
      </c>
      <c r="AA51" s="25">
        <v>10.4</v>
      </c>
      <c r="AB51" s="26">
        <v>17</v>
      </c>
      <c r="AC51" s="25">
        <v>6.7</v>
      </c>
      <c r="AD51" s="25">
        <v>7.8</v>
      </c>
    </row>
    <row r="53" spans="1:30" x14ac:dyDescent="0.25">
      <c r="A53" t="s">
        <v>163</v>
      </c>
      <c r="H53">
        <f xml:space="preserve"> CORREL(G2:G51, H2:H51)</f>
        <v>0.84480395583865342</v>
      </c>
      <c r="I53" s="28">
        <f>CORREL(G2:G51, I2:I51)</f>
        <v>0.84860169781651673</v>
      </c>
      <c r="J53" s="27"/>
      <c r="K53">
        <f xml:space="preserve"> CORREL(J2:J51, K2:K51)</f>
        <v>0.79657974516284225</v>
      </c>
      <c r="L53" s="27">
        <f>CORREL(J2:J51, L2:L51)</f>
        <v>0.82935132364298336</v>
      </c>
      <c r="N53">
        <f xml:space="preserve"> CORREL(M2:M51, N2:N51)</f>
        <v>0.89568344719617121</v>
      </c>
      <c r="O53" s="27">
        <f>CORREL(M2:M51, O2:O51)</f>
        <v>0.90046758565521867</v>
      </c>
      <c r="Q53">
        <f xml:space="preserve"> CORREL(P2:P51, Q2:Q51)</f>
        <v>0.76133874895583231</v>
      </c>
      <c r="R53" s="27">
        <f>CORREL(P2:P51, R2:R51)</f>
        <v>0.77714679117998042</v>
      </c>
      <c r="T53">
        <f xml:space="preserve"> CORREL(S2:S51, T2:T51)</f>
        <v>0.76297792911687246</v>
      </c>
      <c r="U53" s="27">
        <f>CORREL(S2:S51, U2:U51)</f>
        <v>0.77995246654599526</v>
      </c>
      <c r="W53">
        <f xml:space="preserve"> CORREL(V2:V51, W2:W51)</f>
        <v>0.86083082633469898</v>
      </c>
      <c r="X53" s="27">
        <f>CORREL(V2:V51, X2:X51)</f>
        <v>0.862293872080101</v>
      </c>
      <c r="Z53">
        <f xml:space="preserve"> CORREL(Y2:Y51, Z2:Z51)</f>
        <v>0.93750641550050395</v>
      </c>
      <c r="AA53" s="27">
        <f>CORREL(Y2:Y51, AA2:AA51)</f>
        <v>0.94118159476750307</v>
      </c>
      <c r="AC53">
        <f xml:space="preserve"> CORREL(AB2:AB51, AC2:AC51)</f>
        <v>0.94675449638507814</v>
      </c>
      <c r="AD53" s="27">
        <f>CORREL(AB2:AB51, AD2:AD51)</f>
        <v>0.94318851509846924</v>
      </c>
    </row>
    <row r="56" spans="1:30" x14ac:dyDescent="0.25">
      <c r="I56" s="2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08D2-9649-40C8-B978-59AA3F39D8EF}">
  <dimension ref="A1:AD56"/>
  <sheetViews>
    <sheetView topLeftCell="I1" zoomScale="120" zoomScaleNormal="120" workbookViewId="0">
      <selection activeCell="K54" sqref="K54"/>
    </sheetView>
  </sheetViews>
  <sheetFormatPr defaultColWidth="8.85546875" defaultRowHeight="15" x14ac:dyDescent="0.25"/>
  <cols>
    <col min="1" max="1" width="11.140625" customWidth="1"/>
    <col min="3" max="3" width="11.28515625" customWidth="1"/>
    <col min="4" max="5" width="10.42578125" customWidth="1"/>
    <col min="6" max="6" width="13.140625" customWidth="1"/>
    <col min="8" max="8" width="11.140625" customWidth="1"/>
    <col min="9" max="9" width="11.7109375" customWidth="1"/>
    <col min="10" max="10" width="14.7109375" customWidth="1"/>
    <col min="11" max="11" width="16.140625" customWidth="1"/>
    <col min="12" max="12" width="17.140625" customWidth="1"/>
    <col min="14" max="14" width="10.85546875" customWidth="1"/>
    <col min="15" max="15" width="11.42578125" customWidth="1"/>
    <col min="16" max="16" width="12.42578125" customWidth="1"/>
    <col min="17" max="17" width="18" customWidth="1"/>
    <col min="18" max="18" width="17.42578125" customWidth="1"/>
    <col min="19" max="19" width="14" customWidth="1"/>
    <col min="20" max="20" width="16.7109375" customWidth="1"/>
    <col min="21" max="21" width="16.42578125" customWidth="1"/>
    <col min="22" max="22" width="12.42578125" customWidth="1"/>
    <col min="23" max="23" width="14.7109375" customWidth="1"/>
    <col min="24" max="24" width="14.42578125" customWidth="1"/>
    <col min="25" max="25" width="13.42578125" customWidth="1"/>
    <col min="26" max="26" width="14.85546875" customWidth="1"/>
    <col min="27" max="27" width="15" customWidth="1"/>
    <col min="28" max="28" width="13.28515625" customWidth="1"/>
    <col min="29" max="30" width="15.28515625" customWidth="1"/>
  </cols>
  <sheetData>
    <row r="1" spans="1:30" ht="30" x14ac:dyDescent="0.25">
      <c r="A1" s="20" t="s">
        <v>107</v>
      </c>
      <c r="B1" s="20" t="s">
        <v>108</v>
      </c>
      <c r="C1" s="20" t="s">
        <v>109</v>
      </c>
      <c r="D1" s="20" t="s">
        <v>96</v>
      </c>
      <c r="E1" s="20" t="s">
        <v>97</v>
      </c>
      <c r="F1" s="20" t="s">
        <v>110</v>
      </c>
      <c r="G1" s="20" t="s">
        <v>111</v>
      </c>
      <c r="H1" s="20" t="s">
        <v>112</v>
      </c>
      <c r="I1" s="20" t="s">
        <v>113</v>
      </c>
      <c r="J1" s="20" t="s">
        <v>114</v>
      </c>
      <c r="K1" s="20" t="s">
        <v>115</v>
      </c>
      <c r="L1" s="20" t="s">
        <v>116</v>
      </c>
      <c r="M1" s="20" t="s">
        <v>117</v>
      </c>
      <c r="N1" s="20" t="s">
        <v>118</v>
      </c>
      <c r="O1" s="20" t="s">
        <v>119</v>
      </c>
      <c r="P1" s="20" t="s">
        <v>120</v>
      </c>
      <c r="Q1" s="20" t="s">
        <v>121</v>
      </c>
      <c r="R1" s="20" t="s">
        <v>122</v>
      </c>
      <c r="S1" s="20" t="s">
        <v>123</v>
      </c>
      <c r="T1" s="20" t="s">
        <v>124</v>
      </c>
      <c r="U1" s="20" t="s">
        <v>125</v>
      </c>
      <c r="V1" s="20" t="s">
        <v>126</v>
      </c>
      <c r="W1" s="20" t="s">
        <v>127</v>
      </c>
      <c r="X1" s="20" t="s">
        <v>128</v>
      </c>
      <c r="Y1" s="20" t="s">
        <v>129</v>
      </c>
      <c r="Z1" s="20" t="s">
        <v>130</v>
      </c>
      <c r="AA1" s="20" t="s">
        <v>131</v>
      </c>
      <c r="AB1" s="20" t="s">
        <v>132</v>
      </c>
      <c r="AC1" s="20" t="s">
        <v>133</v>
      </c>
      <c r="AD1" s="20" t="s">
        <v>134</v>
      </c>
    </row>
    <row r="2" spans="1:30" ht="15.75" x14ac:dyDescent="0.25">
      <c r="A2" s="20">
        <v>1</v>
      </c>
      <c r="B2" s="20"/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11">
        <v>6.1</v>
      </c>
      <c r="I2" s="11">
        <v>7.8</v>
      </c>
      <c r="J2" s="12">
        <v>11.8</v>
      </c>
      <c r="K2" s="11">
        <v>6.2</v>
      </c>
      <c r="L2" s="11">
        <v>9.1999999999999993</v>
      </c>
      <c r="M2" s="12">
        <v>4.5999999999999996</v>
      </c>
      <c r="N2" s="11">
        <v>3.4</v>
      </c>
      <c r="O2" s="11">
        <v>5.5</v>
      </c>
      <c r="P2" s="12">
        <v>15</v>
      </c>
      <c r="Q2" s="11">
        <v>5.7</v>
      </c>
      <c r="R2" s="11">
        <v>7.3</v>
      </c>
      <c r="S2" s="21">
        <v>8.1999999999999993</v>
      </c>
      <c r="T2" s="22">
        <v>3.7</v>
      </c>
      <c r="U2" s="22">
        <v>5.2</v>
      </c>
      <c r="V2" s="23">
        <v>24.4</v>
      </c>
      <c r="W2" s="22">
        <v>11.6</v>
      </c>
      <c r="X2" s="22">
        <v>13.7</v>
      </c>
      <c r="Y2" s="23">
        <v>14.6</v>
      </c>
      <c r="Z2" s="22">
        <v>6.5</v>
      </c>
      <c r="AA2" s="22">
        <v>8.4</v>
      </c>
      <c r="AB2" s="23">
        <v>5.2</v>
      </c>
      <c r="AC2" s="22">
        <v>2.4</v>
      </c>
      <c r="AD2" s="22">
        <v>3.6</v>
      </c>
    </row>
    <row r="3" spans="1:30" ht="15.75" x14ac:dyDescent="0.25">
      <c r="A3" s="20">
        <v>2</v>
      </c>
      <c r="B3" s="20"/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15">
        <v>13.2</v>
      </c>
      <c r="I3" s="15">
        <v>14.5</v>
      </c>
      <c r="J3" s="16">
        <v>15.4</v>
      </c>
      <c r="K3" s="15">
        <v>5.4</v>
      </c>
      <c r="L3" s="15">
        <v>7.8</v>
      </c>
      <c r="M3" s="16">
        <v>7</v>
      </c>
      <c r="N3" s="15">
        <v>5.3</v>
      </c>
      <c r="O3" s="15">
        <v>6.2</v>
      </c>
      <c r="P3" s="16">
        <v>20.2</v>
      </c>
      <c r="Q3" s="15">
        <v>13.7</v>
      </c>
      <c r="R3" s="15">
        <v>15.4</v>
      </c>
      <c r="S3" s="24">
        <v>12</v>
      </c>
      <c r="T3" s="25">
        <v>9.1999999999999993</v>
      </c>
      <c r="U3" s="25">
        <v>10.8</v>
      </c>
      <c r="V3" s="26">
        <v>22</v>
      </c>
      <c r="W3" s="25">
        <v>17.2</v>
      </c>
      <c r="X3" s="25">
        <v>19</v>
      </c>
      <c r="Y3" s="26">
        <v>33.4</v>
      </c>
      <c r="Z3" s="25">
        <v>13.9</v>
      </c>
      <c r="AA3" s="25">
        <v>15.2</v>
      </c>
      <c r="AB3" s="26">
        <v>17.2</v>
      </c>
      <c r="AC3" s="25">
        <v>10.8</v>
      </c>
      <c r="AD3" s="25">
        <v>12.2</v>
      </c>
    </row>
    <row r="4" spans="1:30" ht="15.75" x14ac:dyDescent="0.25">
      <c r="A4" s="20">
        <v>3</v>
      </c>
      <c r="B4" s="20"/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15">
        <v>4.8</v>
      </c>
      <c r="I4" s="15">
        <v>6</v>
      </c>
      <c r="J4" s="16">
        <v>7.9</v>
      </c>
      <c r="K4" s="15">
        <v>9</v>
      </c>
      <c r="L4" s="15">
        <v>11.8</v>
      </c>
      <c r="M4" s="16">
        <v>3.4</v>
      </c>
      <c r="N4" s="15">
        <v>1.2</v>
      </c>
      <c r="O4" s="15">
        <v>2.8</v>
      </c>
      <c r="P4" s="16">
        <v>25.6</v>
      </c>
      <c r="Q4" s="15">
        <v>15.1</v>
      </c>
      <c r="R4" s="15">
        <v>16.7</v>
      </c>
      <c r="S4" s="24">
        <v>11.2</v>
      </c>
      <c r="T4" s="25">
        <v>5.9</v>
      </c>
      <c r="U4" s="25">
        <v>7.6</v>
      </c>
      <c r="V4" s="26">
        <v>27.2</v>
      </c>
      <c r="W4" s="25">
        <v>15.3</v>
      </c>
      <c r="X4" s="25">
        <v>17.399999999999999</v>
      </c>
      <c r="Y4" s="26">
        <v>17.600000000000001</v>
      </c>
      <c r="Z4" s="25">
        <v>8.1</v>
      </c>
      <c r="AA4" s="25">
        <v>9.5</v>
      </c>
      <c r="AB4" s="26">
        <v>7.6</v>
      </c>
      <c r="AC4" s="25">
        <v>4.3</v>
      </c>
      <c r="AD4" s="25">
        <v>5.6</v>
      </c>
    </row>
    <row r="5" spans="1:30" ht="15.75" x14ac:dyDescent="0.25">
      <c r="A5" s="20">
        <v>4</v>
      </c>
      <c r="B5" s="20"/>
      <c r="C5" s="13">
        <v>85.5</v>
      </c>
      <c r="D5" s="14">
        <v>163.5</v>
      </c>
      <c r="E5" s="14">
        <v>32</v>
      </c>
      <c r="F5" s="15">
        <v>1</v>
      </c>
      <c r="G5" s="16">
        <v>8.8000000000000007</v>
      </c>
      <c r="H5" s="15">
        <v>3.8</v>
      </c>
      <c r="I5" s="15">
        <v>5.2</v>
      </c>
      <c r="J5" s="16">
        <v>27.2</v>
      </c>
      <c r="K5" s="15">
        <v>8</v>
      </c>
      <c r="L5" s="15">
        <v>11.2</v>
      </c>
      <c r="M5" s="16">
        <v>7.6</v>
      </c>
      <c r="N5" s="15">
        <v>5.8</v>
      </c>
      <c r="O5" s="15">
        <v>7.2</v>
      </c>
      <c r="P5" s="16">
        <v>33</v>
      </c>
      <c r="Q5" s="15">
        <v>16.2</v>
      </c>
      <c r="R5" s="15">
        <v>18.5</v>
      </c>
      <c r="S5" s="24">
        <v>32</v>
      </c>
      <c r="T5" s="25">
        <v>9.6999999999999993</v>
      </c>
      <c r="U5" s="25">
        <v>12.3</v>
      </c>
      <c r="V5" s="26">
        <v>35</v>
      </c>
      <c r="W5" s="25">
        <v>16.3</v>
      </c>
      <c r="X5" s="25">
        <v>19.3</v>
      </c>
      <c r="Y5" s="26">
        <v>8.4</v>
      </c>
      <c r="Z5" s="25">
        <v>5.0999999999999996</v>
      </c>
      <c r="AA5" s="25">
        <v>6.7</v>
      </c>
      <c r="AB5" s="26">
        <v>8</v>
      </c>
      <c r="AC5" s="25">
        <v>3.7</v>
      </c>
      <c r="AD5" s="25">
        <v>5.2</v>
      </c>
    </row>
    <row r="6" spans="1:30" ht="15.75" x14ac:dyDescent="0.25">
      <c r="A6" s="20">
        <v>5</v>
      </c>
      <c r="B6" s="20"/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15">
        <v>4.2</v>
      </c>
      <c r="I6" s="15">
        <v>5.7</v>
      </c>
      <c r="J6" s="16">
        <v>13.6</v>
      </c>
      <c r="K6" s="15">
        <v>3.9</v>
      </c>
      <c r="L6" s="15">
        <v>6.9</v>
      </c>
      <c r="M6" s="16">
        <v>3.6</v>
      </c>
      <c r="N6" s="15">
        <v>2.8</v>
      </c>
      <c r="O6" s="15">
        <v>4.0999999999999996</v>
      </c>
      <c r="P6" s="16">
        <v>23</v>
      </c>
      <c r="Q6" s="15">
        <v>9.6</v>
      </c>
      <c r="R6" s="15">
        <v>12</v>
      </c>
      <c r="S6" s="24">
        <v>10.199999999999999</v>
      </c>
      <c r="T6" s="25">
        <v>6.1</v>
      </c>
      <c r="U6" s="25">
        <v>7.8</v>
      </c>
      <c r="V6" s="26">
        <v>21</v>
      </c>
      <c r="W6" s="25">
        <v>16.5</v>
      </c>
      <c r="X6" s="25">
        <v>18.600000000000001</v>
      </c>
      <c r="Y6" s="26">
        <v>8.4</v>
      </c>
      <c r="Z6" s="25">
        <v>2.1</v>
      </c>
      <c r="AA6" s="25">
        <v>3.4</v>
      </c>
      <c r="AB6" s="26">
        <v>7.9</v>
      </c>
      <c r="AC6" s="25">
        <v>2.5</v>
      </c>
      <c r="AD6" s="25">
        <v>3.9</v>
      </c>
    </row>
    <row r="7" spans="1:30" ht="15.75" x14ac:dyDescent="0.25">
      <c r="A7" s="20">
        <v>6</v>
      </c>
      <c r="B7" s="20"/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15">
        <v>16.5</v>
      </c>
      <c r="I7" s="15">
        <v>17.899999999999999</v>
      </c>
      <c r="J7" s="16">
        <v>31.3</v>
      </c>
      <c r="K7" s="15">
        <v>9.6</v>
      </c>
      <c r="L7" s="15">
        <v>12.4</v>
      </c>
      <c r="M7" s="16">
        <v>9.6</v>
      </c>
      <c r="N7" s="15">
        <v>9.4</v>
      </c>
      <c r="O7" s="15">
        <v>10.7</v>
      </c>
      <c r="P7" s="16">
        <v>26.9</v>
      </c>
      <c r="Q7" s="15">
        <v>16</v>
      </c>
      <c r="R7" s="15">
        <v>18.5</v>
      </c>
      <c r="S7" s="24">
        <v>28</v>
      </c>
      <c r="T7" s="25">
        <v>15</v>
      </c>
      <c r="U7" s="25">
        <v>17</v>
      </c>
      <c r="V7" s="26">
        <v>35.5</v>
      </c>
      <c r="W7" s="25">
        <v>17.2</v>
      </c>
      <c r="X7" s="25">
        <v>18.899999999999999</v>
      </c>
      <c r="Y7" s="26">
        <v>21</v>
      </c>
      <c r="Z7" s="25">
        <v>11.8</v>
      </c>
      <c r="AA7" s="25">
        <v>13.2</v>
      </c>
      <c r="AB7" s="26">
        <v>13</v>
      </c>
      <c r="AC7" s="25">
        <v>8.9</v>
      </c>
      <c r="AD7" s="25">
        <v>9.9</v>
      </c>
    </row>
    <row r="8" spans="1:30" ht="15.75" x14ac:dyDescent="0.25">
      <c r="A8" s="20">
        <v>7</v>
      </c>
      <c r="B8" s="20"/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15">
        <v>16</v>
      </c>
      <c r="I8" s="15">
        <v>17.399999999999999</v>
      </c>
      <c r="J8" s="16">
        <v>17</v>
      </c>
      <c r="K8" s="15">
        <v>9.1</v>
      </c>
      <c r="L8" s="15">
        <v>11.5</v>
      </c>
      <c r="M8" s="16">
        <v>7.2</v>
      </c>
      <c r="N8" s="15">
        <v>5.8</v>
      </c>
      <c r="O8" s="15">
        <v>6.8</v>
      </c>
      <c r="P8" s="16">
        <v>19</v>
      </c>
      <c r="Q8" s="15">
        <v>9.6999999999999993</v>
      </c>
      <c r="R8" s="15">
        <v>11.7</v>
      </c>
      <c r="S8" s="24">
        <v>19.5</v>
      </c>
      <c r="T8" s="25">
        <v>14.6</v>
      </c>
      <c r="U8" s="25">
        <v>16.2</v>
      </c>
      <c r="V8" s="26">
        <v>35.6</v>
      </c>
      <c r="W8" s="25">
        <v>16.600000000000001</v>
      </c>
      <c r="X8" s="25">
        <v>19</v>
      </c>
      <c r="Y8" s="26">
        <v>22.5</v>
      </c>
      <c r="Z8" s="25">
        <v>9.9</v>
      </c>
      <c r="AA8" s="25">
        <v>11.2</v>
      </c>
      <c r="AB8" s="26">
        <v>16.7</v>
      </c>
      <c r="AC8" s="25">
        <v>9.5</v>
      </c>
      <c r="AD8" s="25">
        <v>10.6</v>
      </c>
    </row>
    <row r="9" spans="1:30" ht="15.75" x14ac:dyDescent="0.25">
      <c r="A9" s="20">
        <v>8</v>
      </c>
      <c r="B9" s="20"/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15">
        <v>8.1999999999999993</v>
      </c>
      <c r="I9" s="15">
        <v>10.1</v>
      </c>
      <c r="J9" s="16">
        <v>24.6</v>
      </c>
      <c r="K9" s="15">
        <v>7.7</v>
      </c>
      <c r="L9" s="15">
        <v>9.8000000000000007</v>
      </c>
      <c r="M9" s="16">
        <v>4.2</v>
      </c>
      <c r="N9" s="15">
        <v>3.1</v>
      </c>
      <c r="O9" s="15">
        <v>4.8</v>
      </c>
      <c r="P9" s="16">
        <v>26.4</v>
      </c>
      <c r="Q9" s="15">
        <v>10.9</v>
      </c>
      <c r="R9" s="15">
        <v>13.2</v>
      </c>
      <c r="S9" s="24">
        <v>20.6</v>
      </c>
      <c r="T9" s="25">
        <v>16.2</v>
      </c>
      <c r="U9" s="25">
        <v>18.100000000000001</v>
      </c>
      <c r="V9" s="26">
        <v>33</v>
      </c>
      <c r="W9" s="25">
        <v>16.8</v>
      </c>
      <c r="X9" s="25">
        <v>19.2</v>
      </c>
      <c r="Y9" s="26">
        <v>13.5</v>
      </c>
      <c r="Z9" s="25">
        <v>10</v>
      </c>
      <c r="AA9" s="25">
        <v>11.7</v>
      </c>
      <c r="AB9" s="26">
        <v>5.9</v>
      </c>
      <c r="AC9" s="25">
        <v>5.5</v>
      </c>
      <c r="AD9" s="25">
        <v>6.6</v>
      </c>
    </row>
    <row r="10" spans="1:30" ht="15.75" x14ac:dyDescent="0.25">
      <c r="A10" s="20">
        <v>9</v>
      </c>
      <c r="B10" s="20"/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15">
        <v>8.6999999999999993</v>
      </c>
      <c r="I10" s="15">
        <v>10.4</v>
      </c>
      <c r="J10" s="16">
        <v>33.200000000000003</v>
      </c>
      <c r="K10" s="15">
        <v>10.8</v>
      </c>
      <c r="L10" s="15">
        <v>13.8</v>
      </c>
      <c r="M10" s="16">
        <v>8.1999999999999993</v>
      </c>
      <c r="N10" s="15">
        <v>4.2</v>
      </c>
      <c r="O10" s="15">
        <v>6.2</v>
      </c>
      <c r="P10" s="16">
        <v>52</v>
      </c>
      <c r="Q10" s="15">
        <v>16.8</v>
      </c>
      <c r="R10" s="15">
        <v>18.7</v>
      </c>
      <c r="S10" s="24">
        <v>39</v>
      </c>
      <c r="T10" s="25">
        <v>16.600000000000001</v>
      </c>
      <c r="U10" s="25">
        <v>18.399999999999999</v>
      </c>
      <c r="V10" s="26">
        <v>54</v>
      </c>
      <c r="W10" s="25">
        <v>16.600000000000001</v>
      </c>
      <c r="X10" s="25">
        <v>19.399999999999999</v>
      </c>
      <c r="Y10" s="26">
        <v>27</v>
      </c>
      <c r="Z10" s="25">
        <v>12.5</v>
      </c>
      <c r="AA10" s="25">
        <v>14.1</v>
      </c>
      <c r="AB10" s="26">
        <v>17</v>
      </c>
      <c r="AC10" s="25">
        <v>7.7</v>
      </c>
      <c r="AD10" s="25">
        <v>9.1999999999999993</v>
      </c>
    </row>
    <row r="11" spans="1:30" ht="15.75" x14ac:dyDescent="0.25">
      <c r="A11" s="20">
        <v>10</v>
      </c>
      <c r="B11" s="20"/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15">
        <v>17.3</v>
      </c>
      <c r="I11" s="15">
        <v>19.100000000000001</v>
      </c>
      <c r="J11" s="16">
        <v>45.8</v>
      </c>
      <c r="K11" s="15">
        <v>15.9</v>
      </c>
      <c r="L11" s="15">
        <v>19.100000000000001</v>
      </c>
      <c r="M11" s="16">
        <v>18.399999999999999</v>
      </c>
      <c r="N11" s="15">
        <v>11.4</v>
      </c>
      <c r="O11" s="15">
        <v>12.8</v>
      </c>
      <c r="P11" s="16">
        <v>48</v>
      </c>
      <c r="Q11" s="15">
        <v>16.600000000000001</v>
      </c>
      <c r="R11" s="15">
        <v>19</v>
      </c>
      <c r="S11" s="24">
        <v>42.9</v>
      </c>
      <c r="T11" s="25">
        <v>16.5</v>
      </c>
      <c r="U11" s="25">
        <v>18.600000000000001</v>
      </c>
      <c r="V11" s="26">
        <v>47</v>
      </c>
      <c r="W11" s="25">
        <v>16.2</v>
      </c>
      <c r="X11" s="25">
        <v>19</v>
      </c>
      <c r="Y11" s="26">
        <v>57</v>
      </c>
      <c r="Z11" s="25">
        <v>17.2</v>
      </c>
      <c r="AA11" s="25">
        <v>19.399999999999999</v>
      </c>
      <c r="AB11" s="26">
        <v>21</v>
      </c>
      <c r="AC11" s="25">
        <v>14.8</v>
      </c>
      <c r="AD11" s="25">
        <v>16.7</v>
      </c>
    </row>
    <row r="12" spans="1:30" ht="15.75" x14ac:dyDescent="0.25">
      <c r="A12" s="20">
        <v>11</v>
      </c>
      <c r="B12" s="20"/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15">
        <v>16.8</v>
      </c>
      <c r="I12" s="15">
        <v>18</v>
      </c>
      <c r="J12" s="16">
        <v>14.3</v>
      </c>
      <c r="K12" s="15">
        <v>6.5</v>
      </c>
      <c r="L12" s="15">
        <v>8.9</v>
      </c>
      <c r="M12" s="16">
        <v>8.1</v>
      </c>
      <c r="N12" s="15">
        <v>8.5</v>
      </c>
      <c r="O12" s="15">
        <v>9.4</v>
      </c>
      <c r="P12" s="16">
        <v>22</v>
      </c>
      <c r="Q12" s="15">
        <v>15</v>
      </c>
      <c r="R12" s="15">
        <v>16.899999999999999</v>
      </c>
      <c r="S12" s="24">
        <v>17.2</v>
      </c>
      <c r="T12" s="25">
        <v>9.5</v>
      </c>
      <c r="U12" s="25">
        <v>11.4</v>
      </c>
      <c r="V12" s="26">
        <v>31</v>
      </c>
      <c r="W12" s="25">
        <v>16.399999999999999</v>
      </c>
      <c r="X12" s="25">
        <v>18.5</v>
      </c>
      <c r="Y12" s="26">
        <v>32.700000000000003</v>
      </c>
      <c r="Z12" s="25">
        <v>15.9</v>
      </c>
      <c r="AA12" s="25">
        <v>17.399999999999999</v>
      </c>
      <c r="AB12" s="26">
        <v>19.8</v>
      </c>
      <c r="AC12" s="25">
        <v>10.3</v>
      </c>
      <c r="AD12" s="25">
        <v>11.5</v>
      </c>
    </row>
    <row r="13" spans="1:30" ht="15.75" x14ac:dyDescent="0.25">
      <c r="A13" s="20">
        <v>12</v>
      </c>
      <c r="B13" s="20"/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15">
        <v>17.899999999999999</v>
      </c>
      <c r="I13" s="15">
        <v>19.399999999999999</v>
      </c>
      <c r="J13" s="16">
        <v>23.5</v>
      </c>
      <c r="K13" s="15">
        <v>11</v>
      </c>
      <c r="L13" s="15">
        <v>13.3</v>
      </c>
      <c r="M13" s="16">
        <v>12.7</v>
      </c>
      <c r="N13" s="15">
        <v>11.2</v>
      </c>
      <c r="O13" s="15">
        <v>12.4</v>
      </c>
      <c r="P13" s="16">
        <v>20.5</v>
      </c>
      <c r="Q13" s="15">
        <v>14.1</v>
      </c>
      <c r="R13" s="15">
        <v>15.9</v>
      </c>
      <c r="S13" s="24">
        <v>19.3</v>
      </c>
      <c r="T13" s="25">
        <v>13.5</v>
      </c>
      <c r="U13" s="25">
        <v>15.1</v>
      </c>
      <c r="V13" s="26">
        <v>34.700000000000003</v>
      </c>
      <c r="W13" s="25">
        <v>16.399999999999999</v>
      </c>
      <c r="X13" s="25">
        <v>18.7</v>
      </c>
      <c r="Y13" s="26">
        <v>38.4</v>
      </c>
      <c r="Z13" s="25">
        <v>14.8</v>
      </c>
      <c r="AA13" s="25">
        <v>16.600000000000001</v>
      </c>
      <c r="AB13" s="26">
        <v>25.1</v>
      </c>
      <c r="AC13" s="25">
        <v>11.9</v>
      </c>
      <c r="AD13" s="25">
        <v>13.3</v>
      </c>
    </row>
    <row r="14" spans="1:30" ht="15.75" x14ac:dyDescent="0.25">
      <c r="A14" s="20">
        <v>13</v>
      </c>
      <c r="B14" s="20"/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15">
        <v>12.6</v>
      </c>
      <c r="I14" s="15">
        <v>13.5</v>
      </c>
      <c r="J14" s="16">
        <v>11.9</v>
      </c>
      <c r="K14" s="15">
        <v>6.6</v>
      </c>
      <c r="L14" s="15">
        <v>8.6</v>
      </c>
      <c r="M14" s="16">
        <v>11.2</v>
      </c>
      <c r="N14" s="15">
        <v>9.1999999999999993</v>
      </c>
      <c r="O14" s="15">
        <v>10</v>
      </c>
      <c r="P14" s="16">
        <v>28</v>
      </c>
      <c r="Q14" s="15">
        <v>11</v>
      </c>
      <c r="R14" s="15">
        <v>12.8</v>
      </c>
      <c r="S14" s="24">
        <v>17.2</v>
      </c>
      <c r="T14" s="25">
        <v>11.8</v>
      </c>
      <c r="U14" s="25">
        <v>13.4</v>
      </c>
      <c r="V14" s="26">
        <v>35.5</v>
      </c>
      <c r="W14" s="25">
        <v>17.5</v>
      </c>
      <c r="X14" s="25">
        <v>19</v>
      </c>
      <c r="Y14" s="26">
        <v>36.200000000000003</v>
      </c>
      <c r="Z14" s="25">
        <v>13.1</v>
      </c>
      <c r="AA14" s="25">
        <v>14.6</v>
      </c>
      <c r="AB14" s="26">
        <v>24.6</v>
      </c>
      <c r="AC14" s="25">
        <v>10.8</v>
      </c>
      <c r="AD14" s="25">
        <v>12</v>
      </c>
    </row>
    <row r="15" spans="1:30" ht="15.75" x14ac:dyDescent="0.25">
      <c r="A15" s="20">
        <v>14</v>
      </c>
      <c r="B15" s="20"/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15">
        <v>14</v>
      </c>
      <c r="I15" s="15">
        <v>16.2</v>
      </c>
      <c r="J15" s="16">
        <v>25</v>
      </c>
      <c r="K15" s="15">
        <v>10.199999999999999</v>
      </c>
      <c r="L15" s="15">
        <v>12.7</v>
      </c>
      <c r="M15" s="16">
        <v>9.1999999999999993</v>
      </c>
      <c r="N15" s="15">
        <v>8.8000000000000007</v>
      </c>
      <c r="O15" s="15">
        <v>10.5</v>
      </c>
      <c r="P15" s="16">
        <v>25.5</v>
      </c>
      <c r="Q15" s="15">
        <v>15.8</v>
      </c>
      <c r="R15" s="15">
        <v>18.2</v>
      </c>
      <c r="S15" s="24">
        <v>28.4</v>
      </c>
      <c r="T15" s="25">
        <v>12.5</v>
      </c>
      <c r="U15" s="25">
        <v>14.3</v>
      </c>
      <c r="V15" s="26">
        <v>34.799999999999997</v>
      </c>
      <c r="W15" s="25">
        <v>17.100000000000001</v>
      </c>
      <c r="X15" s="25">
        <v>19.2</v>
      </c>
      <c r="Y15" s="26">
        <v>18</v>
      </c>
      <c r="Z15" s="25">
        <v>10.9</v>
      </c>
      <c r="AA15" s="25">
        <v>12.3</v>
      </c>
      <c r="AB15" s="26">
        <v>9.8000000000000007</v>
      </c>
      <c r="AC15" s="25">
        <v>6.2</v>
      </c>
      <c r="AD15" s="25">
        <v>7.3</v>
      </c>
    </row>
    <row r="16" spans="1:30" ht="15.75" x14ac:dyDescent="0.25">
      <c r="A16" s="20">
        <v>15</v>
      </c>
      <c r="B16" s="20"/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15">
        <v>15.9</v>
      </c>
      <c r="I16" s="15">
        <v>17.399999999999999</v>
      </c>
      <c r="J16" s="16">
        <v>21.6</v>
      </c>
      <c r="K16" s="15">
        <v>11</v>
      </c>
      <c r="L16" s="15">
        <v>14</v>
      </c>
      <c r="M16" s="16">
        <v>9.1</v>
      </c>
      <c r="N16" s="15">
        <v>4.7</v>
      </c>
      <c r="O16" s="15">
        <v>5.9</v>
      </c>
      <c r="P16" s="16">
        <v>36.200000000000003</v>
      </c>
      <c r="Q16" s="15">
        <v>16.5</v>
      </c>
      <c r="R16" s="15">
        <v>18.899999999999999</v>
      </c>
      <c r="S16" s="24">
        <v>26</v>
      </c>
      <c r="T16" s="25">
        <v>17.2</v>
      </c>
      <c r="U16" s="25">
        <v>19.100000000000001</v>
      </c>
      <c r="V16" s="26">
        <v>41.8</v>
      </c>
      <c r="W16" s="25">
        <v>17.100000000000001</v>
      </c>
      <c r="X16" s="25">
        <v>19.399999999999999</v>
      </c>
      <c r="Y16" s="26">
        <v>42.2</v>
      </c>
      <c r="Z16" s="25">
        <v>15.1</v>
      </c>
      <c r="AA16" s="25">
        <v>16.600000000000001</v>
      </c>
      <c r="AB16" s="26">
        <v>30</v>
      </c>
      <c r="AC16" s="25">
        <v>14.3</v>
      </c>
      <c r="AD16" s="25">
        <v>15.7</v>
      </c>
    </row>
    <row r="17" spans="1:30" ht="15.75" x14ac:dyDescent="0.25">
      <c r="A17" s="20">
        <v>16</v>
      </c>
      <c r="B17" s="20"/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15">
        <v>2.2000000000000002</v>
      </c>
      <c r="I17" s="15">
        <v>3.5</v>
      </c>
      <c r="J17" s="16">
        <v>11.4</v>
      </c>
      <c r="K17" s="15">
        <v>2.6</v>
      </c>
      <c r="L17" s="15">
        <v>5.4</v>
      </c>
      <c r="M17" s="16">
        <v>3.4</v>
      </c>
      <c r="N17" s="15">
        <v>0.7</v>
      </c>
      <c r="O17" s="15">
        <v>1.8</v>
      </c>
      <c r="P17" s="16">
        <v>18.2</v>
      </c>
      <c r="Q17" s="15">
        <v>8.1</v>
      </c>
      <c r="R17" s="15">
        <v>9.6</v>
      </c>
      <c r="S17" s="24">
        <v>8.4</v>
      </c>
      <c r="T17" s="25">
        <v>2.6</v>
      </c>
      <c r="U17" s="25">
        <v>3.9</v>
      </c>
      <c r="V17" s="26">
        <v>17.8</v>
      </c>
      <c r="W17" s="25">
        <v>11.2</v>
      </c>
      <c r="X17" s="25">
        <v>13.2</v>
      </c>
      <c r="Y17" s="26">
        <v>7.8</v>
      </c>
      <c r="Z17" s="25">
        <v>2.6</v>
      </c>
      <c r="AA17" s="25">
        <v>4</v>
      </c>
      <c r="AB17" s="26">
        <v>4.8</v>
      </c>
      <c r="AC17" s="25">
        <v>1.5</v>
      </c>
      <c r="AD17" s="25">
        <v>2.7</v>
      </c>
    </row>
    <row r="18" spans="1:30" ht="15.75" x14ac:dyDescent="0.25">
      <c r="A18" s="20">
        <v>17</v>
      </c>
      <c r="B18" s="20"/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15">
        <v>12.9</v>
      </c>
      <c r="I18" s="15">
        <v>14.1</v>
      </c>
      <c r="J18" s="16">
        <v>21.7</v>
      </c>
      <c r="K18" s="15">
        <v>8.4</v>
      </c>
      <c r="L18" s="15">
        <v>11.5</v>
      </c>
      <c r="M18" s="16">
        <v>9.9</v>
      </c>
      <c r="N18" s="15">
        <v>7</v>
      </c>
      <c r="O18" s="15">
        <v>8.5</v>
      </c>
      <c r="P18" s="16">
        <v>31.5</v>
      </c>
      <c r="Q18" s="15">
        <v>14.7</v>
      </c>
      <c r="R18" s="15">
        <v>17</v>
      </c>
      <c r="S18" s="24">
        <v>26.7</v>
      </c>
      <c r="T18" s="25">
        <v>11.5</v>
      </c>
      <c r="U18" s="25">
        <v>13</v>
      </c>
      <c r="V18" s="26">
        <v>46.1</v>
      </c>
      <c r="W18" s="25">
        <v>48</v>
      </c>
      <c r="X18" s="25">
        <v>49.7</v>
      </c>
      <c r="Y18" s="26">
        <v>29</v>
      </c>
      <c r="Z18" s="25">
        <v>14.1</v>
      </c>
      <c r="AA18" s="25">
        <v>15.6</v>
      </c>
      <c r="AB18" s="26">
        <v>12.4</v>
      </c>
      <c r="AC18" s="25">
        <v>7.7</v>
      </c>
      <c r="AD18" s="25">
        <v>8.9</v>
      </c>
    </row>
    <row r="19" spans="1:30" ht="15.75" x14ac:dyDescent="0.25">
      <c r="A19" s="20">
        <v>18</v>
      </c>
      <c r="B19" s="20"/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15">
        <v>0.64</v>
      </c>
      <c r="I19" s="15">
        <v>2</v>
      </c>
      <c r="J19" s="16">
        <v>6.5</v>
      </c>
      <c r="K19" s="15">
        <v>1.6</v>
      </c>
      <c r="L19" s="15">
        <v>3.9</v>
      </c>
      <c r="M19" s="16">
        <v>3</v>
      </c>
      <c r="N19" s="15">
        <v>1.3</v>
      </c>
      <c r="O19" s="15">
        <v>2.2000000000000002</v>
      </c>
      <c r="P19" s="16">
        <v>12.7</v>
      </c>
      <c r="Q19" s="15">
        <v>6.3</v>
      </c>
      <c r="R19" s="15">
        <v>8.1999999999999993</v>
      </c>
      <c r="S19" s="24">
        <v>7.1</v>
      </c>
      <c r="T19" s="25">
        <v>3.4</v>
      </c>
      <c r="U19" s="25">
        <v>5</v>
      </c>
      <c r="V19" s="26">
        <v>18</v>
      </c>
      <c r="W19" s="25">
        <v>16.3</v>
      </c>
      <c r="X19" s="25">
        <v>18</v>
      </c>
      <c r="Y19" s="26">
        <v>6.4</v>
      </c>
      <c r="Z19" s="25">
        <v>3.3</v>
      </c>
      <c r="AA19" s="25">
        <v>4.7</v>
      </c>
      <c r="AB19" s="26">
        <v>5</v>
      </c>
      <c r="AC19" s="25">
        <v>1.3</v>
      </c>
      <c r="AD19" s="25">
        <v>2.7</v>
      </c>
    </row>
    <row r="20" spans="1:30" ht="15.75" x14ac:dyDescent="0.25">
      <c r="A20" s="20">
        <v>19</v>
      </c>
      <c r="B20" s="20"/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15">
        <v>7.7</v>
      </c>
      <c r="I20" s="15">
        <v>9.6</v>
      </c>
      <c r="J20" s="16">
        <v>10.1</v>
      </c>
      <c r="K20" s="15">
        <v>4.4000000000000004</v>
      </c>
      <c r="L20" s="15">
        <v>6.5</v>
      </c>
      <c r="M20" s="16">
        <v>3.6</v>
      </c>
      <c r="N20" s="15">
        <v>1.9</v>
      </c>
      <c r="O20" s="15">
        <v>3.2</v>
      </c>
      <c r="P20" s="16">
        <v>8.1999999999999993</v>
      </c>
      <c r="Q20" s="15">
        <v>3.9</v>
      </c>
      <c r="R20" s="15">
        <v>6</v>
      </c>
      <c r="S20" s="24">
        <v>6.6</v>
      </c>
      <c r="T20" s="25">
        <v>2.9</v>
      </c>
      <c r="U20" s="25">
        <v>4.8</v>
      </c>
      <c r="V20" s="26">
        <v>11.2</v>
      </c>
      <c r="W20" s="25">
        <v>12.2</v>
      </c>
      <c r="X20" s="25">
        <v>14.5</v>
      </c>
      <c r="Y20" s="26">
        <v>14.4</v>
      </c>
      <c r="Z20" s="25">
        <v>6.9</v>
      </c>
      <c r="AA20" s="25">
        <v>8.1</v>
      </c>
      <c r="AB20" s="26">
        <v>8.8000000000000007</v>
      </c>
      <c r="AC20" s="25">
        <v>7</v>
      </c>
      <c r="AD20" s="25">
        <v>8.3000000000000007</v>
      </c>
    </row>
    <row r="21" spans="1:30" ht="15.75" x14ac:dyDescent="0.25">
      <c r="A21" s="20">
        <v>20</v>
      </c>
      <c r="B21" s="20"/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15">
        <v>11.3</v>
      </c>
      <c r="I21" s="15">
        <v>13.2</v>
      </c>
      <c r="J21" s="16">
        <v>20.399999999999999</v>
      </c>
      <c r="K21" s="15">
        <v>9.8000000000000007</v>
      </c>
      <c r="L21" s="15">
        <v>12.9</v>
      </c>
      <c r="M21" s="16">
        <v>8.1999999999999993</v>
      </c>
      <c r="N21" s="15">
        <v>3.3</v>
      </c>
      <c r="O21" s="15">
        <v>4.7</v>
      </c>
      <c r="P21" s="16">
        <v>30.8</v>
      </c>
      <c r="Q21" s="15">
        <v>16.100000000000001</v>
      </c>
      <c r="R21" s="15">
        <v>18.100000000000001</v>
      </c>
      <c r="S21" s="24">
        <v>19</v>
      </c>
      <c r="T21" s="25">
        <v>8.6999999999999993</v>
      </c>
      <c r="U21" s="25">
        <v>10.7</v>
      </c>
      <c r="V21" s="26">
        <v>33</v>
      </c>
      <c r="W21" s="25">
        <v>20.6</v>
      </c>
      <c r="X21" s="25">
        <v>22.7</v>
      </c>
      <c r="Y21" s="26">
        <v>42.3</v>
      </c>
      <c r="Z21" s="25">
        <v>16.600000000000001</v>
      </c>
      <c r="AA21" s="25">
        <v>18.600000000000001</v>
      </c>
      <c r="AB21" s="26">
        <v>25.2</v>
      </c>
      <c r="AC21" s="25">
        <v>13</v>
      </c>
      <c r="AD21" s="25">
        <v>14.6</v>
      </c>
    </row>
    <row r="22" spans="1:30" ht="15.75" x14ac:dyDescent="0.25">
      <c r="A22" s="20">
        <v>21</v>
      </c>
      <c r="B22" s="20"/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15">
        <v>3.1</v>
      </c>
      <c r="I22" s="15">
        <v>4.7</v>
      </c>
      <c r="J22" s="16">
        <v>12</v>
      </c>
      <c r="K22" s="15">
        <v>3.9</v>
      </c>
      <c r="L22" s="15">
        <v>6.8</v>
      </c>
      <c r="M22" s="16">
        <v>4.8</v>
      </c>
      <c r="N22" s="15">
        <v>1.2</v>
      </c>
      <c r="O22" s="15">
        <v>2.9</v>
      </c>
      <c r="P22" s="16">
        <v>18</v>
      </c>
      <c r="Q22" s="15">
        <v>8.9</v>
      </c>
      <c r="R22" s="15">
        <v>10.3</v>
      </c>
      <c r="S22" s="24">
        <v>9.8000000000000007</v>
      </c>
      <c r="T22" s="25">
        <v>3.1</v>
      </c>
      <c r="U22" s="25">
        <v>5</v>
      </c>
      <c r="V22" s="26">
        <v>24</v>
      </c>
      <c r="W22" s="25">
        <v>12.9</v>
      </c>
      <c r="X22" s="25">
        <v>15.4</v>
      </c>
      <c r="Y22" s="26">
        <v>9.8000000000000007</v>
      </c>
      <c r="Z22" s="25">
        <v>3.2</v>
      </c>
      <c r="AA22" s="25">
        <v>4.8</v>
      </c>
      <c r="AB22" s="26">
        <v>6.8</v>
      </c>
      <c r="AC22" s="25">
        <v>2.5</v>
      </c>
      <c r="AD22" s="25">
        <v>3.7</v>
      </c>
    </row>
    <row r="23" spans="1:30" ht="15.75" x14ac:dyDescent="0.25">
      <c r="A23" s="20">
        <v>22</v>
      </c>
      <c r="B23" s="20"/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15">
        <v>13.3</v>
      </c>
      <c r="I23" s="15">
        <v>15.6</v>
      </c>
      <c r="J23" s="16">
        <v>35.700000000000003</v>
      </c>
      <c r="K23" s="15">
        <v>10.6</v>
      </c>
      <c r="L23" s="15">
        <v>14.5</v>
      </c>
      <c r="M23" s="16">
        <v>14.4</v>
      </c>
      <c r="N23" s="15">
        <v>9.9</v>
      </c>
      <c r="O23" s="15">
        <v>11.3</v>
      </c>
      <c r="P23" s="16">
        <v>44.4</v>
      </c>
      <c r="Q23" s="15">
        <v>14.7</v>
      </c>
      <c r="R23" s="15">
        <v>17.7</v>
      </c>
      <c r="S23" s="24">
        <v>35.799999999999997</v>
      </c>
      <c r="T23" s="25">
        <v>15.4</v>
      </c>
      <c r="U23" s="25">
        <v>17.8</v>
      </c>
      <c r="V23" s="26">
        <v>53.5</v>
      </c>
      <c r="W23" s="25">
        <v>45.9</v>
      </c>
      <c r="X23" s="25">
        <v>49.3</v>
      </c>
      <c r="Y23" s="26">
        <v>37.200000000000003</v>
      </c>
      <c r="Z23" s="25">
        <v>12</v>
      </c>
      <c r="AA23" s="25">
        <v>14.4</v>
      </c>
      <c r="AB23" s="26">
        <v>22.8</v>
      </c>
      <c r="AC23" s="25">
        <v>11.5</v>
      </c>
      <c r="AD23" s="25">
        <v>13.5</v>
      </c>
    </row>
    <row r="24" spans="1:30" ht="15.75" x14ac:dyDescent="0.25">
      <c r="A24" s="20">
        <v>23</v>
      </c>
      <c r="B24" s="20"/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15">
        <v>15.2</v>
      </c>
      <c r="I24" s="15">
        <v>16.5</v>
      </c>
      <c r="J24" s="16">
        <v>19.600000000000001</v>
      </c>
      <c r="K24" s="15">
        <v>10</v>
      </c>
      <c r="L24" s="15">
        <v>12.8</v>
      </c>
      <c r="M24" s="16">
        <v>8.4</v>
      </c>
      <c r="N24" s="15">
        <v>5.9</v>
      </c>
      <c r="O24" s="15">
        <v>6.9</v>
      </c>
      <c r="P24" s="16">
        <v>25.6</v>
      </c>
      <c r="Q24" s="15">
        <v>16.3</v>
      </c>
      <c r="R24" s="15">
        <v>18.3</v>
      </c>
      <c r="S24" s="24">
        <v>17.2</v>
      </c>
      <c r="T24" s="25">
        <v>9.5</v>
      </c>
      <c r="U24" s="25">
        <v>11.1</v>
      </c>
      <c r="V24" s="26">
        <v>30.8</v>
      </c>
      <c r="W24" s="25">
        <v>25.6</v>
      </c>
      <c r="X24" s="25">
        <v>27.7</v>
      </c>
      <c r="Y24" s="26">
        <v>38.9</v>
      </c>
      <c r="Z24" s="25">
        <v>16.3</v>
      </c>
      <c r="AA24" s="25">
        <v>17.8</v>
      </c>
      <c r="AB24" s="26">
        <v>19.5</v>
      </c>
      <c r="AC24" s="25">
        <v>9.4</v>
      </c>
      <c r="AD24" s="25">
        <v>10.5</v>
      </c>
    </row>
    <row r="25" spans="1:30" ht="15.75" x14ac:dyDescent="0.25">
      <c r="A25" s="20">
        <v>24</v>
      </c>
      <c r="B25" s="20"/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15">
        <v>6.4</v>
      </c>
      <c r="I25" s="15">
        <v>7.8</v>
      </c>
      <c r="J25" s="16">
        <v>15.3</v>
      </c>
      <c r="K25" s="15">
        <v>5</v>
      </c>
      <c r="L25" s="15">
        <v>7.2</v>
      </c>
      <c r="M25" s="16">
        <v>4.5</v>
      </c>
      <c r="N25" s="15">
        <v>3.4</v>
      </c>
      <c r="O25" s="15">
        <v>4.7</v>
      </c>
      <c r="P25" s="16">
        <v>24.1</v>
      </c>
      <c r="Q25" s="15">
        <v>12.1</v>
      </c>
      <c r="R25" s="15">
        <v>14</v>
      </c>
      <c r="S25" s="24">
        <v>10.4</v>
      </c>
      <c r="T25" s="25">
        <v>5.4</v>
      </c>
      <c r="U25" s="25">
        <v>6.7</v>
      </c>
      <c r="V25" s="26">
        <v>24.2</v>
      </c>
      <c r="W25" s="25">
        <v>16.600000000000001</v>
      </c>
      <c r="X25" s="25">
        <v>19</v>
      </c>
      <c r="Y25" s="26">
        <v>15.5</v>
      </c>
      <c r="Z25" s="25">
        <v>6</v>
      </c>
      <c r="AA25" s="25">
        <v>8</v>
      </c>
      <c r="AB25" s="26">
        <v>6.6</v>
      </c>
      <c r="AC25" s="25">
        <v>3.5</v>
      </c>
      <c r="AD25" s="25">
        <v>4.5999999999999996</v>
      </c>
    </row>
    <row r="26" spans="1:30" ht="15.75" x14ac:dyDescent="0.25">
      <c r="A26" s="20">
        <v>25</v>
      </c>
      <c r="B26" s="20"/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15">
        <v>10.5</v>
      </c>
      <c r="I26" s="15">
        <v>12</v>
      </c>
      <c r="J26" s="16">
        <v>12.3</v>
      </c>
      <c r="K26" s="15">
        <v>4.8</v>
      </c>
      <c r="L26" s="15">
        <v>6.8</v>
      </c>
      <c r="M26" s="16">
        <v>6</v>
      </c>
      <c r="N26" s="15">
        <v>5.0999999999999996</v>
      </c>
      <c r="O26" s="15">
        <v>6.1</v>
      </c>
      <c r="P26" s="16">
        <v>22</v>
      </c>
      <c r="Q26" s="15">
        <v>12</v>
      </c>
      <c r="R26" s="15">
        <v>13.8</v>
      </c>
      <c r="S26" s="24">
        <v>14.4</v>
      </c>
      <c r="T26" s="25">
        <v>11.2</v>
      </c>
      <c r="U26" s="25">
        <v>12.9</v>
      </c>
      <c r="V26" s="26">
        <v>24.2</v>
      </c>
      <c r="W26" s="25">
        <v>16.600000000000001</v>
      </c>
      <c r="X26" s="25">
        <v>19</v>
      </c>
      <c r="Y26" s="26">
        <v>14.6</v>
      </c>
      <c r="Z26" s="25">
        <v>7.6</v>
      </c>
      <c r="AA26" s="25">
        <v>8.9</v>
      </c>
      <c r="AB26" s="26">
        <v>8.1999999999999993</v>
      </c>
      <c r="AC26" s="25">
        <v>3.7</v>
      </c>
      <c r="AD26" s="25">
        <v>4.7</v>
      </c>
    </row>
    <row r="27" spans="1:30" ht="15.75" x14ac:dyDescent="0.25">
      <c r="A27" s="20">
        <v>26</v>
      </c>
      <c r="B27" s="20"/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15">
        <v>19</v>
      </c>
      <c r="I27" s="15">
        <v>20.5</v>
      </c>
      <c r="J27" s="16">
        <v>33</v>
      </c>
      <c r="K27" s="15">
        <v>11.8</v>
      </c>
      <c r="L27" s="15">
        <v>14.6</v>
      </c>
      <c r="M27" s="16">
        <v>15</v>
      </c>
      <c r="N27" s="15">
        <v>11.7</v>
      </c>
      <c r="O27" s="15">
        <v>12.6</v>
      </c>
      <c r="P27" s="16">
        <v>31</v>
      </c>
      <c r="Q27" s="15">
        <v>24.6</v>
      </c>
      <c r="R27" s="15">
        <v>26.6</v>
      </c>
      <c r="S27" s="24">
        <v>26.2</v>
      </c>
      <c r="T27" s="25">
        <v>29.6</v>
      </c>
      <c r="U27" s="25">
        <v>31.3</v>
      </c>
      <c r="V27" s="26">
        <v>41</v>
      </c>
      <c r="W27" s="25">
        <v>38.700000000000003</v>
      </c>
      <c r="X27" s="25">
        <v>41.4</v>
      </c>
      <c r="Y27" s="26">
        <v>41</v>
      </c>
      <c r="Z27" s="25">
        <v>17.5</v>
      </c>
      <c r="AA27" s="25">
        <v>19</v>
      </c>
      <c r="AB27" s="26">
        <v>29.3</v>
      </c>
      <c r="AC27" s="25">
        <v>14</v>
      </c>
      <c r="AD27" s="25">
        <v>15</v>
      </c>
    </row>
    <row r="28" spans="1:30" ht="15.75" x14ac:dyDescent="0.25">
      <c r="A28" s="20">
        <v>27</v>
      </c>
      <c r="B28" s="20"/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15">
        <v>10.3</v>
      </c>
      <c r="I28" s="15">
        <v>11.6</v>
      </c>
      <c r="J28" s="16">
        <v>21</v>
      </c>
      <c r="K28" s="15">
        <v>14.6</v>
      </c>
      <c r="L28" s="15">
        <v>17.3</v>
      </c>
      <c r="M28" s="16">
        <v>8.8000000000000007</v>
      </c>
      <c r="N28" s="15">
        <v>5.8</v>
      </c>
      <c r="O28" s="15">
        <v>6.8</v>
      </c>
      <c r="P28" s="16">
        <v>23</v>
      </c>
      <c r="Q28" s="15">
        <v>9.6</v>
      </c>
      <c r="R28" s="15">
        <v>11.3</v>
      </c>
      <c r="S28" s="24">
        <v>17.600000000000001</v>
      </c>
      <c r="T28" s="25">
        <v>16.8</v>
      </c>
      <c r="U28" s="25">
        <v>18.3</v>
      </c>
      <c r="V28" s="26">
        <v>30</v>
      </c>
      <c r="W28" s="25">
        <v>21.5</v>
      </c>
      <c r="X28" s="25">
        <v>23.5</v>
      </c>
      <c r="Y28" s="26">
        <v>17</v>
      </c>
      <c r="Z28" s="25">
        <v>8.1999999999999993</v>
      </c>
      <c r="AA28" s="25">
        <v>9.9</v>
      </c>
      <c r="AB28" s="26">
        <v>8</v>
      </c>
      <c r="AC28" s="25">
        <v>5.4</v>
      </c>
      <c r="AD28" s="25">
        <v>6.7</v>
      </c>
    </row>
    <row r="29" spans="1:30" ht="15.75" x14ac:dyDescent="0.25">
      <c r="A29" s="20">
        <v>28</v>
      </c>
      <c r="B29" s="20"/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15">
        <v>16.7</v>
      </c>
      <c r="I29" s="15">
        <v>18</v>
      </c>
      <c r="J29" s="16">
        <v>17</v>
      </c>
      <c r="K29" s="15">
        <v>9.8000000000000007</v>
      </c>
      <c r="L29" s="15">
        <v>11.6</v>
      </c>
      <c r="M29" s="16">
        <v>8.4</v>
      </c>
      <c r="N29" s="15">
        <v>6.8</v>
      </c>
      <c r="O29" s="15">
        <v>7.9</v>
      </c>
      <c r="P29" s="16">
        <v>26.6</v>
      </c>
      <c r="Q29" s="15">
        <v>21.3</v>
      </c>
      <c r="R29" s="15">
        <v>23.1</v>
      </c>
      <c r="S29" s="24">
        <v>23.6</v>
      </c>
      <c r="T29" s="25">
        <v>21</v>
      </c>
      <c r="U29" s="25">
        <v>22.8</v>
      </c>
      <c r="V29" s="26">
        <v>35.799999999999997</v>
      </c>
      <c r="W29" s="25">
        <v>36.299999999999997</v>
      </c>
      <c r="X29" s="25">
        <v>39.1</v>
      </c>
      <c r="Y29" s="26">
        <v>35.5</v>
      </c>
      <c r="Z29" s="25">
        <v>11.5</v>
      </c>
      <c r="AA29" s="25">
        <v>13.1</v>
      </c>
      <c r="AB29" s="26">
        <v>15</v>
      </c>
      <c r="AC29" s="25">
        <v>8.9</v>
      </c>
      <c r="AD29" s="25">
        <v>10.1</v>
      </c>
    </row>
    <row r="30" spans="1:30" ht="15.75" x14ac:dyDescent="0.25">
      <c r="A30" s="20">
        <v>29</v>
      </c>
      <c r="B30" s="20"/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15">
        <v>12.8</v>
      </c>
      <c r="I30" s="15">
        <v>14.1</v>
      </c>
      <c r="J30" s="16">
        <v>23</v>
      </c>
      <c r="K30" s="15">
        <v>9.4</v>
      </c>
      <c r="L30" s="15">
        <v>11.7</v>
      </c>
      <c r="M30" s="16">
        <v>11.4</v>
      </c>
      <c r="N30" s="15">
        <v>7.4</v>
      </c>
      <c r="O30" s="15">
        <v>8.6</v>
      </c>
      <c r="P30" s="16">
        <v>34.799999999999997</v>
      </c>
      <c r="Q30" s="15">
        <v>17.399999999999999</v>
      </c>
      <c r="R30" s="15">
        <v>19</v>
      </c>
      <c r="S30" s="24">
        <v>18</v>
      </c>
      <c r="T30" s="25">
        <v>8.6999999999999993</v>
      </c>
      <c r="U30" s="25">
        <v>10.199999999999999</v>
      </c>
      <c r="V30" s="26">
        <v>43</v>
      </c>
      <c r="W30" s="25">
        <v>27.4</v>
      </c>
      <c r="X30" s="25">
        <v>29.4</v>
      </c>
      <c r="Y30" s="26">
        <v>30.7</v>
      </c>
      <c r="Z30" s="25">
        <v>12.6</v>
      </c>
      <c r="AA30" s="25">
        <v>14.1</v>
      </c>
      <c r="AB30" s="26">
        <v>24.4</v>
      </c>
      <c r="AC30" s="25">
        <v>13.6</v>
      </c>
      <c r="AD30" s="25">
        <v>15.1</v>
      </c>
    </row>
    <row r="31" spans="1:30" ht="15.75" x14ac:dyDescent="0.25">
      <c r="A31" s="20">
        <v>30</v>
      </c>
      <c r="B31" s="20"/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15">
        <v>8.4</v>
      </c>
      <c r="I31" s="15">
        <v>9.6</v>
      </c>
      <c r="J31" s="16">
        <v>13.9</v>
      </c>
      <c r="K31" s="15">
        <v>5.4</v>
      </c>
      <c r="L31" s="15">
        <v>6.9</v>
      </c>
      <c r="M31" s="16">
        <v>6.4</v>
      </c>
      <c r="N31" s="15">
        <v>4.8</v>
      </c>
      <c r="O31" s="15">
        <v>6</v>
      </c>
      <c r="P31" s="16">
        <v>30.1</v>
      </c>
      <c r="Q31" s="15">
        <v>22.4</v>
      </c>
      <c r="R31" s="15">
        <v>23.9</v>
      </c>
      <c r="S31" s="24">
        <v>18</v>
      </c>
      <c r="T31" s="25">
        <v>13.8</v>
      </c>
      <c r="U31" s="25">
        <v>15.1</v>
      </c>
      <c r="V31" s="26">
        <v>36.799999999999997</v>
      </c>
      <c r="W31" s="25">
        <v>37.799999999999997</v>
      </c>
      <c r="X31" s="25">
        <v>39.6</v>
      </c>
      <c r="Y31" s="26">
        <v>18.399999999999999</v>
      </c>
      <c r="Z31" s="25">
        <v>6.5</v>
      </c>
      <c r="AA31" s="25">
        <v>7.7</v>
      </c>
      <c r="AB31" s="26">
        <v>9.1</v>
      </c>
      <c r="AC31" s="25">
        <v>5.0999999999999996</v>
      </c>
      <c r="AD31" s="25">
        <v>6.1</v>
      </c>
    </row>
    <row r="32" spans="1:30" ht="15.75" x14ac:dyDescent="0.25">
      <c r="A32" s="20">
        <v>31</v>
      </c>
      <c r="B32" s="20"/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15">
        <v>4.5999999999999996</v>
      </c>
      <c r="I32" s="15">
        <v>6.1</v>
      </c>
      <c r="J32" s="16">
        <v>19</v>
      </c>
      <c r="K32" s="15">
        <v>5.3</v>
      </c>
      <c r="L32" s="15">
        <v>9.5</v>
      </c>
      <c r="M32" s="16">
        <v>3.9</v>
      </c>
      <c r="N32" s="15">
        <v>1.5</v>
      </c>
      <c r="O32" s="15">
        <v>2.8</v>
      </c>
      <c r="P32" s="16">
        <v>18</v>
      </c>
      <c r="Q32" s="15">
        <v>10.6</v>
      </c>
      <c r="R32" s="15">
        <v>12.1</v>
      </c>
      <c r="S32" s="24">
        <v>14.8</v>
      </c>
      <c r="T32" s="25">
        <v>7.4</v>
      </c>
      <c r="U32" s="25">
        <v>9.1999999999999993</v>
      </c>
      <c r="V32" s="26">
        <v>26</v>
      </c>
      <c r="W32" s="25">
        <v>18.3</v>
      </c>
      <c r="X32" s="25">
        <v>20.8</v>
      </c>
      <c r="Y32" s="26">
        <v>12.4</v>
      </c>
      <c r="Z32" s="25">
        <v>5.4</v>
      </c>
      <c r="AA32" s="25">
        <v>6.6</v>
      </c>
      <c r="AB32" s="26">
        <v>8</v>
      </c>
      <c r="AC32" s="25">
        <v>3.2</v>
      </c>
      <c r="AD32" s="25">
        <v>4.5</v>
      </c>
    </row>
    <row r="33" spans="1:30" ht="15.75" x14ac:dyDescent="0.25">
      <c r="A33" s="20">
        <v>32</v>
      </c>
      <c r="B33" s="20"/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15">
        <v>3.3</v>
      </c>
      <c r="I33" s="15">
        <v>4.5999999999999996</v>
      </c>
      <c r="J33" s="16">
        <v>10.7</v>
      </c>
      <c r="K33" s="15">
        <v>3.9</v>
      </c>
      <c r="L33" s="15">
        <v>6.3</v>
      </c>
      <c r="M33" s="16">
        <v>3</v>
      </c>
      <c r="N33" s="15">
        <v>0.93</v>
      </c>
      <c r="O33" s="15">
        <v>2</v>
      </c>
      <c r="P33" s="16">
        <v>10.6</v>
      </c>
      <c r="Q33" s="15">
        <v>5.9</v>
      </c>
      <c r="R33" s="15">
        <v>7.5</v>
      </c>
      <c r="S33" s="24">
        <v>6.5</v>
      </c>
      <c r="T33" s="25">
        <v>3.4</v>
      </c>
      <c r="U33" s="25">
        <v>4.9000000000000004</v>
      </c>
      <c r="V33" s="26">
        <v>19.399999999999999</v>
      </c>
      <c r="W33" s="25">
        <v>14.6</v>
      </c>
      <c r="X33" s="25">
        <v>16.3</v>
      </c>
      <c r="Y33" s="26">
        <v>12.2</v>
      </c>
      <c r="Z33" s="25">
        <v>4.5</v>
      </c>
      <c r="AA33" s="25">
        <v>5.8</v>
      </c>
      <c r="AB33" s="26">
        <v>4.9000000000000004</v>
      </c>
      <c r="AC33" s="25">
        <v>1.7</v>
      </c>
      <c r="AD33" s="25">
        <v>3</v>
      </c>
    </row>
    <row r="34" spans="1:30" ht="15.75" x14ac:dyDescent="0.25">
      <c r="A34" s="20">
        <v>33</v>
      </c>
      <c r="B34" s="20"/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15">
        <v>2.8</v>
      </c>
      <c r="I34" s="15">
        <v>4</v>
      </c>
      <c r="J34" s="16">
        <v>12</v>
      </c>
      <c r="K34" s="15">
        <v>4</v>
      </c>
      <c r="L34" s="15">
        <v>6.9</v>
      </c>
      <c r="M34" s="16">
        <v>3.6</v>
      </c>
      <c r="N34" s="15">
        <v>2</v>
      </c>
      <c r="O34" s="15">
        <v>3.1</v>
      </c>
      <c r="P34" s="16">
        <v>11.8</v>
      </c>
      <c r="Q34" s="15">
        <v>5.9</v>
      </c>
      <c r="R34" s="15">
        <v>7.7</v>
      </c>
      <c r="S34" s="24">
        <v>9</v>
      </c>
      <c r="T34" s="25">
        <v>4.7</v>
      </c>
      <c r="U34" s="25">
        <v>6.1</v>
      </c>
      <c r="V34" s="26">
        <v>16.899999999999999</v>
      </c>
      <c r="W34" s="25">
        <v>14.9</v>
      </c>
      <c r="X34" s="25">
        <v>17.3</v>
      </c>
      <c r="Y34" s="26">
        <v>8.5</v>
      </c>
      <c r="Z34" s="25">
        <v>3.4</v>
      </c>
      <c r="AA34" s="25">
        <v>5</v>
      </c>
      <c r="AB34" s="26">
        <v>4.8</v>
      </c>
      <c r="AC34" s="25">
        <v>1.7</v>
      </c>
      <c r="AD34" s="25">
        <v>3</v>
      </c>
    </row>
    <row r="35" spans="1:30" ht="15.75" x14ac:dyDescent="0.25">
      <c r="A35" s="20">
        <v>34</v>
      </c>
      <c r="B35" s="20"/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15">
        <v>17.600000000000001</v>
      </c>
      <c r="I35" s="15">
        <v>18.7</v>
      </c>
      <c r="J35" s="16">
        <v>10.8</v>
      </c>
      <c r="K35" s="15">
        <v>4.5999999999999996</v>
      </c>
      <c r="L35" s="15">
        <v>6.9</v>
      </c>
      <c r="M35" s="16">
        <v>9.1</v>
      </c>
      <c r="N35" s="15">
        <v>8.9</v>
      </c>
      <c r="O35" s="15">
        <v>9.9</v>
      </c>
      <c r="P35" s="16">
        <v>15.2</v>
      </c>
      <c r="Q35" s="15">
        <v>12</v>
      </c>
      <c r="R35" s="15">
        <v>13.8</v>
      </c>
      <c r="S35" s="24">
        <v>11.8</v>
      </c>
      <c r="T35" s="25">
        <v>10.6</v>
      </c>
      <c r="U35" s="25">
        <v>12</v>
      </c>
      <c r="V35" s="26">
        <v>27.4</v>
      </c>
      <c r="W35" s="25">
        <v>23.7</v>
      </c>
      <c r="X35" s="25">
        <v>25.6</v>
      </c>
      <c r="Y35" s="26">
        <v>32.799999999999997</v>
      </c>
      <c r="Z35" s="25">
        <v>14.1</v>
      </c>
      <c r="AA35" s="25">
        <v>15.7</v>
      </c>
      <c r="AB35" s="26">
        <v>16</v>
      </c>
      <c r="AC35" s="25">
        <v>10.4</v>
      </c>
      <c r="AD35" s="25">
        <v>11.8</v>
      </c>
    </row>
    <row r="36" spans="1:30" ht="15.75" x14ac:dyDescent="0.25">
      <c r="A36" s="20">
        <v>35</v>
      </c>
      <c r="B36" s="20"/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15">
        <v>6.2</v>
      </c>
      <c r="I36" s="15">
        <v>7.1</v>
      </c>
      <c r="J36" s="16">
        <v>8.1</v>
      </c>
      <c r="K36" s="15">
        <v>4.3</v>
      </c>
      <c r="L36" s="15">
        <v>6.2</v>
      </c>
      <c r="M36" s="16">
        <v>4.4000000000000004</v>
      </c>
      <c r="N36" s="15">
        <v>3</v>
      </c>
      <c r="O36" s="15">
        <v>4</v>
      </c>
      <c r="P36" s="16">
        <v>12.4</v>
      </c>
      <c r="Q36" s="15">
        <v>11.1</v>
      </c>
      <c r="R36" s="15">
        <v>12.3</v>
      </c>
      <c r="S36" s="24">
        <v>6.9</v>
      </c>
      <c r="T36" s="25">
        <v>3.9</v>
      </c>
      <c r="U36" s="25">
        <v>5.2</v>
      </c>
      <c r="V36" s="26">
        <v>16.399999999999999</v>
      </c>
      <c r="W36" s="25">
        <v>14.2</v>
      </c>
      <c r="X36" s="25">
        <v>16</v>
      </c>
      <c r="Y36" s="26">
        <v>14.6</v>
      </c>
      <c r="Z36" s="25">
        <v>7.7</v>
      </c>
      <c r="AA36" s="25">
        <v>8.9</v>
      </c>
      <c r="AB36" s="26">
        <v>6</v>
      </c>
      <c r="AC36" s="25">
        <v>2.7</v>
      </c>
      <c r="AD36" s="25">
        <v>3.9</v>
      </c>
    </row>
    <row r="37" spans="1:30" ht="15.75" x14ac:dyDescent="0.25">
      <c r="A37" s="20">
        <v>36</v>
      </c>
      <c r="B37" s="20"/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15">
        <v>7.3</v>
      </c>
      <c r="I37" s="15">
        <v>8.8000000000000007</v>
      </c>
      <c r="J37" s="16">
        <v>11.2</v>
      </c>
      <c r="K37" s="15">
        <v>3.7</v>
      </c>
      <c r="L37" s="15">
        <v>5.7</v>
      </c>
      <c r="M37" s="16">
        <v>4.3</v>
      </c>
      <c r="N37" s="15">
        <v>2</v>
      </c>
      <c r="O37" s="15">
        <v>2.9</v>
      </c>
      <c r="P37" s="16">
        <v>12.1</v>
      </c>
      <c r="Q37" s="15">
        <v>7</v>
      </c>
      <c r="R37" s="15">
        <v>8.4</v>
      </c>
      <c r="S37" s="24">
        <v>8.1</v>
      </c>
      <c r="T37" s="25">
        <v>2.9</v>
      </c>
      <c r="U37" s="25">
        <v>4.4000000000000004</v>
      </c>
      <c r="V37" s="26">
        <v>25.6</v>
      </c>
      <c r="W37" s="25">
        <v>14.3</v>
      </c>
      <c r="X37" s="25">
        <v>16</v>
      </c>
      <c r="Y37" s="26">
        <v>10.8</v>
      </c>
      <c r="Z37" s="25">
        <v>5.7</v>
      </c>
      <c r="AA37" s="25">
        <v>7.2</v>
      </c>
      <c r="AB37" s="26">
        <v>9.8000000000000007</v>
      </c>
      <c r="AC37" s="25">
        <v>4.7</v>
      </c>
      <c r="AD37" s="25">
        <v>6</v>
      </c>
    </row>
    <row r="38" spans="1:30" ht="15.75" x14ac:dyDescent="0.25">
      <c r="A38" s="20">
        <v>37</v>
      </c>
      <c r="B38" s="20"/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15">
        <v>15.9</v>
      </c>
      <c r="I38" s="15">
        <v>17.7</v>
      </c>
      <c r="J38" s="16">
        <v>15.8</v>
      </c>
      <c r="K38" s="15">
        <v>5.9</v>
      </c>
      <c r="L38" s="15">
        <v>8.8000000000000007</v>
      </c>
      <c r="M38" s="16">
        <v>7.8</v>
      </c>
      <c r="N38" s="15">
        <v>6.1</v>
      </c>
      <c r="O38" s="15">
        <v>7</v>
      </c>
      <c r="P38" s="16">
        <v>26.3</v>
      </c>
      <c r="Q38" s="15">
        <v>14.5</v>
      </c>
      <c r="R38" s="15">
        <v>16.899999999999999</v>
      </c>
      <c r="S38" s="24">
        <v>20.6</v>
      </c>
      <c r="T38" s="25">
        <v>10.4</v>
      </c>
      <c r="U38" s="25">
        <v>12.7</v>
      </c>
      <c r="V38" s="26">
        <v>33.9</v>
      </c>
      <c r="W38" s="25">
        <v>36.6</v>
      </c>
      <c r="X38" s="25">
        <v>39.5</v>
      </c>
      <c r="Y38" s="26">
        <v>30</v>
      </c>
      <c r="Z38" s="25">
        <v>11.4</v>
      </c>
      <c r="AA38" s="25">
        <v>12.9</v>
      </c>
      <c r="AB38" s="26">
        <v>23.4</v>
      </c>
      <c r="AC38" s="25">
        <v>8.9</v>
      </c>
      <c r="AD38" s="25">
        <v>9.8000000000000007</v>
      </c>
    </row>
    <row r="39" spans="1:30" ht="15.75" x14ac:dyDescent="0.25">
      <c r="A39" s="20">
        <v>38</v>
      </c>
      <c r="B39" s="20"/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15">
        <v>15.6</v>
      </c>
      <c r="I39" s="15">
        <v>17</v>
      </c>
      <c r="J39" s="16">
        <v>19.600000000000001</v>
      </c>
      <c r="K39" s="15">
        <v>4.8</v>
      </c>
      <c r="L39" s="15">
        <v>7.6</v>
      </c>
      <c r="M39" s="16">
        <v>13.1</v>
      </c>
      <c r="N39" s="15">
        <v>11.1</v>
      </c>
      <c r="O39" s="15">
        <v>12.2</v>
      </c>
      <c r="P39" s="16">
        <v>31</v>
      </c>
      <c r="Q39" s="15">
        <v>18.100000000000001</v>
      </c>
      <c r="R39" s="15">
        <v>19.7</v>
      </c>
      <c r="S39" s="24">
        <v>30.5</v>
      </c>
      <c r="T39" s="25">
        <v>14.7</v>
      </c>
      <c r="U39" s="25">
        <v>16.399999999999999</v>
      </c>
      <c r="V39" s="26">
        <v>47.8</v>
      </c>
      <c r="W39" s="25">
        <v>44.4</v>
      </c>
      <c r="X39" s="25">
        <v>46.7</v>
      </c>
      <c r="Y39" s="26">
        <v>39.799999999999997</v>
      </c>
      <c r="Z39" s="25">
        <v>15.2</v>
      </c>
      <c r="AA39" s="25">
        <v>16.899999999999999</v>
      </c>
      <c r="AB39" s="26">
        <v>26</v>
      </c>
      <c r="AC39" s="25">
        <v>13.2</v>
      </c>
      <c r="AD39" s="25">
        <v>14.4</v>
      </c>
    </row>
    <row r="40" spans="1:30" ht="15.75" x14ac:dyDescent="0.25">
      <c r="A40" s="20">
        <v>39</v>
      </c>
      <c r="B40" s="20"/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15">
        <v>10.8</v>
      </c>
      <c r="I40" s="15">
        <v>12.2</v>
      </c>
      <c r="J40" s="16">
        <v>11.2</v>
      </c>
      <c r="K40" s="15">
        <v>3.7</v>
      </c>
      <c r="L40" s="15">
        <v>6.6</v>
      </c>
      <c r="M40" s="16">
        <v>6.9</v>
      </c>
      <c r="N40" s="15">
        <v>5</v>
      </c>
      <c r="O40" s="15">
        <v>6.1</v>
      </c>
      <c r="P40" s="16">
        <v>14</v>
      </c>
      <c r="Q40" s="15">
        <v>11.8</v>
      </c>
      <c r="R40" s="15">
        <v>13.3</v>
      </c>
      <c r="S40" s="24">
        <v>9</v>
      </c>
      <c r="T40" s="25">
        <v>6.8</v>
      </c>
      <c r="U40" s="25">
        <v>8.1</v>
      </c>
      <c r="V40" s="26">
        <v>19.2</v>
      </c>
      <c r="W40" s="25">
        <v>10.9</v>
      </c>
      <c r="X40" s="25">
        <v>13.2</v>
      </c>
      <c r="Y40" s="26">
        <v>24</v>
      </c>
      <c r="Z40" s="25">
        <v>11.4</v>
      </c>
      <c r="AA40" s="25">
        <v>12.8</v>
      </c>
      <c r="AB40" s="26">
        <v>15</v>
      </c>
      <c r="AC40" s="25">
        <v>8</v>
      </c>
      <c r="AD40" s="25">
        <v>9.3000000000000007</v>
      </c>
    </row>
    <row r="41" spans="1:30" ht="15.75" x14ac:dyDescent="0.25">
      <c r="A41" s="20">
        <v>40</v>
      </c>
      <c r="B41" s="20"/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15">
        <v>5</v>
      </c>
      <c r="I41" s="15">
        <v>5.9</v>
      </c>
      <c r="J41" s="16">
        <v>9</v>
      </c>
      <c r="K41" s="15">
        <v>3.5</v>
      </c>
      <c r="L41" s="15">
        <v>5</v>
      </c>
      <c r="M41" s="16">
        <v>3.6</v>
      </c>
      <c r="N41" s="15">
        <v>3.8</v>
      </c>
      <c r="O41" s="15">
        <v>4.7</v>
      </c>
      <c r="P41" s="16">
        <v>9.1999999999999993</v>
      </c>
      <c r="Q41" s="15">
        <v>6.4</v>
      </c>
      <c r="R41" s="15">
        <v>7.7</v>
      </c>
      <c r="S41" s="24">
        <v>6</v>
      </c>
      <c r="T41" s="25">
        <v>6.2</v>
      </c>
      <c r="U41" s="25">
        <v>7.5</v>
      </c>
      <c r="V41" s="26">
        <v>20.399999999999999</v>
      </c>
      <c r="W41" s="25">
        <v>17.5</v>
      </c>
      <c r="X41" s="25">
        <v>19.7</v>
      </c>
      <c r="Y41" s="26">
        <v>15.7</v>
      </c>
      <c r="Z41" s="25">
        <v>6.8</v>
      </c>
      <c r="AA41" s="25">
        <v>7.8</v>
      </c>
      <c r="AB41" s="26">
        <v>11</v>
      </c>
      <c r="AC41" s="25">
        <v>5.9</v>
      </c>
      <c r="AD41" s="25">
        <v>6.9</v>
      </c>
    </row>
    <row r="42" spans="1:30" ht="15.75" x14ac:dyDescent="0.25">
      <c r="A42" s="20">
        <v>41</v>
      </c>
      <c r="B42" s="20"/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15">
        <v>1.4</v>
      </c>
      <c r="I42" s="15">
        <v>3.2</v>
      </c>
      <c r="J42" s="16">
        <v>7.4</v>
      </c>
      <c r="K42" s="15">
        <v>2</v>
      </c>
      <c r="L42" s="15">
        <v>4.5999999999999996</v>
      </c>
      <c r="M42" s="16">
        <v>2.8</v>
      </c>
      <c r="N42" s="15">
        <v>0.64</v>
      </c>
      <c r="O42" s="15">
        <v>1.6</v>
      </c>
      <c r="P42" s="16">
        <v>12</v>
      </c>
      <c r="Q42" s="15">
        <v>7</v>
      </c>
      <c r="R42" s="15">
        <v>8.3000000000000007</v>
      </c>
      <c r="S42" s="24">
        <v>7.2</v>
      </c>
      <c r="T42" s="25">
        <v>4</v>
      </c>
      <c r="U42" s="25">
        <v>5.3</v>
      </c>
      <c r="V42" s="26">
        <v>22</v>
      </c>
      <c r="W42" s="25">
        <v>17</v>
      </c>
      <c r="X42" s="25">
        <v>18.600000000000001</v>
      </c>
      <c r="Y42" s="26">
        <v>5.6</v>
      </c>
      <c r="Z42" s="25">
        <v>1.3</v>
      </c>
      <c r="AA42" s="25">
        <v>2.7</v>
      </c>
      <c r="AB42" s="26">
        <v>4.3</v>
      </c>
      <c r="AC42" s="25">
        <v>0.93</v>
      </c>
      <c r="AD42" s="25">
        <v>2.1</v>
      </c>
    </row>
    <row r="43" spans="1:30" ht="15.75" x14ac:dyDescent="0.25">
      <c r="A43" s="20">
        <v>42</v>
      </c>
      <c r="B43" s="20"/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15">
        <v>14.9</v>
      </c>
      <c r="I43" s="15">
        <v>16.399999999999999</v>
      </c>
      <c r="J43" s="16">
        <v>25.1</v>
      </c>
      <c r="K43" s="15">
        <v>10.3</v>
      </c>
      <c r="L43" s="15">
        <v>13.7</v>
      </c>
      <c r="M43" s="16">
        <v>14.2</v>
      </c>
      <c r="N43" s="15">
        <v>7.9</v>
      </c>
      <c r="O43" s="15">
        <v>9.1</v>
      </c>
      <c r="P43" s="16">
        <v>27.6</v>
      </c>
      <c r="Q43" s="15">
        <v>19.399999999999999</v>
      </c>
      <c r="R43" s="15">
        <v>21.5</v>
      </c>
      <c r="S43" s="24">
        <v>34</v>
      </c>
      <c r="T43" s="25">
        <v>18.5</v>
      </c>
      <c r="U43" s="25">
        <v>20.3</v>
      </c>
      <c r="V43" s="26">
        <v>46.8</v>
      </c>
      <c r="W43" s="25">
        <v>41.2</v>
      </c>
      <c r="X43" s="25">
        <v>43.7</v>
      </c>
      <c r="Y43" s="26">
        <v>39.5</v>
      </c>
      <c r="Z43" s="25">
        <v>20.399999999999999</v>
      </c>
      <c r="AA43" s="25">
        <v>21.8</v>
      </c>
      <c r="AB43" s="26">
        <v>26.3</v>
      </c>
      <c r="AC43" s="25">
        <v>12.7</v>
      </c>
      <c r="AD43" s="25">
        <v>13.9</v>
      </c>
    </row>
    <row r="44" spans="1:30" ht="15.75" x14ac:dyDescent="0.25">
      <c r="A44" s="20">
        <v>43</v>
      </c>
      <c r="B44" s="20"/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15">
        <v>13.2</v>
      </c>
      <c r="I44" s="15">
        <v>14.5</v>
      </c>
      <c r="J44" s="16">
        <v>21</v>
      </c>
      <c r="K44" s="15">
        <v>9.4</v>
      </c>
      <c r="L44" s="15">
        <v>11.7</v>
      </c>
      <c r="M44" s="16">
        <v>10.4</v>
      </c>
      <c r="N44" s="15">
        <v>11.7</v>
      </c>
      <c r="O44" s="15">
        <v>12.5</v>
      </c>
      <c r="P44" s="16">
        <v>30.2</v>
      </c>
      <c r="Q44" s="15">
        <v>13.6</v>
      </c>
      <c r="R44" s="15">
        <v>15.2</v>
      </c>
      <c r="S44" s="24">
        <v>18.600000000000001</v>
      </c>
      <c r="T44" s="25">
        <v>11.9</v>
      </c>
      <c r="U44" s="25">
        <v>13.4</v>
      </c>
      <c r="V44" s="26">
        <v>28.4</v>
      </c>
      <c r="W44" s="25">
        <v>29.6</v>
      </c>
      <c r="X44" s="25">
        <v>32.299999999999997</v>
      </c>
      <c r="Y44" s="26">
        <v>36.5</v>
      </c>
      <c r="Z44" s="25">
        <v>17.100000000000001</v>
      </c>
      <c r="AA44" s="25">
        <v>18.600000000000001</v>
      </c>
      <c r="AB44" s="26">
        <v>32.6</v>
      </c>
      <c r="AC44" s="25">
        <v>18.100000000000001</v>
      </c>
      <c r="AD44" s="25">
        <v>19.2</v>
      </c>
    </row>
    <row r="45" spans="1:30" ht="15.75" x14ac:dyDescent="0.25">
      <c r="A45" s="20">
        <v>44</v>
      </c>
      <c r="B45" s="20"/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15">
        <v>6.5</v>
      </c>
      <c r="I45" s="15">
        <v>7.9</v>
      </c>
      <c r="J45" s="16">
        <v>12.1</v>
      </c>
      <c r="K45" s="15">
        <v>5.4</v>
      </c>
      <c r="L45" s="15">
        <v>8.1999999999999993</v>
      </c>
      <c r="M45" s="16">
        <v>5</v>
      </c>
      <c r="N45" s="15">
        <v>2.2000000000000002</v>
      </c>
      <c r="O45" s="15">
        <v>3.5</v>
      </c>
      <c r="P45" s="16">
        <v>18.2</v>
      </c>
      <c r="Q45" s="15">
        <v>11.2</v>
      </c>
      <c r="R45" s="15">
        <v>13</v>
      </c>
      <c r="S45" s="24">
        <v>14.6</v>
      </c>
      <c r="T45" s="25">
        <v>11.2</v>
      </c>
      <c r="U45" s="25">
        <v>12.7</v>
      </c>
      <c r="V45" s="26">
        <v>25.6</v>
      </c>
      <c r="W45" s="25">
        <v>25</v>
      </c>
      <c r="X45" s="25">
        <v>26.8</v>
      </c>
      <c r="Y45" s="26">
        <v>15.5</v>
      </c>
      <c r="Z45" s="25">
        <v>6.6</v>
      </c>
      <c r="AA45" s="25">
        <v>7.9</v>
      </c>
      <c r="AB45" s="26">
        <v>9.1999999999999993</v>
      </c>
      <c r="AC45" s="25">
        <v>5.5</v>
      </c>
      <c r="AD45" s="25">
        <v>6.7</v>
      </c>
    </row>
    <row r="46" spans="1:30" ht="15.75" x14ac:dyDescent="0.25">
      <c r="A46" s="20">
        <v>45</v>
      </c>
      <c r="B46" s="20"/>
      <c r="C46" s="13">
        <v>95.9</v>
      </c>
      <c r="D46" s="14">
        <v>177</v>
      </c>
      <c r="E46" s="14">
        <v>30.6</v>
      </c>
      <c r="F46" s="15">
        <v>1</v>
      </c>
      <c r="G46" s="16">
        <v>9</v>
      </c>
      <c r="H46" s="15">
        <v>4.8</v>
      </c>
      <c r="I46" s="15">
        <v>6.2</v>
      </c>
      <c r="J46" s="16">
        <v>29.2</v>
      </c>
      <c r="K46" s="15">
        <v>9.9</v>
      </c>
      <c r="L46" s="15">
        <v>13.4</v>
      </c>
      <c r="M46" s="16">
        <v>7</v>
      </c>
      <c r="N46" s="15">
        <v>5.0999999999999996</v>
      </c>
      <c r="O46" s="15">
        <v>6.3</v>
      </c>
      <c r="P46" s="16">
        <v>29</v>
      </c>
      <c r="Q46" s="15">
        <v>18.100000000000001</v>
      </c>
      <c r="R46" s="15">
        <v>19.8</v>
      </c>
      <c r="S46" s="24">
        <v>21</v>
      </c>
      <c r="T46" s="25">
        <v>16.600000000000001</v>
      </c>
      <c r="U46" s="25">
        <v>18.399999999999999</v>
      </c>
      <c r="V46" s="26">
        <v>41.5</v>
      </c>
      <c r="W46" s="25">
        <v>47</v>
      </c>
      <c r="X46" s="25">
        <v>49.7</v>
      </c>
      <c r="Y46" s="26">
        <v>16.100000000000001</v>
      </c>
      <c r="Z46" s="25">
        <v>7.3</v>
      </c>
      <c r="AA46" s="25">
        <v>9</v>
      </c>
      <c r="AB46" s="26">
        <v>11.2</v>
      </c>
      <c r="AC46" s="25">
        <v>3.2</v>
      </c>
      <c r="AD46" s="25">
        <v>4.3</v>
      </c>
    </row>
    <row r="47" spans="1:30" ht="15.75" x14ac:dyDescent="0.25">
      <c r="A47" s="20">
        <v>46</v>
      </c>
      <c r="B47" s="20"/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15">
        <v>11.8</v>
      </c>
      <c r="I47" s="15">
        <v>13.1</v>
      </c>
      <c r="J47" s="16">
        <v>24.8</v>
      </c>
      <c r="K47" s="15">
        <v>12.1</v>
      </c>
      <c r="L47" s="15">
        <v>13.5</v>
      </c>
      <c r="M47" s="16">
        <v>11</v>
      </c>
      <c r="N47" s="15">
        <v>11.7</v>
      </c>
      <c r="O47" s="15">
        <v>12.7</v>
      </c>
      <c r="P47" s="16">
        <v>25.5</v>
      </c>
      <c r="Q47" s="15">
        <v>16.5</v>
      </c>
      <c r="R47" s="15">
        <v>18.600000000000001</v>
      </c>
      <c r="S47" s="24">
        <v>22.5</v>
      </c>
      <c r="T47" s="25">
        <v>13.7</v>
      </c>
      <c r="U47" s="25">
        <v>15.5</v>
      </c>
      <c r="V47" s="26">
        <v>41.4</v>
      </c>
      <c r="W47" s="25">
        <v>39.700000000000003</v>
      </c>
      <c r="X47" s="25">
        <v>42.1</v>
      </c>
      <c r="Y47" s="26">
        <v>19.399999999999999</v>
      </c>
      <c r="Z47" s="25">
        <v>9</v>
      </c>
      <c r="AA47" s="25">
        <v>10</v>
      </c>
      <c r="AB47" s="26">
        <v>11</v>
      </c>
      <c r="AC47" s="25">
        <v>4.8</v>
      </c>
      <c r="AD47" s="25">
        <v>5.9</v>
      </c>
    </row>
    <row r="48" spans="1:30" ht="15.75" x14ac:dyDescent="0.25">
      <c r="A48" s="20">
        <v>47</v>
      </c>
      <c r="B48" s="20"/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15">
        <v>6.4</v>
      </c>
      <c r="I48" s="15">
        <v>7.9</v>
      </c>
      <c r="J48" s="16">
        <v>30.1</v>
      </c>
      <c r="K48" s="15">
        <v>6.7</v>
      </c>
      <c r="L48" s="15">
        <v>9.8000000000000007</v>
      </c>
      <c r="M48" s="16">
        <v>9</v>
      </c>
      <c r="N48" s="15">
        <v>3.9</v>
      </c>
      <c r="O48" s="15">
        <v>4.8</v>
      </c>
      <c r="P48" s="16">
        <v>44</v>
      </c>
      <c r="Q48" s="15">
        <v>22.6</v>
      </c>
      <c r="R48" s="15">
        <v>24.1</v>
      </c>
      <c r="S48" s="24">
        <v>31</v>
      </c>
      <c r="T48" s="25">
        <v>17.3</v>
      </c>
      <c r="U48" s="25">
        <v>19</v>
      </c>
      <c r="V48" s="26">
        <v>48</v>
      </c>
      <c r="W48" s="25">
        <v>43.7</v>
      </c>
      <c r="X48" s="25">
        <v>45.7</v>
      </c>
      <c r="Y48" s="26">
        <v>19.399999999999999</v>
      </c>
      <c r="Z48" s="25">
        <v>6.9</v>
      </c>
      <c r="AA48" s="25">
        <v>8.1</v>
      </c>
      <c r="AB48" s="26">
        <v>11</v>
      </c>
      <c r="AC48" s="25">
        <v>5.2</v>
      </c>
      <c r="AD48" s="25">
        <v>6.2</v>
      </c>
    </row>
    <row r="49" spans="1:30" ht="15.75" x14ac:dyDescent="0.25">
      <c r="A49" s="20">
        <v>48</v>
      </c>
      <c r="B49" s="20"/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15">
        <v>2.4</v>
      </c>
      <c r="I49" s="15">
        <v>3.8</v>
      </c>
      <c r="J49" s="16">
        <v>7.7</v>
      </c>
      <c r="K49" s="15">
        <v>2.4</v>
      </c>
      <c r="L49" s="15">
        <v>4.9000000000000004</v>
      </c>
      <c r="M49" s="16">
        <v>3</v>
      </c>
      <c r="N49" s="15">
        <v>0.55000000000000004</v>
      </c>
      <c r="O49" s="15">
        <v>1.7</v>
      </c>
      <c r="P49" s="16">
        <v>10.199999999999999</v>
      </c>
      <c r="Q49" s="15">
        <v>6.2</v>
      </c>
      <c r="R49" s="15">
        <v>7.7</v>
      </c>
      <c r="S49" s="24">
        <v>6.3</v>
      </c>
      <c r="T49" s="25">
        <v>3.1</v>
      </c>
      <c r="U49" s="25">
        <v>4.2</v>
      </c>
      <c r="V49" s="26">
        <v>17.100000000000001</v>
      </c>
      <c r="W49" s="25">
        <v>7.8</v>
      </c>
      <c r="X49" s="25">
        <v>9.8000000000000007</v>
      </c>
      <c r="Y49" s="26">
        <v>7.8</v>
      </c>
      <c r="Z49" s="25">
        <v>3</v>
      </c>
      <c r="AA49" s="25">
        <v>4.4000000000000004</v>
      </c>
      <c r="AB49" s="26">
        <v>4</v>
      </c>
      <c r="AC49" s="25">
        <v>1.1000000000000001</v>
      </c>
      <c r="AD49" s="25">
        <v>2.2000000000000002</v>
      </c>
    </row>
    <row r="50" spans="1:30" ht="15.75" x14ac:dyDescent="0.25">
      <c r="A50" s="20">
        <v>49</v>
      </c>
      <c r="B50" s="20"/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15">
        <v>11.4</v>
      </c>
      <c r="I50" s="15">
        <v>13.2</v>
      </c>
      <c r="J50" s="16">
        <v>26.2</v>
      </c>
      <c r="K50" s="15">
        <v>7.4</v>
      </c>
      <c r="L50" s="15">
        <v>10.4</v>
      </c>
      <c r="M50" s="16">
        <v>11</v>
      </c>
      <c r="N50" s="15">
        <v>9.5</v>
      </c>
      <c r="O50" s="15">
        <v>10.7</v>
      </c>
      <c r="P50" s="16">
        <v>22.2</v>
      </c>
      <c r="Q50" s="15">
        <v>13.1</v>
      </c>
      <c r="R50" s="15">
        <v>15.1</v>
      </c>
      <c r="S50" s="24">
        <v>16.600000000000001</v>
      </c>
      <c r="T50" s="25">
        <v>12.2</v>
      </c>
      <c r="U50" s="25">
        <v>14.1</v>
      </c>
      <c r="V50" s="26">
        <v>28</v>
      </c>
      <c r="W50" s="25">
        <v>35.1</v>
      </c>
      <c r="X50" s="25">
        <v>37.799999999999997</v>
      </c>
      <c r="Y50" s="26">
        <v>23.1</v>
      </c>
      <c r="Z50" s="25">
        <v>11.6</v>
      </c>
      <c r="AA50" s="25">
        <v>13.4</v>
      </c>
      <c r="AB50" s="26">
        <v>15</v>
      </c>
      <c r="AC50" s="25">
        <v>8.9</v>
      </c>
      <c r="AD50" s="25">
        <v>10.1</v>
      </c>
    </row>
    <row r="51" spans="1:30" ht="15.75" x14ac:dyDescent="0.25">
      <c r="A51" s="20">
        <v>50</v>
      </c>
      <c r="B51" s="20"/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15">
        <v>4.8</v>
      </c>
      <c r="I51" s="15">
        <v>5.8</v>
      </c>
      <c r="J51" s="16">
        <v>11.8</v>
      </c>
      <c r="K51" s="15">
        <v>5</v>
      </c>
      <c r="L51" s="15">
        <v>7.5</v>
      </c>
      <c r="M51" s="16">
        <v>5.8</v>
      </c>
      <c r="N51" s="15">
        <v>4.0999999999999996</v>
      </c>
      <c r="O51" s="15">
        <v>5.0999999999999996</v>
      </c>
      <c r="P51" s="16">
        <v>30</v>
      </c>
      <c r="Q51" s="15">
        <v>16.100000000000001</v>
      </c>
      <c r="R51" s="15">
        <v>17.8</v>
      </c>
      <c r="S51" s="24">
        <v>23.7</v>
      </c>
      <c r="T51" s="25">
        <v>12.4</v>
      </c>
      <c r="U51" s="25">
        <v>14</v>
      </c>
      <c r="V51" s="26">
        <v>36</v>
      </c>
      <c r="W51" s="25">
        <v>26.3</v>
      </c>
      <c r="X51" s="25">
        <v>28.8</v>
      </c>
      <c r="Y51" s="26">
        <v>16.5</v>
      </c>
      <c r="Z51" s="25">
        <v>9</v>
      </c>
      <c r="AA51" s="25">
        <v>10.4</v>
      </c>
      <c r="AB51" s="26">
        <v>17</v>
      </c>
      <c r="AC51" s="25">
        <v>6.7</v>
      </c>
      <c r="AD51" s="25">
        <v>7.8</v>
      </c>
    </row>
    <row r="53" spans="1:30" x14ac:dyDescent="0.25">
      <c r="A53" t="s">
        <v>163</v>
      </c>
      <c r="H53">
        <f xml:space="preserve"> CORREL(G2:G51, H2:H51)</f>
        <v>0.84480395583865342</v>
      </c>
      <c r="I53" s="28">
        <f>CORREL(G2:G51, I2:I51)</f>
        <v>0.84860169781651673</v>
      </c>
      <c r="J53" s="27"/>
      <c r="K53">
        <f xml:space="preserve"> CORREL(J2:J51, K2:K51)</f>
        <v>0.79657974516284225</v>
      </c>
      <c r="L53" s="27">
        <f>CORREL(J2:J51, L2:L51)</f>
        <v>0.82935132364298336</v>
      </c>
      <c r="N53">
        <f xml:space="preserve"> CORREL(M2:M51, N2:N51)</f>
        <v>0.89568344719617121</v>
      </c>
      <c r="O53" s="27">
        <f>CORREL(M2:M51, O2:O51)</f>
        <v>0.90046758565521867</v>
      </c>
      <c r="Q53">
        <f xml:space="preserve"> CORREL(P2:P51, Q2:Q51)</f>
        <v>0.74783922054600749</v>
      </c>
      <c r="R53" s="27">
        <f>CORREL(P2:P51, R2:R51)</f>
        <v>0.76720846377292817</v>
      </c>
      <c r="T53">
        <f xml:space="preserve"> CORREL(S2:S51, T2:T51)</f>
        <v>0.76683876938871842</v>
      </c>
      <c r="U53" s="27">
        <f>CORREL(S2:S51, U2:U51)</f>
        <v>0.78343776174486557</v>
      </c>
      <c r="W53">
        <f xml:space="preserve"> CORREL(V2:V51, W2:W51)</f>
        <v>0.66948035842972453</v>
      </c>
      <c r="X53" s="27">
        <f>CORREL(V2:V51, X2:X51)</f>
        <v>0.67595130832397599</v>
      </c>
      <c r="Z53">
        <f xml:space="preserve"> CORREL(Y2:Y51, Z2:Z51)</f>
        <v>0.92711159066316151</v>
      </c>
      <c r="AA53" s="27">
        <f>CORREL(Y2:Y51, AA2:AA51)</f>
        <v>0.93355181594254244</v>
      </c>
      <c r="AC53">
        <f xml:space="preserve"> CORREL(AB2:AB51, AC2:AC51)</f>
        <v>0.94675449638507814</v>
      </c>
      <c r="AD53" s="27">
        <f>CORREL(AB2:AB51, AD2:AD51)</f>
        <v>0.94318851509846924</v>
      </c>
    </row>
    <row r="56" spans="1:30" x14ac:dyDescent="0.25">
      <c r="I56" s="2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0CB6-9210-41B4-A6A0-AD91B78EFF8C}">
  <dimension ref="A1:BY56"/>
  <sheetViews>
    <sheetView zoomScale="120" zoomScaleNormal="120" workbookViewId="0">
      <selection activeCell="B52" sqref="B52"/>
    </sheetView>
  </sheetViews>
  <sheetFormatPr defaultColWidth="8.85546875" defaultRowHeight="15" x14ac:dyDescent="0.25"/>
  <cols>
    <col min="1" max="1" width="11.140625" customWidth="1"/>
    <col min="3" max="3" width="11.28515625" customWidth="1"/>
    <col min="4" max="5" width="10.42578125" customWidth="1"/>
    <col min="6" max="6" width="13.140625" customWidth="1"/>
    <col min="8" max="8" width="11.140625" customWidth="1"/>
    <col min="9" max="11" width="11.7109375" customWidth="1"/>
    <col min="12" max="12" width="14.7109375" customWidth="1"/>
    <col min="13" max="13" width="16.140625" customWidth="1"/>
    <col min="14" max="16" width="17.140625" customWidth="1"/>
    <col min="18" max="18" width="10.85546875" customWidth="1"/>
    <col min="19" max="21" width="11.42578125" customWidth="1"/>
    <col min="22" max="22" width="12.42578125" customWidth="1"/>
    <col min="23" max="23" width="18" customWidth="1"/>
    <col min="24" max="26" width="17.42578125" customWidth="1"/>
    <col min="27" max="27" width="14" customWidth="1"/>
    <col min="28" max="28" width="16.7109375" customWidth="1"/>
    <col min="29" max="31" width="16.42578125" customWidth="1"/>
    <col min="32" max="32" width="12.42578125" customWidth="1"/>
    <col min="33" max="33" width="14.7109375" customWidth="1"/>
    <col min="34" max="36" width="14.42578125" customWidth="1"/>
    <col min="37" max="37" width="13.42578125" customWidth="1"/>
    <col min="38" max="38" width="14.85546875" customWidth="1"/>
    <col min="39" max="41" width="15" customWidth="1"/>
    <col min="42" max="42" width="13.28515625" customWidth="1"/>
    <col min="43" max="44" width="15.28515625" customWidth="1"/>
    <col min="48" max="48" width="13.7109375" customWidth="1"/>
    <col min="49" max="49" width="18.7109375" customWidth="1"/>
    <col min="50" max="50" width="17.7109375" customWidth="1"/>
    <col min="51" max="51" width="16" customWidth="1"/>
    <col min="52" max="52" width="17" customWidth="1"/>
    <col min="53" max="53" width="13.85546875" customWidth="1"/>
    <col min="54" max="54" width="17.140625" customWidth="1"/>
    <col min="55" max="55" width="14.85546875" customWidth="1"/>
    <col min="56" max="56" width="17.5703125" customWidth="1"/>
    <col min="57" max="57" width="17.28515625" customWidth="1"/>
    <col min="58" max="58" width="21.42578125" customWidth="1"/>
    <col min="59" max="59" width="24.140625" customWidth="1"/>
    <col min="60" max="60" width="22.85546875" customWidth="1"/>
    <col min="61" max="61" width="23.28515625" customWidth="1"/>
    <col min="62" max="62" width="24" customWidth="1"/>
    <col min="63" max="63" width="17.28515625" customWidth="1"/>
    <col min="64" max="64" width="19.85546875" customWidth="1"/>
    <col min="65" max="65" width="17.140625" customWidth="1"/>
    <col min="66" max="66" width="15.28515625" customWidth="1"/>
    <col min="67" max="67" width="24.5703125" customWidth="1"/>
    <col min="68" max="68" width="14.5703125" customWidth="1"/>
    <col min="69" max="69" width="19.28515625" customWidth="1"/>
    <col min="70" max="70" width="18" customWidth="1"/>
    <col min="71" max="71" width="18.42578125" customWidth="1"/>
    <col min="72" max="72" width="18.7109375" customWidth="1"/>
    <col min="73" max="73" width="14.85546875" customWidth="1"/>
    <col min="74" max="74" width="16.5703125" customWidth="1"/>
    <col min="75" max="75" width="17.85546875" customWidth="1"/>
    <col min="76" max="76" width="16.42578125" customWidth="1"/>
    <col min="77" max="77" width="18.7109375" customWidth="1"/>
  </cols>
  <sheetData>
    <row r="1" spans="1:77" ht="30" x14ac:dyDescent="0.25">
      <c r="A1" s="20" t="s">
        <v>107</v>
      </c>
      <c r="B1" s="20" t="s">
        <v>108</v>
      </c>
      <c r="C1" s="20" t="s">
        <v>109</v>
      </c>
      <c r="D1" s="20" t="s">
        <v>96</v>
      </c>
      <c r="E1" s="20" t="s">
        <v>97</v>
      </c>
      <c r="F1" s="20" t="s">
        <v>110</v>
      </c>
      <c r="G1" s="20" t="s">
        <v>111</v>
      </c>
      <c r="H1" s="20" t="s">
        <v>112</v>
      </c>
      <c r="I1" s="20" t="s">
        <v>113</v>
      </c>
      <c r="J1" s="20" t="s">
        <v>164</v>
      </c>
      <c r="K1" s="20" t="s">
        <v>165</v>
      </c>
      <c r="L1" s="20" t="s">
        <v>114</v>
      </c>
      <c r="M1" s="20" t="s">
        <v>115</v>
      </c>
      <c r="N1" s="20" t="s">
        <v>116</v>
      </c>
      <c r="O1" s="20" t="s">
        <v>164</v>
      </c>
      <c r="P1" s="20" t="s">
        <v>165</v>
      </c>
      <c r="Q1" s="20" t="s">
        <v>117</v>
      </c>
      <c r="R1" s="20" t="s">
        <v>118</v>
      </c>
      <c r="S1" s="20" t="s">
        <v>119</v>
      </c>
      <c r="T1" s="20" t="s">
        <v>164</v>
      </c>
      <c r="U1" s="20" t="s">
        <v>165</v>
      </c>
      <c r="V1" s="20" t="s">
        <v>120</v>
      </c>
      <c r="W1" s="20" t="s">
        <v>121</v>
      </c>
      <c r="X1" s="20" t="s">
        <v>122</v>
      </c>
      <c r="Y1" s="20" t="s">
        <v>164</v>
      </c>
      <c r="Z1" s="20" t="s">
        <v>165</v>
      </c>
      <c r="AA1" s="20" t="s">
        <v>123</v>
      </c>
      <c r="AB1" s="20" t="s">
        <v>124</v>
      </c>
      <c r="AC1" s="20" t="s">
        <v>125</v>
      </c>
      <c r="AD1" s="20" t="s">
        <v>164</v>
      </c>
      <c r="AE1" s="20" t="s">
        <v>165</v>
      </c>
      <c r="AF1" s="20" t="s">
        <v>126</v>
      </c>
      <c r="AG1" s="20" t="s">
        <v>127</v>
      </c>
      <c r="AH1" s="20" t="s">
        <v>128</v>
      </c>
      <c r="AI1" s="20" t="s">
        <v>164</v>
      </c>
      <c r="AJ1" s="20" t="s">
        <v>165</v>
      </c>
      <c r="AK1" s="20" t="s">
        <v>129</v>
      </c>
      <c r="AL1" s="20" t="s">
        <v>130</v>
      </c>
      <c r="AM1" s="20" t="s">
        <v>131</v>
      </c>
      <c r="AN1" s="20" t="s">
        <v>164</v>
      </c>
      <c r="AO1" s="20" t="s">
        <v>165</v>
      </c>
      <c r="AP1" s="20" t="s">
        <v>132</v>
      </c>
      <c r="AQ1" s="20" t="s">
        <v>133</v>
      </c>
      <c r="AR1" s="20" t="s">
        <v>134</v>
      </c>
      <c r="AS1" s="20" t="s">
        <v>164</v>
      </c>
      <c r="AT1" s="20" t="s">
        <v>165</v>
      </c>
      <c r="AV1" t="s">
        <v>166</v>
      </c>
      <c r="AW1" t="s">
        <v>167</v>
      </c>
      <c r="AX1" t="s">
        <v>168</v>
      </c>
      <c r="AY1" t="s">
        <v>169</v>
      </c>
      <c r="AZ1" t="s">
        <v>170</v>
      </c>
      <c r="BA1" t="s">
        <v>171</v>
      </c>
      <c r="BB1" t="s">
        <v>172</v>
      </c>
      <c r="BC1" t="s">
        <v>173</v>
      </c>
      <c r="BD1" t="s">
        <v>174</v>
      </c>
      <c r="BE1" t="s">
        <v>175</v>
      </c>
      <c r="BF1" t="s">
        <v>176</v>
      </c>
      <c r="BG1" t="s">
        <v>177</v>
      </c>
      <c r="BH1" t="s">
        <v>178</v>
      </c>
      <c r="BI1" t="s">
        <v>179</v>
      </c>
      <c r="BJ1" t="s">
        <v>180</v>
      </c>
      <c r="BK1" t="s">
        <v>181</v>
      </c>
      <c r="BL1" t="s">
        <v>182</v>
      </c>
      <c r="BM1" t="s">
        <v>183</v>
      </c>
      <c r="BN1" t="s">
        <v>184</v>
      </c>
      <c r="BO1" t="s">
        <v>185</v>
      </c>
      <c r="BP1" t="s">
        <v>186</v>
      </c>
      <c r="BQ1" t="s">
        <v>187</v>
      </c>
      <c r="BR1" t="s">
        <v>188</v>
      </c>
      <c r="BS1" t="s">
        <v>189</v>
      </c>
      <c r="BT1" t="s">
        <v>190</v>
      </c>
      <c r="BU1" t="s">
        <v>191</v>
      </c>
      <c r="BV1" t="s">
        <v>192</v>
      </c>
      <c r="BW1" t="s">
        <v>193</v>
      </c>
      <c r="BX1" t="s">
        <v>194</v>
      </c>
      <c r="BY1" t="s">
        <v>195</v>
      </c>
    </row>
    <row r="2" spans="1:77" ht="15.75" x14ac:dyDescent="0.25">
      <c r="A2" s="20">
        <v>1</v>
      </c>
      <c r="B2" s="20">
        <v>31</v>
      </c>
      <c r="C2" s="9">
        <v>88.64</v>
      </c>
      <c r="D2" s="10">
        <v>189</v>
      </c>
      <c r="E2" s="10">
        <v>24.8</v>
      </c>
      <c r="F2" s="11">
        <v>1</v>
      </c>
      <c r="G2" s="12">
        <v>8.1</v>
      </c>
      <c r="H2" s="11">
        <v>6.1</v>
      </c>
      <c r="I2" s="11">
        <v>7.8</v>
      </c>
      <c r="J2" s="15">
        <f t="shared" ref="J2:J50" si="0">I2/0.5657-2.5164</f>
        <v>11.271826975428674</v>
      </c>
      <c r="K2" s="15">
        <f t="shared" ref="K2:K50" si="1">I2*2</f>
        <v>15.6</v>
      </c>
      <c r="L2" s="12">
        <v>11.8</v>
      </c>
      <c r="M2" s="11">
        <v>6.2</v>
      </c>
      <c r="N2" s="11">
        <v>9.1999999999999993</v>
      </c>
      <c r="O2" s="15">
        <f t="shared" ref="O2:O50" si="2">N2/0.3348-3.6135</f>
        <v>23.865591995221024</v>
      </c>
      <c r="P2" s="15">
        <f t="shared" ref="P2:P50" si="3">N2*2</f>
        <v>18.399999999999999</v>
      </c>
      <c r="Q2" s="12">
        <v>4.5999999999999996</v>
      </c>
      <c r="R2" s="11">
        <v>3.4</v>
      </c>
      <c r="S2" s="11">
        <v>5.5</v>
      </c>
      <c r="T2" s="15">
        <f t="shared" ref="T2:T50" si="4">S2/0.8269-0.3725</f>
        <v>6.2788484097230626</v>
      </c>
      <c r="U2" s="15">
        <f t="shared" ref="U2:U50" si="5">S2*2</f>
        <v>11</v>
      </c>
      <c r="V2" s="12">
        <v>15</v>
      </c>
      <c r="W2" s="11">
        <v>5.7</v>
      </c>
      <c r="X2" s="11">
        <v>7.3</v>
      </c>
      <c r="Y2" s="15">
        <f t="shared" ref="Y2:Y50" si="6">X2/0.382-5.765</f>
        <v>13.344947643979058</v>
      </c>
      <c r="Z2" s="15">
        <f t="shared" ref="Z2:Z50" si="7">X2*2</f>
        <v>14.6</v>
      </c>
      <c r="AA2" s="21">
        <v>8.1999999999999993</v>
      </c>
      <c r="AB2" s="22">
        <v>3.7</v>
      </c>
      <c r="AC2" s="22">
        <v>5.2</v>
      </c>
      <c r="AD2" s="25">
        <f t="shared" ref="AD2:AD50" si="8">AC2/0.4846-3.5345</f>
        <v>7.1959993809327294</v>
      </c>
      <c r="AE2" s="25">
        <f t="shared" ref="AE2:AE50" si="9">AC2*2</f>
        <v>10.4</v>
      </c>
      <c r="AF2" s="23">
        <v>24.4</v>
      </c>
      <c r="AG2" s="22">
        <v>11.6</v>
      </c>
      <c r="AH2" s="22">
        <v>13.7</v>
      </c>
      <c r="AI2" s="25">
        <f t="shared" ref="AI2:AI50" si="10">AH2/0.7334-2.3</f>
        <v>16.380119989091899</v>
      </c>
      <c r="AJ2" s="25">
        <f t="shared" ref="AJ2:AJ50" si="11">AH2*2</f>
        <v>27.4</v>
      </c>
      <c r="AK2" s="23">
        <v>14.6</v>
      </c>
      <c r="AL2" s="22">
        <v>6.5</v>
      </c>
      <c r="AM2" s="22">
        <v>8.4</v>
      </c>
      <c r="AN2" s="25">
        <f t="shared" ref="AN2:AN50" si="12">AM2/0.3701-2.7895</f>
        <v>19.907068495001354</v>
      </c>
      <c r="AO2" s="25">
        <f t="shared" ref="AO2:AO50" si="13">AM2*2</f>
        <v>16.8</v>
      </c>
      <c r="AP2" s="23">
        <v>5.2</v>
      </c>
      <c r="AQ2" s="22">
        <v>2.4</v>
      </c>
      <c r="AR2" s="22">
        <v>3.6</v>
      </c>
      <c r="AS2">
        <f t="shared" ref="AS2:AS43" si="14">AR2/0.5201-1.1363</f>
        <v>5.7854458181119011</v>
      </c>
      <c r="AT2">
        <f t="shared" ref="AT2:AT50" si="15">AR2*2</f>
        <v>7.2</v>
      </c>
      <c r="AV2" s="30">
        <v>4.5</v>
      </c>
      <c r="AW2">
        <v>23.2</v>
      </c>
      <c r="AX2">
        <v>42.4</v>
      </c>
      <c r="AY2">
        <v>9.3000000000000007</v>
      </c>
      <c r="AZ2">
        <v>9.3000000000000007</v>
      </c>
      <c r="BA2" s="31">
        <v>0.05</v>
      </c>
      <c r="BB2" s="32">
        <v>0.26</v>
      </c>
      <c r="BC2" s="32">
        <v>0.48</v>
      </c>
      <c r="BD2" s="32">
        <v>0.1</v>
      </c>
      <c r="BE2" s="32">
        <v>0.1</v>
      </c>
      <c r="BF2" s="33">
        <v>4.5</v>
      </c>
      <c r="BG2">
        <v>25.8</v>
      </c>
      <c r="BH2">
        <v>39.200000000000003</v>
      </c>
      <c r="BI2">
        <v>9.3000000000000007</v>
      </c>
      <c r="BJ2">
        <v>9.8000000000000007</v>
      </c>
      <c r="BK2" s="34">
        <v>0.05</v>
      </c>
      <c r="BL2" s="32">
        <v>0.28999999999999998</v>
      </c>
      <c r="BM2" s="32">
        <v>0.44</v>
      </c>
      <c r="BN2" s="32">
        <v>0.11</v>
      </c>
      <c r="BO2" s="32">
        <v>0.11</v>
      </c>
      <c r="BP2" s="33">
        <v>4.5</v>
      </c>
      <c r="BQ2">
        <v>28.1</v>
      </c>
      <c r="BR2">
        <v>39.6</v>
      </c>
      <c r="BS2">
        <v>9.3000000000000007</v>
      </c>
      <c r="BT2">
        <v>9.1</v>
      </c>
      <c r="BU2" s="34">
        <v>0.05</v>
      </c>
      <c r="BV2" s="32">
        <v>0.31</v>
      </c>
      <c r="BW2" s="32">
        <v>0.44</v>
      </c>
      <c r="BX2" s="32">
        <v>0.1</v>
      </c>
      <c r="BY2" s="32">
        <v>0.1</v>
      </c>
    </row>
    <row r="3" spans="1:77" ht="15.75" x14ac:dyDescent="0.25">
      <c r="A3" s="20">
        <v>2</v>
      </c>
      <c r="B3" s="20">
        <v>28</v>
      </c>
      <c r="C3" s="13">
        <v>61.36</v>
      </c>
      <c r="D3" s="14">
        <v>160.19999999999999</v>
      </c>
      <c r="E3" s="14">
        <v>23.9</v>
      </c>
      <c r="F3" s="15">
        <v>2</v>
      </c>
      <c r="G3" s="16">
        <v>20</v>
      </c>
      <c r="H3" s="15">
        <v>13.2</v>
      </c>
      <c r="I3" s="15">
        <v>14.5</v>
      </c>
      <c r="J3" s="15">
        <f t="shared" si="0"/>
        <v>23.11556040304048</v>
      </c>
      <c r="K3" s="15">
        <f t="shared" si="1"/>
        <v>29</v>
      </c>
      <c r="L3" s="16">
        <v>15.4</v>
      </c>
      <c r="M3" s="15">
        <v>5.4</v>
      </c>
      <c r="N3" s="15">
        <v>7.8</v>
      </c>
      <c r="O3" s="15">
        <f t="shared" si="2"/>
        <v>19.683991039426523</v>
      </c>
      <c r="P3" s="15">
        <f t="shared" si="3"/>
        <v>15.6</v>
      </c>
      <c r="Q3" s="16">
        <v>7</v>
      </c>
      <c r="R3" s="15">
        <v>5.3</v>
      </c>
      <c r="S3" s="15">
        <v>6.2</v>
      </c>
      <c r="T3" s="15">
        <f t="shared" si="4"/>
        <v>7.1253836618696349</v>
      </c>
      <c r="U3" s="15">
        <f t="shared" si="5"/>
        <v>12.4</v>
      </c>
      <c r="V3" s="16">
        <v>20.2</v>
      </c>
      <c r="W3" s="15">
        <v>13.7</v>
      </c>
      <c r="X3" s="15">
        <v>15.4</v>
      </c>
      <c r="Y3" s="15">
        <f t="shared" si="6"/>
        <v>34.549136125654449</v>
      </c>
      <c r="Z3" s="15">
        <f t="shared" si="7"/>
        <v>30.8</v>
      </c>
      <c r="AA3" s="24">
        <v>12</v>
      </c>
      <c r="AB3" s="25">
        <v>9.1999999999999993</v>
      </c>
      <c r="AC3" s="25">
        <v>10.8</v>
      </c>
      <c r="AD3" s="25">
        <f t="shared" si="8"/>
        <v>18.751921791167973</v>
      </c>
      <c r="AE3" s="25">
        <f t="shared" si="9"/>
        <v>21.6</v>
      </c>
      <c r="AF3" s="26">
        <v>22</v>
      </c>
      <c r="AG3" s="25">
        <v>17.2</v>
      </c>
      <c r="AH3" s="25">
        <v>19</v>
      </c>
      <c r="AI3" s="25">
        <f t="shared" si="10"/>
        <v>23.606735751295336</v>
      </c>
      <c r="AJ3" s="25">
        <f t="shared" si="11"/>
        <v>38</v>
      </c>
      <c r="AK3" s="26">
        <v>33.4</v>
      </c>
      <c r="AL3" s="25">
        <v>13.9</v>
      </c>
      <c r="AM3" s="25">
        <v>15.2</v>
      </c>
      <c r="AN3" s="25">
        <f t="shared" si="12"/>
        <v>38.280481086192921</v>
      </c>
      <c r="AO3" s="25">
        <f t="shared" si="13"/>
        <v>30.4</v>
      </c>
      <c r="AP3" s="26">
        <v>17.2</v>
      </c>
      <c r="AQ3" s="25">
        <v>10.8</v>
      </c>
      <c r="AR3" s="25">
        <v>12.2</v>
      </c>
      <c r="AS3">
        <f t="shared" si="14"/>
        <v>22.320727494712553</v>
      </c>
      <c r="AT3">
        <f t="shared" si="15"/>
        <v>24.4</v>
      </c>
      <c r="AV3" s="33">
        <v>3.4</v>
      </c>
      <c r="AW3">
        <v>22.9</v>
      </c>
      <c r="AX3">
        <v>24.4</v>
      </c>
      <c r="AY3">
        <v>6.5</v>
      </c>
      <c r="AZ3">
        <v>5.4</v>
      </c>
      <c r="BA3" s="34">
        <v>0.05</v>
      </c>
      <c r="BB3" s="32">
        <v>0.37</v>
      </c>
      <c r="BC3" s="32">
        <v>0.39</v>
      </c>
      <c r="BD3" s="32">
        <v>0.1</v>
      </c>
      <c r="BE3" s="32">
        <v>0.09</v>
      </c>
      <c r="BF3" s="33">
        <v>3.4</v>
      </c>
      <c r="BG3">
        <v>26.7</v>
      </c>
      <c r="BH3">
        <v>22.5</v>
      </c>
      <c r="BI3">
        <v>6.5</v>
      </c>
      <c r="BJ3">
        <v>5.3</v>
      </c>
      <c r="BK3" s="34">
        <v>0.05</v>
      </c>
      <c r="BL3" s="32">
        <v>0.41</v>
      </c>
      <c r="BM3" s="32">
        <v>0.35</v>
      </c>
      <c r="BN3" s="32">
        <v>0.1</v>
      </c>
      <c r="BO3" s="32">
        <v>0.08</v>
      </c>
      <c r="BP3" s="33">
        <v>3.4</v>
      </c>
      <c r="BQ3">
        <v>28.7</v>
      </c>
      <c r="BR3">
        <v>22.9</v>
      </c>
      <c r="BS3">
        <v>6.5</v>
      </c>
      <c r="BT3">
        <v>4.5999999999999996</v>
      </c>
      <c r="BU3" s="34">
        <v>0.05</v>
      </c>
      <c r="BV3" s="32">
        <v>0.43</v>
      </c>
      <c r="BW3" s="32">
        <v>0.35</v>
      </c>
      <c r="BX3" s="32">
        <v>0.1</v>
      </c>
      <c r="BY3" s="32">
        <v>7.0000000000000007E-2</v>
      </c>
    </row>
    <row r="4" spans="1:77" ht="15.75" x14ac:dyDescent="0.25">
      <c r="A4" s="20">
        <v>3</v>
      </c>
      <c r="B4" s="20">
        <v>30</v>
      </c>
      <c r="C4" s="13">
        <v>73.599999999999994</v>
      </c>
      <c r="D4" s="14">
        <v>181.2</v>
      </c>
      <c r="E4" s="14">
        <v>22.4</v>
      </c>
      <c r="F4" s="15">
        <v>1</v>
      </c>
      <c r="G4" s="16">
        <v>7.3</v>
      </c>
      <c r="H4" s="15">
        <v>4.8</v>
      </c>
      <c r="I4" s="15">
        <v>6</v>
      </c>
      <c r="J4" s="15">
        <f t="shared" si="0"/>
        <v>8.08992844263744</v>
      </c>
      <c r="K4" s="15">
        <f t="shared" si="1"/>
        <v>12</v>
      </c>
      <c r="L4" s="16">
        <v>7.9</v>
      </c>
      <c r="M4" s="15">
        <v>9</v>
      </c>
      <c r="N4" s="15">
        <v>11.8</v>
      </c>
      <c r="O4" s="15">
        <f t="shared" si="2"/>
        <v>31.631422341696535</v>
      </c>
      <c r="P4" s="15">
        <f t="shared" si="3"/>
        <v>23.6</v>
      </c>
      <c r="Q4" s="16">
        <v>3.4</v>
      </c>
      <c r="R4" s="15">
        <v>1.2</v>
      </c>
      <c r="S4" s="15">
        <v>2.8</v>
      </c>
      <c r="T4" s="15">
        <f t="shared" si="4"/>
        <v>3.0136410085862861</v>
      </c>
      <c r="U4" s="15">
        <f t="shared" si="5"/>
        <v>5.6</v>
      </c>
      <c r="V4" s="16">
        <v>25.6</v>
      </c>
      <c r="W4" s="15">
        <v>15.1</v>
      </c>
      <c r="X4" s="15">
        <v>16.7</v>
      </c>
      <c r="Y4" s="15">
        <f t="shared" si="6"/>
        <v>37.952277486910994</v>
      </c>
      <c r="Z4" s="15">
        <f t="shared" si="7"/>
        <v>33.4</v>
      </c>
      <c r="AA4" s="24">
        <v>11.2</v>
      </c>
      <c r="AB4" s="25">
        <v>5.9</v>
      </c>
      <c r="AC4" s="25">
        <v>7.6</v>
      </c>
      <c r="AD4" s="25">
        <f t="shared" si="8"/>
        <v>12.148537556747835</v>
      </c>
      <c r="AE4" s="25">
        <f t="shared" si="9"/>
        <v>15.2</v>
      </c>
      <c r="AF4" s="26">
        <v>27.2</v>
      </c>
      <c r="AG4" s="25">
        <v>15.3</v>
      </c>
      <c r="AH4" s="25">
        <v>17.399999999999999</v>
      </c>
      <c r="AI4" s="25">
        <f t="shared" si="10"/>
        <v>21.425115898554672</v>
      </c>
      <c r="AJ4" s="25">
        <f t="shared" si="11"/>
        <v>34.799999999999997</v>
      </c>
      <c r="AK4" s="26">
        <v>17.600000000000001</v>
      </c>
      <c r="AL4" s="25">
        <v>8.1</v>
      </c>
      <c r="AM4" s="25">
        <v>9.5</v>
      </c>
      <c r="AN4" s="25">
        <f t="shared" si="12"/>
        <v>22.879238178870576</v>
      </c>
      <c r="AO4" s="25">
        <f t="shared" si="13"/>
        <v>19</v>
      </c>
      <c r="AP4" s="26">
        <v>7.6</v>
      </c>
      <c r="AQ4" s="25">
        <v>4.3</v>
      </c>
      <c r="AR4" s="25">
        <v>5.6</v>
      </c>
      <c r="AS4">
        <f t="shared" si="14"/>
        <v>9.6308601615074014</v>
      </c>
      <c r="AT4">
        <f t="shared" si="15"/>
        <v>11.2</v>
      </c>
      <c r="AV4" s="33"/>
      <c r="BA4" s="34"/>
      <c r="BF4" s="33"/>
      <c r="BK4" s="34"/>
      <c r="BP4" s="33"/>
      <c r="BU4" s="34"/>
    </row>
    <row r="5" spans="1:77" ht="15.75" x14ac:dyDescent="0.25">
      <c r="A5" s="20">
        <v>4</v>
      </c>
      <c r="B5" s="20">
        <v>25</v>
      </c>
      <c r="C5" s="13">
        <v>85.5</v>
      </c>
      <c r="D5" s="14">
        <v>163.5</v>
      </c>
      <c r="E5" s="14">
        <v>32</v>
      </c>
      <c r="F5" s="15">
        <v>1</v>
      </c>
      <c r="G5" s="16">
        <v>8.8000000000000007</v>
      </c>
      <c r="H5" s="15">
        <v>3.8</v>
      </c>
      <c r="I5" s="15">
        <v>5.2</v>
      </c>
      <c r="J5" s="15">
        <f t="shared" si="0"/>
        <v>6.6757513169524492</v>
      </c>
      <c r="K5" s="15">
        <f t="shared" si="1"/>
        <v>10.4</v>
      </c>
      <c r="L5" s="16">
        <v>27.2</v>
      </c>
      <c r="M5" s="15">
        <v>8</v>
      </c>
      <c r="N5" s="15">
        <v>11.2</v>
      </c>
      <c r="O5" s="15">
        <f t="shared" si="2"/>
        <v>29.839307646356033</v>
      </c>
      <c r="P5" s="15">
        <f t="shared" si="3"/>
        <v>22.4</v>
      </c>
      <c r="Q5" s="16">
        <v>7.6</v>
      </c>
      <c r="R5" s="15">
        <v>5.8</v>
      </c>
      <c r="S5" s="15">
        <v>7.2</v>
      </c>
      <c r="T5" s="15">
        <f t="shared" si="4"/>
        <v>8.3347197363647361</v>
      </c>
      <c r="U5" s="15">
        <f t="shared" si="5"/>
        <v>14.4</v>
      </c>
      <c r="V5" s="16">
        <v>33</v>
      </c>
      <c r="W5" s="15">
        <v>16.2</v>
      </c>
      <c r="X5" s="15">
        <v>18.5</v>
      </c>
      <c r="Y5" s="15">
        <f t="shared" si="6"/>
        <v>42.66431937172775</v>
      </c>
      <c r="Z5" s="15">
        <f t="shared" si="7"/>
        <v>37</v>
      </c>
      <c r="AA5" s="24">
        <v>32</v>
      </c>
      <c r="AB5" s="25">
        <v>9.6999999999999993</v>
      </c>
      <c r="AC5" s="25">
        <v>12.3</v>
      </c>
      <c r="AD5" s="25">
        <f t="shared" si="8"/>
        <v>21.847258151052415</v>
      </c>
      <c r="AE5" s="25">
        <f t="shared" si="9"/>
        <v>24.6</v>
      </c>
      <c r="AF5" s="26">
        <v>35</v>
      </c>
      <c r="AG5" s="25">
        <v>16.3</v>
      </c>
      <c r="AH5" s="25">
        <v>19.3</v>
      </c>
      <c r="AI5" s="25">
        <f t="shared" si="10"/>
        <v>24.015789473684208</v>
      </c>
      <c r="AJ5" s="25">
        <f t="shared" si="11"/>
        <v>38.6</v>
      </c>
      <c r="AK5" s="26">
        <v>8.4</v>
      </c>
      <c r="AL5" s="25">
        <v>5.0999999999999996</v>
      </c>
      <c r="AM5" s="25">
        <v>6.7</v>
      </c>
      <c r="AN5" s="25">
        <f t="shared" si="12"/>
        <v>15.313715347203459</v>
      </c>
      <c r="AO5" s="25">
        <f t="shared" si="13"/>
        <v>13.4</v>
      </c>
      <c r="AP5" s="26">
        <v>8</v>
      </c>
      <c r="AQ5" s="25">
        <v>3.7</v>
      </c>
      <c r="AR5" s="25">
        <v>5.2</v>
      </c>
      <c r="AS5">
        <f t="shared" si="14"/>
        <v>8.8617772928283021</v>
      </c>
      <c r="AT5">
        <f t="shared" si="15"/>
        <v>10.4</v>
      </c>
      <c r="AV5" s="33">
        <v>4</v>
      </c>
      <c r="AW5">
        <v>23.9</v>
      </c>
      <c r="AX5">
        <v>43.8</v>
      </c>
      <c r="AY5">
        <v>8.6999999999999993</v>
      </c>
      <c r="AZ5">
        <v>9.6</v>
      </c>
      <c r="BA5" s="34">
        <v>0.04</v>
      </c>
      <c r="BB5" s="32">
        <v>0.27</v>
      </c>
      <c r="BC5" s="32">
        <v>0.49</v>
      </c>
      <c r="BD5" s="32">
        <v>0.1</v>
      </c>
      <c r="BE5" s="32">
        <v>0.11</v>
      </c>
      <c r="BF5" s="33">
        <v>4</v>
      </c>
      <c r="BG5">
        <v>21.9</v>
      </c>
      <c r="BH5">
        <v>42.9</v>
      </c>
      <c r="BI5">
        <v>8.6999999999999993</v>
      </c>
      <c r="BJ5">
        <v>10.199999999999999</v>
      </c>
      <c r="BK5" s="34">
        <v>0.05</v>
      </c>
      <c r="BL5" s="32">
        <v>0.25</v>
      </c>
      <c r="BM5" s="32">
        <v>0.49</v>
      </c>
      <c r="BN5" s="32">
        <v>0.1</v>
      </c>
      <c r="BO5" s="32">
        <v>0.12</v>
      </c>
      <c r="BP5" s="33">
        <v>4</v>
      </c>
      <c r="BQ5">
        <v>23.9</v>
      </c>
      <c r="BR5">
        <v>43.3</v>
      </c>
      <c r="BS5">
        <v>8.6999999999999993</v>
      </c>
      <c r="BT5">
        <v>9.4</v>
      </c>
      <c r="BU5" s="34">
        <v>0.04</v>
      </c>
      <c r="BV5" s="32">
        <v>0.27</v>
      </c>
      <c r="BW5" s="32">
        <v>0.48</v>
      </c>
      <c r="BX5" s="32">
        <v>0.1</v>
      </c>
      <c r="BY5" s="32">
        <v>0.11</v>
      </c>
    </row>
    <row r="6" spans="1:77" ht="15.75" x14ac:dyDescent="0.25">
      <c r="A6" s="20">
        <v>5</v>
      </c>
      <c r="B6" s="20">
        <v>25</v>
      </c>
      <c r="C6" s="13">
        <v>84.1</v>
      </c>
      <c r="D6" s="14">
        <v>184.5</v>
      </c>
      <c r="E6" s="14">
        <v>24.7</v>
      </c>
      <c r="F6" s="15">
        <v>1</v>
      </c>
      <c r="G6" s="16">
        <v>8.3000000000000007</v>
      </c>
      <c r="H6" s="15">
        <v>4.2</v>
      </c>
      <c r="I6" s="15">
        <v>5.7</v>
      </c>
      <c r="J6" s="15">
        <f t="shared" si="0"/>
        <v>7.5596120205055692</v>
      </c>
      <c r="K6" s="15">
        <f t="shared" si="1"/>
        <v>11.4</v>
      </c>
      <c r="L6" s="16">
        <v>13.6</v>
      </c>
      <c r="M6" s="15">
        <v>3.9</v>
      </c>
      <c r="N6" s="15">
        <v>6.9</v>
      </c>
      <c r="O6" s="15">
        <f t="shared" si="2"/>
        <v>16.995818996415771</v>
      </c>
      <c r="P6" s="15">
        <f t="shared" si="3"/>
        <v>13.8</v>
      </c>
      <c r="Q6" s="16">
        <v>3.6</v>
      </c>
      <c r="R6" s="15">
        <v>2.8</v>
      </c>
      <c r="S6" s="15">
        <v>4.0999999999999996</v>
      </c>
      <c r="T6" s="15">
        <f t="shared" si="4"/>
        <v>4.5857779054299188</v>
      </c>
      <c r="U6" s="15">
        <f t="shared" si="5"/>
        <v>8.1999999999999993</v>
      </c>
      <c r="V6" s="16">
        <v>23</v>
      </c>
      <c r="W6" s="15">
        <v>9.6</v>
      </c>
      <c r="X6" s="15">
        <v>12</v>
      </c>
      <c r="Y6" s="15">
        <f t="shared" si="6"/>
        <v>25.648612565445024</v>
      </c>
      <c r="Z6" s="15">
        <f t="shared" si="7"/>
        <v>24</v>
      </c>
      <c r="AA6" s="24">
        <v>10.199999999999999</v>
      </c>
      <c r="AB6" s="25">
        <v>6.1</v>
      </c>
      <c r="AC6" s="25">
        <v>7.8</v>
      </c>
      <c r="AD6" s="25">
        <f t="shared" si="8"/>
        <v>12.561249071399091</v>
      </c>
      <c r="AE6" s="25">
        <f t="shared" si="9"/>
        <v>15.6</v>
      </c>
      <c r="AF6" s="26">
        <v>21</v>
      </c>
      <c r="AG6" s="25">
        <v>16.5</v>
      </c>
      <c r="AH6" s="25">
        <v>18.600000000000001</v>
      </c>
      <c r="AI6" s="25">
        <f t="shared" si="10"/>
        <v>23.061330788110173</v>
      </c>
      <c r="AJ6" s="25">
        <f t="shared" si="11"/>
        <v>37.200000000000003</v>
      </c>
      <c r="AK6" s="26">
        <v>8.4</v>
      </c>
      <c r="AL6" s="25">
        <v>2.1</v>
      </c>
      <c r="AM6" s="25">
        <v>3.4</v>
      </c>
      <c r="AN6" s="25">
        <f t="shared" si="12"/>
        <v>6.3972062955957849</v>
      </c>
      <c r="AO6" s="25">
        <f t="shared" si="13"/>
        <v>6.8</v>
      </c>
      <c r="AP6" s="26">
        <v>7.9</v>
      </c>
      <c r="AQ6" s="25">
        <v>2.5</v>
      </c>
      <c r="AR6" s="25">
        <v>3.9</v>
      </c>
      <c r="AS6">
        <f t="shared" si="14"/>
        <v>6.3622579696212265</v>
      </c>
      <c r="AT6">
        <f t="shared" si="15"/>
        <v>7.8</v>
      </c>
      <c r="AV6" s="33">
        <v>4.3</v>
      </c>
      <c r="AW6">
        <v>21.4</v>
      </c>
      <c r="AX6">
        <v>45.1</v>
      </c>
      <c r="AY6">
        <v>8.9</v>
      </c>
      <c r="AZ6">
        <v>9.6</v>
      </c>
      <c r="BA6" s="34">
        <v>0.05</v>
      </c>
      <c r="BB6" s="32">
        <v>0.24</v>
      </c>
      <c r="BC6" s="32">
        <v>0.5</v>
      </c>
      <c r="BD6" s="32">
        <v>0.1</v>
      </c>
      <c r="BE6" s="32">
        <v>0.11</v>
      </c>
      <c r="BF6" s="33">
        <v>4.3</v>
      </c>
      <c r="BG6">
        <v>22.1</v>
      </c>
      <c r="BH6">
        <v>45.3</v>
      </c>
      <c r="BI6">
        <v>8.9</v>
      </c>
      <c r="BJ6">
        <v>9.5</v>
      </c>
      <c r="BK6" s="34">
        <v>0.05</v>
      </c>
      <c r="BL6" s="32">
        <v>0.25</v>
      </c>
      <c r="BM6" s="32">
        <v>0.5</v>
      </c>
      <c r="BN6" s="32">
        <v>0.1</v>
      </c>
      <c r="BO6" s="32">
        <v>0.11</v>
      </c>
      <c r="BP6" s="33">
        <v>4.3</v>
      </c>
      <c r="BQ6">
        <v>26</v>
      </c>
      <c r="BR6">
        <v>44.9</v>
      </c>
      <c r="BS6">
        <v>8.9</v>
      </c>
      <c r="BT6">
        <v>8.6</v>
      </c>
      <c r="BU6" s="34">
        <v>0.05</v>
      </c>
      <c r="BV6" s="32">
        <v>0.28000000000000003</v>
      </c>
      <c r="BW6" s="32">
        <v>0.48</v>
      </c>
      <c r="BX6" s="32">
        <v>0.1</v>
      </c>
      <c r="BY6" s="32">
        <v>0.09</v>
      </c>
    </row>
    <row r="7" spans="1:77" ht="15.75" x14ac:dyDescent="0.25">
      <c r="A7" s="20">
        <v>6</v>
      </c>
      <c r="B7" s="20">
        <v>24</v>
      </c>
      <c r="C7" s="13">
        <v>63.2</v>
      </c>
      <c r="D7" s="14">
        <v>155.6</v>
      </c>
      <c r="E7" s="14">
        <v>26.1</v>
      </c>
      <c r="F7" s="15">
        <v>2</v>
      </c>
      <c r="G7" s="16">
        <v>23</v>
      </c>
      <c r="H7" s="15">
        <v>16.5</v>
      </c>
      <c r="I7" s="15">
        <v>17.899999999999999</v>
      </c>
      <c r="J7" s="15">
        <f t="shared" si="0"/>
        <v>29.125813187201693</v>
      </c>
      <c r="K7" s="15">
        <f t="shared" si="1"/>
        <v>35.799999999999997</v>
      </c>
      <c r="L7" s="16">
        <v>31.3</v>
      </c>
      <c r="M7" s="15">
        <v>9.6</v>
      </c>
      <c r="N7" s="15">
        <v>12.4</v>
      </c>
      <c r="O7" s="15">
        <f t="shared" si="2"/>
        <v>33.423537037037036</v>
      </c>
      <c r="P7" s="15">
        <f t="shared" si="3"/>
        <v>24.8</v>
      </c>
      <c r="Q7" s="16">
        <v>9.6</v>
      </c>
      <c r="R7" s="15">
        <v>9.4</v>
      </c>
      <c r="S7" s="15">
        <v>10.7</v>
      </c>
      <c r="T7" s="15">
        <f t="shared" si="4"/>
        <v>12.567395997097593</v>
      </c>
      <c r="U7" s="15">
        <f t="shared" si="5"/>
        <v>21.4</v>
      </c>
      <c r="V7" s="16">
        <v>26.9</v>
      </c>
      <c r="W7" s="15">
        <v>16</v>
      </c>
      <c r="X7" s="15">
        <v>18.5</v>
      </c>
      <c r="Y7" s="15">
        <f t="shared" si="6"/>
        <v>42.66431937172775</v>
      </c>
      <c r="Z7" s="15">
        <f t="shared" si="7"/>
        <v>37</v>
      </c>
      <c r="AA7" s="24">
        <v>28</v>
      </c>
      <c r="AB7" s="25">
        <v>15</v>
      </c>
      <c r="AC7" s="25">
        <v>17</v>
      </c>
      <c r="AD7" s="25">
        <f t="shared" si="8"/>
        <v>31.545978745356997</v>
      </c>
      <c r="AE7" s="25">
        <f t="shared" si="9"/>
        <v>34</v>
      </c>
      <c r="AF7" s="26">
        <v>35.5</v>
      </c>
      <c r="AG7" s="25">
        <v>17.2</v>
      </c>
      <c r="AH7" s="25">
        <v>18.899999999999999</v>
      </c>
      <c r="AI7" s="25">
        <f t="shared" si="10"/>
        <v>23.470384510499041</v>
      </c>
      <c r="AJ7" s="25">
        <f t="shared" si="11"/>
        <v>37.799999999999997</v>
      </c>
      <c r="AK7" s="26">
        <v>21</v>
      </c>
      <c r="AL7" s="25">
        <v>11.8</v>
      </c>
      <c r="AM7" s="25">
        <v>13.2</v>
      </c>
      <c r="AN7" s="25">
        <f t="shared" si="12"/>
        <v>32.8765362064307</v>
      </c>
      <c r="AO7" s="25">
        <f t="shared" si="13"/>
        <v>26.4</v>
      </c>
      <c r="AP7" s="26">
        <v>13</v>
      </c>
      <c r="AQ7" s="25">
        <v>8.9</v>
      </c>
      <c r="AR7" s="25">
        <v>9.9</v>
      </c>
      <c r="AS7">
        <f t="shared" si="14"/>
        <v>17.89850099980773</v>
      </c>
      <c r="AT7">
        <f t="shared" si="15"/>
        <v>19.8</v>
      </c>
      <c r="AV7" s="33">
        <v>3.4</v>
      </c>
      <c r="AW7">
        <v>25.9</v>
      </c>
      <c r="AX7">
        <v>25.1</v>
      </c>
      <c r="AY7">
        <v>6.4</v>
      </c>
      <c r="AZ7">
        <v>6</v>
      </c>
      <c r="BA7" s="34">
        <v>0.05</v>
      </c>
      <c r="BB7" s="32">
        <v>0.39</v>
      </c>
      <c r="BC7" s="32">
        <v>0.38</v>
      </c>
      <c r="BD7" s="32">
        <v>0.1</v>
      </c>
      <c r="BE7" s="32">
        <v>0.09</v>
      </c>
      <c r="BF7" s="33">
        <v>3.4</v>
      </c>
      <c r="BG7">
        <v>28.3</v>
      </c>
      <c r="BH7">
        <v>22.5</v>
      </c>
      <c r="BI7">
        <v>6.4</v>
      </c>
      <c r="BJ7">
        <v>6.6</v>
      </c>
      <c r="BK7" s="34">
        <v>0.05</v>
      </c>
      <c r="BL7" s="32">
        <v>0.42</v>
      </c>
      <c r="BM7" s="32">
        <v>0.33</v>
      </c>
      <c r="BN7" s="32">
        <v>0.1</v>
      </c>
      <c r="BO7" s="32">
        <v>0.1</v>
      </c>
      <c r="BP7" s="33">
        <v>3.4</v>
      </c>
      <c r="BQ7">
        <v>29.7</v>
      </c>
      <c r="BR7">
        <v>23.2</v>
      </c>
      <c r="BS7">
        <v>6.4</v>
      </c>
      <c r="BT7">
        <v>5.9</v>
      </c>
      <c r="BU7" s="34">
        <v>0.05</v>
      </c>
      <c r="BV7" s="32">
        <v>0.43</v>
      </c>
      <c r="BW7" s="32">
        <v>0.34</v>
      </c>
      <c r="BX7" s="32">
        <v>0.09</v>
      </c>
      <c r="BY7" s="32">
        <v>0.09</v>
      </c>
    </row>
    <row r="8" spans="1:77" ht="15.75" x14ac:dyDescent="0.25">
      <c r="A8" s="20">
        <v>7</v>
      </c>
      <c r="B8" s="20">
        <v>25</v>
      </c>
      <c r="C8" s="13">
        <v>56.8</v>
      </c>
      <c r="D8" s="14">
        <v>164</v>
      </c>
      <c r="E8" s="14">
        <v>21.1</v>
      </c>
      <c r="F8" s="15">
        <v>2</v>
      </c>
      <c r="G8" s="16">
        <v>16.600000000000001</v>
      </c>
      <c r="H8" s="15">
        <v>16</v>
      </c>
      <c r="I8" s="15">
        <v>17.399999999999999</v>
      </c>
      <c r="J8" s="15">
        <f t="shared" si="0"/>
        <v>28.241952483648575</v>
      </c>
      <c r="K8" s="15">
        <f t="shared" si="1"/>
        <v>34.799999999999997</v>
      </c>
      <c r="L8" s="16">
        <v>17</v>
      </c>
      <c r="M8" s="15">
        <v>9.1</v>
      </c>
      <c r="N8" s="15">
        <v>11.5</v>
      </c>
      <c r="O8" s="15">
        <f t="shared" si="2"/>
        <v>30.735364994026284</v>
      </c>
      <c r="P8" s="15">
        <f t="shared" si="3"/>
        <v>23</v>
      </c>
      <c r="Q8" s="16">
        <v>7.2</v>
      </c>
      <c r="R8" s="15">
        <v>5.8</v>
      </c>
      <c r="S8" s="15">
        <v>6.8</v>
      </c>
      <c r="T8" s="15">
        <f t="shared" si="4"/>
        <v>7.8509853065666961</v>
      </c>
      <c r="U8" s="15">
        <f t="shared" si="5"/>
        <v>13.6</v>
      </c>
      <c r="V8" s="16">
        <v>19</v>
      </c>
      <c r="W8" s="15">
        <v>9.6999999999999993</v>
      </c>
      <c r="X8" s="15">
        <v>11.7</v>
      </c>
      <c r="Y8" s="15">
        <f t="shared" si="6"/>
        <v>24.863272251308899</v>
      </c>
      <c r="Z8" s="15">
        <f t="shared" si="7"/>
        <v>23.4</v>
      </c>
      <c r="AA8" s="24">
        <v>19.5</v>
      </c>
      <c r="AB8" s="25">
        <v>14.6</v>
      </c>
      <c r="AC8" s="25">
        <v>16.2</v>
      </c>
      <c r="AD8" s="25">
        <f t="shared" si="8"/>
        <v>29.895132686751957</v>
      </c>
      <c r="AE8" s="25">
        <f t="shared" si="9"/>
        <v>32.4</v>
      </c>
      <c r="AF8" s="26">
        <v>35.6</v>
      </c>
      <c r="AG8" s="25">
        <v>16.600000000000001</v>
      </c>
      <c r="AH8" s="25">
        <v>19</v>
      </c>
      <c r="AI8" s="25">
        <f t="shared" si="10"/>
        <v>23.606735751295336</v>
      </c>
      <c r="AJ8" s="25">
        <f t="shared" si="11"/>
        <v>38</v>
      </c>
      <c r="AK8" s="26">
        <v>22.5</v>
      </c>
      <c r="AL8" s="25">
        <v>9.9</v>
      </c>
      <c r="AM8" s="25">
        <v>11.2</v>
      </c>
      <c r="AN8" s="25">
        <f t="shared" si="12"/>
        <v>27.472591326668468</v>
      </c>
      <c r="AO8" s="25">
        <f t="shared" si="13"/>
        <v>22.4</v>
      </c>
      <c r="AP8" s="26">
        <v>16.7</v>
      </c>
      <c r="AQ8" s="25">
        <v>9.5</v>
      </c>
      <c r="AR8" s="25">
        <v>10.6</v>
      </c>
      <c r="AS8">
        <f t="shared" si="14"/>
        <v>19.244396019996156</v>
      </c>
      <c r="AT8">
        <f t="shared" si="15"/>
        <v>21.2</v>
      </c>
      <c r="AV8" s="33">
        <v>3.4</v>
      </c>
      <c r="AW8">
        <v>25.4</v>
      </c>
      <c r="AX8">
        <v>21.6</v>
      </c>
      <c r="AY8">
        <v>5.8</v>
      </c>
      <c r="AZ8">
        <v>4.5999999999999996</v>
      </c>
      <c r="BA8" s="34">
        <v>0.06</v>
      </c>
      <c r="BB8" s="32">
        <v>0.42</v>
      </c>
      <c r="BC8" s="32">
        <v>0.36</v>
      </c>
      <c r="BD8" s="32">
        <v>0.1</v>
      </c>
      <c r="BE8" s="32">
        <v>0.08</v>
      </c>
      <c r="BF8" s="33">
        <v>3.4</v>
      </c>
      <c r="BG8">
        <v>30.3</v>
      </c>
      <c r="BH8">
        <v>17.8</v>
      </c>
      <c r="BI8">
        <v>5.8</v>
      </c>
      <c r="BJ8">
        <v>5.2</v>
      </c>
      <c r="BK8" s="34">
        <v>0.05</v>
      </c>
      <c r="BL8" s="32">
        <v>0.48</v>
      </c>
      <c r="BM8" s="32">
        <v>0.28999999999999998</v>
      </c>
      <c r="BN8" s="32">
        <v>0.09</v>
      </c>
      <c r="BO8" s="32">
        <v>0.08</v>
      </c>
      <c r="BP8" s="33">
        <v>3.4</v>
      </c>
      <c r="BQ8">
        <v>32.200000000000003</v>
      </c>
      <c r="BR8">
        <v>18.3</v>
      </c>
      <c r="BS8">
        <v>5.8</v>
      </c>
      <c r="BT8">
        <v>4.5</v>
      </c>
      <c r="BU8" s="34">
        <v>0.05</v>
      </c>
      <c r="BV8" s="32">
        <v>0.5</v>
      </c>
      <c r="BW8" s="32">
        <v>0.28999999999999998</v>
      </c>
      <c r="BX8" s="32">
        <v>0.09</v>
      </c>
      <c r="BY8" s="32">
        <v>7.0000000000000007E-2</v>
      </c>
    </row>
    <row r="9" spans="1:77" ht="15.75" x14ac:dyDescent="0.25">
      <c r="A9" s="20">
        <v>8</v>
      </c>
      <c r="B9" s="20">
        <v>30</v>
      </c>
      <c r="C9" s="13">
        <v>92.6</v>
      </c>
      <c r="D9" s="14">
        <v>181.7</v>
      </c>
      <c r="E9" s="14">
        <v>28</v>
      </c>
      <c r="F9" s="15">
        <v>1</v>
      </c>
      <c r="G9" s="16">
        <v>10.6</v>
      </c>
      <c r="H9" s="15">
        <v>8.1999999999999993</v>
      </c>
      <c r="I9" s="15">
        <v>10.1</v>
      </c>
      <c r="J9" s="15">
        <f t="shared" si="0"/>
        <v>15.337586211773022</v>
      </c>
      <c r="K9" s="15">
        <f t="shared" si="1"/>
        <v>20.2</v>
      </c>
      <c r="L9" s="16">
        <v>24.6</v>
      </c>
      <c r="M9" s="15">
        <v>7.7</v>
      </c>
      <c r="N9" s="15">
        <v>9.8000000000000007</v>
      </c>
      <c r="O9" s="15">
        <f t="shared" si="2"/>
        <v>25.657706690561533</v>
      </c>
      <c r="P9" s="15">
        <f t="shared" si="3"/>
        <v>19.600000000000001</v>
      </c>
      <c r="Q9" s="16">
        <v>4.2</v>
      </c>
      <c r="R9" s="15">
        <v>3.1</v>
      </c>
      <c r="S9" s="15">
        <v>4.8</v>
      </c>
      <c r="T9" s="15">
        <f t="shared" si="4"/>
        <v>5.4323131575764911</v>
      </c>
      <c r="U9" s="15">
        <f t="shared" si="5"/>
        <v>9.6</v>
      </c>
      <c r="V9" s="16">
        <v>26.4</v>
      </c>
      <c r="W9" s="15">
        <v>10.9</v>
      </c>
      <c r="X9" s="15">
        <v>13.2</v>
      </c>
      <c r="Y9" s="15">
        <f t="shared" si="6"/>
        <v>28.789973821989527</v>
      </c>
      <c r="Z9" s="15">
        <f t="shared" si="7"/>
        <v>26.4</v>
      </c>
      <c r="AA9" s="24">
        <v>20.6</v>
      </c>
      <c r="AB9" s="25">
        <v>16.2</v>
      </c>
      <c r="AC9" s="25">
        <v>18.100000000000001</v>
      </c>
      <c r="AD9" s="25">
        <f t="shared" si="8"/>
        <v>33.815892075938919</v>
      </c>
      <c r="AE9" s="25">
        <f t="shared" si="9"/>
        <v>36.200000000000003</v>
      </c>
      <c r="AF9" s="26">
        <v>33</v>
      </c>
      <c r="AG9" s="25">
        <v>16.8</v>
      </c>
      <c r="AH9" s="25">
        <v>19.2</v>
      </c>
      <c r="AI9" s="25">
        <f t="shared" si="10"/>
        <v>23.879438232887917</v>
      </c>
      <c r="AJ9" s="25">
        <f t="shared" si="11"/>
        <v>38.4</v>
      </c>
      <c r="AK9" s="26">
        <v>13.5</v>
      </c>
      <c r="AL9" s="25">
        <v>10</v>
      </c>
      <c r="AM9" s="25">
        <v>11.7</v>
      </c>
      <c r="AN9" s="25">
        <f t="shared" si="12"/>
        <v>28.823577546609023</v>
      </c>
      <c r="AO9" s="25">
        <f t="shared" si="13"/>
        <v>23.4</v>
      </c>
      <c r="AP9" s="26">
        <v>5.9</v>
      </c>
      <c r="AQ9" s="25">
        <v>5.5</v>
      </c>
      <c r="AR9" s="25">
        <v>6.6</v>
      </c>
      <c r="AS9">
        <f t="shared" si="14"/>
        <v>11.553567333205152</v>
      </c>
      <c r="AT9">
        <f t="shared" si="15"/>
        <v>13.2</v>
      </c>
      <c r="AV9" s="33">
        <v>4.4000000000000004</v>
      </c>
      <c r="AW9">
        <v>28.1</v>
      </c>
      <c r="AX9">
        <v>45.4</v>
      </c>
      <c r="AY9">
        <v>10</v>
      </c>
      <c r="AZ9">
        <v>11.5</v>
      </c>
      <c r="BA9" s="34">
        <v>0.04</v>
      </c>
      <c r="BB9" s="32">
        <v>0.28000000000000003</v>
      </c>
      <c r="BC9" s="32">
        <v>0.46</v>
      </c>
      <c r="BD9" s="32">
        <v>0.1</v>
      </c>
      <c r="BE9" s="32">
        <v>0.12</v>
      </c>
      <c r="BF9" s="33">
        <v>4.4000000000000004</v>
      </c>
      <c r="BG9">
        <v>34</v>
      </c>
      <c r="BH9">
        <v>41.7</v>
      </c>
      <c r="BI9">
        <v>10</v>
      </c>
      <c r="BJ9">
        <v>12</v>
      </c>
      <c r="BK9" s="34">
        <v>0.04</v>
      </c>
      <c r="BL9" s="32">
        <v>0.33</v>
      </c>
      <c r="BM9" s="32">
        <v>0.41</v>
      </c>
      <c r="BN9" s="32">
        <v>0.1</v>
      </c>
      <c r="BO9" s="32">
        <v>0.12</v>
      </c>
      <c r="BP9" s="33">
        <v>4.4000000000000004</v>
      </c>
      <c r="BQ9">
        <v>36.299999999999997</v>
      </c>
      <c r="BR9">
        <v>42.4</v>
      </c>
      <c r="BS9">
        <v>10</v>
      </c>
      <c r="BT9">
        <v>11.2</v>
      </c>
      <c r="BU9" s="34">
        <v>0.04</v>
      </c>
      <c r="BV9" s="32">
        <v>0.35</v>
      </c>
      <c r="BW9" s="32">
        <v>0.41</v>
      </c>
      <c r="BX9" s="32">
        <v>0.1</v>
      </c>
      <c r="BY9" s="32">
        <v>0.11</v>
      </c>
    </row>
    <row r="10" spans="1:77" ht="15.75" x14ac:dyDescent="0.25">
      <c r="A10" s="20">
        <v>9</v>
      </c>
      <c r="B10" s="20">
        <v>25</v>
      </c>
      <c r="C10" s="13">
        <v>113.64</v>
      </c>
      <c r="D10" s="14">
        <v>183.2</v>
      </c>
      <c r="E10" s="14">
        <v>33.9</v>
      </c>
      <c r="F10" s="15">
        <v>1</v>
      </c>
      <c r="G10" s="16">
        <v>15.2</v>
      </c>
      <c r="H10" s="15">
        <v>8.6999999999999993</v>
      </c>
      <c r="I10" s="15">
        <v>10.4</v>
      </c>
      <c r="J10" s="15">
        <f t="shared" si="0"/>
        <v>15.867902633904897</v>
      </c>
      <c r="K10" s="15">
        <f t="shared" si="1"/>
        <v>20.8</v>
      </c>
      <c r="L10" s="16">
        <v>33.200000000000003</v>
      </c>
      <c r="M10" s="15">
        <v>10.8</v>
      </c>
      <c r="N10" s="15">
        <v>13.8</v>
      </c>
      <c r="O10" s="15">
        <f t="shared" si="2"/>
        <v>37.605137992831544</v>
      </c>
      <c r="P10" s="15">
        <f t="shared" si="3"/>
        <v>27.6</v>
      </c>
      <c r="Q10" s="16">
        <v>8.1999999999999993</v>
      </c>
      <c r="R10" s="15">
        <v>4.2</v>
      </c>
      <c r="S10" s="15">
        <v>6.2</v>
      </c>
      <c r="T10" s="15">
        <f t="shared" si="4"/>
        <v>7.1253836618696349</v>
      </c>
      <c r="U10" s="15">
        <f t="shared" si="5"/>
        <v>12.4</v>
      </c>
      <c r="V10" s="16">
        <v>52</v>
      </c>
      <c r="W10" s="15">
        <v>16.8</v>
      </c>
      <c r="X10" s="15">
        <v>18.7</v>
      </c>
      <c r="Y10" s="15">
        <f t="shared" si="6"/>
        <v>43.187879581151826</v>
      </c>
      <c r="Z10" s="15">
        <f t="shared" si="7"/>
        <v>37.4</v>
      </c>
      <c r="AA10" s="24">
        <v>39</v>
      </c>
      <c r="AB10" s="25">
        <v>16.600000000000001</v>
      </c>
      <c r="AC10" s="25">
        <v>18.399999999999999</v>
      </c>
      <c r="AD10" s="25">
        <f t="shared" si="8"/>
        <v>34.434959347915807</v>
      </c>
      <c r="AE10" s="25">
        <f t="shared" si="9"/>
        <v>36.799999999999997</v>
      </c>
      <c r="AF10" s="26">
        <v>54</v>
      </c>
      <c r="AG10" s="25">
        <v>16.600000000000001</v>
      </c>
      <c r="AH10" s="25">
        <v>19.399999999999999</v>
      </c>
      <c r="AI10" s="25">
        <f t="shared" si="10"/>
        <v>24.152140714480499</v>
      </c>
      <c r="AJ10" s="25">
        <f t="shared" si="11"/>
        <v>38.799999999999997</v>
      </c>
      <c r="AK10" s="26">
        <v>27</v>
      </c>
      <c r="AL10" s="25">
        <v>12.5</v>
      </c>
      <c r="AM10" s="25">
        <v>14.1</v>
      </c>
      <c r="AN10" s="25">
        <f t="shared" si="12"/>
        <v>35.308311402323703</v>
      </c>
      <c r="AO10" s="25">
        <f t="shared" si="13"/>
        <v>28.2</v>
      </c>
      <c r="AP10" s="26">
        <v>17</v>
      </c>
      <c r="AQ10" s="25">
        <v>7.7</v>
      </c>
      <c r="AR10" s="25">
        <v>9.1999999999999993</v>
      </c>
      <c r="AS10">
        <f t="shared" si="14"/>
        <v>16.552605979619305</v>
      </c>
      <c r="AT10">
        <f t="shared" si="15"/>
        <v>18.399999999999999</v>
      </c>
      <c r="AV10" s="33">
        <v>4.9000000000000004</v>
      </c>
      <c r="AW10">
        <v>43.6</v>
      </c>
      <c r="AX10">
        <v>50.8</v>
      </c>
      <c r="AY10">
        <v>12.1</v>
      </c>
      <c r="AZ10">
        <v>13.7</v>
      </c>
      <c r="BA10" s="34">
        <v>0.04</v>
      </c>
      <c r="BB10" s="32">
        <v>0.35</v>
      </c>
      <c r="BC10" s="32">
        <v>0.41</v>
      </c>
      <c r="BD10" s="32">
        <v>0.1</v>
      </c>
      <c r="BE10" s="32">
        <v>0.11</v>
      </c>
      <c r="BF10" s="33">
        <v>4.9000000000000004</v>
      </c>
      <c r="BG10">
        <v>39.5</v>
      </c>
      <c r="BH10">
        <v>48.9</v>
      </c>
      <c r="BI10">
        <v>12.1</v>
      </c>
      <c r="BJ10">
        <v>15.5</v>
      </c>
      <c r="BK10" s="34">
        <v>0.04</v>
      </c>
      <c r="BL10" s="32">
        <v>0.33</v>
      </c>
      <c r="BM10" s="32">
        <v>0.4</v>
      </c>
      <c r="BN10" s="32">
        <v>0.1</v>
      </c>
      <c r="BO10" s="32">
        <v>0.13</v>
      </c>
      <c r="BP10" s="33">
        <v>4.9000000000000004</v>
      </c>
      <c r="BQ10">
        <v>40.799999999999997</v>
      </c>
      <c r="BR10">
        <v>50.4</v>
      </c>
      <c r="BS10">
        <v>12.1</v>
      </c>
      <c r="BT10">
        <v>14.6</v>
      </c>
      <c r="BU10" s="34">
        <v>0.04</v>
      </c>
      <c r="BV10" s="32">
        <v>0.33</v>
      </c>
      <c r="BW10" s="32">
        <v>0.41</v>
      </c>
      <c r="BX10" s="32">
        <v>0.1</v>
      </c>
      <c r="BY10" s="32">
        <v>0.12</v>
      </c>
    </row>
    <row r="11" spans="1:77" ht="15.75" x14ac:dyDescent="0.25">
      <c r="A11" s="20">
        <v>10</v>
      </c>
      <c r="B11" s="20">
        <v>25</v>
      </c>
      <c r="C11" s="13">
        <v>105</v>
      </c>
      <c r="D11" s="14">
        <v>166.4</v>
      </c>
      <c r="E11" s="14">
        <v>37.9</v>
      </c>
      <c r="F11" s="15">
        <v>2</v>
      </c>
      <c r="G11" s="16">
        <v>42.1</v>
      </c>
      <c r="H11" s="15">
        <v>17.3</v>
      </c>
      <c r="I11" s="15">
        <v>19.100000000000001</v>
      </c>
      <c r="J11" s="15">
        <f t="shared" si="0"/>
        <v>31.247078875729191</v>
      </c>
      <c r="K11" s="15">
        <f t="shared" si="1"/>
        <v>38.200000000000003</v>
      </c>
      <c r="L11" s="16">
        <v>45.8</v>
      </c>
      <c r="M11" s="15">
        <v>15.9</v>
      </c>
      <c r="N11" s="15">
        <v>19.100000000000001</v>
      </c>
      <c r="O11" s="15">
        <f t="shared" si="2"/>
        <v>53.435484468339311</v>
      </c>
      <c r="P11" s="15">
        <f t="shared" si="3"/>
        <v>38.200000000000003</v>
      </c>
      <c r="Q11" s="16">
        <v>18.399999999999999</v>
      </c>
      <c r="R11" s="15">
        <v>11.4</v>
      </c>
      <c r="S11" s="15">
        <v>12.8</v>
      </c>
      <c r="T11" s="15">
        <f t="shared" si="4"/>
        <v>15.107001753537309</v>
      </c>
      <c r="U11" s="15">
        <f t="shared" si="5"/>
        <v>25.6</v>
      </c>
      <c r="V11" s="16">
        <v>48</v>
      </c>
      <c r="W11" s="15">
        <v>16.600000000000001</v>
      </c>
      <c r="X11" s="15">
        <v>19</v>
      </c>
      <c r="Y11" s="15">
        <f t="shared" si="6"/>
        <v>43.973219895287954</v>
      </c>
      <c r="Z11" s="15">
        <f t="shared" si="7"/>
        <v>38</v>
      </c>
      <c r="AA11" s="24">
        <v>42.9</v>
      </c>
      <c r="AB11" s="25">
        <v>16.5</v>
      </c>
      <c r="AC11" s="25">
        <v>18.600000000000001</v>
      </c>
      <c r="AD11" s="25">
        <f t="shared" si="8"/>
        <v>34.847670862567071</v>
      </c>
      <c r="AE11" s="25">
        <f t="shared" si="9"/>
        <v>37.200000000000003</v>
      </c>
      <c r="AF11" s="26">
        <v>47</v>
      </c>
      <c r="AG11" s="25">
        <v>16.2</v>
      </c>
      <c r="AH11" s="25">
        <v>19</v>
      </c>
      <c r="AI11" s="25">
        <f t="shared" si="10"/>
        <v>23.606735751295336</v>
      </c>
      <c r="AJ11" s="25">
        <f t="shared" si="11"/>
        <v>38</v>
      </c>
      <c r="AK11" s="26">
        <v>57</v>
      </c>
      <c r="AL11" s="25">
        <v>17.2</v>
      </c>
      <c r="AM11" s="25">
        <v>19.399999999999999</v>
      </c>
      <c r="AN11" s="25">
        <f t="shared" si="12"/>
        <v>49.6287653336936</v>
      </c>
      <c r="AO11" s="25">
        <f t="shared" si="13"/>
        <v>38.799999999999997</v>
      </c>
      <c r="AP11" s="26">
        <v>21</v>
      </c>
      <c r="AQ11" s="25">
        <v>14.8</v>
      </c>
      <c r="AR11" s="25">
        <v>16.7</v>
      </c>
      <c r="AS11">
        <f t="shared" si="14"/>
        <v>30.972909767352434</v>
      </c>
      <c r="AT11">
        <f t="shared" si="15"/>
        <v>33.4</v>
      </c>
      <c r="AV11" s="33">
        <v>4.4000000000000004</v>
      </c>
      <c r="AW11">
        <v>46.8</v>
      </c>
      <c r="AX11">
        <v>37.299999999999997</v>
      </c>
      <c r="AY11">
        <v>10.6</v>
      </c>
      <c r="AZ11">
        <v>9.9</v>
      </c>
      <c r="BA11" s="34">
        <v>0.04</v>
      </c>
      <c r="BB11" s="32">
        <v>0.43</v>
      </c>
      <c r="BC11" s="32">
        <v>0.34</v>
      </c>
      <c r="BD11" s="32">
        <v>0.1</v>
      </c>
      <c r="BE11" s="32">
        <v>0.09</v>
      </c>
      <c r="BF11" s="33">
        <v>4.4000000000000004</v>
      </c>
      <c r="BG11">
        <v>41.6</v>
      </c>
      <c r="BH11">
        <v>37.4</v>
      </c>
      <c r="BI11">
        <v>10.6</v>
      </c>
      <c r="BJ11">
        <v>11</v>
      </c>
      <c r="BK11" s="34">
        <v>0.04</v>
      </c>
      <c r="BL11" s="32">
        <v>0.4</v>
      </c>
      <c r="BM11" s="32">
        <v>0.36</v>
      </c>
      <c r="BN11" s="32">
        <v>0.1</v>
      </c>
      <c r="BO11" s="32">
        <v>0.1</v>
      </c>
      <c r="BP11" s="33">
        <v>4.4000000000000004</v>
      </c>
      <c r="BQ11">
        <v>41.6</v>
      </c>
      <c r="BR11">
        <v>39.299999999999997</v>
      </c>
      <c r="BS11">
        <v>10.6</v>
      </c>
      <c r="BT11">
        <v>10.3</v>
      </c>
      <c r="BU11" s="34">
        <v>0.04</v>
      </c>
      <c r="BV11" s="32">
        <v>0.39</v>
      </c>
      <c r="BW11" s="32">
        <v>0.37</v>
      </c>
      <c r="BX11" s="32">
        <v>0.1</v>
      </c>
      <c r="BY11" s="32">
        <v>0.1</v>
      </c>
    </row>
    <row r="12" spans="1:77" ht="15.75" x14ac:dyDescent="0.25">
      <c r="A12" s="20">
        <v>11</v>
      </c>
      <c r="B12" s="20">
        <v>24</v>
      </c>
      <c r="C12" s="13">
        <v>54.5</v>
      </c>
      <c r="D12" s="14">
        <v>160.4</v>
      </c>
      <c r="E12" s="14">
        <v>21.2</v>
      </c>
      <c r="F12" s="15">
        <v>2</v>
      </c>
      <c r="G12" s="16">
        <v>16.8</v>
      </c>
      <c r="H12" s="15">
        <v>16.8</v>
      </c>
      <c r="I12" s="15">
        <v>18</v>
      </c>
      <c r="J12" s="15">
        <f t="shared" si="0"/>
        <v>29.302585327912322</v>
      </c>
      <c r="K12" s="15">
        <f t="shared" si="1"/>
        <v>36</v>
      </c>
      <c r="L12" s="16">
        <v>14.3</v>
      </c>
      <c r="M12" s="15">
        <v>6.5</v>
      </c>
      <c r="N12" s="15">
        <v>8.9</v>
      </c>
      <c r="O12" s="15">
        <f t="shared" si="2"/>
        <v>22.96953464755078</v>
      </c>
      <c r="P12" s="15">
        <f t="shared" si="3"/>
        <v>17.8</v>
      </c>
      <c r="Q12" s="16">
        <v>8.1</v>
      </c>
      <c r="R12" s="15">
        <v>8.5</v>
      </c>
      <c r="S12" s="15">
        <v>9.4</v>
      </c>
      <c r="T12" s="15">
        <f t="shared" si="4"/>
        <v>10.995259100253961</v>
      </c>
      <c r="U12" s="15">
        <f t="shared" si="5"/>
        <v>18.8</v>
      </c>
      <c r="V12" s="16">
        <v>22</v>
      </c>
      <c r="W12" s="15">
        <v>15</v>
      </c>
      <c r="X12" s="15">
        <v>16.899999999999999</v>
      </c>
      <c r="Y12" s="15">
        <f t="shared" si="6"/>
        <v>38.475837696335077</v>
      </c>
      <c r="Z12" s="15">
        <f t="shared" si="7"/>
        <v>33.799999999999997</v>
      </c>
      <c r="AA12" s="24">
        <v>17.2</v>
      </c>
      <c r="AB12" s="25">
        <v>9.5</v>
      </c>
      <c r="AC12" s="25">
        <v>11.4</v>
      </c>
      <c r="AD12" s="25">
        <f t="shared" si="8"/>
        <v>19.99005633512175</v>
      </c>
      <c r="AE12" s="25">
        <f t="shared" si="9"/>
        <v>22.8</v>
      </c>
      <c r="AF12" s="26">
        <v>31</v>
      </c>
      <c r="AG12" s="25">
        <v>16.399999999999999</v>
      </c>
      <c r="AH12" s="25">
        <v>18.5</v>
      </c>
      <c r="AI12" s="25">
        <f t="shared" si="10"/>
        <v>22.924979547313878</v>
      </c>
      <c r="AJ12" s="25">
        <f t="shared" si="11"/>
        <v>37</v>
      </c>
      <c r="AK12" s="26">
        <v>32.700000000000003</v>
      </c>
      <c r="AL12" s="25">
        <v>15.9</v>
      </c>
      <c r="AM12" s="25">
        <v>17.399999999999999</v>
      </c>
      <c r="AN12" s="25">
        <f t="shared" si="12"/>
        <v>44.224820453931372</v>
      </c>
      <c r="AO12" s="25">
        <f t="shared" si="13"/>
        <v>34.799999999999997</v>
      </c>
      <c r="AP12" s="26">
        <v>19.8</v>
      </c>
      <c r="AQ12" s="25">
        <v>10.3</v>
      </c>
      <c r="AR12" s="25">
        <v>11.5</v>
      </c>
      <c r="AS12">
        <f t="shared" si="14"/>
        <v>20.974832474524131</v>
      </c>
      <c r="AT12">
        <f t="shared" si="15"/>
        <v>23</v>
      </c>
      <c r="AV12" s="33">
        <v>3.3</v>
      </c>
      <c r="AW12">
        <v>24.7</v>
      </c>
      <c r="AX12">
        <v>18.2</v>
      </c>
      <c r="AY12">
        <v>5.8</v>
      </c>
      <c r="AZ12">
        <v>4.2</v>
      </c>
      <c r="BA12" s="34">
        <v>0.06</v>
      </c>
      <c r="BB12" s="32">
        <v>0.44</v>
      </c>
      <c r="BC12" s="32">
        <v>0.32</v>
      </c>
      <c r="BD12" s="32">
        <v>0.1</v>
      </c>
      <c r="BE12" s="32">
        <v>7.0000000000000007E-2</v>
      </c>
      <c r="BF12" s="33">
        <v>3.3</v>
      </c>
      <c r="BG12">
        <v>29</v>
      </c>
      <c r="BH12">
        <v>14.5</v>
      </c>
      <c r="BI12">
        <v>5.8</v>
      </c>
      <c r="BJ12">
        <v>4.5</v>
      </c>
      <c r="BK12" s="34">
        <v>0.06</v>
      </c>
      <c r="BL12" s="32">
        <v>0.51</v>
      </c>
      <c r="BM12" s="32">
        <v>0.25</v>
      </c>
      <c r="BN12" s="32">
        <v>0.1</v>
      </c>
      <c r="BO12" s="32">
        <v>0.08</v>
      </c>
      <c r="BP12" s="33">
        <v>3.3</v>
      </c>
      <c r="BQ12">
        <v>30.6</v>
      </c>
      <c r="BR12">
        <v>15.2</v>
      </c>
      <c r="BS12">
        <v>5.8</v>
      </c>
      <c r="BT12">
        <v>3.9</v>
      </c>
      <c r="BU12" s="34">
        <v>0.06</v>
      </c>
      <c r="BV12" s="32">
        <v>0.52</v>
      </c>
      <c r="BW12" s="32">
        <v>0.26</v>
      </c>
      <c r="BX12" s="32">
        <v>0.1</v>
      </c>
      <c r="BY12" s="32">
        <v>7.0000000000000007E-2</v>
      </c>
    </row>
    <row r="13" spans="1:77" ht="15.75" x14ac:dyDescent="0.25">
      <c r="A13" s="20">
        <v>12</v>
      </c>
      <c r="B13" s="20">
        <v>25</v>
      </c>
      <c r="C13" s="13">
        <v>70.5</v>
      </c>
      <c r="D13" s="14">
        <v>163.5</v>
      </c>
      <c r="E13" s="14">
        <v>26.4</v>
      </c>
      <c r="F13" s="15">
        <v>2</v>
      </c>
      <c r="G13" s="16">
        <v>24.6</v>
      </c>
      <c r="H13" s="15">
        <v>17.899999999999999</v>
      </c>
      <c r="I13" s="15">
        <v>19.399999999999999</v>
      </c>
      <c r="J13" s="15">
        <f t="shared" si="0"/>
        <v>31.777395297861052</v>
      </c>
      <c r="K13" s="15">
        <f t="shared" si="1"/>
        <v>38.799999999999997</v>
      </c>
      <c r="L13" s="16">
        <v>23.5</v>
      </c>
      <c r="M13" s="15">
        <v>11</v>
      </c>
      <c r="N13" s="15">
        <v>13.3</v>
      </c>
      <c r="O13" s="15">
        <f t="shared" si="2"/>
        <v>36.111709080047788</v>
      </c>
      <c r="P13" s="15">
        <f t="shared" si="3"/>
        <v>26.6</v>
      </c>
      <c r="Q13" s="16">
        <v>12.7</v>
      </c>
      <c r="R13" s="15">
        <v>11.2</v>
      </c>
      <c r="S13" s="15">
        <v>12.4</v>
      </c>
      <c r="T13" s="15">
        <f t="shared" si="4"/>
        <v>14.623267323739269</v>
      </c>
      <c r="U13" s="15">
        <f t="shared" si="5"/>
        <v>24.8</v>
      </c>
      <c r="V13" s="16">
        <v>20.5</v>
      </c>
      <c r="W13" s="15">
        <v>14.1</v>
      </c>
      <c r="X13" s="15">
        <v>15.9</v>
      </c>
      <c r="Y13" s="15">
        <f t="shared" si="6"/>
        <v>35.858036649214661</v>
      </c>
      <c r="Z13" s="15">
        <f t="shared" si="7"/>
        <v>31.8</v>
      </c>
      <c r="AA13" s="24">
        <v>19.3</v>
      </c>
      <c r="AB13" s="25">
        <v>13.5</v>
      </c>
      <c r="AC13" s="25">
        <v>15.1</v>
      </c>
      <c r="AD13" s="25">
        <f t="shared" si="8"/>
        <v>27.625219356170035</v>
      </c>
      <c r="AE13" s="25">
        <f t="shared" si="9"/>
        <v>30.2</v>
      </c>
      <c r="AF13" s="26">
        <v>34.700000000000003</v>
      </c>
      <c r="AG13" s="25">
        <v>16.399999999999999</v>
      </c>
      <c r="AH13" s="25">
        <v>18.7</v>
      </c>
      <c r="AI13" s="25">
        <f t="shared" si="10"/>
        <v>23.19768202890646</v>
      </c>
      <c r="AJ13" s="25">
        <f t="shared" si="11"/>
        <v>37.4</v>
      </c>
      <c r="AK13" s="26">
        <v>38.4</v>
      </c>
      <c r="AL13" s="25">
        <v>14.8</v>
      </c>
      <c r="AM13" s="25">
        <v>16.600000000000001</v>
      </c>
      <c r="AN13" s="25">
        <f t="shared" si="12"/>
        <v>42.06324250202649</v>
      </c>
      <c r="AO13" s="25">
        <f t="shared" si="13"/>
        <v>33.200000000000003</v>
      </c>
      <c r="AP13" s="26">
        <v>25.1</v>
      </c>
      <c r="AQ13" s="25">
        <v>11.9</v>
      </c>
      <c r="AR13" s="25">
        <v>13.3</v>
      </c>
      <c r="AS13">
        <f t="shared" si="14"/>
        <v>24.435705383580082</v>
      </c>
      <c r="AT13">
        <f t="shared" si="15"/>
        <v>26.6</v>
      </c>
      <c r="AV13" s="33">
        <v>3.7</v>
      </c>
      <c r="AW13">
        <v>31</v>
      </c>
      <c r="AX13">
        <v>26.7</v>
      </c>
      <c r="AY13">
        <v>7.9</v>
      </c>
      <c r="AZ13">
        <v>5.3</v>
      </c>
      <c r="BA13" s="34">
        <v>0.05</v>
      </c>
      <c r="BB13" s="32">
        <v>0.42</v>
      </c>
      <c r="BC13" s="32">
        <v>0.36</v>
      </c>
      <c r="BD13" s="32">
        <v>0.11</v>
      </c>
      <c r="BE13" s="32">
        <v>7.0000000000000007E-2</v>
      </c>
      <c r="BF13" s="33">
        <v>3.7</v>
      </c>
      <c r="BG13">
        <v>34.1</v>
      </c>
      <c r="BH13">
        <v>24.1</v>
      </c>
      <c r="BI13">
        <v>7.9</v>
      </c>
      <c r="BJ13">
        <v>5.9</v>
      </c>
      <c r="BK13" s="34">
        <v>0.05</v>
      </c>
      <c r="BL13" s="32">
        <v>0.45</v>
      </c>
      <c r="BM13" s="32">
        <v>0.32</v>
      </c>
      <c r="BN13" s="32">
        <v>0.1</v>
      </c>
      <c r="BO13" s="32">
        <v>0.08</v>
      </c>
      <c r="BP13" s="33">
        <v>3.7</v>
      </c>
      <c r="BQ13">
        <v>35.299999999999997</v>
      </c>
      <c r="BR13">
        <v>25.1</v>
      </c>
      <c r="BS13">
        <v>7.9</v>
      </c>
      <c r="BT13">
        <v>5.2</v>
      </c>
      <c r="BU13" s="34">
        <v>0.05</v>
      </c>
      <c r="BV13" s="32">
        <v>0.46</v>
      </c>
      <c r="BW13" s="32">
        <v>0.33</v>
      </c>
      <c r="BX13" s="32">
        <v>0.1</v>
      </c>
      <c r="BY13" s="32">
        <v>7.0000000000000007E-2</v>
      </c>
    </row>
    <row r="14" spans="1:77" ht="15.75" x14ac:dyDescent="0.25">
      <c r="A14" s="20">
        <v>13</v>
      </c>
      <c r="B14" s="20">
        <v>25</v>
      </c>
      <c r="C14" s="13">
        <v>76.8</v>
      </c>
      <c r="D14" s="14">
        <v>176.5</v>
      </c>
      <c r="E14" s="14">
        <v>24.7</v>
      </c>
      <c r="F14" s="15">
        <v>2</v>
      </c>
      <c r="G14" s="16">
        <v>25.4</v>
      </c>
      <c r="H14" s="15">
        <v>12.6</v>
      </c>
      <c r="I14" s="15">
        <v>13.5</v>
      </c>
      <c r="J14" s="15">
        <f t="shared" si="0"/>
        <v>21.347838995934239</v>
      </c>
      <c r="K14" s="15">
        <f t="shared" si="1"/>
        <v>27</v>
      </c>
      <c r="L14" s="16">
        <v>11.9</v>
      </c>
      <c r="M14" s="15">
        <v>6.6</v>
      </c>
      <c r="N14" s="15">
        <v>8.6</v>
      </c>
      <c r="O14" s="15">
        <f t="shared" si="2"/>
        <v>22.073477299880523</v>
      </c>
      <c r="P14" s="15">
        <f t="shared" si="3"/>
        <v>17.2</v>
      </c>
      <c r="Q14" s="16">
        <v>11.2</v>
      </c>
      <c r="R14" s="15">
        <v>9.1999999999999993</v>
      </c>
      <c r="S14" s="15">
        <v>10</v>
      </c>
      <c r="T14" s="15">
        <f t="shared" si="4"/>
        <v>11.720860744951022</v>
      </c>
      <c r="U14" s="15">
        <f t="shared" si="5"/>
        <v>20</v>
      </c>
      <c r="V14" s="16">
        <v>28</v>
      </c>
      <c r="W14" s="15">
        <v>11</v>
      </c>
      <c r="X14" s="15">
        <v>12.8</v>
      </c>
      <c r="Y14" s="15">
        <f t="shared" si="6"/>
        <v>27.742853403141361</v>
      </c>
      <c r="Z14" s="15">
        <f t="shared" si="7"/>
        <v>25.6</v>
      </c>
      <c r="AA14" s="24">
        <v>17.2</v>
      </c>
      <c r="AB14" s="25">
        <v>11.8</v>
      </c>
      <c r="AC14" s="25">
        <v>13.4</v>
      </c>
      <c r="AD14" s="25">
        <f t="shared" si="8"/>
        <v>24.117171481634337</v>
      </c>
      <c r="AE14" s="25">
        <f t="shared" si="9"/>
        <v>26.8</v>
      </c>
      <c r="AF14" s="26">
        <v>35.5</v>
      </c>
      <c r="AG14" s="25">
        <v>17.5</v>
      </c>
      <c r="AH14" s="25">
        <v>19</v>
      </c>
      <c r="AI14" s="25">
        <f t="shared" si="10"/>
        <v>23.606735751295336</v>
      </c>
      <c r="AJ14" s="25">
        <f t="shared" si="11"/>
        <v>38</v>
      </c>
      <c r="AK14" s="26">
        <v>36.200000000000003</v>
      </c>
      <c r="AL14" s="25">
        <v>13.1</v>
      </c>
      <c r="AM14" s="25">
        <v>14.6</v>
      </c>
      <c r="AN14" s="25">
        <f t="shared" si="12"/>
        <v>36.659297622264255</v>
      </c>
      <c r="AO14" s="25">
        <f t="shared" si="13"/>
        <v>29.2</v>
      </c>
      <c r="AP14" s="26">
        <v>24.6</v>
      </c>
      <c r="AQ14" s="25">
        <v>10.8</v>
      </c>
      <c r="AR14" s="25">
        <v>12</v>
      </c>
      <c r="AS14">
        <f t="shared" si="14"/>
        <v>21.936186060373007</v>
      </c>
      <c r="AT14">
        <f t="shared" si="15"/>
        <v>24</v>
      </c>
      <c r="AV14" s="33">
        <v>4</v>
      </c>
      <c r="AW14">
        <v>34</v>
      </c>
      <c r="AX14">
        <v>28.7</v>
      </c>
      <c r="AY14">
        <v>7.4</v>
      </c>
      <c r="AZ14">
        <v>6.3</v>
      </c>
      <c r="BA14" s="34">
        <v>0.05</v>
      </c>
      <c r="BB14" s="32">
        <v>0.42</v>
      </c>
      <c r="BC14" s="32">
        <v>0.36</v>
      </c>
      <c r="BD14" s="32">
        <v>0.09</v>
      </c>
      <c r="BE14" s="32">
        <v>0.08</v>
      </c>
      <c r="BF14" s="33">
        <v>4</v>
      </c>
      <c r="BG14" s="35">
        <v>33.799999999999997</v>
      </c>
      <c r="BH14">
        <v>28.2</v>
      </c>
      <c r="BI14">
        <v>7.4</v>
      </c>
      <c r="BJ14">
        <v>7</v>
      </c>
      <c r="BK14" s="34">
        <v>0.05</v>
      </c>
      <c r="BL14" s="32">
        <v>0.42</v>
      </c>
      <c r="BM14" s="32">
        <v>0.35</v>
      </c>
      <c r="BN14" s="32">
        <v>0.09</v>
      </c>
      <c r="BO14" s="32">
        <v>0.09</v>
      </c>
      <c r="BP14" s="33">
        <v>4</v>
      </c>
      <c r="BQ14">
        <v>36.1</v>
      </c>
      <c r="BR14">
        <v>28.8</v>
      </c>
      <c r="BS14">
        <v>7.4</v>
      </c>
      <c r="BT14">
        <v>6.2</v>
      </c>
      <c r="BU14" s="34">
        <v>0.05</v>
      </c>
      <c r="BV14" s="32">
        <v>0.44</v>
      </c>
      <c r="BW14" s="32">
        <v>0.35</v>
      </c>
      <c r="BX14" s="32">
        <v>0.09</v>
      </c>
      <c r="BY14" s="32">
        <v>7.0000000000000007E-2</v>
      </c>
    </row>
    <row r="15" spans="1:77" ht="15.75" x14ac:dyDescent="0.25">
      <c r="A15" s="20">
        <v>14</v>
      </c>
      <c r="B15" s="20">
        <v>25</v>
      </c>
      <c r="C15" s="13">
        <v>54.1</v>
      </c>
      <c r="D15" s="14">
        <v>153.19999999999999</v>
      </c>
      <c r="E15" s="14">
        <v>23.1</v>
      </c>
      <c r="F15" s="15">
        <v>2</v>
      </c>
      <c r="G15" s="16">
        <v>17.2</v>
      </c>
      <c r="H15" s="15">
        <v>14</v>
      </c>
      <c r="I15" s="15">
        <v>16.2</v>
      </c>
      <c r="J15" s="15">
        <f t="shared" si="0"/>
        <v>26.120686795121088</v>
      </c>
      <c r="K15" s="15">
        <f t="shared" si="1"/>
        <v>32.4</v>
      </c>
      <c r="L15" s="16">
        <v>25</v>
      </c>
      <c r="M15" s="15">
        <v>10.199999999999999</v>
      </c>
      <c r="N15" s="15">
        <v>12.7</v>
      </c>
      <c r="O15" s="15">
        <f t="shared" si="2"/>
        <v>34.319594384707287</v>
      </c>
      <c r="P15" s="15">
        <f t="shared" si="3"/>
        <v>25.4</v>
      </c>
      <c r="Q15" s="16">
        <v>9.1999999999999993</v>
      </c>
      <c r="R15" s="15">
        <v>8.8000000000000007</v>
      </c>
      <c r="S15" s="15">
        <v>10.5</v>
      </c>
      <c r="T15" s="15">
        <f t="shared" si="4"/>
        <v>12.325528782198573</v>
      </c>
      <c r="U15" s="15">
        <f t="shared" si="5"/>
        <v>21</v>
      </c>
      <c r="V15" s="16">
        <v>25.5</v>
      </c>
      <c r="W15" s="15">
        <v>15.8</v>
      </c>
      <c r="X15" s="15">
        <v>18.2</v>
      </c>
      <c r="Y15" s="15">
        <f t="shared" si="6"/>
        <v>41.878979057591621</v>
      </c>
      <c r="Z15" s="15">
        <f t="shared" si="7"/>
        <v>36.4</v>
      </c>
      <c r="AA15" s="24">
        <v>28.4</v>
      </c>
      <c r="AB15" s="25">
        <v>12.5</v>
      </c>
      <c r="AC15" s="25">
        <v>14.3</v>
      </c>
      <c r="AD15" s="25">
        <f t="shared" si="8"/>
        <v>25.974373297565005</v>
      </c>
      <c r="AE15" s="25">
        <f t="shared" si="9"/>
        <v>28.6</v>
      </c>
      <c r="AF15" s="26">
        <v>34.799999999999997</v>
      </c>
      <c r="AG15" s="25">
        <v>17.100000000000001</v>
      </c>
      <c r="AH15" s="25">
        <v>19.2</v>
      </c>
      <c r="AI15" s="25">
        <f t="shared" si="10"/>
        <v>23.879438232887917</v>
      </c>
      <c r="AJ15" s="25">
        <f t="shared" si="11"/>
        <v>38.4</v>
      </c>
      <c r="AK15" s="26">
        <v>18</v>
      </c>
      <c r="AL15" s="25">
        <v>10.9</v>
      </c>
      <c r="AM15" s="25">
        <v>12.3</v>
      </c>
      <c r="AN15" s="25">
        <f t="shared" si="12"/>
        <v>30.444761010537693</v>
      </c>
      <c r="AO15" s="25">
        <f t="shared" si="13"/>
        <v>24.6</v>
      </c>
      <c r="AP15" s="26">
        <v>9.8000000000000007</v>
      </c>
      <c r="AQ15" s="25">
        <v>6.2</v>
      </c>
      <c r="AR15" s="25">
        <v>7.3</v>
      </c>
      <c r="AS15">
        <f t="shared" si="14"/>
        <v>12.899462353393577</v>
      </c>
      <c r="AT15">
        <f t="shared" si="15"/>
        <v>14.6</v>
      </c>
      <c r="AV15" s="33">
        <v>3.1</v>
      </c>
      <c r="AW15">
        <v>22.5</v>
      </c>
      <c r="AX15">
        <v>22.5</v>
      </c>
      <c r="AY15">
        <v>5.8</v>
      </c>
      <c r="AZ15">
        <v>5.5</v>
      </c>
      <c r="BA15" s="34">
        <v>0.05</v>
      </c>
      <c r="BB15" s="32">
        <v>0.38</v>
      </c>
      <c r="BC15" s="32">
        <v>0.38</v>
      </c>
      <c r="BD15" s="32">
        <v>0.1</v>
      </c>
      <c r="BE15" s="32">
        <v>0.09</v>
      </c>
      <c r="BF15" s="33">
        <v>3.1</v>
      </c>
      <c r="BG15">
        <v>25.3</v>
      </c>
      <c r="BH15">
        <v>19.100000000000001</v>
      </c>
      <c r="BI15">
        <v>5.8</v>
      </c>
      <c r="BJ15">
        <v>5.9</v>
      </c>
      <c r="BK15" s="34">
        <v>0.05</v>
      </c>
      <c r="BL15" s="32">
        <v>0.43</v>
      </c>
      <c r="BM15" s="32">
        <v>0.32</v>
      </c>
      <c r="BN15" s="32">
        <v>0.1</v>
      </c>
      <c r="BO15" s="32">
        <v>0.1</v>
      </c>
      <c r="BP15" s="33">
        <v>3.1</v>
      </c>
      <c r="BQ15">
        <v>26.7</v>
      </c>
      <c r="BR15">
        <v>19.8</v>
      </c>
      <c r="BS15">
        <v>5.8</v>
      </c>
      <c r="BT15">
        <v>5.3</v>
      </c>
      <c r="BU15" s="34">
        <v>0.05</v>
      </c>
      <c r="BV15" s="32">
        <v>0.44</v>
      </c>
      <c r="BW15" s="32">
        <v>0.33</v>
      </c>
      <c r="BX15" s="32">
        <v>0.1</v>
      </c>
      <c r="BY15" s="32">
        <v>0.09</v>
      </c>
    </row>
    <row r="16" spans="1:77" ht="15.75" x14ac:dyDescent="0.25">
      <c r="A16" s="20">
        <v>15</v>
      </c>
      <c r="B16" s="20">
        <v>25</v>
      </c>
      <c r="C16" s="13">
        <v>70.599999999999994</v>
      </c>
      <c r="D16" s="14">
        <v>170</v>
      </c>
      <c r="E16" s="14">
        <v>24.4</v>
      </c>
      <c r="F16" s="15">
        <v>2</v>
      </c>
      <c r="G16" s="16">
        <v>19.100000000000001</v>
      </c>
      <c r="H16" s="15">
        <v>15.9</v>
      </c>
      <c r="I16" s="15">
        <v>17.399999999999999</v>
      </c>
      <c r="J16" s="15">
        <f t="shared" si="0"/>
        <v>28.241952483648575</v>
      </c>
      <c r="K16" s="15">
        <f t="shared" si="1"/>
        <v>34.799999999999997</v>
      </c>
      <c r="L16" s="16">
        <v>21.6</v>
      </c>
      <c r="M16" s="15">
        <v>11</v>
      </c>
      <c r="N16" s="15">
        <v>14</v>
      </c>
      <c r="O16" s="15">
        <f t="shared" si="2"/>
        <v>38.202509557945042</v>
      </c>
      <c r="P16" s="15">
        <f t="shared" si="3"/>
        <v>28</v>
      </c>
      <c r="Q16" s="16">
        <v>9.1</v>
      </c>
      <c r="R16" s="15">
        <v>4.7</v>
      </c>
      <c r="S16" s="15">
        <v>5.9</v>
      </c>
      <c r="T16" s="15">
        <f t="shared" si="4"/>
        <v>6.7625828395211043</v>
      </c>
      <c r="U16" s="15">
        <f t="shared" si="5"/>
        <v>11.8</v>
      </c>
      <c r="V16" s="16">
        <v>36.200000000000003</v>
      </c>
      <c r="W16" s="15">
        <v>16.5</v>
      </c>
      <c r="X16" s="15">
        <v>18.899999999999999</v>
      </c>
      <c r="Y16" s="15">
        <f t="shared" si="6"/>
        <v>43.711439790575909</v>
      </c>
      <c r="Z16" s="15">
        <f t="shared" si="7"/>
        <v>37.799999999999997</v>
      </c>
      <c r="AA16" s="24">
        <v>26</v>
      </c>
      <c r="AB16" s="25">
        <v>17.2</v>
      </c>
      <c r="AC16" s="25">
        <v>19.100000000000001</v>
      </c>
      <c r="AD16" s="25">
        <f t="shared" si="8"/>
        <v>35.879449649195216</v>
      </c>
      <c r="AE16" s="25">
        <f t="shared" si="9"/>
        <v>38.200000000000003</v>
      </c>
      <c r="AF16" s="26">
        <v>41.8</v>
      </c>
      <c r="AG16" s="25">
        <v>17.100000000000001</v>
      </c>
      <c r="AH16" s="25">
        <v>19.399999999999999</v>
      </c>
      <c r="AI16" s="25">
        <f t="shared" si="10"/>
        <v>24.152140714480499</v>
      </c>
      <c r="AJ16" s="25">
        <f t="shared" si="11"/>
        <v>38.799999999999997</v>
      </c>
      <c r="AK16" s="26">
        <v>42.2</v>
      </c>
      <c r="AL16" s="25">
        <v>15.1</v>
      </c>
      <c r="AM16" s="25">
        <v>16.600000000000001</v>
      </c>
      <c r="AN16" s="25">
        <f t="shared" si="12"/>
        <v>42.06324250202649</v>
      </c>
      <c r="AO16" s="25">
        <f t="shared" si="13"/>
        <v>33.200000000000003</v>
      </c>
      <c r="AP16" s="26">
        <v>30</v>
      </c>
      <c r="AQ16" s="25">
        <v>14.3</v>
      </c>
      <c r="AR16" s="25">
        <v>15.7</v>
      </c>
      <c r="AS16">
        <f t="shared" si="14"/>
        <v>29.050202595654682</v>
      </c>
      <c r="AT16">
        <f t="shared" si="15"/>
        <v>31.4</v>
      </c>
      <c r="AV16" s="33">
        <v>3.8</v>
      </c>
      <c r="AW16">
        <v>36.299999999999997</v>
      </c>
      <c r="AX16">
        <v>23.5</v>
      </c>
      <c r="AY16">
        <v>8.1</v>
      </c>
      <c r="AZ16">
        <v>5.4</v>
      </c>
      <c r="BA16" s="34">
        <v>0.05</v>
      </c>
      <c r="BB16" s="32">
        <v>0.47</v>
      </c>
      <c r="BC16" s="32">
        <v>0.3</v>
      </c>
      <c r="BD16" s="32">
        <v>0.11</v>
      </c>
      <c r="BE16" s="32">
        <v>7.0000000000000007E-2</v>
      </c>
      <c r="BF16" s="33">
        <v>3.8</v>
      </c>
      <c r="BG16">
        <v>39.200000000000003</v>
      </c>
      <c r="BH16">
        <v>20.5</v>
      </c>
      <c r="BI16">
        <v>8.1</v>
      </c>
      <c r="BJ16">
        <v>6.4</v>
      </c>
      <c r="BK16" s="34">
        <v>0.05</v>
      </c>
      <c r="BL16" s="32">
        <v>0.5</v>
      </c>
      <c r="BM16" s="32">
        <v>0.26</v>
      </c>
      <c r="BN16" s="32">
        <v>0.1</v>
      </c>
      <c r="BO16" s="32">
        <v>0.08</v>
      </c>
      <c r="BP16" s="33">
        <v>3.8</v>
      </c>
      <c r="BQ16">
        <v>40.299999999999997</v>
      </c>
      <c r="BR16">
        <v>21.7</v>
      </c>
      <c r="BS16">
        <v>8.1</v>
      </c>
      <c r="BT16">
        <v>5.6</v>
      </c>
      <c r="BU16" s="34">
        <v>0.05</v>
      </c>
      <c r="BV16" s="32">
        <v>0.51</v>
      </c>
      <c r="BW16" s="32">
        <v>0.27</v>
      </c>
      <c r="BX16" s="32">
        <v>0.1</v>
      </c>
      <c r="BY16" s="32">
        <v>7.0000000000000007E-2</v>
      </c>
    </row>
    <row r="17" spans="1:77" ht="15.75" x14ac:dyDescent="0.25">
      <c r="A17" s="20">
        <v>16</v>
      </c>
      <c r="B17" s="20">
        <v>26</v>
      </c>
      <c r="C17" s="13">
        <v>78.599999999999994</v>
      </c>
      <c r="D17" s="14">
        <v>179.5</v>
      </c>
      <c r="E17" s="14">
        <v>24.4</v>
      </c>
      <c r="F17" s="15">
        <v>1</v>
      </c>
      <c r="G17" s="16">
        <v>6.2</v>
      </c>
      <c r="H17" s="15">
        <v>2.2000000000000002</v>
      </c>
      <c r="I17" s="15">
        <v>3.5</v>
      </c>
      <c r="J17" s="15">
        <f t="shared" si="0"/>
        <v>3.6706249248718406</v>
      </c>
      <c r="K17" s="15">
        <f t="shared" si="1"/>
        <v>7</v>
      </c>
      <c r="L17" s="16">
        <v>11.4</v>
      </c>
      <c r="M17" s="15">
        <v>2.6</v>
      </c>
      <c r="N17" s="15">
        <v>5.4</v>
      </c>
      <c r="O17" s="15">
        <f t="shared" si="2"/>
        <v>12.515532258064519</v>
      </c>
      <c r="P17" s="15">
        <f t="shared" si="3"/>
        <v>10.8</v>
      </c>
      <c r="Q17" s="16">
        <v>3.4</v>
      </c>
      <c r="R17" s="15">
        <v>0.7</v>
      </c>
      <c r="S17" s="15">
        <v>1.8</v>
      </c>
      <c r="T17" s="15">
        <f t="shared" si="4"/>
        <v>1.8043049340911841</v>
      </c>
      <c r="U17" s="15">
        <f t="shared" si="5"/>
        <v>3.6</v>
      </c>
      <c r="V17" s="16">
        <v>18.2</v>
      </c>
      <c r="W17" s="15">
        <v>8.1</v>
      </c>
      <c r="X17" s="15">
        <v>9.6</v>
      </c>
      <c r="Y17" s="15">
        <f t="shared" si="6"/>
        <v>19.365890052356018</v>
      </c>
      <c r="Z17" s="15">
        <f t="shared" si="7"/>
        <v>19.2</v>
      </c>
      <c r="AA17" s="24">
        <v>8.4</v>
      </c>
      <c r="AB17" s="25">
        <v>2.6</v>
      </c>
      <c r="AC17" s="25">
        <v>3.9</v>
      </c>
      <c r="AD17" s="25">
        <f t="shared" si="8"/>
        <v>4.5133745356995458</v>
      </c>
      <c r="AE17" s="25">
        <f t="shared" si="9"/>
        <v>7.8</v>
      </c>
      <c r="AF17" s="26">
        <v>17.8</v>
      </c>
      <c r="AG17" s="25">
        <v>11.2</v>
      </c>
      <c r="AH17" s="25">
        <v>13.2</v>
      </c>
      <c r="AI17" s="25">
        <f t="shared" si="10"/>
        <v>15.698363785110441</v>
      </c>
      <c r="AJ17" s="25">
        <f t="shared" si="11"/>
        <v>26.4</v>
      </c>
      <c r="AK17" s="26">
        <v>7.8</v>
      </c>
      <c r="AL17" s="25">
        <v>2.6</v>
      </c>
      <c r="AM17" s="25">
        <v>4</v>
      </c>
      <c r="AN17" s="25">
        <f t="shared" si="12"/>
        <v>8.0183897595244531</v>
      </c>
      <c r="AO17" s="25">
        <f t="shared" si="13"/>
        <v>8</v>
      </c>
      <c r="AP17" s="26">
        <v>4.8</v>
      </c>
      <c r="AQ17" s="25">
        <v>1.5</v>
      </c>
      <c r="AR17" s="25">
        <v>2.7</v>
      </c>
      <c r="AS17">
        <f t="shared" si="14"/>
        <v>4.0550093635839257</v>
      </c>
      <c r="AT17">
        <f t="shared" si="15"/>
        <v>5.4</v>
      </c>
      <c r="AV17" s="33">
        <v>4.0999999999999996</v>
      </c>
      <c r="AW17">
        <v>17.600000000000001</v>
      </c>
      <c r="AX17">
        <v>43.7</v>
      </c>
      <c r="AY17">
        <v>8.4</v>
      </c>
      <c r="AZ17">
        <v>9</v>
      </c>
      <c r="BA17" s="34">
        <v>0.05</v>
      </c>
      <c r="BB17" s="32">
        <v>0.21</v>
      </c>
      <c r="BC17" s="32">
        <v>0.53</v>
      </c>
      <c r="BD17" s="32">
        <v>0.1</v>
      </c>
      <c r="BE17" s="32">
        <v>0.11</v>
      </c>
      <c r="BF17" s="33">
        <v>4.0999999999999996</v>
      </c>
      <c r="BG17">
        <v>16.100000000000001</v>
      </c>
      <c r="BH17">
        <v>44</v>
      </c>
      <c r="BI17">
        <v>8.4</v>
      </c>
      <c r="BJ17">
        <v>9.1999999999999993</v>
      </c>
      <c r="BK17" s="34">
        <v>0.05</v>
      </c>
      <c r="BL17" s="32">
        <v>0.2</v>
      </c>
      <c r="BM17" s="32">
        <v>0.54</v>
      </c>
      <c r="BN17" s="32">
        <v>0.1</v>
      </c>
      <c r="BO17" s="32">
        <v>0.11</v>
      </c>
      <c r="BP17" s="33">
        <v>4.0999999999999996</v>
      </c>
      <c r="BQ17">
        <v>19.3</v>
      </c>
      <c r="BR17">
        <v>43.6</v>
      </c>
      <c r="BS17">
        <v>8.4</v>
      </c>
      <c r="BT17">
        <v>8.6</v>
      </c>
      <c r="BU17" s="34">
        <v>0.05</v>
      </c>
      <c r="BV17" s="32">
        <v>0.23</v>
      </c>
      <c r="BW17" s="32">
        <v>0.52</v>
      </c>
      <c r="BX17" s="32">
        <v>0.1</v>
      </c>
      <c r="BY17" s="32">
        <v>0.1</v>
      </c>
    </row>
    <row r="18" spans="1:77" ht="15.75" x14ac:dyDescent="0.25">
      <c r="A18" s="20">
        <v>17</v>
      </c>
      <c r="B18" s="20">
        <v>25</v>
      </c>
      <c r="C18" s="13">
        <v>93.6</v>
      </c>
      <c r="D18" s="14">
        <v>177.5</v>
      </c>
      <c r="E18" s="14">
        <v>29.7</v>
      </c>
      <c r="F18" s="15">
        <v>1</v>
      </c>
      <c r="G18" s="16">
        <v>18.2</v>
      </c>
      <c r="H18" s="15">
        <v>12.9</v>
      </c>
      <c r="I18" s="15">
        <v>14.1</v>
      </c>
      <c r="J18" s="15">
        <f t="shared" si="0"/>
        <v>22.408471840197983</v>
      </c>
      <c r="K18" s="15">
        <f t="shared" si="1"/>
        <v>28.2</v>
      </c>
      <c r="L18" s="16">
        <v>21.7</v>
      </c>
      <c r="M18" s="15">
        <v>8.4</v>
      </c>
      <c r="N18" s="15">
        <v>11.5</v>
      </c>
      <c r="O18" s="15">
        <f t="shared" si="2"/>
        <v>30.735364994026284</v>
      </c>
      <c r="P18" s="15">
        <f t="shared" si="3"/>
        <v>23</v>
      </c>
      <c r="Q18" s="16">
        <v>9.9</v>
      </c>
      <c r="R18" s="15">
        <v>7</v>
      </c>
      <c r="S18" s="15">
        <v>8.5</v>
      </c>
      <c r="T18" s="15">
        <f t="shared" si="4"/>
        <v>9.9068566332083687</v>
      </c>
      <c r="U18" s="15">
        <f t="shared" si="5"/>
        <v>17</v>
      </c>
      <c r="V18" s="16">
        <v>31.5</v>
      </c>
      <c r="W18" s="15">
        <v>14.7</v>
      </c>
      <c r="X18" s="15">
        <v>17</v>
      </c>
      <c r="Y18" s="15">
        <f t="shared" si="6"/>
        <v>38.737617801047122</v>
      </c>
      <c r="Z18" s="15">
        <f t="shared" si="7"/>
        <v>34</v>
      </c>
      <c r="AA18" s="24">
        <v>26.7</v>
      </c>
      <c r="AB18" s="25">
        <v>11.5</v>
      </c>
      <c r="AC18" s="25">
        <v>13</v>
      </c>
      <c r="AD18" s="25">
        <f t="shared" si="8"/>
        <v>23.29174845233182</v>
      </c>
      <c r="AE18" s="25">
        <f t="shared" si="9"/>
        <v>26</v>
      </c>
      <c r="AF18" s="26">
        <v>46.1</v>
      </c>
      <c r="AG18" s="25">
        <v>48</v>
      </c>
      <c r="AH18" s="25">
        <v>49.7</v>
      </c>
      <c r="AI18" s="25">
        <f t="shared" si="10"/>
        <v>65.466566675756752</v>
      </c>
      <c r="AJ18" s="25">
        <f t="shared" si="11"/>
        <v>99.4</v>
      </c>
      <c r="AK18" s="26">
        <v>29</v>
      </c>
      <c r="AL18" s="25">
        <v>14.1</v>
      </c>
      <c r="AM18" s="25">
        <v>15.6</v>
      </c>
      <c r="AN18" s="25">
        <f t="shared" si="12"/>
        <v>39.361270062145373</v>
      </c>
      <c r="AO18" s="25">
        <f t="shared" si="13"/>
        <v>31.2</v>
      </c>
      <c r="AP18" s="26">
        <v>12.4</v>
      </c>
      <c r="AQ18" s="25">
        <v>7.7</v>
      </c>
      <c r="AR18" s="25">
        <v>8.9</v>
      </c>
      <c r="AS18">
        <f t="shared" si="14"/>
        <v>15.97579382810998</v>
      </c>
      <c r="AT18">
        <f t="shared" si="15"/>
        <v>17.8</v>
      </c>
      <c r="AV18" s="33">
        <v>4.4000000000000004</v>
      </c>
      <c r="AW18">
        <v>35</v>
      </c>
      <c r="AX18">
        <v>43.2</v>
      </c>
      <c r="AY18">
        <v>9.6</v>
      </c>
      <c r="AZ18">
        <v>9.9</v>
      </c>
      <c r="BA18" s="34">
        <v>0.04</v>
      </c>
      <c r="BB18" s="32">
        <v>0.34</v>
      </c>
      <c r="BC18" s="32">
        <v>0.42</v>
      </c>
      <c r="BD18" s="32">
        <v>0.09</v>
      </c>
      <c r="BE18" s="32">
        <v>0.1</v>
      </c>
      <c r="BF18" s="33">
        <v>4.4000000000000004</v>
      </c>
      <c r="BG18">
        <v>42.9</v>
      </c>
      <c r="BH18">
        <v>39.5</v>
      </c>
      <c r="BI18">
        <v>9.6</v>
      </c>
      <c r="BJ18">
        <v>8.9</v>
      </c>
      <c r="BK18" s="34">
        <v>0.04</v>
      </c>
      <c r="BL18" s="32">
        <v>0.41</v>
      </c>
      <c r="BM18" s="32">
        <v>0.38</v>
      </c>
      <c r="BN18" s="32">
        <v>0.09</v>
      </c>
      <c r="BO18" s="32">
        <v>0.08</v>
      </c>
      <c r="BP18" s="33">
        <v>4.4000000000000004</v>
      </c>
      <c r="BQ18">
        <v>48.1</v>
      </c>
      <c r="BR18">
        <v>40.6</v>
      </c>
      <c r="BS18">
        <v>9.6</v>
      </c>
      <c r="BT18">
        <v>7.2</v>
      </c>
      <c r="BU18" s="34">
        <v>0.04</v>
      </c>
      <c r="BV18" s="32">
        <v>0.44</v>
      </c>
      <c r="BW18" s="32">
        <v>0.37</v>
      </c>
      <c r="BX18" s="32">
        <v>0.09</v>
      </c>
      <c r="BY18" s="32">
        <v>7.0000000000000007E-2</v>
      </c>
    </row>
    <row r="19" spans="1:77" ht="15.75" x14ac:dyDescent="0.25">
      <c r="A19" s="20">
        <v>18</v>
      </c>
      <c r="B19" s="20">
        <v>25</v>
      </c>
      <c r="C19" s="13">
        <v>75.5</v>
      </c>
      <c r="D19" s="14">
        <v>180.6</v>
      </c>
      <c r="E19" s="14">
        <v>23.1</v>
      </c>
      <c r="F19" s="15">
        <v>1</v>
      </c>
      <c r="G19" s="16">
        <v>4.4000000000000004</v>
      </c>
      <c r="H19" s="15">
        <v>0.64</v>
      </c>
      <c r="I19" s="15">
        <v>2</v>
      </c>
      <c r="J19" s="15">
        <f t="shared" si="0"/>
        <v>1.0190428142124803</v>
      </c>
      <c r="K19" s="15">
        <f t="shared" si="1"/>
        <v>4</v>
      </c>
      <c r="L19" s="16">
        <v>6.5</v>
      </c>
      <c r="M19" s="15">
        <v>1.6</v>
      </c>
      <c r="N19" s="15">
        <v>3.9</v>
      </c>
      <c r="O19" s="15">
        <f t="shared" si="2"/>
        <v>8.0352455197132624</v>
      </c>
      <c r="P19" s="15">
        <f t="shared" si="3"/>
        <v>7.8</v>
      </c>
      <c r="Q19" s="16">
        <v>3</v>
      </c>
      <c r="R19" s="15">
        <v>1.3</v>
      </c>
      <c r="S19" s="15">
        <v>2.2000000000000002</v>
      </c>
      <c r="T19" s="15">
        <f t="shared" si="4"/>
        <v>2.2880393638892249</v>
      </c>
      <c r="U19" s="15">
        <f t="shared" si="5"/>
        <v>4.4000000000000004</v>
      </c>
      <c r="V19" s="16">
        <v>12.7</v>
      </c>
      <c r="W19" s="15">
        <v>6.3</v>
      </c>
      <c r="X19" s="15">
        <v>8.1999999999999993</v>
      </c>
      <c r="Y19" s="15">
        <f t="shared" si="6"/>
        <v>15.700968586387432</v>
      </c>
      <c r="Z19" s="15">
        <f t="shared" si="7"/>
        <v>16.399999999999999</v>
      </c>
      <c r="AA19" s="24">
        <v>7.1</v>
      </c>
      <c r="AB19" s="25">
        <v>3.4</v>
      </c>
      <c r="AC19" s="25">
        <v>5</v>
      </c>
      <c r="AD19" s="25">
        <f t="shared" si="8"/>
        <v>6.7832878662814711</v>
      </c>
      <c r="AE19" s="25">
        <f t="shared" si="9"/>
        <v>10</v>
      </c>
      <c r="AF19" s="26">
        <v>18</v>
      </c>
      <c r="AG19" s="25">
        <v>16.3</v>
      </c>
      <c r="AH19" s="25">
        <v>18</v>
      </c>
      <c r="AI19" s="25">
        <f t="shared" si="10"/>
        <v>22.243223343332421</v>
      </c>
      <c r="AJ19" s="25">
        <f t="shared" si="11"/>
        <v>36</v>
      </c>
      <c r="AK19" s="26">
        <v>6.4</v>
      </c>
      <c r="AL19" s="25">
        <v>3.3</v>
      </c>
      <c r="AM19" s="25">
        <v>4.7</v>
      </c>
      <c r="AN19" s="25">
        <f t="shared" si="12"/>
        <v>9.9097704674412324</v>
      </c>
      <c r="AO19" s="25">
        <f t="shared" si="13"/>
        <v>9.4</v>
      </c>
      <c r="AP19" s="26">
        <v>5</v>
      </c>
      <c r="AQ19" s="25">
        <v>1.3</v>
      </c>
      <c r="AR19" s="25">
        <v>2.7</v>
      </c>
      <c r="AS19">
        <f t="shared" si="14"/>
        <v>4.0550093635839257</v>
      </c>
      <c r="AT19">
        <f t="shared" si="15"/>
        <v>5.4</v>
      </c>
      <c r="AV19" s="33">
        <v>4</v>
      </c>
      <c r="AW19">
        <v>16.2</v>
      </c>
      <c r="AX19">
        <v>41</v>
      </c>
      <c r="AY19">
        <v>8.3000000000000007</v>
      </c>
      <c r="AZ19">
        <v>8.1</v>
      </c>
      <c r="BA19" s="34">
        <v>0.05</v>
      </c>
      <c r="BB19" s="32">
        <v>0.21</v>
      </c>
      <c r="BC19" s="32">
        <v>0.53</v>
      </c>
      <c r="BD19" s="32">
        <v>0.11</v>
      </c>
      <c r="BE19" s="32">
        <v>0.1</v>
      </c>
      <c r="BF19" s="33">
        <v>4</v>
      </c>
      <c r="BG19">
        <v>17.100000000000001</v>
      </c>
      <c r="BH19">
        <v>40.9</v>
      </c>
      <c r="BI19">
        <v>8.3000000000000007</v>
      </c>
      <c r="BJ19">
        <v>7.8</v>
      </c>
      <c r="BK19" s="34">
        <v>0.05</v>
      </c>
      <c r="BL19" s="32">
        <v>0.22</v>
      </c>
      <c r="BM19" s="32">
        <v>0.52</v>
      </c>
      <c r="BN19" s="32">
        <v>0.11</v>
      </c>
      <c r="BO19" s="32">
        <v>0.1</v>
      </c>
      <c r="BP19" s="33">
        <v>4</v>
      </c>
      <c r="BQ19">
        <v>20.9</v>
      </c>
      <c r="BR19">
        <v>40.4</v>
      </c>
      <c r="BS19">
        <v>8.3000000000000007</v>
      </c>
      <c r="BT19">
        <v>7.1</v>
      </c>
      <c r="BU19" s="34">
        <v>0.05</v>
      </c>
      <c r="BV19" s="32">
        <v>0.26</v>
      </c>
      <c r="BW19" s="32">
        <v>0.5</v>
      </c>
      <c r="BX19" s="32">
        <v>0.1</v>
      </c>
      <c r="BY19" s="32">
        <v>0.09</v>
      </c>
    </row>
    <row r="20" spans="1:77" ht="15.75" x14ac:dyDescent="0.25">
      <c r="A20" s="20">
        <v>19</v>
      </c>
      <c r="B20" s="20">
        <v>24</v>
      </c>
      <c r="C20" s="13">
        <v>54</v>
      </c>
      <c r="D20" s="14">
        <v>162.30000000000001</v>
      </c>
      <c r="E20" s="14">
        <v>20.5</v>
      </c>
      <c r="F20" s="15">
        <v>2</v>
      </c>
      <c r="G20" s="16">
        <v>9.1</v>
      </c>
      <c r="H20" s="15">
        <v>7.7</v>
      </c>
      <c r="I20" s="15">
        <v>9.6</v>
      </c>
      <c r="J20" s="15">
        <f t="shared" si="0"/>
        <v>14.453725508219904</v>
      </c>
      <c r="K20" s="15">
        <f t="shared" si="1"/>
        <v>19.2</v>
      </c>
      <c r="L20" s="16">
        <v>10.1</v>
      </c>
      <c r="M20" s="15">
        <v>4.4000000000000004</v>
      </c>
      <c r="N20" s="15">
        <v>6.5</v>
      </c>
      <c r="O20" s="15">
        <f t="shared" si="2"/>
        <v>15.80107586618877</v>
      </c>
      <c r="P20" s="15">
        <f t="shared" si="3"/>
        <v>13</v>
      </c>
      <c r="Q20" s="16">
        <v>3.6</v>
      </c>
      <c r="R20" s="15">
        <v>1.9</v>
      </c>
      <c r="S20" s="15">
        <v>3.2</v>
      </c>
      <c r="T20" s="15">
        <f t="shared" si="4"/>
        <v>3.4973754383843274</v>
      </c>
      <c r="U20" s="15">
        <f t="shared" si="5"/>
        <v>6.4</v>
      </c>
      <c r="V20" s="16">
        <v>8.1999999999999993</v>
      </c>
      <c r="W20" s="15">
        <v>3.9</v>
      </c>
      <c r="X20" s="15">
        <v>6</v>
      </c>
      <c r="Y20" s="15">
        <f t="shared" si="6"/>
        <v>9.9418062827225135</v>
      </c>
      <c r="Z20" s="15">
        <f t="shared" si="7"/>
        <v>12</v>
      </c>
      <c r="AA20" s="24">
        <v>6.6</v>
      </c>
      <c r="AB20" s="25">
        <v>2.9</v>
      </c>
      <c r="AC20" s="25">
        <v>4.8</v>
      </c>
      <c r="AD20" s="25">
        <f t="shared" si="8"/>
        <v>6.370576351630211</v>
      </c>
      <c r="AE20" s="25">
        <f t="shared" si="9"/>
        <v>9.6</v>
      </c>
      <c r="AF20" s="26">
        <v>11.2</v>
      </c>
      <c r="AG20" s="25">
        <v>12.2</v>
      </c>
      <c r="AH20" s="25">
        <v>14.5</v>
      </c>
      <c r="AI20" s="25">
        <f t="shared" si="10"/>
        <v>17.470929915462229</v>
      </c>
      <c r="AJ20" s="25">
        <f t="shared" si="11"/>
        <v>29</v>
      </c>
      <c r="AK20" s="26">
        <v>14.4</v>
      </c>
      <c r="AL20" s="25">
        <v>6.9</v>
      </c>
      <c r="AM20" s="25">
        <v>8.1</v>
      </c>
      <c r="AN20" s="25">
        <f t="shared" si="12"/>
        <v>19.096476763037018</v>
      </c>
      <c r="AO20" s="25">
        <f t="shared" si="13"/>
        <v>16.2</v>
      </c>
      <c r="AP20" s="26">
        <v>8.8000000000000007</v>
      </c>
      <c r="AQ20" s="25">
        <v>7</v>
      </c>
      <c r="AR20" s="25">
        <v>8.3000000000000007</v>
      </c>
      <c r="AS20">
        <f t="shared" si="14"/>
        <v>14.822169525091329</v>
      </c>
      <c r="AT20">
        <f t="shared" si="15"/>
        <v>16.600000000000001</v>
      </c>
      <c r="AV20" s="33">
        <v>3.3</v>
      </c>
      <c r="AW20">
        <v>14.4</v>
      </c>
      <c r="AX20">
        <v>21.2</v>
      </c>
      <c r="AY20">
        <v>5.6</v>
      </c>
      <c r="AZ20">
        <v>4.9000000000000004</v>
      </c>
      <c r="BA20" s="34">
        <v>7.0000000000000007E-2</v>
      </c>
      <c r="BB20" s="32">
        <v>0.28999999999999998</v>
      </c>
      <c r="BC20" s="32">
        <v>0.43</v>
      </c>
      <c r="BD20" s="32">
        <v>0.11</v>
      </c>
      <c r="BE20" s="32">
        <v>0.1</v>
      </c>
      <c r="BF20" s="33">
        <v>3.3</v>
      </c>
      <c r="BG20">
        <v>18.7</v>
      </c>
      <c r="BH20">
        <v>18.8</v>
      </c>
      <c r="BI20">
        <v>5.6</v>
      </c>
      <c r="BJ20">
        <v>4.5999999999999996</v>
      </c>
      <c r="BK20" s="34">
        <v>0.06</v>
      </c>
      <c r="BL20" s="32">
        <v>0.37</v>
      </c>
      <c r="BM20" s="32">
        <v>0.37</v>
      </c>
      <c r="BN20" s="32">
        <v>0.11</v>
      </c>
      <c r="BO20" s="32">
        <v>0.09</v>
      </c>
      <c r="BP20" s="33">
        <v>3.3</v>
      </c>
      <c r="BQ20">
        <v>21.1</v>
      </c>
      <c r="BR20">
        <v>18.7</v>
      </c>
      <c r="BS20">
        <v>5.6</v>
      </c>
      <c r="BT20">
        <v>4.0999999999999996</v>
      </c>
      <c r="BU20" s="34">
        <v>0.06</v>
      </c>
      <c r="BV20" s="32">
        <v>0.4</v>
      </c>
      <c r="BW20" s="32">
        <v>0.35</v>
      </c>
      <c r="BX20" s="32">
        <v>0.11</v>
      </c>
      <c r="BY20" s="32">
        <v>0.08</v>
      </c>
    </row>
    <row r="21" spans="1:77" ht="15.75" x14ac:dyDescent="0.25">
      <c r="A21" s="20">
        <v>20</v>
      </c>
      <c r="B21" s="20">
        <v>24</v>
      </c>
      <c r="C21" s="13">
        <v>92.3</v>
      </c>
      <c r="D21" s="14">
        <v>179</v>
      </c>
      <c r="E21" s="14">
        <v>28.8</v>
      </c>
      <c r="F21" s="15">
        <v>1</v>
      </c>
      <c r="G21" s="16">
        <v>19</v>
      </c>
      <c r="H21" s="15">
        <v>11.3</v>
      </c>
      <c r="I21" s="15">
        <v>13.2</v>
      </c>
      <c r="J21" s="15">
        <f t="shared" si="0"/>
        <v>20.817522573802368</v>
      </c>
      <c r="K21" s="15">
        <f t="shared" si="1"/>
        <v>26.4</v>
      </c>
      <c r="L21" s="16">
        <v>20.399999999999999</v>
      </c>
      <c r="M21" s="15">
        <v>9.8000000000000007</v>
      </c>
      <c r="N21" s="15">
        <v>12.9</v>
      </c>
      <c r="O21" s="15">
        <f t="shared" si="2"/>
        <v>34.916965949820792</v>
      </c>
      <c r="P21" s="15">
        <f t="shared" si="3"/>
        <v>25.8</v>
      </c>
      <c r="Q21" s="16">
        <v>8.1999999999999993</v>
      </c>
      <c r="R21" s="15">
        <v>3.3</v>
      </c>
      <c r="S21" s="15">
        <v>4.7</v>
      </c>
      <c r="T21" s="15">
        <f t="shared" si="4"/>
        <v>5.3113795501269809</v>
      </c>
      <c r="U21" s="15">
        <f t="shared" si="5"/>
        <v>9.4</v>
      </c>
      <c r="V21" s="16">
        <v>30.8</v>
      </c>
      <c r="W21" s="15">
        <v>16.100000000000001</v>
      </c>
      <c r="X21" s="15">
        <v>18.100000000000001</v>
      </c>
      <c r="Y21" s="15">
        <f t="shared" si="6"/>
        <v>41.617198952879583</v>
      </c>
      <c r="Z21" s="15">
        <f t="shared" si="7"/>
        <v>36.200000000000003</v>
      </c>
      <c r="AA21" s="24">
        <v>19</v>
      </c>
      <c r="AB21" s="25">
        <v>8.6999999999999993</v>
      </c>
      <c r="AC21" s="25">
        <v>10.7</v>
      </c>
      <c r="AD21" s="25">
        <f t="shared" si="8"/>
        <v>18.545566033842341</v>
      </c>
      <c r="AE21" s="25">
        <f t="shared" si="9"/>
        <v>21.4</v>
      </c>
      <c r="AF21" s="26">
        <v>33</v>
      </c>
      <c r="AG21" s="25">
        <v>20.6</v>
      </c>
      <c r="AH21" s="25">
        <v>22.7</v>
      </c>
      <c r="AI21" s="25">
        <f t="shared" si="10"/>
        <v>28.651731660758109</v>
      </c>
      <c r="AJ21" s="25">
        <f t="shared" si="11"/>
        <v>45.4</v>
      </c>
      <c r="AK21" s="26">
        <v>42.3</v>
      </c>
      <c r="AL21" s="25">
        <v>16.600000000000001</v>
      </c>
      <c r="AM21" s="25">
        <v>18.600000000000001</v>
      </c>
      <c r="AN21" s="25">
        <f t="shared" si="12"/>
        <v>47.467187381788712</v>
      </c>
      <c r="AO21" s="25">
        <f t="shared" si="13"/>
        <v>37.200000000000003</v>
      </c>
      <c r="AP21" s="26">
        <v>25.2</v>
      </c>
      <c r="AQ21" s="25">
        <v>13</v>
      </c>
      <c r="AR21" s="25">
        <v>14.6</v>
      </c>
      <c r="AS21">
        <f t="shared" si="14"/>
        <v>26.935224706787157</v>
      </c>
      <c r="AT21">
        <f t="shared" si="15"/>
        <v>29.2</v>
      </c>
      <c r="AV21" s="33">
        <v>4.4000000000000004</v>
      </c>
      <c r="AW21">
        <v>36.6</v>
      </c>
      <c r="AX21">
        <v>38.1</v>
      </c>
      <c r="AY21">
        <v>9.1999999999999993</v>
      </c>
      <c r="AZ21">
        <v>10.199999999999999</v>
      </c>
      <c r="BA21" s="34">
        <v>0.04</v>
      </c>
      <c r="BB21" s="32">
        <v>0.37</v>
      </c>
      <c r="BC21" s="32">
        <v>0.39</v>
      </c>
      <c r="BD21" s="32">
        <v>0.09</v>
      </c>
      <c r="BE21" s="32">
        <v>0.1</v>
      </c>
      <c r="BF21" s="33">
        <v>4.4000000000000004</v>
      </c>
      <c r="BG21">
        <v>40</v>
      </c>
      <c r="BH21">
        <v>35</v>
      </c>
      <c r="BI21">
        <v>9.1999999999999993</v>
      </c>
      <c r="BJ21">
        <v>10.5</v>
      </c>
      <c r="BK21" s="34">
        <v>0.04</v>
      </c>
      <c r="BL21" s="32">
        <v>0.4</v>
      </c>
      <c r="BM21" s="32">
        <v>0.35</v>
      </c>
      <c r="BN21" s="32">
        <v>0.09</v>
      </c>
      <c r="BO21" s="32">
        <v>0.11</v>
      </c>
      <c r="BP21" s="33">
        <v>4.4000000000000004</v>
      </c>
      <c r="BQ21">
        <v>41.5</v>
      </c>
      <c r="BR21">
        <v>36.6</v>
      </c>
      <c r="BS21">
        <v>9.1999999999999993</v>
      </c>
      <c r="BT21">
        <v>9.6</v>
      </c>
      <c r="BU21" s="34">
        <v>0.04</v>
      </c>
      <c r="BV21" s="32">
        <v>0.41</v>
      </c>
      <c r="BW21" s="32">
        <v>0.36</v>
      </c>
      <c r="BX21" s="32">
        <v>0.09</v>
      </c>
      <c r="BY21" s="32">
        <v>0.09</v>
      </c>
    </row>
    <row r="22" spans="1:77" ht="15.75" x14ac:dyDescent="0.25">
      <c r="A22" s="20">
        <v>21</v>
      </c>
      <c r="B22" s="20">
        <v>24</v>
      </c>
      <c r="C22" s="13">
        <v>65.5</v>
      </c>
      <c r="D22" s="14">
        <v>170.5</v>
      </c>
      <c r="E22" s="14">
        <v>22.5</v>
      </c>
      <c r="F22" s="15">
        <v>1</v>
      </c>
      <c r="G22" s="16">
        <v>7.6</v>
      </c>
      <c r="H22" s="15">
        <v>3.1</v>
      </c>
      <c r="I22" s="15">
        <v>4.7</v>
      </c>
      <c r="J22" s="15">
        <f t="shared" si="0"/>
        <v>5.7918906133993291</v>
      </c>
      <c r="K22" s="15">
        <f t="shared" si="1"/>
        <v>9.4</v>
      </c>
      <c r="L22" s="16">
        <v>12</v>
      </c>
      <c r="M22" s="15">
        <v>3.9</v>
      </c>
      <c r="N22" s="15">
        <v>6.8</v>
      </c>
      <c r="O22" s="15">
        <f t="shared" si="2"/>
        <v>16.697133213859018</v>
      </c>
      <c r="P22" s="15">
        <f t="shared" si="3"/>
        <v>13.6</v>
      </c>
      <c r="Q22" s="16">
        <v>4.8</v>
      </c>
      <c r="R22" s="15">
        <v>1.2</v>
      </c>
      <c r="S22" s="15">
        <v>2.9</v>
      </c>
      <c r="T22" s="15">
        <f t="shared" si="4"/>
        <v>3.1345746160357963</v>
      </c>
      <c r="U22" s="15">
        <f t="shared" si="5"/>
        <v>5.8</v>
      </c>
      <c r="V22" s="16">
        <v>18</v>
      </c>
      <c r="W22" s="15">
        <v>8.9</v>
      </c>
      <c r="X22" s="15">
        <v>10.3</v>
      </c>
      <c r="Y22" s="15">
        <f t="shared" si="6"/>
        <v>21.198350785340313</v>
      </c>
      <c r="Z22" s="15">
        <f t="shared" si="7"/>
        <v>20.6</v>
      </c>
      <c r="AA22" s="24">
        <v>9.8000000000000007</v>
      </c>
      <c r="AB22" s="25">
        <v>3.1</v>
      </c>
      <c r="AC22" s="25">
        <v>5</v>
      </c>
      <c r="AD22" s="25">
        <f t="shared" si="8"/>
        <v>6.7832878662814711</v>
      </c>
      <c r="AE22" s="25">
        <f t="shared" si="9"/>
        <v>10</v>
      </c>
      <c r="AF22" s="26">
        <v>24</v>
      </c>
      <c r="AG22" s="25">
        <v>12.9</v>
      </c>
      <c r="AH22" s="25">
        <v>15.4</v>
      </c>
      <c r="AI22" s="25">
        <f t="shared" si="10"/>
        <v>18.698091082628849</v>
      </c>
      <c r="AJ22" s="25">
        <f t="shared" si="11"/>
        <v>30.8</v>
      </c>
      <c r="AK22" s="26">
        <v>9.8000000000000007</v>
      </c>
      <c r="AL22" s="25">
        <v>3.2</v>
      </c>
      <c r="AM22" s="25">
        <v>4.8</v>
      </c>
      <c r="AN22" s="25">
        <f t="shared" si="12"/>
        <v>10.179967711429343</v>
      </c>
      <c r="AO22" s="25">
        <f t="shared" si="13"/>
        <v>9.6</v>
      </c>
      <c r="AP22" s="26">
        <v>6.8</v>
      </c>
      <c r="AQ22" s="25">
        <v>2.5</v>
      </c>
      <c r="AR22" s="25">
        <v>3.7</v>
      </c>
      <c r="AS22">
        <f t="shared" si="14"/>
        <v>5.9777165352816768</v>
      </c>
      <c r="AT22">
        <f t="shared" si="15"/>
        <v>7.4</v>
      </c>
      <c r="AV22" s="33">
        <v>3.6</v>
      </c>
      <c r="AW22">
        <v>17.899999999999999</v>
      </c>
      <c r="AX22">
        <v>32.5</v>
      </c>
      <c r="AY22">
        <v>8.1999999999999993</v>
      </c>
      <c r="AZ22">
        <v>7.5</v>
      </c>
      <c r="BA22" s="34">
        <v>0.05</v>
      </c>
      <c r="BB22" s="32">
        <v>0.26</v>
      </c>
      <c r="BC22" s="32">
        <v>0.47</v>
      </c>
      <c r="BD22" s="32">
        <v>0.12</v>
      </c>
      <c r="BE22" s="32">
        <v>0.11</v>
      </c>
      <c r="BF22" s="33">
        <v>3.6</v>
      </c>
      <c r="BG22">
        <v>16.899999999999999</v>
      </c>
      <c r="BH22">
        <v>32.200000000000003</v>
      </c>
      <c r="BI22">
        <v>8.1999999999999993</v>
      </c>
      <c r="BJ22">
        <v>7.8</v>
      </c>
      <c r="BK22" s="34">
        <v>0.05</v>
      </c>
      <c r="BL22" s="32">
        <v>0.25</v>
      </c>
      <c r="BM22" s="32">
        <v>0.47</v>
      </c>
      <c r="BN22" s="32">
        <v>0.12</v>
      </c>
      <c r="BO22" s="32">
        <v>0.11</v>
      </c>
      <c r="BP22" s="33">
        <v>3.6</v>
      </c>
      <c r="BQ22">
        <v>19.7</v>
      </c>
      <c r="BR22">
        <v>32</v>
      </c>
      <c r="BS22">
        <v>8.1999999999999993</v>
      </c>
      <c r="BT22">
        <v>7.2</v>
      </c>
      <c r="BU22" s="34">
        <v>0.05</v>
      </c>
      <c r="BV22" s="32">
        <v>0.28000000000000003</v>
      </c>
      <c r="BW22" s="32">
        <v>0.45</v>
      </c>
      <c r="BX22" s="32">
        <v>0.12</v>
      </c>
      <c r="BY22" s="32">
        <v>0.1</v>
      </c>
    </row>
    <row r="23" spans="1:77" ht="15.75" x14ac:dyDescent="0.25">
      <c r="A23" s="20">
        <v>22</v>
      </c>
      <c r="B23" s="20">
        <v>27</v>
      </c>
      <c r="C23" s="13">
        <v>128</v>
      </c>
      <c r="D23" s="14">
        <v>193.2</v>
      </c>
      <c r="E23" s="14">
        <v>34.299999999999997</v>
      </c>
      <c r="F23" s="15">
        <v>1</v>
      </c>
      <c r="G23" s="16">
        <v>27.4</v>
      </c>
      <c r="H23" s="15">
        <v>13.3</v>
      </c>
      <c r="I23" s="15">
        <v>15.6</v>
      </c>
      <c r="J23" s="15">
        <f t="shared" si="0"/>
        <v>25.060053950857345</v>
      </c>
      <c r="K23" s="15">
        <f t="shared" si="1"/>
        <v>31.2</v>
      </c>
      <c r="L23" s="16">
        <v>35.700000000000003</v>
      </c>
      <c r="M23" s="15">
        <v>10.6</v>
      </c>
      <c r="N23" s="15">
        <v>14.5</v>
      </c>
      <c r="O23" s="15">
        <f t="shared" si="2"/>
        <v>39.695938470728791</v>
      </c>
      <c r="P23" s="15">
        <f t="shared" si="3"/>
        <v>29</v>
      </c>
      <c r="Q23" s="16">
        <v>14.4</v>
      </c>
      <c r="R23" s="15">
        <v>9.9</v>
      </c>
      <c r="S23" s="15">
        <v>11.3</v>
      </c>
      <c r="T23" s="15">
        <f t="shared" si="4"/>
        <v>13.292997641794656</v>
      </c>
      <c r="U23" s="15">
        <f t="shared" si="5"/>
        <v>22.6</v>
      </c>
      <c r="V23" s="16">
        <v>44.4</v>
      </c>
      <c r="W23" s="15">
        <v>14.7</v>
      </c>
      <c r="X23" s="15">
        <v>17.7</v>
      </c>
      <c r="Y23" s="15">
        <f t="shared" si="6"/>
        <v>40.57007853403141</v>
      </c>
      <c r="Z23" s="15">
        <f t="shared" si="7"/>
        <v>35.4</v>
      </c>
      <c r="AA23" s="24">
        <v>35.799999999999997</v>
      </c>
      <c r="AB23" s="25">
        <v>15.4</v>
      </c>
      <c r="AC23" s="25">
        <v>17.8</v>
      </c>
      <c r="AD23" s="25">
        <f t="shared" si="8"/>
        <v>33.196824803962031</v>
      </c>
      <c r="AE23" s="25">
        <f t="shared" si="9"/>
        <v>35.6</v>
      </c>
      <c r="AF23" s="26">
        <v>53.5</v>
      </c>
      <c r="AG23" s="25">
        <v>45.9</v>
      </c>
      <c r="AH23" s="25">
        <v>49.3</v>
      </c>
      <c r="AI23" s="25">
        <f t="shared" si="10"/>
        <v>64.921161712571575</v>
      </c>
      <c r="AJ23" s="25">
        <f t="shared" si="11"/>
        <v>98.6</v>
      </c>
      <c r="AK23" s="26">
        <v>37.200000000000003</v>
      </c>
      <c r="AL23" s="25">
        <v>12</v>
      </c>
      <c r="AM23" s="25">
        <v>14.4</v>
      </c>
      <c r="AN23" s="25">
        <f t="shared" si="12"/>
        <v>36.118903134288033</v>
      </c>
      <c r="AO23" s="25">
        <f t="shared" si="13"/>
        <v>28.8</v>
      </c>
      <c r="AP23" s="26">
        <v>22.8</v>
      </c>
      <c r="AQ23" s="25">
        <v>11.5</v>
      </c>
      <c r="AR23" s="25">
        <v>13.5</v>
      </c>
      <c r="AS23">
        <f t="shared" si="14"/>
        <v>24.820246817919632</v>
      </c>
      <c r="AT23">
        <f t="shared" si="15"/>
        <v>27</v>
      </c>
      <c r="AV23" s="33">
        <v>5.3</v>
      </c>
      <c r="AW23">
        <v>54.8</v>
      </c>
      <c r="AX23">
        <v>51.8</v>
      </c>
      <c r="AY23">
        <v>13.2</v>
      </c>
      <c r="AZ23">
        <v>14.2</v>
      </c>
      <c r="BA23" s="34">
        <v>0.04</v>
      </c>
      <c r="BB23" s="32">
        <v>0.39</v>
      </c>
      <c r="BC23" s="32">
        <v>0.37</v>
      </c>
      <c r="BD23" s="32">
        <v>0.09</v>
      </c>
      <c r="BE23" s="32">
        <v>0.1</v>
      </c>
      <c r="BF23" s="33">
        <v>5.3</v>
      </c>
      <c r="BG23">
        <v>57.3</v>
      </c>
      <c r="BH23">
        <v>51.4</v>
      </c>
      <c r="BI23">
        <v>13.2</v>
      </c>
      <c r="BJ23">
        <v>13.4</v>
      </c>
      <c r="BK23" s="34">
        <v>0.04</v>
      </c>
      <c r="BL23" s="32">
        <v>0.41</v>
      </c>
      <c r="BM23" s="32">
        <v>0.37</v>
      </c>
      <c r="BN23" s="32">
        <v>0.09</v>
      </c>
      <c r="BO23" s="32">
        <v>0.19</v>
      </c>
      <c r="BP23" s="33">
        <v>5.3</v>
      </c>
      <c r="BQ23">
        <v>63</v>
      </c>
      <c r="BR23">
        <v>52.9</v>
      </c>
      <c r="BS23">
        <v>13.2</v>
      </c>
      <c r="BT23">
        <v>11.3</v>
      </c>
      <c r="BU23" s="34">
        <v>0.04</v>
      </c>
      <c r="BV23" s="32">
        <v>0.43</v>
      </c>
      <c r="BW23" s="32">
        <v>0.36</v>
      </c>
      <c r="BX23" s="32">
        <v>0.09</v>
      </c>
      <c r="BY23" s="32">
        <v>0.08</v>
      </c>
    </row>
    <row r="24" spans="1:77" ht="15.75" x14ac:dyDescent="0.25">
      <c r="A24" s="20">
        <v>23</v>
      </c>
      <c r="B24" s="20">
        <v>26</v>
      </c>
      <c r="C24" s="13">
        <v>61.8</v>
      </c>
      <c r="D24" s="14">
        <v>165.3</v>
      </c>
      <c r="E24" s="14">
        <v>22.6</v>
      </c>
      <c r="F24" s="15">
        <v>2</v>
      </c>
      <c r="G24" s="16">
        <v>21.5</v>
      </c>
      <c r="H24" s="15">
        <v>15.2</v>
      </c>
      <c r="I24" s="15">
        <v>16.5</v>
      </c>
      <c r="J24" s="15">
        <f t="shared" si="0"/>
        <v>26.65100321725296</v>
      </c>
      <c r="K24" s="15">
        <f t="shared" si="1"/>
        <v>33</v>
      </c>
      <c r="L24" s="16">
        <v>19.600000000000001</v>
      </c>
      <c r="M24" s="15">
        <v>10</v>
      </c>
      <c r="N24" s="15">
        <v>12.8</v>
      </c>
      <c r="O24" s="15">
        <f t="shared" si="2"/>
        <v>34.618280167264039</v>
      </c>
      <c r="P24" s="15">
        <f t="shared" si="3"/>
        <v>25.6</v>
      </c>
      <c r="Q24" s="16">
        <v>8.4</v>
      </c>
      <c r="R24" s="15">
        <v>5.9</v>
      </c>
      <c r="S24" s="15">
        <v>6.9</v>
      </c>
      <c r="T24" s="15">
        <f t="shared" si="4"/>
        <v>7.9719189140162063</v>
      </c>
      <c r="U24" s="15">
        <f t="shared" si="5"/>
        <v>13.8</v>
      </c>
      <c r="V24" s="16">
        <v>25.6</v>
      </c>
      <c r="W24" s="15">
        <v>16.3</v>
      </c>
      <c r="X24" s="15">
        <v>18.3</v>
      </c>
      <c r="Y24" s="15">
        <f t="shared" si="6"/>
        <v>42.140759162303667</v>
      </c>
      <c r="Z24" s="15">
        <f t="shared" si="7"/>
        <v>36.6</v>
      </c>
      <c r="AA24" s="24">
        <v>17.2</v>
      </c>
      <c r="AB24" s="25">
        <v>9.5</v>
      </c>
      <c r="AC24" s="25">
        <v>11.1</v>
      </c>
      <c r="AD24" s="25">
        <f t="shared" si="8"/>
        <v>19.370989063144862</v>
      </c>
      <c r="AE24" s="25">
        <f t="shared" si="9"/>
        <v>22.2</v>
      </c>
      <c r="AF24" s="26">
        <v>30.8</v>
      </c>
      <c r="AG24" s="25">
        <v>25.6</v>
      </c>
      <c r="AH24" s="25">
        <v>27.7</v>
      </c>
      <c r="AI24" s="25">
        <f t="shared" si="10"/>
        <v>35.469293700572678</v>
      </c>
      <c r="AJ24" s="25">
        <f t="shared" si="11"/>
        <v>55.4</v>
      </c>
      <c r="AK24" s="26">
        <v>38.9</v>
      </c>
      <c r="AL24" s="25">
        <v>16.3</v>
      </c>
      <c r="AM24" s="25">
        <v>17.8</v>
      </c>
      <c r="AN24" s="25">
        <f t="shared" si="12"/>
        <v>45.305609429883823</v>
      </c>
      <c r="AO24" s="25">
        <f t="shared" si="13"/>
        <v>35.6</v>
      </c>
      <c r="AP24" s="26">
        <v>19.5</v>
      </c>
      <c r="AQ24" s="25">
        <v>9.4</v>
      </c>
      <c r="AR24" s="25">
        <v>10.5</v>
      </c>
      <c r="AS24">
        <f t="shared" si="14"/>
        <v>19.052125302826379</v>
      </c>
      <c r="AT24">
        <f t="shared" si="15"/>
        <v>21</v>
      </c>
      <c r="AV24" s="33">
        <v>3.5</v>
      </c>
      <c r="AW24">
        <v>28.9</v>
      </c>
      <c r="AX24">
        <v>19.399999999999999</v>
      </c>
      <c r="AY24">
        <v>6.9</v>
      </c>
      <c r="AZ24">
        <v>4.9000000000000004</v>
      </c>
      <c r="BA24" s="34">
        <v>0.06</v>
      </c>
      <c r="BB24" s="32">
        <v>0.45</v>
      </c>
      <c r="BC24" s="32">
        <v>0.3</v>
      </c>
      <c r="BD24" s="32">
        <v>0.11</v>
      </c>
      <c r="BE24" s="32">
        <v>0.08</v>
      </c>
      <c r="BF24" s="33">
        <v>3.5</v>
      </c>
      <c r="BG24">
        <v>34.200000000000003</v>
      </c>
      <c r="BH24">
        <v>16.399999999999999</v>
      </c>
      <c r="BI24">
        <v>6.9</v>
      </c>
      <c r="BJ24">
        <v>4.7</v>
      </c>
      <c r="BK24" s="34">
        <v>0.05</v>
      </c>
      <c r="BL24" s="32">
        <v>0.52</v>
      </c>
      <c r="BM24" s="32">
        <v>0.25</v>
      </c>
      <c r="BN24" s="32">
        <v>0.11</v>
      </c>
      <c r="BO24" s="32">
        <v>7.0000000000000007E-2</v>
      </c>
      <c r="BP24" s="33">
        <v>3.5</v>
      </c>
      <c r="BQ24">
        <v>36.1</v>
      </c>
      <c r="BR24">
        <v>17.600000000000001</v>
      </c>
      <c r="BS24">
        <v>6.9</v>
      </c>
      <c r="BT24">
        <v>3.7</v>
      </c>
      <c r="BU24" s="34">
        <v>0.05</v>
      </c>
      <c r="BV24" s="32">
        <v>0.53</v>
      </c>
      <c r="BW24" s="32">
        <v>0.26</v>
      </c>
      <c r="BX24" s="32">
        <v>0.1</v>
      </c>
      <c r="BY24" s="32">
        <v>0.06</v>
      </c>
    </row>
    <row r="25" spans="1:77" ht="15.75" x14ac:dyDescent="0.25">
      <c r="A25" s="20">
        <v>24</v>
      </c>
      <c r="B25" s="20">
        <v>24</v>
      </c>
      <c r="C25" s="13">
        <v>77.3</v>
      </c>
      <c r="D25" s="14">
        <v>183.6</v>
      </c>
      <c r="E25" s="14">
        <v>22.9</v>
      </c>
      <c r="F25" s="15">
        <v>1</v>
      </c>
      <c r="G25" s="16">
        <v>10.5</v>
      </c>
      <c r="H25" s="15">
        <v>6.4</v>
      </c>
      <c r="I25" s="15">
        <v>7.8</v>
      </c>
      <c r="J25" s="15">
        <f t="shared" si="0"/>
        <v>11.271826975428674</v>
      </c>
      <c r="K25" s="15">
        <f t="shared" si="1"/>
        <v>15.6</v>
      </c>
      <c r="L25" s="16">
        <v>15.3</v>
      </c>
      <c r="M25" s="15">
        <v>5</v>
      </c>
      <c r="N25" s="15">
        <v>7.2</v>
      </c>
      <c r="O25" s="15">
        <f t="shared" si="2"/>
        <v>17.891876344086022</v>
      </c>
      <c r="P25" s="15">
        <f t="shared" si="3"/>
        <v>14.4</v>
      </c>
      <c r="Q25" s="16">
        <v>4.5</v>
      </c>
      <c r="R25" s="15">
        <v>3.4</v>
      </c>
      <c r="S25" s="15">
        <v>4.7</v>
      </c>
      <c r="T25" s="15">
        <f t="shared" si="4"/>
        <v>5.3113795501269809</v>
      </c>
      <c r="U25" s="15">
        <f t="shared" si="5"/>
        <v>9.4</v>
      </c>
      <c r="V25" s="16">
        <v>24.1</v>
      </c>
      <c r="W25" s="15">
        <v>12.1</v>
      </c>
      <c r="X25" s="15">
        <v>14</v>
      </c>
      <c r="Y25" s="15">
        <f t="shared" si="6"/>
        <v>30.88421465968586</v>
      </c>
      <c r="Z25" s="15">
        <f t="shared" si="7"/>
        <v>28</v>
      </c>
      <c r="AA25" s="24">
        <v>10.4</v>
      </c>
      <c r="AB25" s="25">
        <v>5.4</v>
      </c>
      <c r="AC25" s="25">
        <v>6.7</v>
      </c>
      <c r="AD25" s="25">
        <f t="shared" si="8"/>
        <v>10.29133574081717</v>
      </c>
      <c r="AE25" s="25">
        <f t="shared" si="9"/>
        <v>13.4</v>
      </c>
      <c r="AF25" s="26">
        <v>24.2</v>
      </c>
      <c r="AG25" s="25">
        <v>16.600000000000001</v>
      </c>
      <c r="AH25" s="25">
        <v>19</v>
      </c>
      <c r="AI25" s="25">
        <f t="shared" si="10"/>
        <v>23.606735751295336</v>
      </c>
      <c r="AJ25" s="25">
        <f t="shared" si="11"/>
        <v>38</v>
      </c>
      <c r="AK25" s="26">
        <v>15.5</v>
      </c>
      <c r="AL25" s="25">
        <v>6</v>
      </c>
      <c r="AM25" s="25">
        <v>8</v>
      </c>
      <c r="AN25" s="25">
        <f t="shared" si="12"/>
        <v>18.826279519048907</v>
      </c>
      <c r="AO25" s="25">
        <f t="shared" si="13"/>
        <v>16</v>
      </c>
      <c r="AP25" s="26">
        <v>6.6</v>
      </c>
      <c r="AQ25" s="25">
        <v>3.5</v>
      </c>
      <c r="AR25" s="25">
        <v>4.5999999999999996</v>
      </c>
      <c r="AS25">
        <f t="shared" si="14"/>
        <v>7.7081529898096512</v>
      </c>
      <c r="AT25">
        <f t="shared" si="15"/>
        <v>9.1999999999999993</v>
      </c>
      <c r="AV25" s="33">
        <v>4.0999999999999996</v>
      </c>
      <c r="AW25">
        <v>23.7</v>
      </c>
      <c r="AX25">
        <v>34.9</v>
      </c>
      <c r="AY25">
        <v>8.8000000000000007</v>
      </c>
      <c r="AZ25">
        <v>5.6</v>
      </c>
      <c r="BA25" s="34">
        <v>0.05</v>
      </c>
      <c r="BB25" s="32">
        <v>0.31</v>
      </c>
      <c r="BC25" s="32">
        <v>0.45</v>
      </c>
      <c r="BD25" s="32">
        <v>0.11</v>
      </c>
      <c r="BE25" s="32">
        <v>7.0000000000000007E-2</v>
      </c>
      <c r="BF25" s="33">
        <v>4.0999999999999996</v>
      </c>
      <c r="BG25">
        <v>25.1</v>
      </c>
      <c r="BH25">
        <v>33.799999999999997</v>
      </c>
      <c r="BI25">
        <v>8.8000000000000007</v>
      </c>
      <c r="BJ25">
        <v>5.7</v>
      </c>
      <c r="BK25" s="34">
        <v>0.05</v>
      </c>
      <c r="BL25" s="32">
        <v>0.32</v>
      </c>
      <c r="BM25" s="32">
        <v>0.44</v>
      </c>
      <c r="BN25" s="32">
        <v>0.11</v>
      </c>
      <c r="BO25" s="32">
        <v>7.0000000000000007E-2</v>
      </c>
      <c r="BP25" s="33">
        <v>4.0999999999999996</v>
      </c>
      <c r="BQ25">
        <v>28.4</v>
      </c>
      <c r="BR25">
        <v>33.9</v>
      </c>
      <c r="BS25">
        <v>8.8000000000000007</v>
      </c>
      <c r="BT25">
        <v>4.0999999999999996</v>
      </c>
      <c r="BU25" s="34">
        <v>0.05</v>
      </c>
      <c r="BV25" s="32">
        <v>0.36</v>
      </c>
      <c r="BW25" s="32">
        <v>0.43</v>
      </c>
      <c r="BX25" s="32">
        <v>0.11</v>
      </c>
      <c r="BY25" s="32">
        <v>0.05</v>
      </c>
    </row>
    <row r="26" spans="1:77" ht="15.75" x14ac:dyDescent="0.25">
      <c r="A26" s="20">
        <v>25</v>
      </c>
      <c r="B26" s="20">
        <v>25</v>
      </c>
      <c r="C26" s="17">
        <v>49.5</v>
      </c>
      <c r="D26" s="17">
        <v>153.30000000000001</v>
      </c>
      <c r="E26" s="17">
        <v>21.1</v>
      </c>
      <c r="F26" s="18">
        <v>2</v>
      </c>
      <c r="G26" s="19">
        <v>16.3</v>
      </c>
      <c r="H26" s="15">
        <v>10.5</v>
      </c>
      <c r="I26" s="15">
        <v>12</v>
      </c>
      <c r="J26" s="15">
        <f t="shared" si="0"/>
        <v>18.696256885274881</v>
      </c>
      <c r="K26" s="15">
        <f t="shared" si="1"/>
        <v>24</v>
      </c>
      <c r="L26" s="16">
        <v>12.3</v>
      </c>
      <c r="M26" s="15">
        <v>4.8</v>
      </c>
      <c r="N26" s="15">
        <v>6.8</v>
      </c>
      <c r="O26" s="15">
        <f t="shared" si="2"/>
        <v>16.697133213859018</v>
      </c>
      <c r="P26" s="15">
        <f t="shared" si="3"/>
        <v>13.6</v>
      </c>
      <c r="Q26" s="16">
        <v>6</v>
      </c>
      <c r="R26" s="15">
        <v>5.0999999999999996</v>
      </c>
      <c r="S26" s="15">
        <v>6.1</v>
      </c>
      <c r="T26" s="15">
        <f t="shared" si="4"/>
        <v>7.0044500544201238</v>
      </c>
      <c r="U26" s="15">
        <f t="shared" si="5"/>
        <v>12.2</v>
      </c>
      <c r="V26" s="16">
        <v>22</v>
      </c>
      <c r="W26" s="15">
        <v>12</v>
      </c>
      <c r="X26" s="15">
        <v>13.8</v>
      </c>
      <c r="Y26" s="15">
        <f t="shared" si="6"/>
        <v>30.360654450261784</v>
      </c>
      <c r="Z26" s="15">
        <f t="shared" si="7"/>
        <v>27.6</v>
      </c>
      <c r="AA26" s="24">
        <v>14.4</v>
      </c>
      <c r="AB26" s="25">
        <v>11.2</v>
      </c>
      <c r="AC26" s="25">
        <v>12.9</v>
      </c>
      <c r="AD26" s="25">
        <f t="shared" si="8"/>
        <v>23.085392695006192</v>
      </c>
      <c r="AE26" s="25">
        <f t="shared" si="9"/>
        <v>25.8</v>
      </c>
      <c r="AF26" s="26">
        <v>24.2</v>
      </c>
      <c r="AG26" s="25">
        <v>16.600000000000001</v>
      </c>
      <c r="AH26" s="25">
        <v>19</v>
      </c>
      <c r="AI26" s="25">
        <f t="shared" si="10"/>
        <v>23.606735751295336</v>
      </c>
      <c r="AJ26" s="25">
        <f t="shared" si="11"/>
        <v>38</v>
      </c>
      <c r="AK26" s="26">
        <v>14.6</v>
      </c>
      <c r="AL26" s="25">
        <v>7.6</v>
      </c>
      <c r="AM26" s="25">
        <v>8.9</v>
      </c>
      <c r="AN26" s="25">
        <f t="shared" si="12"/>
        <v>21.25805471494191</v>
      </c>
      <c r="AO26" s="25">
        <f t="shared" si="13"/>
        <v>17.8</v>
      </c>
      <c r="AP26" s="26">
        <v>8.1999999999999993</v>
      </c>
      <c r="AQ26" s="25">
        <v>3.7</v>
      </c>
      <c r="AR26" s="25">
        <v>4.7</v>
      </c>
      <c r="AS26">
        <f t="shared" si="14"/>
        <v>7.9004237069794261</v>
      </c>
      <c r="AT26">
        <f t="shared" si="15"/>
        <v>9.4</v>
      </c>
      <c r="AV26" s="33">
        <v>3</v>
      </c>
      <c r="AW26">
        <v>16.7</v>
      </c>
      <c r="AX26">
        <v>21</v>
      </c>
      <c r="AY26">
        <v>5.6</v>
      </c>
      <c r="AZ26">
        <v>4.5999999999999996</v>
      </c>
      <c r="BA26" s="34">
        <v>0.06</v>
      </c>
      <c r="BB26" s="32">
        <v>0.33</v>
      </c>
      <c r="BC26" s="32">
        <v>0.41</v>
      </c>
      <c r="BD26" s="32">
        <v>0.11</v>
      </c>
      <c r="BE26" s="32">
        <v>0.09</v>
      </c>
      <c r="BF26" s="33">
        <v>3</v>
      </c>
      <c r="BG26">
        <v>19.600000000000001</v>
      </c>
      <c r="BH26">
        <v>19.7</v>
      </c>
      <c r="BI26">
        <v>5.6</v>
      </c>
      <c r="BJ26">
        <v>4.5999999999999996</v>
      </c>
      <c r="BK26" s="34">
        <v>0.06</v>
      </c>
      <c r="BL26" s="32">
        <v>0.37</v>
      </c>
      <c r="BM26" s="32">
        <v>0.37</v>
      </c>
      <c r="BN26" s="32">
        <v>0.11</v>
      </c>
      <c r="BO26" s="32">
        <v>0.09</v>
      </c>
      <c r="BP26" s="33">
        <v>3</v>
      </c>
      <c r="BQ26">
        <v>22</v>
      </c>
      <c r="BR26">
        <v>19.600000000000001</v>
      </c>
      <c r="BS26">
        <v>5.6</v>
      </c>
      <c r="BT26">
        <v>4</v>
      </c>
      <c r="BU26" s="34">
        <v>0.06</v>
      </c>
      <c r="BV26" s="32">
        <v>0.41</v>
      </c>
      <c r="BW26" s="32">
        <v>0.36</v>
      </c>
      <c r="BX26" s="32">
        <v>0.1</v>
      </c>
      <c r="BY26" s="32">
        <v>7.0000000000000007E-2</v>
      </c>
    </row>
    <row r="27" spans="1:77" ht="15.75" x14ac:dyDescent="0.25">
      <c r="A27" s="20">
        <v>26</v>
      </c>
      <c r="B27" s="20">
        <v>25</v>
      </c>
      <c r="C27" s="13">
        <v>81.8</v>
      </c>
      <c r="D27" s="14">
        <v>161</v>
      </c>
      <c r="E27" s="14">
        <v>31.6</v>
      </c>
      <c r="F27" s="15">
        <v>2</v>
      </c>
      <c r="G27" s="16">
        <v>23</v>
      </c>
      <c r="H27" s="15">
        <v>19</v>
      </c>
      <c r="I27" s="15">
        <v>20.5</v>
      </c>
      <c r="J27" s="15">
        <f t="shared" si="0"/>
        <v>33.721888845677924</v>
      </c>
      <c r="K27" s="15">
        <f t="shared" si="1"/>
        <v>41</v>
      </c>
      <c r="L27" s="16">
        <v>33</v>
      </c>
      <c r="M27" s="15">
        <v>11.8</v>
      </c>
      <c r="N27" s="15">
        <v>14.6</v>
      </c>
      <c r="O27" s="15">
        <f t="shared" si="2"/>
        <v>39.994624253285544</v>
      </c>
      <c r="P27" s="15">
        <f t="shared" si="3"/>
        <v>29.2</v>
      </c>
      <c r="Q27" s="16">
        <v>15</v>
      </c>
      <c r="R27" s="15">
        <v>11.7</v>
      </c>
      <c r="S27" s="15">
        <v>12.6</v>
      </c>
      <c r="T27" s="15">
        <f t="shared" si="4"/>
        <v>14.865134538638287</v>
      </c>
      <c r="U27" s="15">
        <f t="shared" si="5"/>
        <v>25.2</v>
      </c>
      <c r="V27" s="16">
        <v>31</v>
      </c>
      <c r="W27" s="15">
        <v>24.6</v>
      </c>
      <c r="X27" s="15">
        <v>26.6</v>
      </c>
      <c r="Y27" s="15">
        <f t="shared" si="6"/>
        <v>63.868507853403145</v>
      </c>
      <c r="Z27" s="15">
        <f t="shared" si="7"/>
        <v>53.2</v>
      </c>
      <c r="AA27" s="24">
        <v>26.2</v>
      </c>
      <c r="AB27" s="25">
        <v>29.6</v>
      </c>
      <c r="AC27" s="25">
        <v>31.3</v>
      </c>
      <c r="AD27" s="25">
        <f t="shared" si="8"/>
        <v>61.054852042922001</v>
      </c>
      <c r="AE27" s="25">
        <f t="shared" si="9"/>
        <v>62.6</v>
      </c>
      <c r="AF27" s="26">
        <v>41</v>
      </c>
      <c r="AG27" s="25">
        <v>38.700000000000003</v>
      </c>
      <c r="AH27" s="25">
        <v>41.4</v>
      </c>
      <c r="AI27" s="25">
        <f t="shared" si="10"/>
        <v>54.14941368966457</v>
      </c>
      <c r="AJ27" s="25">
        <f t="shared" si="11"/>
        <v>82.8</v>
      </c>
      <c r="AK27" s="26">
        <v>41</v>
      </c>
      <c r="AL27" s="25">
        <v>17.5</v>
      </c>
      <c r="AM27" s="25">
        <v>19</v>
      </c>
      <c r="AN27" s="25">
        <f t="shared" si="12"/>
        <v>48.547976357741156</v>
      </c>
      <c r="AO27" s="25">
        <f t="shared" si="13"/>
        <v>38</v>
      </c>
      <c r="AP27" s="26">
        <v>29.3</v>
      </c>
      <c r="AQ27" s="25">
        <v>14</v>
      </c>
      <c r="AR27" s="25">
        <v>15</v>
      </c>
      <c r="AS27">
        <f t="shared" si="14"/>
        <v>27.704307575466256</v>
      </c>
      <c r="AT27">
        <f t="shared" si="15"/>
        <v>30</v>
      </c>
      <c r="AV27" s="33">
        <v>3.9</v>
      </c>
      <c r="AW27" s="33">
        <v>34.200000000000003</v>
      </c>
      <c r="AX27" s="33">
        <v>32.9</v>
      </c>
      <c r="AY27" s="33">
        <v>8.9</v>
      </c>
      <c r="AZ27" s="33">
        <v>7.7</v>
      </c>
      <c r="BA27" s="34">
        <v>0.04</v>
      </c>
      <c r="BB27" s="34">
        <v>0.39</v>
      </c>
      <c r="BC27" s="34">
        <v>0.38</v>
      </c>
      <c r="BD27" s="34">
        <v>0.1</v>
      </c>
      <c r="BE27" s="34">
        <v>0.09</v>
      </c>
      <c r="BF27" s="33">
        <v>3.9</v>
      </c>
      <c r="BG27" s="33">
        <v>40</v>
      </c>
      <c r="BH27" s="33">
        <v>30.3</v>
      </c>
      <c r="BI27" s="33">
        <v>8.8000000000000007</v>
      </c>
      <c r="BJ27" s="33">
        <v>7.1</v>
      </c>
      <c r="BK27" s="34">
        <v>0.04</v>
      </c>
      <c r="BL27" s="34">
        <v>0.47</v>
      </c>
      <c r="BM27" s="34">
        <v>0.32</v>
      </c>
      <c r="BN27" s="34">
        <v>0.09</v>
      </c>
      <c r="BO27" s="34">
        <v>7.0000000000000007E-2</v>
      </c>
      <c r="BP27" s="33">
        <v>3.9</v>
      </c>
      <c r="BQ27" s="33">
        <v>47.8</v>
      </c>
      <c r="BR27" s="33">
        <v>31.6</v>
      </c>
      <c r="BS27" s="33">
        <v>8.9</v>
      </c>
      <c r="BT27" s="33">
        <v>5.7</v>
      </c>
      <c r="BU27" s="34">
        <v>0.04</v>
      </c>
      <c r="BV27" s="34">
        <v>0.49</v>
      </c>
      <c r="BW27" s="34">
        <v>0.32</v>
      </c>
      <c r="BX27" s="34">
        <v>0.09</v>
      </c>
      <c r="BY27" s="34">
        <v>0.06</v>
      </c>
    </row>
    <row r="28" spans="1:77" ht="15.75" x14ac:dyDescent="0.25">
      <c r="A28" s="20">
        <v>27</v>
      </c>
      <c r="B28" s="20">
        <v>29</v>
      </c>
      <c r="C28" s="13">
        <v>88.8</v>
      </c>
      <c r="D28" s="14">
        <v>187.8</v>
      </c>
      <c r="E28" s="14">
        <v>25.2</v>
      </c>
      <c r="F28" s="15">
        <v>1</v>
      </c>
      <c r="G28" s="16">
        <v>12.2</v>
      </c>
      <c r="H28" s="15">
        <v>10.3</v>
      </c>
      <c r="I28" s="15">
        <v>11.6</v>
      </c>
      <c r="J28" s="15">
        <f t="shared" si="0"/>
        <v>17.989168322432384</v>
      </c>
      <c r="K28" s="15">
        <f t="shared" si="1"/>
        <v>23.2</v>
      </c>
      <c r="L28" s="16">
        <v>21</v>
      </c>
      <c r="M28" s="15">
        <v>14.6</v>
      </c>
      <c r="N28" s="15">
        <v>17.3</v>
      </c>
      <c r="O28" s="15">
        <f t="shared" si="2"/>
        <v>48.059140382317807</v>
      </c>
      <c r="P28" s="15">
        <f t="shared" si="3"/>
        <v>34.6</v>
      </c>
      <c r="Q28" s="16">
        <v>8.8000000000000007</v>
      </c>
      <c r="R28" s="15">
        <v>5.8</v>
      </c>
      <c r="S28" s="15">
        <v>6.8</v>
      </c>
      <c r="T28" s="15">
        <f t="shared" si="4"/>
        <v>7.8509853065666961</v>
      </c>
      <c r="U28" s="15">
        <f t="shared" si="5"/>
        <v>13.6</v>
      </c>
      <c r="V28" s="16">
        <v>23</v>
      </c>
      <c r="W28" s="15">
        <v>9.6</v>
      </c>
      <c r="X28" s="15">
        <v>11.3</v>
      </c>
      <c r="Y28" s="15">
        <f t="shared" si="6"/>
        <v>23.816151832460733</v>
      </c>
      <c r="Z28" s="15">
        <f t="shared" si="7"/>
        <v>22.6</v>
      </c>
      <c r="AA28" s="24">
        <v>17.600000000000001</v>
      </c>
      <c r="AB28" s="25">
        <v>16.8</v>
      </c>
      <c r="AC28" s="25">
        <v>18.3</v>
      </c>
      <c r="AD28" s="25">
        <f t="shared" si="8"/>
        <v>34.228603590590183</v>
      </c>
      <c r="AE28" s="25">
        <f t="shared" si="9"/>
        <v>36.6</v>
      </c>
      <c r="AF28" s="26">
        <v>30</v>
      </c>
      <c r="AG28" s="25">
        <v>21.5</v>
      </c>
      <c r="AH28" s="25">
        <v>23.5</v>
      </c>
      <c r="AI28" s="25">
        <f t="shared" si="10"/>
        <v>29.742541587128439</v>
      </c>
      <c r="AJ28" s="25">
        <f t="shared" si="11"/>
        <v>47</v>
      </c>
      <c r="AK28" s="26">
        <v>17</v>
      </c>
      <c r="AL28" s="25">
        <v>8.1999999999999993</v>
      </c>
      <c r="AM28" s="25">
        <v>9.9</v>
      </c>
      <c r="AN28" s="25">
        <f t="shared" si="12"/>
        <v>23.960027154823024</v>
      </c>
      <c r="AO28" s="25">
        <f t="shared" si="13"/>
        <v>19.8</v>
      </c>
      <c r="AP28" s="26">
        <v>8</v>
      </c>
      <c r="AQ28" s="25">
        <v>5.4</v>
      </c>
      <c r="AR28" s="25">
        <v>6.7</v>
      </c>
      <c r="AS28">
        <f t="shared" si="14"/>
        <v>11.745838050374928</v>
      </c>
      <c r="AT28">
        <f t="shared" si="15"/>
        <v>13.4</v>
      </c>
      <c r="AV28" s="33">
        <v>4.4000000000000004</v>
      </c>
      <c r="AW28" s="33">
        <v>29.8</v>
      </c>
      <c r="AX28" s="33">
        <v>41</v>
      </c>
      <c r="AY28" s="33">
        <v>9.3000000000000007</v>
      </c>
      <c r="AZ28" s="33">
        <v>10.3</v>
      </c>
      <c r="BA28" s="34">
        <v>0.05</v>
      </c>
      <c r="BB28" s="34">
        <v>0.31</v>
      </c>
      <c r="BC28" s="34">
        <v>0.43</v>
      </c>
      <c r="BD28" s="34">
        <v>0.1</v>
      </c>
      <c r="BE28" s="34">
        <v>0.11</v>
      </c>
      <c r="BF28" s="33">
        <v>4.4000000000000004</v>
      </c>
      <c r="BG28" s="33">
        <v>43.2</v>
      </c>
      <c r="BH28" s="33">
        <v>33.6</v>
      </c>
      <c r="BI28" s="33">
        <v>9.3000000000000007</v>
      </c>
      <c r="BJ28" s="33">
        <v>10.4</v>
      </c>
      <c r="BK28" s="34">
        <v>0.04</v>
      </c>
      <c r="BL28" s="34">
        <v>0.43</v>
      </c>
      <c r="BM28" s="34">
        <v>0.33</v>
      </c>
      <c r="BN28" s="34">
        <v>0.09</v>
      </c>
      <c r="BO28" s="34">
        <v>0.1</v>
      </c>
      <c r="BP28" s="33">
        <v>4.4000000000000004</v>
      </c>
      <c r="BQ28" s="33">
        <v>43.9</v>
      </c>
      <c r="BR28" s="33">
        <v>36.1</v>
      </c>
      <c r="BS28" s="33">
        <v>9.3000000000000007</v>
      </c>
      <c r="BT28" s="33">
        <v>9.4</v>
      </c>
      <c r="BU28" s="34">
        <v>0.04</v>
      </c>
      <c r="BV28" s="34">
        <v>0.43</v>
      </c>
      <c r="BW28" s="34">
        <v>0.35</v>
      </c>
      <c r="BX28" s="34">
        <v>0.09</v>
      </c>
      <c r="BY28" s="34">
        <v>0.09</v>
      </c>
    </row>
    <row r="29" spans="1:77" ht="15.75" x14ac:dyDescent="0.25">
      <c r="A29" s="20">
        <v>28</v>
      </c>
      <c r="B29" s="20">
        <v>24</v>
      </c>
      <c r="C29" s="13">
        <v>65.599999999999994</v>
      </c>
      <c r="D29" s="14">
        <v>160.5</v>
      </c>
      <c r="E29" s="14">
        <v>25.5</v>
      </c>
      <c r="F29" s="15">
        <v>2</v>
      </c>
      <c r="G29" s="16">
        <v>18.399999999999999</v>
      </c>
      <c r="H29" s="15">
        <v>16.7</v>
      </c>
      <c r="I29" s="15">
        <v>18</v>
      </c>
      <c r="J29" s="15">
        <f t="shared" si="0"/>
        <v>29.302585327912322</v>
      </c>
      <c r="K29" s="15">
        <f t="shared" si="1"/>
        <v>36</v>
      </c>
      <c r="L29" s="16">
        <v>17</v>
      </c>
      <c r="M29" s="15">
        <v>9.8000000000000007</v>
      </c>
      <c r="N29" s="15">
        <v>11.6</v>
      </c>
      <c r="O29" s="15">
        <f t="shared" si="2"/>
        <v>31.03405077658303</v>
      </c>
      <c r="P29" s="15">
        <f t="shared" si="3"/>
        <v>23.2</v>
      </c>
      <c r="Q29" s="16">
        <v>8.4</v>
      </c>
      <c r="R29" s="15">
        <v>6.8</v>
      </c>
      <c r="S29" s="15">
        <v>7.9</v>
      </c>
      <c r="T29" s="15">
        <f t="shared" si="4"/>
        <v>9.1812549885113075</v>
      </c>
      <c r="U29" s="15">
        <f t="shared" si="5"/>
        <v>15.8</v>
      </c>
      <c r="V29" s="16">
        <v>26.6</v>
      </c>
      <c r="W29" s="15">
        <v>21.3</v>
      </c>
      <c r="X29" s="15">
        <v>23.1</v>
      </c>
      <c r="Y29" s="15">
        <f t="shared" si="6"/>
        <v>54.706204188481678</v>
      </c>
      <c r="Z29" s="15">
        <f t="shared" si="7"/>
        <v>46.2</v>
      </c>
      <c r="AA29" s="24">
        <v>23.6</v>
      </c>
      <c r="AB29" s="25">
        <v>21</v>
      </c>
      <c r="AC29" s="25">
        <v>22.8</v>
      </c>
      <c r="AD29" s="25">
        <f t="shared" si="8"/>
        <v>43.514612670243501</v>
      </c>
      <c r="AE29" s="25">
        <f t="shared" si="9"/>
        <v>45.6</v>
      </c>
      <c r="AF29" s="26">
        <v>35.799999999999997</v>
      </c>
      <c r="AG29" s="25">
        <v>36.299999999999997</v>
      </c>
      <c r="AH29" s="25">
        <v>39.1</v>
      </c>
      <c r="AI29" s="25">
        <f t="shared" si="10"/>
        <v>51.013335151349878</v>
      </c>
      <c r="AJ29" s="25">
        <f t="shared" si="11"/>
        <v>78.2</v>
      </c>
      <c r="AK29" s="26">
        <v>35.5</v>
      </c>
      <c r="AL29" s="25">
        <v>11.5</v>
      </c>
      <c r="AM29" s="25">
        <v>13.1</v>
      </c>
      <c r="AN29" s="25">
        <f t="shared" si="12"/>
        <v>32.606338962442585</v>
      </c>
      <c r="AO29" s="25">
        <f t="shared" si="13"/>
        <v>26.2</v>
      </c>
      <c r="AP29" s="26">
        <v>15</v>
      </c>
      <c r="AQ29" s="25">
        <v>8.9</v>
      </c>
      <c r="AR29" s="25">
        <v>10.1</v>
      </c>
      <c r="AS29">
        <f t="shared" si="14"/>
        <v>18.28304243414728</v>
      </c>
      <c r="AT29">
        <f t="shared" si="15"/>
        <v>20.2</v>
      </c>
      <c r="AV29" s="33">
        <v>3.5</v>
      </c>
      <c r="AW29" s="33">
        <v>26.8</v>
      </c>
      <c r="AX29" s="33">
        <v>26</v>
      </c>
      <c r="AY29" s="33">
        <v>6.7</v>
      </c>
      <c r="AZ29" s="33">
        <v>5.9</v>
      </c>
      <c r="BA29" s="34">
        <v>0.05</v>
      </c>
      <c r="BB29" s="34">
        <v>0.39</v>
      </c>
      <c r="BC29" s="34">
        <v>0.38</v>
      </c>
      <c r="BD29" s="34">
        <v>0.1</v>
      </c>
      <c r="BE29" s="34">
        <v>0.09</v>
      </c>
      <c r="BF29" s="33">
        <v>3.5</v>
      </c>
      <c r="BG29" s="33">
        <v>35.799999999999997</v>
      </c>
      <c r="BH29" s="33">
        <v>23.1</v>
      </c>
      <c r="BI29" s="33">
        <v>6.7</v>
      </c>
      <c r="BJ29" s="33">
        <v>5.2</v>
      </c>
      <c r="BK29" s="34">
        <v>0.05</v>
      </c>
      <c r="BL29" s="34">
        <v>0.48</v>
      </c>
      <c r="BM29" s="34">
        <v>0.31</v>
      </c>
      <c r="BN29" s="34">
        <v>0.09</v>
      </c>
      <c r="BO29" s="34">
        <v>7.0000000000000007E-2</v>
      </c>
      <c r="BP29" s="33">
        <v>3.5</v>
      </c>
      <c r="BQ29" s="33">
        <v>39.4</v>
      </c>
      <c r="BR29" s="33">
        <v>23.8</v>
      </c>
      <c r="BS29" s="33">
        <v>6.7</v>
      </c>
      <c r="BT29" s="33">
        <v>3.9</v>
      </c>
      <c r="BU29" s="34">
        <v>0.05</v>
      </c>
      <c r="BV29" s="34">
        <v>0.51</v>
      </c>
      <c r="BW29" s="34">
        <v>0.31</v>
      </c>
      <c r="BX29" s="34">
        <v>0.09</v>
      </c>
      <c r="BY29" s="34">
        <v>0.05</v>
      </c>
    </row>
    <row r="30" spans="1:77" ht="15.75" x14ac:dyDescent="0.25">
      <c r="A30" s="20">
        <v>29</v>
      </c>
      <c r="B30" s="20">
        <v>26</v>
      </c>
      <c r="C30" s="13">
        <v>86.3</v>
      </c>
      <c r="D30" s="14">
        <v>174.1</v>
      </c>
      <c r="E30" s="14">
        <v>28.5</v>
      </c>
      <c r="F30" s="15">
        <v>1</v>
      </c>
      <c r="G30" s="16">
        <v>31.4</v>
      </c>
      <c r="H30" s="15">
        <v>12.8</v>
      </c>
      <c r="I30" s="15">
        <v>14.1</v>
      </c>
      <c r="J30" s="15">
        <f t="shared" si="0"/>
        <v>22.408471840197983</v>
      </c>
      <c r="K30" s="15">
        <f t="shared" si="1"/>
        <v>28.2</v>
      </c>
      <c r="L30" s="16">
        <v>23</v>
      </c>
      <c r="M30" s="15">
        <v>9.4</v>
      </c>
      <c r="N30" s="15">
        <v>11.7</v>
      </c>
      <c r="O30" s="15">
        <f t="shared" si="2"/>
        <v>31.332736559139782</v>
      </c>
      <c r="P30" s="15">
        <f t="shared" si="3"/>
        <v>23.4</v>
      </c>
      <c r="Q30" s="16">
        <v>11.4</v>
      </c>
      <c r="R30" s="15">
        <v>7.4</v>
      </c>
      <c r="S30" s="15">
        <v>8.6</v>
      </c>
      <c r="T30" s="15">
        <f t="shared" si="4"/>
        <v>10.027790240657879</v>
      </c>
      <c r="U30" s="15">
        <f t="shared" si="5"/>
        <v>17.2</v>
      </c>
      <c r="V30" s="16">
        <v>34.799999999999997</v>
      </c>
      <c r="W30" s="15">
        <v>17.399999999999999</v>
      </c>
      <c r="X30" s="15">
        <v>19</v>
      </c>
      <c r="Y30" s="15">
        <f t="shared" si="6"/>
        <v>43.973219895287954</v>
      </c>
      <c r="Z30" s="15">
        <f t="shared" si="7"/>
        <v>38</v>
      </c>
      <c r="AA30" s="24">
        <v>18</v>
      </c>
      <c r="AB30" s="25">
        <v>8.6999999999999993</v>
      </c>
      <c r="AC30" s="25">
        <v>10.199999999999999</v>
      </c>
      <c r="AD30" s="25">
        <f t="shared" si="8"/>
        <v>17.513787247214196</v>
      </c>
      <c r="AE30" s="25">
        <f t="shared" si="9"/>
        <v>20.399999999999999</v>
      </c>
      <c r="AF30" s="26">
        <v>43</v>
      </c>
      <c r="AG30" s="25">
        <v>27.4</v>
      </c>
      <c r="AH30" s="25">
        <v>29.4</v>
      </c>
      <c r="AI30" s="25">
        <f t="shared" si="10"/>
        <v>37.787264794109625</v>
      </c>
      <c r="AJ30" s="25">
        <f t="shared" si="11"/>
        <v>58.8</v>
      </c>
      <c r="AK30" s="26">
        <v>30.7</v>
      </c>
      <c r="AL30" s="25">
        <v>12.6</v>
      </c>
      <c r="AM30" s="25">
        <v>14.1</v>
      </c>
      <c r="AN30" s="25">
        <f t="shared" si="12"/>
        <v>35.308311402323703</v>
      </c>
      <c r="AO30" s="25">
        <f t="shared" si="13"/>
        <v>28.2</v>
      </c>
      <c r="AP30" s="26">
        <v>24.4</v>
      </c>
      <c r="AQ30" s="25">
        <v>13.6</v>
      </c>
      <c r="AR30" s="25">
        <v>15.1</v>
      </c>
      <c r="AS30">
        <f t="shared" si="14"/>
        <v>27.896578292636033</v>
      </c>
      <c r="AT30">
        <f t="shared" si="15"/>
        <v>30.2</v>
      </c>
      <c r="AV30" s="33">
        <v>4.2</v>
      </c>
      <c r="AW30" s="33">
        <v>36.5</v>
      </c>
      <c r="AX30" s="33">
        <v>33.200000000000003</v>
      </c>
      <c r="AY30" s="33">
        <v>9.8000000000000007</v>
      </c>
      <c r="AZ30" s="33">
        <v>9.3000000000000007</v>
      </c>
      <c r="BA30" s="34">
        <v>0.04</v>
      </c>
      <c r="BB30" s="34">
        <v>0.39</v>
      </c>
      <c r="BC30" s="34">
        <v>0.36</v>
      </c>
      <c r="BD30" s="34">
        <v>0.11</v>
      </c>
      <c r="BE30" s="34">
        <v>0.1</v>
      </c>
      <c r="BF30" s="33">
        <v>4.2</v>
      </c>
      <c r="BG30" s="33">
        <v>36.799999999999997</v>
      </c>
      <c r="BH30" s="33">
        <v>32.200000000000003</v>
      </c>
      <c r="BI30" s="33">
        <v>9.8000000000000007</v>
      </c>
      <c r="BJ30" s="33">
        <v>9.6</v>
      </c>
      <c r="BK30" s="34">
        <v>0.04</v>
      </c>
      <c r="BL30" s="34">
        <v>0.4</v>
      </c>
      <c r="BM30" s="34">
        <v>0.35</v>
      </c>
      <c r="BN30" s="34">
        <v>0.11</v>
      </c>
      <c r="BO30" s="34">
        <v>0.1</v>
      </c>
      <c r="BP30" s="33">
        <v>4.2</v>
      </c>
      <c r="BQ30" s="33">
        <v>39.700000000000003</v>
      </c>
      <c r="BR30" s="33">
        <v>33.1</v>
      </c>
      <c r="BS30" s="33">
        <v>9.8000000000000007</v>
      </c>
      <c r="BT30" s="33">
        <v>8.4</v>
      </c>
      <c r="BU30" s="34">
        <v>0.04</v>
      </c>
      <c r="BV30" s="34">
        <v>0.42</v>
      </c>
      <c r="BW30" s="34">
        <v>0.35</v>
      </c>
      <c r="BX30" s="34">
        <v>0.1</v>
      </c>
      <c r="BY30" s="34">
        <v>0.09</v>
      </c>
    </row>
    <row r="31" spans="1:77" ht="15.75" x14ac:dyDescent="0.25">
      <c r="A31" s="20">
        <v>30</v>
      </c>
      <c r="B31" s="20">
        <v>25</v>
      </c>
      <c r="C31" s="13">
        <v>65</v>
      </c>
      <c r="D31" s="14">
        <v>175.5</v>
      </c>
      <c r="E31" s="14">
        <v>21.1</v>
      </c>
      <c r="F31" s="15">
        <v>2</v>
      </c>
      <c r="G31" s="16">
        <v>15</v>
      </c>
      <c r="H31" s="15">
        <v>8.4</v>
      </c>
      <c r="I31" s="15">
        <v>9.6</v>
      </c>
      <c r="J31" s="15">
        <f t="shared" si="0"/>
        <v>14.453725508219904</v>
      </c>
      <c r="K31" s="15">
        <f t="shared" si="1"/>
        <v>19.2</v>
      </c>
      <c r="L31" s="16">
        <v>13.9</v>
      </c>
      <c r="M31" s="15">
        <v>5.4</v>
      </c>
      <c r="N31" s="15">
        <v>6.9</v>
      </c>
      <c r="O31" s="15">
        <f t="shared" si="2"/>
        <v>16.995818996415771</v>
      </c>
      <c r="P31" s="15">
        <f t="shared" si="3"/>
        <v>13.8</v>
      </c>
      <c r="Q31" s="16">
        <v>6.4</v>
      </c>
      <c r="R31" s="15">
        <v>4.8</v>
      </c>
      <c r="S31" s="15">
        <v>6</v>
      </c>
      <c r="T31" s="15">
        <f t="shared" si="4"/>
        <v>6.8835164469706136</v>
      </c>
      <c r="U31" s="15">
        <f t="shared" si="5"/>
        <v>12</v>
      </c>
      <c r="V31" s="16">
        <v>30.1</v>
      </c>
      <c r="W31" s="15">
        <v>22.4</v>
      </c>
      <c r="X31" s="15">
        <v>23.9</v>
      </c>
      <c r="Y31" s="15">
        <f t="shared" si="6"/>
        <v>56.800445026178004</v>
      </c>
      <c r="Z31" s="15">
        <f t="shared" si="7"/>
        <v>47.8</v>
      </c>
      <c r="AA31" s="24">
        <v>18</v>
      </c>
      <c r="AB31" s="25">
        <v>13.8</v>
      </c>
      <c r="AC31" s="25">
        <v>15.1</v>
      </c>
      <c r="AD31" s="25">
        <f t="shared" si="8"/>
        <v>27.625219356170035</v>
      </c>
      <c r="AE31" s="25">
        <f t="shared" si="9"/>
        <v>30.2</v>
      </c>
      <c r="AF31" s="26">
        <v>36.799999999999997</v>
      </c>
      <c r="AG31" s="25">
        <v>37.799999999999997</v>
      </c>
      <c r="AH31" s="25">
        <v>39.6</v>
      </c>
      <c r="AI31" s="25">
        <f t="shared" si="10"/>
        <v>51.695091355331336</v>
      </c>
      <c r="AJ31" s="25">
        <f t="shared" si="11"/>
        <v>79.2</v>
      </c>
      <c r="AK31" s="26">
        <v>18.399999999999999</v>
      </c>
      <c r="AL31" s="25">
        <v>6.5</v>
      </c>
      <c r="AM31" s="25">
        <v>7.7</v>
      </c>
      <c r="AN31" s="25">
        <f t="shared" si="12"/>
        <v>18.015687787084573</v>
      </c>
      <c r="AO31" s="25">
        <f t="shared" si="13"/>
        <v>15.4</v>
      </c>
      <c r="AP31" s="26">
        <v>9.1</v>
      </c>
      <c r="AQ31" s="25">
        <v>5.0999999999999996</v>
      </c>
      <c r="AR31" s="25">
        <v>6.1</v>
      </c>
      <c r="AS31">
        <f t="shared" si="14"/>
        <v>10.592213747356276</v>
      </c>
      <c r="AT31">
        <f t="shared" si="15"/>
        <v>12.2</v>
      </c>
      <c r="AV31" s="33">
        <v>3.8</v>
      </c>
      <c r="AW31" s="33">
        <v>26.5</v>
      </c>
      <c r="AX31" s="33">
        <v>24.7</v>
      </c>
      <c r="AY31" s="33">
        <v>6.9</v>
      </c>
      <c r="AZ31" s="33">
        <v>6.1</v>
      </c>
      <c r="BA31" s="34">
        <v>0.06</v>
      </c>
      <c r="BB31" s="34">
        <v>0.39</v>
      </c>
      <c r="BC31" s="34">
        <v>0.36</v>
      </c>
      <c r="BD31" s="34">
        <v>0.1</v>
      </c>
      <c r="BE31" s="34">
        <v>0.09</v>
      </c>
      <c r="BF31" s="33">
        <v>3.8</v>
      </c>
      <c r="BG31" s="33">
        <v>31.5</v>
      </c>
      <c r="BH31" s="33">
        <v>24.3</v>
      </c>
      <c r="BI31" s="33">
        <v>6.9</v>
      </c>
      <c r="BJ31" s="33">
        <v>5.4</v>
      </c>
      <c r="BK31" s="34">
        <v>0.05</v>
      </c>
      <c r="BL31" s="34">
        <v>0.44</v>
      </c>
      <c r="BM31" s="34">
        <v>0.34</v>
      </c>
      <c r="BN31" s="34">
        <v>0.1</v>
      </c>
      <c r="BO31" s="34">
        <v>7.0000000000000007E-2</v>
      </c>
      <c r="BP31" s="33">
        <v>3.8</v>
      </c>
      <c r="BQ31" s="33">
        <v>37.6</v>
      </c>
      <c r="BR31" s="33">
        <v>23.8</v>
      </c>
      <c r="BS31" s="33">
        <v>6.9</v>
      </c>
      <c r="BT31" s="33">
        <v>3.9</v>
      </c>
      <c r="BU31" s="34">
        <v>0.05</v>
      </c>
      <c r="BV31" s="34">
        <v>0.49</v>
      </c>
      <c r="BW31" s="34">
        <v>0.31</v>
      </c>
      <c r="BX31" s="34">
        <v>0.09</v>
      </c>
      <c r="BY31" s="34">
        <v>0.05</v>
      </c>
    </row>
    <row r="32" spans="1:77" ht="15.75" x14ac:dyDescent="0.25">
      <c r="A32" s="20">
        <v>31</v>
      </c>
      <c r="B32" s="20">
        <v>26</v>
      </c>
      <c r="C32" s="13">
        <v>80</v>
      </c>
      <c r="D32" s="14">
        <v>183.1</v>
      </c>
      <c r="E32" s="14">
        <v>23.9</v>
      </c>
      <c r="F32" s="15">
        <v>1</v>
      </c>
      <c r="G32" s="16">
        <v>8.1999999999999993</v>
      </c>
      <c r="H32" s="15">
        <v>4.5999999999999996</v>
      </c>
      <c r="I32" s="15">
        <v>6.1</v>
      </c>
      <c r="J32" s="15">
        <f t="shared" si="0"/>
        <v>8.2667005833480651</v>
      </c>
      <c r="K32" s="15">
        <f t="shared" si="1"/>
        <v>12.2</v>
      </c>
      <c r="L32" s="16">
        <v>19</v>
      </c>
      <c r="M32" s="15">
        <v>5.3</v>
      </c>
      <c r="N32" s="15">
        <v>9.5</v>
      </c>
      <c r="O32" s="15">
        <f t="shared" si="2"/>
        <v>24.761649342891282</v>
      </c>
      <c r="P32" s="15">
        <f t="shared" si="3"/>
        <v>19</v>
      </c>
      <c r="Q32" s="16">
        <v>3.9</v>
      </c>
      <c r="R32" s="15">
        <v>1.5</v>
      </c>
      <c r="S32" s="15">
        <v>2.8</v>
      </c>
      <c r="T32" s="15">
        <f t="shared" si="4"/>
        <v>3.0136410085862861</v>
      </c>
      <c r="U32" s="15">
        <f t="shared" si="5"/>
        <v>5.6</v>
      </c>
      <c r="V32" s="16">
        <v>18</v>
      </c>
      <c r="W32" s="15">
        <v>10.6</v>
      </c>
      <c r="X32" s="15">
        <v>12.1</v>
      </c>
      <c r="Y32" s="15">
        <f t="shared" si="6"/>
        <v>25.910392670157066</v>
      </c>
      <c r="Z32" s="15">
        <f t="shared" si="7"/>
        <v>24.2</v>
      </c>
      <c r="AA32" s="24">
        <v>14.8</v>
      </c>
      <c r="AB32" s="25">
        <v>7.4</v>
      </c>
      <c r="AC32" s="25">
        <v>9.1999999999999993</v>
      </c>
      <c r="AD32" s="25">
        <f t="shared" si="8"/>
        <v>15.450229673957905</v>
      </c>
      <c r="AE32" s="25">
        <f t="shared" si="9"/>
        <v>18.399999999999999</v>
      </c>
      <c r="AF32" s="26">
        <v>26</v>
      </c>
      <c r="AG32" s="25">
        <v>18.3</v>
      </c>
      <c r="AH32" s="25">
        <v>20.8</v>
      </c>
      <c r="AI32" s="25">
        <f t="shared" si="10"/>
        <v>26.061058085628577</v>
      </c>
      <c r="AJ32" s="25">
        <f t="shared" si="11"/>
        <v>41.6</v>
      </c>
      <c r="AK32" s="26">
        <v>12.4</v>
      </c>
      <c r="AL32" s="25">
        <v>5.4</v>
      </c>
      <c r="AM32" s="25">
        <v>6.6</v>
      </c>
      <c r="AN32" s="25">
        <f t="shared" si="12"/>
        <v>15.043518103215348</v>
      </c>
      <c r="AO32" s="25">
        <f t="shared" si="13"/>
        <v>13.2</v>
      </c>
      <c r="AP32" s="26">
        <v>8</v>
      </c>
      <c r="AQ32" s="25">
        <v>3.2</v>
      </c>
      <c r="AR32" s="25">
        <v>4.5</v>
      </c>
      <c r="AS32">
        <f t="shared" si="14"/>
        <v>7.5158822726398764</v>
      </c>
      <c r="AT32">
        <f t="shared" si="15"/>
        <v>9</v>
      </c>
      <c r="AV32" s="33">
        <v>4.2</v>
      </c>
      <c r="AW32" s="33">
        <v>24.7</v>
      </c>
      <c r="AX32" s="33">
        <v>39.799999999999997</v>
      </c>
      <c r="AY32" s="33">
        <v>8.9</v>
      </c>
      <c r="AZ32" s="33">
        <v>8.4</v>
      </c>
      <c r="BA32" s="34">
        <v>0.05</v>
      </c>
      <c r="BB32" s="34">
        <v>0.28999999999999998</v>
      </c>
      <c r="BC32" s="34">
        <v>0.46</v>
      </c>
      <c r="BD32" s="34">
        <v>0.1</v>
      </c>
      <c r="BE32" s="34">
        <v>0.1</v>
      </c>
      <c r="BF32" s="33">
        <v>4.2</v>
      </c>
      <c r="BG32" s="33">
        <v>26.4</v>
      </c>
      <c r="BH32" s="33">
        <v>38.700000000000003</v>
      </c>
      <c r="BI32" s="33">
        <v>8.9</v>
      </c>
      <c r="BJ32" s="33">
        <v>8.4</v>
      </c>
      <c r="BK32" s="34">
        <v>0.05</v>
      </c>
      <c r="BL32" s="34">
        <v>0.3</v>
      </c>
      <c r="BM32" s="34">
        <v>0.45</v>
      </c>
      <c r="BN32" s="34">
        <v>0.1</v>
      </c>
      <c r="BO32" s="34">
        <v>0.1</v>
      </c>
      <c r="BP32" s="33">
        <v>4.2</v>
      </c>
      <c r="BQ32" s="33">
        <v>29.6</v>
      </c>
      <c r="BR32" s="33">
        <v>39</v>
      </c>
      <c r="BS32" s="33">
        <v>8.9</v>
      </c>
      <c r="BT32" s="33">
        <v>7.6</v>
      </c>
      <c r="BU32" s="34">
        <v>0.05</v>
      </c>
      <c r="BV32" s="34">
        <v>0.33</v>
      </c>
      <c r="BW32" s="34">
        <v>0.44</v>
      </c>
      <c r="BX32" s="34">
        <v>0.1</v>
      </c>
      <c r="BY32" s="34">
        <v>0.08</v>
      </c>
    </row>
    <row r="33" spans="1:77" ht="15.75" x14ac:dyDescent="0.25">
      <c r="A33" s="20">
        <v>32</v>
      </c>
      <c r="B33" s="20">
        <v>27</v>
      </c>
      <c r="C33" s="13">
        <v>60.2</v>
      </c>
      <c r="D33" s="14">
        <v>175.4</v>
      </c>
      <c r="E33" s="14">
        <v>19.600000000000001</v>
      </c>
      <c r="F33" s="15">
        <v>1</v>
      </c>
      <c r="G33" s="16">
        <v>5.8</v>
      </c>
      <c r="H33" s="15">
        <v>3.3</v>
      </c>
      <c r="I33" s="15">
        <v>4.5999999999999996</v>
      </c>
      <c r="J33" s="15">
        <f t="shared" si="0"/>
        <v>5.615118472688704</v>
      </c>
      <c r="K33" s="15">
        <f t="shared" si="1"/>
        <v>9.1999999999999993</v>
      </c>
      <c r="L33" s="16">
        <v>10.7</v>
      </c>
      <c r="M33" s="15">
        <v>3.9</v>
      </c>
      <c r="N33" s="15">
        <v>6.3</v>
      </c>
      <c r="O33" s="15">
        <f t="shared" si="2"/>
        <v>15.203704301075268</v>
      </c>
      <c r="P33" s="15">
        <f t="shared" si="3"/>
        <v>12.6</v>
      </c>
      <c r="Q33" s="16">
        <v>3</v>
      </c>
      <c r="R33" s="15">
        <v>0.93</v>
      </c>
      <c r="S33" s="15">
        <v>2</v>
      </c>
      <c r="T33" s="15">
        <f t="shared" si="4"/>
        <v>2.0461721489902045</v>
      </c>
      <c r="U33" s="15">
        <f t="shared" si="5"/>
        <v>4</v>
      </c>
      <c r="V33" s="16">
        <v>10.6</v>
      </c>
      <c r="W33" s="15">
        <v>5.9</v>
      </c>
      <c r="X33" s="15">
        <v>7.5</v>
      </c>
      <c r="Y33" s="15">
        <f t="shared" si="6"/>
        <v>13.868507853403141</v>
      </c>
      <c r="Z33" s="15">
        <f t="shared" si="7"/>
        <v>15</v>
      </c>
      <c r="AA33" s="24">
        <v>6.5</v>
      </c>
      <c r="AB33" s="25">
        <v>3.4</v>
      </c>
      <c r="AC33" s="25">
        <v>4.9000000000000004</v>
      </c>
      <c r="AD33" s="25">
        <f t="shared" si="8"/>
        <v>6.576932108955841</v>
      </c>
      <c r="AE33" s="25">
        <f t="shared" si="9"/>
        <v>9.8000000000000007</v>
      </c>
      <c r="AF33" s="26">
        <v>19.399999999999999</v>
      </c>
      <c r="AG33" s="25">
        <v>14.6</v>
      </c>
      <c r="AH33" s="25">
        <v>16.3</v>
      </c>
      <c r="AI33" s="25">
        <f t="shared" si="10"/>
        <v>19.92525224979547</v>
      </c>
      <c r="AJ33" s="25">
        <f t="shared" si="11"/>
        <v>32.6</v>
      </c>
      <c r="AK33" s="26">
        <v>12.2</v>
      </c>
      <c r="AL33" s="25">
        <v>4.5</v>
      </c>
      <c r="AM33" s="25">
        <v>5.8</v>
      </c>
      <c r="AN33" s="25">
        <f t="shared" si="12"/>
        <v>12.881940151310456</v>
      </c>
      <c r="AO33" s="25">
        <f t="shared" si="13"/>
        <v>11.6</v>
      </c>
      <c r="AP33" s="26">
        <v>4.9000000000000004</v>
      </c>
      <c r="AQ33" s="25">
        <v>1.7</v>
      </c>
      <c r="AR33" s="25">
        <v>3</v>
      </c>
      <c r="AS33">
        <f t="shared" si="14"/>
        <v>4.6318215150932511</v>
      </c>
      <c r="AT33">
        <f t="shared" si="15"/>
        <v>6</v>
      </c>
      <c r="AV33" s="33">
        <v>3.6</v>
      </c>
      <c r="AW33" s="33">
        <v>17.2</v>
      </c>
      <c r="AX33" s="33">
        <v>28.2</v>
      </c>
      <c r="AY33" s="33">
        <v>7.3</v>
      </c>
      <c r="AZ33" s="33">
        <v>6.1</v>
      </c>
      <c r="BA33" s="34">
        <v>0.06</v>
      </c>
      <c r="BB33" s="34">
        <v>0.28000000000000003</v>
      </c>
      <c r="BC33" s="34">
        <v>0.45</v>
      </c>
      <c r="BD33" s="34">
        <v>0.12</v>
      </c>
      <c r="BE33" s="34">
        <v>0.1</v>
      </c>
      <c r="BF33" s="33">
        <v>3.6</v>
      </c>
      <c r="BG33" s="33">
        <v>18.2</v>
      </c>
      <c r="BH33" s="33">
        <v>27.6</v>
      </c>
      <c r="BI33" s="33">
        <v>7.3</v>
      </c>
      <c r="BJ33" s="33">
        <v>6.1</v>
      </c>
      <c r="BK33" s="34">
        <v>0.06</v>
      </c>
      <c r="BL33" s="34">
        <v>0.28999999999999998</v>
      </c>
      <c r="BM33" s="34">
        <v>0.44</v>
      </c>
      <c r="BN33" s="34">
        <v>0.12</v>
      </c>
      <c r="BO33" s="34">
        <v>0.1</v>
      </c>
      <c r="BP33" s="33">
        <v>3.6</v>
      </c>
      <c r="BQ33" s="33">
        <v>21.2</v>
      </c>
      <c r="BR33" s="33">
        <v>27.4</v>
      </c>
      <c r="BS33" s="33">
        <v>7.3</v>
      </c>
      <c r="BT33" s="33">
        <v>5.4</v>
      </c>
      <c r="BU33" s="34">
        <v>0.06</v>
      </c>
      <c r="BV33" s="34">
        <v>0.33</v>
      </c>
      <c r="BW33" s="34">
        <v>0.42</v>
      </c>
      <c r="BX33" s="34">
        <v>0.11</v>
      </c>
      <c r="BY33" s="34">
        <v>0.08</v>
      </c>
    </row>
    <row r="34" spans="1:77" ht="15.75" x14ac:dyDescent="0.25">
      <c r="A34" s="20">
        <v>33</v>
      </c>
      <c r="B34" s="20">
        <v>24</v>
      </c>
      <c r="C34" s="13">
        <v>65.2</v>
      </c>
      <c r="D34" s="14">
        <v>167.2</v>
      </c>
      <c r="E34" s="14">
        <v>23.3</v>
      </c>
      <c r="F34" s="15">
        <v>1</v>
      </c>
      <c r="G34" s="16">
        <v>6.1</v>
      </c>
      <c r="H34" s="15">
        <v>2.8</v>
      </c>
      <c r="I34" s="15">
        <v>4</v>
      </c>
      <c r="J34" s="15">
        <f t="shared" si="0"/>
        <v>4.5544856284249606</v>
      </c>
      <c r="K34" s="15">
        <f t="shared" si="1"/>
        <v>8</v>
      </c>
      <c r="L34" s="16">
        <v>12</v>
      </c>
      <c r="M34" s="15">
        <v>4</v>
      </c>
      <c r="N34" s="15">
        <v>6.9</v>
      </c>
      <c r="O34" s="15">
        <f t="shared" si="2"/>
        <v>16.995818996415771</v>
      </c>
      <c r="P34" s="15">
        <f t="shared" si="3"/>
        <v>13.8</v>
      </c>
      <c r="Q34" s="16">
        <v>3.6</v>
      </c>
      <c r="R34" s="15">
        <v>2</v>
      </c>
      <c r="S34" s="15">
        <v>3.1</v>
      </c>
      <c r="T34" s="15">
        <f t="shared" si="4"/>
        <v>3.3764418309348172</v>
      </c>
      <c r="U34" s="15">
        <f t="shared" si="5"/>
        <v>6.2</v>
      </c>
      <c r="V34" s="16">
        <v>11.8</v>
      </c>
      <c r="W34" s="15">
        <v>5.9</v>
      </c>
      <c r="X34" s="15">
        <v>7.7</v>
      </c>
      <c r="Y34" s="15">
        <f t="shared" si="6"/>
        <v>14.392068062827224</v>
      </c>
      <c r="Z34" s="15">
        <f t="shared" si="7"/>
        <v>15.4</v>
      </c>
      <c r="AA34" s="24">
        <v>9</v>
      </c>
      <c r="AB34" s="25">
        <v>4.7</v>
      </c>
      <c r="AC34" s="25">
        <v>6.1</v>
      </c>
      <c r="AD34" s="25">
        <f t="shared" si="8"/>
        <v>9.0532011968633928</v>
      </c>
      <c r="AE34" s="25">
        <f t="shared" si="9"/>
        <v>12.2</v>
      </c>
      <c r="AF34" s="26">
        <v>16.899999999999999</v>
      </c>
      <c r="AG34" s="25">
        <v>14.9</v>
      </c>
      <c r="AH34" s="25">
        <v>17.3</v>
      </c>
      <c r="AI34" s="25">
        <f t="shared" si="10"/>
        <v>21.288764657758385</v>
      </c>
      <c r="AJ34" s="25">
        <f t="shared" si="11"/>
        <v>34.6</v>
      </c>
      <c r="AK34" s="26">
        <v>8.5</v>
      </c>
      <c r="AL34" s="25">
        <v>3.4</v>
      </c>
      <c r="AM34" s="25">
        <v>5</v>
      </c>
      <c r="AN34" s="25">
        <f t="shared" si="12"/>
        <v>10.720362199405566</v>
      </c>
      <c r="AO34" s="25">
        <f t="shared" si="13"/>
        <v>10</v>
      </c>
      <c r="AP34" s="26">
        <v>4.8</v>
      </c>
      <c r="AQ34" s="25">
        <v>1.7</v>
      </c>
      <c r="AR34" s="25">
        <v>3</v>
      </c>
      <c r="AS34">
        <f t="shared" si="14"/>
        <v>4.6318215150932511</v>
      </c>
      <c r="AT34">
        <f t="shared" si="15"/>
        <v>6</v>
      </c>
      <c r="AV34" s="33">
        <v>3.6</v>
      </c>
      <c r="AW34" s="33">
        <v>15</v>
      </c>
      <c r="AX34" s="33">
        <v>32.9</v>
      </c>
      <c r="AY34" s="33">
        <v>7.7</v>
      </c>
      <c r="AZ34" s="33">
        <v>6.9</v>
      </c>
      <c r="BA34" s="34">
        <v>0.05</v>
      </c>
      <c r="BB34" s="34">
        <v>0.23</v>
      </c>
      <c r="BC34" s="34">
        <v>0.5</v>
      </c>
      <c r="BD34" s="34">
        <v>0.12</v>
      </c>
      <c r="BE34" s="34">
        <v>0.1</v>
      </c>
      <c r="BF34" s="33">
        <v>3.6</v>
      </c>
      <c r="BG34" s="33">
        <v>16.600000000000001</v>
      </c>
      <c r="BH34" s="33">
        <v>32.200000000000003</v>
      </c>
      <c r="BI34" s="33">
        <v>7.7</v>
      </c>
      <c r="BJ34" s="33">
        <v>6.7</v>
      </c>
      <c r="BK34" s="34">
        <v>0.05</v>
      </c>
      <c r="BL34" s="34">
        <v>0.25</v>
      </c>
      <c r="BM34" s="34">
        <v>0.48</v>
      </c>
      <c r="BN34" s="34">
        <v>0.11</v>
      </c>
      <c r="BO34" s="34">
        <v>0.1</v>
      </c>
      <c r="BP34" s="33">
        <v>3.6</v>
      </c>
      <c r="BQ34" s="33">
        <v>19.399999999999999</v>
      </c>
      <c r="BR34" s="33">
        <v>32.1</v>
      </c>
      <c r="BS34" s="33">
        <v>7.7</v>
      </c>
      <c r="BT34" s="33">
        <v>6</v>
      </c>
      <c r="BU34" s="34">
        <v>0.05</v>
      </c>
      <c r="BV34" s="34">
        <v>0.28000000000000003</v>
      </c>
      <c r="BW34" s="34">
        <v>0.47</v>
      </c>
      <c r="BX34" s="34">
        <v>0.11</v>
      </c>
      <c r="BY34" s="34">
        <v>0.09</v>
      </c>
    </row>
    <row r="35" spans="1:77" ht="15.75" x14ac:dyDescent="0.25">
      <c r="A35" s="20">
        <v>34</v>
      </c>
      <c r="B35" s="20">
        <v>24</v>
      </c>
      <c r="C35" s="13">
        <v>59</v>
      </c>
      <c r="D35" s="14">
        <v>170.7</v>
      </c>
      <c r="E35" s="14">
        <v>20.2</v>
      </c>
      <c r="F35" s="15">
        <v>2</v>
      </c>
      <c r="G35" s="16">
        <v>18.8</v>
      </c>
      <c r="H35" s="15">
        <v>17.600000000000001</v>
      </c>
      <c r="I35" s="15">
        <v>18.7</v>
      </c>
      <c r="J35" s="15">
        <f t="shared" si="0"/>
        <v>30.53999031288669</v>
      </c>
      <c r="K35" s="15">
        <f t="shared" si="1"/>
        <v>37.4</v>
      </c>
      <c r="L35" s="16">
        <v>10.8</v>
      </c>
      <c r="M35" s="15">
        <v>4.5999999999999996</v>
      </c>
      <c r="N35" s="15">
        <v>6.9</v>
      </c>
      <c r="O35" s="15">
        <f t="shared" si="2"/>
        <v>16.995818996415771</v>
      </c>
      <c r="P35" s="15">
        <f t="shared" si="3"/>
        <v>13.8</v>
      </c>
      <c r="Q35" s="16">
        <v>9.1</v>
      </c>
      <c r="R35" s="15">
        <v>8.9</v>
      </c>
      <c r="S35" s="15">
        <v>9.9</v>
      </c>
      <c r="T35" s="15">
        <f t="shared" si="4"/>
        <v>11.599927137501512</v>
      </c>
      <c r="U35" s="15">
        <f t="shared" si="5"/>
        <v>19.8</v>
      </c>
      <c r="V35" s="16">
        <v>15.2</v>
      </c>
      <c r="W35" s="15">
        <v>12</v>
      </c>
      <c r="X35" s="15">
        <v>13.8</v>
      </c>
      <c r="Y35" s="15">
        <f t="shared" si="6"/>
        <v>30.360654450261784</v>
      </c>
      <c r="Z35" s="15">
        <f t="shared" si="7"/>
        <v>27.6</v>
      </c>
      <c r="AA35" s="24">
        <v>11.8</v>
      </c>
      <c r="AB35" s="25">
        <v>10.6</v>
      </c>
      <c r="AC35" s="25">
        <v>12</v>
      </c>
      <c r="AD35" s="25">
        <f t="shared" si="8"/>
        <v>21.228190879075527</v>
      </c>
      <c r="AE35" s="25">
        <f t="shared" si="9"/>
        <v>24</v>
      </c>
      <c r="AF35" s="26">
        <v>27.4</v>
      </c>
      <c r="AG35" s="25">
        <v>23.7</v>
      </c>
      <c r="AH35" s="25">
        <v>25.6</v>
      </c>
      <c r="AI35" s="25">
        <f t="shared" si="10"/>
        <v>32.60591764385056</v>
      </c>
      <c r="AJ35" s="25">
        <f t="shared" si="11"/>
        <v>51.2</v>
      </c>
      <c r="AK35" s="26">
        <v>32.799999999999997</v>
      </c>
      <c r="AL35" s="25">
        <v>14.1</v>
      </c>
      <c r="AM35" s="25">
        <v>15.7</v>
      </c>
      <c r="AN35" s="25">
        <f t="shared" si="12"/>
        <v>39.63146730613348</v>
      </c>
      <c r="AO35" s="25">
        <f t="shared" si="13"/>
        <v>31.4</v>
      </c>
      <c r="AP35" s="26">
        <v>16</v>
      </c>
      <c r="AQ35" s="25">
        <v>10.4</v>
      </c>
      <c r="AR35" s="25">
        <v>11.8</v>
      </c>
      <c r="AS35">
        <f t="shared" si="14"/>
        <v>21.551644626033458</v>
      </c>
      <c r="AT35">
        <f t="shared" si="15"/>
        <v>23.6</v>
      </c>
      <c r="AV35" s="33">
        <v>3.5</v>
      </c>
      <c r="AW35" s="33">
        <v>26</v>
      </c>
      <c r="AX35" s="33">
        <v>21</v>
      </c>
      <c r="AY35" s="33">
        <v>6.4</v>
      </c>
      <c r="AZ35" s="33">
        <v>4.5999999999999996</v>
      </c>
      <c r="BA35" s="34">
        <v>0.06</v>
      </c>
      <c r="BB35" s="34">
        <v>0.42</v>
      </c>
      <c r="BC35" s="34">
        <v>0.34</v>
      </c>
      <c r="BD35" s="34">
        <v>0.1</v>
      </c>
      <c r="BE35" s="34">
        <v>7.0000000000000007E-2</v>
      </c>
      <c r="BF35" s="33">
        <v>3.5</v>
      </c>
      <c r="BG35" s="33">
        <v>33.6</v>
      </c>
      <c r="BH35" s="33">
        <v>17.2</v>
      </c>
      <c r="BI35" s="33">
        <v>6.4</v>
      </c>
      <c r="BJ35" s="33">
        <v>4.3</v>
      </c>
      <c r="BK35" s="34">
        <v>0.05</v>
      </c>
      <c r="BL35" s="34">
        <v>0.52</v>
      </c>
      <c r="BM35" s="34">
        <v>0.26</v>
      </c>
      <c r="BN35" s="34">
        <v>0.1</v>
      </c>
      <c r="BO35" s="34">
        <v>7.0000000000000007E-2</v>
      </c>
      <c r="BP35" s="33">
        <v>3.5</v>
      </c>
      <c r="BQ35" s="33">
        <v>36.799999999999997</v>
      </c>
      <c r="BR35" s="33">
        <v>17.5</v>
      </c>
      <c r="BS35" s="33">
        <v>6.4</v>
      </c>
      <c r="BT35" s="33">
        <v>3.4</v>
      </c>
      <c r="BU35" s="34">
        <v>0.05</v>
      </c>
      <c r="BV35" s="34">
        <v>0.54</v>
      </c>
      <c r="BW35" s="34">
        <v>0.26</v>
      </c>
      <c r="BX35" s="34">
        <v>0.09</v>
      </c>
      <c r="BY35" s="34">
        <v>0.05</v>
      </c>
    </row>
    <row r="36" spans="1:77" ht="15.75" x14ac:dyDescent="0.25">
      <c r="A36" s="20">
        <v>35</v>
      </c>
      <c r="B36" s="20">
        <v>24</v>
      </c>
      <c r="C36" s="13">
        <v>66.8</v>
      </c>
      <c r="D36" s="14">
        <v>170.3</v>
      </c>
      <c r="E36" s="14">
        <v>23</v>
      </c>
      <c r="F36" s="15">
        <v>2</v>
      </c>
      <c r="G36" s="16">
        <v>9.8000000000000007</v>
      </c>
      <c r="H36" s="15">
        <v>6.2</v>
      </c>
      <c r="I36" s="15">
        <v>7.1</v>
      </c>
      <c r="J36" s="15">
        <f t="shared" si="0"/>
        <v>10.034421990454305</v>
      </c>
      <c r="K36" s="15">
        <f t="shared" si="1"/>
        <v>14.2</v>
      </c>
      <c r="L36" s="16">
        <v>8.1</v>
      </c>
      <c r="M36" s="15">
        <v>4.3</v>
      </c>
      <c r="N36" s="15">
        <v>6.2</v>
      </c>
      <c r="O36" s="15">
        <f t="shared" si="2"/>
        <v>14.905018518518519</v>
      </c>
      <c r="P36" s="15">
        <f t="shared" si="3"/>
        <v>12.4</v>
      </c>
      <c r="Q36" s="16">
        <v>4.4000000000000004</v>
      </c>
      <c r="R36" s="15">
        <v>3</v>
      </c>
      <c r="S36" s="15">
        <v>4</v>
      </c>
      <c r="T36" s="15">
        <f t="shared" si="4"/>
        <v>4.4648442979804095</v>
      </c>
      <c r="U36" s="15">
        <f t="shared" si="5"/>
        <v>8</v>
      </c>
      <c r="V36" s="16">
        <v>12.4</v>
      </c>
      <c r="W36" s="15">
        <v>11.1</v>
      </c>
      <c r="X36" s="15">
        <v>12.3</v>
      </c>
      <c r="Y36" s="15">
        <f t="shared" si="6"/>
        <v>26.433952879581156</v>
      </c>
      <c r="Z36" s="15">
        <f t="shared" si="7"/>
        <v>24.6</v>
      </c>
      <c r="AA36" s="24">
        <v>6.9</v>
      </c>
      <c r="AB36" s="25">
        <v>3.9</v>
      </c>
      <c r="AC36" s="25">
        <v>5.2</v>
      </c>
      <c r="AD36" s="25">
        <f t="shared" si="8"/>
        <v>7.1959993809327294</v>
      </c>
      <c r="AE36" s="25">
        <f t="shared" si="9"/>
        <v>10.4</v>
      </c>
      <c r="AF36" s="26">
        <v>16.399999999999999</v>
      </c>
      <c r="AG36" s="25">
        <v>14.2</v>
      </c>
      <c r="AH36" s="25">
        <v>16</v>
      </c>
      <c r="AI36" s="25">
        <f t="shared" si="10"/>
        <v>19.516198527406598</v>
      </c>
      <c r="AJ36" s="25">
        <f t="shared" si="11"/>
        <v>32</v>
      </c>
      <c r="AK36" s="26">
        <v>14.6</v>
      </c>
      <c r="AL36" s="25">
        <v>7.7</v>
      </c>
      <c r="AM36" s="25">
        <v>8.9</v>
      </c>
      <c r="AN36" s="25">
        <f t="shared" si="12"/>
        <v>21.25805471494191</v>
      </c>
      <c r="AO36" s="25">
        <f t="shared" si="13"/>
        <v>17.8</v>
      </c>
      <c r="AP36" s="26">
        <v>6</v>
      </c>
      <c r="AQ36" s="25">
        <v>2.7</v>
      </c>
      <c r="AR36" s="25">
        <v>3.9</v>
      </c>
      <c r="AS36">
        <f t="shared" si="14"/>
        <v>6.3622579696212265</v>
      </c>
      <c r="AT36">
        <f t="shared" si="15"/>
        <v>7.8</v>
      </c>
      <c r="AV36" s="33">
        <v>3.7</v>
      </c>
      <c r="AW36" s="33">
        <v>16.399999999999999</v>
      </c>
      <c r="AX36" s="33">
        <v>31.9</v>
      </c>
      <c r="AY36" s="33">
        <v>6.4</v>
      </c>
      <c r="AZ36" s="33">
        <v>6.6</v>
      </c>
      <c r="BA36" s="34">
        <v>0.06</v>
      </c>
      <c r="BB36" s="34">
        <v>0.25</v>
      </c>
      <c r="BC36" s="34">
        <v>0.49</v>
      </c>
      <c r="BD36" s="34">
        <v>0.1</v>
      </c>
      <c r="BE36" s="34">
        <v>0.1</v>
      </c>
      <c r="BF36" s="33">
        <v>3.7</v>
      </c>
      <c r="BG36" s="33">
        <v>19.399999999999999</v>
      </c>
      <c r="BH36" s="33">
        <v>30.2</v>
      </c>
      <c r="BI36" s="33">
        <v>6.4</v>
      </c>
      <c r="BJ36" s="33">
        <v>6.4</v>
      </c>
      <c r="BK36" s="34">
        <v>0.06</v>
      </c>
      <c r="BL36" s="34">
        <v>0.28999999999999998</v>
      </c>
      <c r="BM36" s="34">
        <v>0.46</v>
      </c>
      <c r="BN36" s="34">
        <v>0.1</v>
      </c>
      <c r="BO36" s="34">
        <v>0.1</v>
      </c>
      <c r="BP36" s="33">
        <v>3.7</v>
      </c>
      <c r="BQ36" s="33">
        <v>22</v>
      </c>
      <c r="BR36" s="33">
        <v>30.2</v>
      </c>
      <c r="BS36" s="33">
        <v>6.4</v>
      </c>
      <c r="BT36" s="33">
        <v>5.8</v>
      </c>
      <c r="BU36" s="34">
        <v>0.05</v>
      </c>
      <c r="BV36" s="34">
        <v>0.32</v>
      </c>
      <c r="BW36" s="34">
        <v>0.44</v>
      </c>
      <c r="BX36" s="34">
        <v>0.09</v>
      </c>
      <c r="BY36" s="34">
        <v>0.09</v>
      </c>
    </row>
    <row r="37" spans="1:77" ht="15.75" x14ac:dyDescent="0.25">
      <c r="A37" s="20">
        <v>36</v>
      </c>
      <c r="B37" s="20">
        <v>26</v>
      </c>
      <c r="C37" s="13">
        <v>62.7</v>
      </c>
      <c r="D37" s="14">
        <v>177.6</v>
      </c>
      <c r="E37" s="14">
        <v>19.899999999999999</v>
      </c>
      <c r="F37" s="15">
        <v>1</v>
      </c>
      <c r="G37" s="16">
        <v>16</v>
      </c>
      <c r="H37" s="15">
        <v>7.3</v>
      </c>
      <c r="I37" s="15">
        <v>8.8000000000000007</v>
      </c>
      <c r="J37" s="15">
        <f t="shared" si="0"/>
        <v>13.039548382534914</v>
      </c>
      <c r="K37" s="15">
        <f t="shared" si="1"/>
        <v>17.600000000000001</v>
      </c>
      <c r="L37" s="16">
        <v>11.2</v>
      </c>
      <c r="M37" s="15">
        <v>3.7</v>
      </c>
      <c r="N37" s="15">
        <v>5.7</v>
      </c>
      <c r="O37" s="15">
        <f t="shared" si="2"/>
        <v>13.411589605734767</v>
      </c>
      <c r="P37" s="15">
        <f t="shared" si="3"/>
        <v>11.4</v>
      </c>
      <c r="Q37" s="16">
        <v>4.3</v>
      </c>
      <c r="R37" s="15">
        <v>2</v>
      </c>
      <c r="S37" s="15">
        <v>2.9</v>
      </c>
      <c r="T37" s="15">
        <f t="shared" si="4"/>
        <v>3.1345746160357963</v>
      </c>
      <c r="U37" s="15">
        <f t="shared" si="5"/>
        <v>5.8</v>
      </c>
      <c r="V37" s="16">
        <v>12.1</v>
      </c>
      <c r="W37" s="15">
        <v>7</v>
      </c>
      <c r="X37" s="15">
        <v>8.4</v>
      </c>
      <c r="Y37" s="15">
        <f t="shared" si="6"/>
        <v>16.224528795811519</v>
      </c>
      <c r="Z37" s="15">
        <f t="shared" si="7"/>
        <v>16.8</v>
      </c>
      <c r="AA37" s="24">
        <v>8.1</v>
      </c>
      <c r="AB37" s="25">
        <v>2.9</v>
      </c>
      <c r="AC37" s="25">
        <v>4.4000000000000004</v>
      </c>
      <c r="AD37" s="25">
        <f t="shared" si="8"/>
        <v>5.5451533223276943</v>
      </c>
      <c r="AE37" s="25">
        <f t="shared" si="9"/>
        <v>8.8000000000000007</v>
      </c>
      <c r="AF37" s="26">
        <v>25.6</v>
      </c>
      <c r="AG37" s="25">
        <v>14.3</v>
      </c>
      <c r="AH37" s="25">
        <v>16</v>
      </c>
      <c r="AI37" s="25">
        <f t="shared" si="10"/>
        <v>19.516198527406598</v>
      </c>
      <c r="AJ37" s="25">
        <f t="shared" si="11"/>
        <v>32</v>
      </c>
      <c r="AK37" s="26">
        <v>10.8</v>
      </c>
      <c r="AL37" s="25">
        <v>5.7</v>
      </c>
      <c r="AM37" s="25">
        <v>7.2</v>
      </c>
      <c r="AN37" s="25">
        <f t="shared" si="12"/>
        <v>16.664701567144014</v>
      </c>
      <c r="AO37" s="25">
        <f t="shared" si="13"/>
        <v>14.4</v>
      </c>
      <c r="AP37" s="26">
        <v>9.8000000000000007</v>
      </c>
      <c r="AQ37" s="25">
        <v>4.7</v>
      </c>
      <c r="AR37" s="25">
        <v>6</v>
      </c>
      <c r="AS37">
        <f t="shared" si="14"/>
        <v>10.399943030186503</v>
      </c>
      <c r="AT37">
        <f t="shared" si="15"/>
        <v>12</v>
      </c>
      <c r="AV37" s="33">
        <v>3.7</v>
      </c>
      <c r="AW37" s="33">
        <v>21.8</v>
      </c>
      <c r="AX37" s="33">
        <v>28.5</v>
      </c>
      <c r="AY37" s="33">
        <v>7.8</v>
      </c>
      <c r="AZ37" s="33">
        <v>6.6</v>
      </c>
      <c r="BA37" s="34">
        <v>0.05</v>
      </c>
      <c r="BB37" s="34">
        <v>0.32</v>
      </c>
      <c r="BC37" s="34">
        <v>0.42</v>
      </c>
      <c r="BD37" s="34">
        <v>0.11</v>
      </c>
      <c r="BE37" s="34">
        <v>0.1</v>
      </c>
      <c r="BF37" s="33">
        <v>3.7</v>
      </c>
      <c r="BG37" s="33">
        <v>21.2</v>
      </c>
      <c r="BH37" s="33">
        <v>27.7</v>
      </c>
      <c r="BI37" s="33">
        <v>7.8</v>
      </c>
      <c r="BJ37" s="33">
        <v>6.9</v>
      </c>
      <c r="BK37" s="34">
        <v>0.05</v>
      </c>
      <c r="BL37" s="34">
        <v>0.32</v>
      </c>
      <c r="BM37" s="34">
        <v>0.41</v>
      </c>
      <c r="BN37" s="34">
        <v>0.12</v>
      </c>
      <c r="BO37" s="34">
        <v>0.1</v>
      </c>
      <c r="BP37" s="33">
        <v>3.7</v>
      </c>
      <c r="BQ37" s="33">
        <v>24.5</v>
      </c>
      <c r="BR37" s="33">
        <v>27.4</v>
      </c>
      <c r="BS37" s="33">
        <v>7.8</v>
      </c>
      <c r="BT37" s="33">
        <v>6.3</v>
      </c>
      <c r="BU37" s="34">
        <v>0.05</v>
      </c>
      <c r="BV37" s="34">
        <v>0.35</v>
      </c>
      <c r="BW37" s="34">
        <v>0.39</v>
      </c>
      <c r="BX37" s="34">
        <v>0.11</v>
      </c>
      <c r="BY37" s="34">
        <v>0.09</v>
      </c>
    </row>
    <row r="38" spans="1:77" ht="15.75" x14ac:dyDescent="0.25">
      <c r="A38" s="20">
        <v>37</v>
      </c>
      <c r="B38" s="20">
        <v>25</v>
      </c>
      <c r="C38" s="13">
        <v>70.7</v>
      </c>
      <c r="D38" s="14">
        <v>175.7</v>
      </c>
      <c r="E38" s="14">
        <v>22.9</v>
      </c>
      <c r="F38" s="15">
        <v>2</v>
      </c>
      <c r="G38" s="16">
        <v>25.2</v>
      </c>
      <c r="H38" s="15">
        <v>15.9</v>
      </c>
      <c r="I38" s="15">
        <v>17.7</v>
      </c>
      <c r="J38" s="15">
        <f t="shared" si="0"/>
        <v>28.772268905780447</v>
      </c>
      <c r="K38" s="15">
        <f t="shared" si="1"/>
        <v>35.4</v>
      </c>
      <c r="L38" s="16">
        <v>15.8</v>
      </c>
      <c r="M38" s="15">
        <v>5.9</v>
      </c>
      <c r="N38" s="15">
        <v>8.8000000000000007</v>
      </c>
      <c r="O38" s="15">
        <f t="shared" si="2"/>
        <v>22.670848864994028</v>
      </c>
      <c r="P38" s="15">
        <f t="shared" si="3"/>
        <v>17.600000000000001</v>
      </c>
      <c r="Q38" s="16">
        <v>7.8</v>
      </c>
      <c r="R38" s="15">
        <v>6.1</v>
      </c>
      <c r="S38" s="15">
        <v>7</v>
      </c>
      <c r="T38" s="15">
        <f t="shared" si="4"/>
        <v>8.0928525214657157</v>
      </c>
      <c r="U38" s="15">
        <f t="shared" si="5"/>
        <v>14</v>
      </c>
      <c r="V38" s="16">
        <v>26.3</v>
      </c>
      <c r="W38" s="15">
        <v>14.5</v>
      </c>
      <c r="X38" s="15">
        <v>16.899999999999999</v>
      </c>
      <c r="Y38" s="15">
        <f t="shared" si="6"/>
        <v>38.475837696335077</v>
      </c>
      <c r="Z38" s="15">
        <f t="shared" si="7"/>
        <v>33.799999999999997</v>
      </c>
      <c r="AA38" s="24">
        <v>20.6</v>
      </c>
      <c r="AB38" s="25">
        <v>10.4</v>
      </c>
      <c r="AC38" s="25">
        <v>12.7</v>
      </c>
      <c r="AD38" s="25">
        <f t="shared" si="8"/>
        <v>22.672681180354932</v>
      </c>
      <c r="AE38" s="25">
        <f t="shared" si="9"/>
        <v>25.4</v>
      </c>
      <c r="AF38" s="26">
        <v>33.9</v>
      </c>
      <c r="AG38" s="25">
        <v>36.6</v>
      </c>
      <c r="AH38" s="25">
        <v>39.5</v>
      </c>
      <c r="AI38" s="25">
        <f t="shared" si="10"/>
        <v>51.558740114535041</v>
      </c>
      <c r="AJ38" s="25">
        <f t="shared" si="11"/>
        <v>79</v>
      </c>
      <c r="AK38" s="26">
        <v>30</v>
      </c>
      <c r="AL38" s="25">
        <v>11.4</v>
      </c>
      <c r="AM38" s="25">
        <v>12.9</v>
      </c>
      <c r="AN38" s="25">
        <f t="shared" si="12"/>
        <v>32.065944474466363</v>
      </c>
      <c r="AO38" s="25">
        <f t="shared" si="13"/>
        <v>25.8</v>
      </c>
      <c r="AP38" s="26">
        <v>23.4</v>
      </c>
      <c r="AQ38" s="25">
        <v>8.9</v>
      </c>
      <c r="AR38" s="25">
        <v>9.8000000000000007</v>
      </c>
      <c r="AS38">
        <f t="shared" si="14"/>
        <v>17.706230282637957</v>
      </c>
      <c r="AT38">
        <f t="shared" si="15"/>
        <v>19.600000000000001</v>
      </c>
      <c r="AV38" s="33">
        <v>3.9</v>
      </c>
      <c r="AW38" s="33">
        <v>33.299999999999997</v>
      </c>
      <c r="AX38" s="33">
        <v>26.3</v>
      </c>
      <c r="AY38" s="33">
        <v>7.5</v>
      </c>
      <c r="AZ38" s="33">
        <v>6.4</v>
      </c>
      <c r="BA38" s="34">
        <v>0.05</v>
      </c>
      <c r="BB38" s="34">
        <v>0.43</v>
      </c>
      <c r="BC38" s="34">
        <v>0.34</v>
      </c>
      <c r="BD38" s="34">
        <v>0.1</v>
      </c>
      <c r="BE38" s="34">
        <v>0.08</v>
      </c>
      <c r="BF38" s="33">
        <v>3.9</v>
      </c>
      <c r="BG38" s="33">
        <v>38.1</v>
      </c>
      <c r="BH38" s="33">
        <v>25.4</v>
      </c>
      <c r="BI38" s="33">
        <v>7.5</v>
      </c>
      <c r="BJ38" s="33">
        <v>5.5</v>
      </c>
      <c r="BK38" s="34">
        <v>0.05</v>
      </c>
      <c r="BL38" s="34">
        <v>0.47</v>
      </c>
      <c r="BM38" s="34">
        <v>0.32</v>
      </c>
      <c r="BN38" s="34">
        <v>0.09</v>
      </c>
      <c r="BO38" s="34">
        <v>7.0000000000000007E-2</v>
      </c>
      <c r="BP38" s="33">
        <v>3.9</v>
      </c>
      <c r="BQ38" s="33">
        <v>43</v>
      </c>
      <c r="BR38" s="33">
        <v>25.7</v>
      </c>
      <c r="BS38" s="33">
        <v>7.5</v>
      </c>
      <c r="BT38" s="33">
        <v>4.0999999999999996</v>
      </c>
      <c r="BU38" s="34">
        <v>0.05</v>
      </c>
      <c r="BV38" s="34">
        <v>0.51</v>
      </c>
      <c r="BW38" s="34">
        <v>0.31</v>
      </c>
      <c r="BX38" s="34">
        <v>0.09</v>
      </c>
      <c r="BY38" s="34">
        <v>0.05</v>
      </c>
    </row>
    <row r="39" spans="1:77" ht="15.75" x14ac:dyDescent="0.25">
      <c r="A39" s="20">
        <v>38</v>
      </c>
      <c r="B39" s="20">
        <v>25</v>
      </c>
      <c r="C39" s="13">
        <v>67.2</v>
      </c>
      <c r="D39" s="14">
        <v>165.9</v>
      </c>
      <c r="E39" s="14">
        <v>24.4</v>
      </c>
      <c r="F39" s="15">
        <v>2</v>
      </c>
      <c r="G39" s="16">
        <v>22.4</v>
      </c>
      <c r="H39" s="15">
        <v>15.6</v>
      </c>
      <c r="I39" s="15">
        <v>17</v>
      </c>
      <c r="J39" s="15">
        <f t="shared" si="0"/>
        <v>27.534863920806082</v>
      </c>
      <c r="K39" s="15">
        <f t="shared" si="1"/>
        <v>34</v>
      </c>
      <c r="L39" s="16">
        <v>19.600000000000001</v>
      </c>
      <c r="M39" s="15">
        <v>4.8</v>
      </c>
      <c r="N39" s="15">
        <v>7.6</v>
      </c>
      <c r="O39" s="15">
        <f t="shared" si="2"/>
        <v>19.086619474313025</v>
      </c>
      <c r="P39" s="15">
        <f t="shared" si="3"/>
        <v>15.2</v>
      </c>
      <c r="Q39" s="16">
        <v>13.1</v>
      </c>
      <c r="R39" s="15">
        <v>11.1</v>
      </c>
      <c r="S39" s="15">
        <v>12.2</v>
      </c>
      <c r="T39" s="15">
        <f t="shared" si="4"/>
        <v>14.381400108840246</v>
      </c>
      <c r="U39" s="15">
        <f t="shared" si="5"/>
        <v>24.4</v>
      </c>
      <c r="V39" s="16">
        <v>31</v>
      </c>
      <c r="W39" s="15">
        <v>18.100000000000001</v>
      </c>
      <c r="X39" s="15">
        <v>19.7</v>
      </c>
      <c r="Y39" s="15">
        <f t="shared" si="6"/>
        <v>45.805680628272249</v>
      </c>
      <c r="Z39" s="15">
        <f t="shared" si="7"/>
        <v>39.4</v>
      </c>
      <c r="AA39" s="24">
        <v>30.5</v>
      </c>
      <c r="AB39" s="25">
        <v>14.7</v>
      </c>
      <c r="AC39" s="25">
        <v>16.399999999999999</v>
      </c>
      <c r="AD39" s="25">
        <f t="shared" si="8"/>
        <v>30.307844201403213</v>
      </c>
      <c r="AE39" s="25">
        <f t="shared" si="9"/>
        <v>32.799999999999997</v>
      </c>
      <c r="AF39" s="26">
        <v>47.8</v>
      </c>
      <c r="AG39" s="25">
        <v>44.4</v>
      </c>
      <c r="AH39" s="25">
        <v>46.7</v>
      </c>
      <c r="AI39" s="25">
        <f t="shared" si="10"/>
        <v>61.376029451868014</v>
      </c>
      <c r="AJ39" s="25">
        <f t="shared" si="11"/>
        <v>93.4</v>
      </c>
      <c r="AK39" s="26">
        <v>39.799999999999997</v>
      </c>
      <c r="AL39" s="25">
        <v>15.2</v>
      </c>
      <c r="AM39" s="25">
        <v>16.899999999999999</v>
      </c>
      <c r="AN39" s="25">
        <f t="shared" si="12"/>
        <v>42.873834233990813</v>
      </c>
      <c r="AO39" s="25">
        <f t="shared" si="13"/>
        <v>33.799999999999997</v>
      </c>
      <c r="AP39" s="26">
        <v>26</v>
      </c>
      <c r="AQ39" s="25">
        <v>13.2</v>
      </c>
      <c r="AR39" s="25">
        <v>14.4</v>
      </c>
      <c r="AS39">
        <f t="shared" si="14"/>
        <v>26.550683272447607</v>
      </c>
      <c r="AT39">
        <f t="shared" si="15"/>
        <v>28.8</v>
      </c>
      <c r="AV39" s="33">
        <v>3.7</v>
      </c>
      <c r="AW39" s="33">
        <v>35.299999999999997</v>
      </c>
      <c r="AX39" s="33">
        <v>23.2</v>
      </c>
      <c r="AY39" s="33">
        <v>6</v>
      </c>
      <c r="AZ39" s="33">
        <v>5.5</v>
      </c>
      <c r="BA39" s="34">
        <v>0.05</v>
      </c>
      <c r="BB39" s="34">
        <v>0.48</v>
      </c>
      <c r="BC39" s="34">
        <v>0.31</v>
      </c>
      <c r="BD39" s="34">
        <v>0.08</v>
      </c>
      <c r="BE39" s="34">
        <v>7.0000000000000007E-2</v>
      </c>
      <c r="BF39" s="33">
        <v>3.7</v>
      </c>
      <c r="BG39" s="33">
        <v>38.799999999999997</v>
      </c>
      <c r="BH39" s="33">
        <v>22.2</v>
      </c>
      <c r="BI39" s="33">
        <v>6</v>
      </c>
      <c r="BJ39" s="33">
        <v>4.9000000000000004</v>
      </c>
      <c r="BK39" s="34">
        <v>0.05</v>
      </c>
      <c r="BL39" s="34">
        <v>0.51</v>
      </c>
      <c r="BM39" s="34">
        <v>0.28999999999999998</v>
      </c>
      <c r="BN39" s="34">
        <v>0.08</v>
      </c>
      <c r="BO39" s="34">
        <v>0.06</v>
      </c>
      <c r="BP39" s="33">
        <v>3.7</v>
      </c>
      <c r="BQ39" s="33">
        <v>43.6</v>
      </c>
      <c r="BR39" s="33">
        <v>22.7</v>
      </c>
      <c r="BS39" s="33">
        <v>6</v>
      </c>
      <c r="BT39" s="33">
        <v>3.3</v>
      </c>
      <c r="BU39" s="34">
        <v>0.05</v>
      </c>
      <c r="BV39" s="34">
        <v>0.55000000000000004</v>
      </c>
      <c r="BW39" s="34">
        <v>0.28999999999999998</v>
      </c>
      <c r="BX39" s="34">
        <v>0.08</v>
      </c>
      <c r="BY39" s="34">
        <v>0.04</v>
      </c>
    </row>
    <row r="40" spans="1:77" ht="15.75" x14ac:dyDescent="0.25">
      <c r="A40" s="20">
        <v>39</v>
      </c>
      <c r="B40" s="20">
        <v>26</v>
      </c>
      <c r="C40" s="13">
        <v>62.7</v>
      </c>
      <c r="D40" s="14">
        <v>170.4</v>
      </c>
      <c r="E40" s="14">
        <v>21.6</v>
      </c>
      <c r="F40" s="15">
        <v>2</v>
      </c>
      <c r="G40" s="16">
        <v>17.2</v>
      </c>
      <c r="H40" s="15">
        <v>10.8</v>
      </c>
      <c r="I40" s="15">
        <v>12.2</v>
      </c>
      <c r="J40" s="15">
        <f t="shared" si="0"/>
        <v>19.049801166696128</v>
      </c>
      <c r="K40" s="15">
        <f t="shared" si="1"/>
        <v>24.4</v>
      </c>
      <c r="L40" s="16">
        <v>11.2</v>
      </c>
      <c r="M40" s="15">
        <v>3.7</v>
      </c>
      <c r="N40" s="15">
        <v>6.6</v>
      </c>
      <c r="O40" s="15">
        <f t="shared" si="2"/>
        <v>16.09976164874552</v>
      </c>
      <c r="P40" s="15">
        <f t="shared" si="3"/>
        <v>13.2</v>
      </c>
      <c r="Q40" s="16">
        <v>6.9</v>
      </c>
      <c r="R40" s="15">
        <v>5</v>
      </c>
      <c r="S40" s="15">
        <v>6.1</v>
      </c>
      <c r="T40" s="15">
        <f t="shared" si="4"/>
        <v>7.0044500544201238</v>
      </c>
      <c r="U40" s="15">
        <f t="shared" si="5"/>
        <v>12.2</v>
      </c>
      <c r="V40" s="16">
        <v>14</v>
      </c>
      <c r="W40" s="15">
        <v>11.8</v>
      </c>
      <c r="X40" s="15">
        <v>13.3</v>
      </c>
      <c r="Y40" s="15">
        <f t="shared" si="6"/>
        <v>29.051753926701572</v>
      </c>
      <c r="Z40" s="15">
        <f t="shared" si="7"/>
        <v>26.6</v>
      </c>
      <c r="AA40" s="24">
        <v>9</v>
      </c>
      <c r="AB40" s="25">
        <v>6.8</v>
      </c>
      <c r="AC40" s="25">
        <v>8.1</v>
      </c>
      <c r="AD40" s="25">
        <f t="shared" si="8"/>
        <v>13.18031634337598</v>
      </c>
      <c r="AE40" s="25">
        <f t="shared" si="9"/>
        <v>16.2</v>
      </c>
      <c r="AF40" s="26">
        <v>19.2</v>
      </c>
      <c r="AG40" s="25">
        <v>10.9</v>
      </c>
      <c r="AH40" s="25">
        <v>13.2</v>
      </c>
      <c r="AI40" s="25">
        <f t="shared" si="10"/>
        <v>15.698363785110441</v>
      </c>
      <c r="AJ40" s="25">
        <f t="shared" si="11"/>
        <v>26.4</v>
      </c>
      <c r="AK40" s="26">
        <v>24</v>
      </c>
      <c r="AL40" s="25">
        <v>11.4</v>
      </c>
      <c r="AM40" s="25">
        <v>12.8</v>
      </c>
      <c r="AN40" s="25">
        <f t="shared" si="12"/>
        <v>31.795747230478252</v>
      </c>
      <c r="AO40" s="25">
        <f t="shared" si="13"/>
        <v>25.6</v>
      </c>
      <c r="AP40" s="26">
        <v>15</v>
      </c>
      <c r="AQ40" s="25">
        <v>8</v>
      </c>
      <c r="AR40" s="25">
        <v>9.3000000000000007</v>
      </c>
      <c r="AS40">
        <f t="shared" si="14"/>
        <v>16.744876696789081</v>
      </c>
      <c r="AT40">
        <f t="shared" si="15"/>
        <v>18.600000000000001</v>
      </c>
      <c r="AV40" s="33">
        <v>3.6</v>
      </c>
      <c r="AW40" s="33">
        <v>22.2</v>
      </c>
      <c r="AX40" s="33">
        <v>25.8</v>
      </c>
      <c r="AY40" s="33">
        <v>7.8</v>
      </c>
      <c r="AZ40" s="33">
        <v>5.0999999999999996</v>
      </c>
      <c r="BA40" s="34">
        <v>0.06</v>
      </c>
      <c r="BB40" s="34">
        <v>0.34</v>
      </c>
      <c r="BC40" s="34">
        <v>0.4</v>
      </c>
      <c r="BD40" s="34">
        <v>0.12</v>
      </c>
      <c r="BE40" s="34">
        <v>0.08</v>
      </c>
      <c r="BF40" s="33">
        <v>3.6</v>
      </c>
      <c r="BG40" s="33">
        <v>25</v>
      </c>
      <c r="BH40" s="33">
        <v>23.8</v>
      </c>
      <c r="BI40" s="33">
        <v>7.8</v>
      </c>
      <c r="BJ40" s="33">
        <v>5.3</v>
      </c>
      <c r="BK40" s="34">
        <v>0.06</v>
      </c>
      <c r="BL40" s="34">
        <v>0.38</v>
      </c>
      <c r="BM40" s="34">
        <v>0.36</v>
      </c>
      <c r="BN40" s="34">
        <v>0.12</v>
      </c>
      <c r="BO40" s="34">
        <v>0.08</v>
      </c>
      <c r="BP40" s="33">
        <v>3.6</v>
      </c>
      <c r="BQ40" s="33">
        <v>27</v>
      </c>
      <c r="BR40" s="33">
        <v>24</v>
      </c>
      <c r="BS40" s="33">
        <v>7.8</v>
      </c>
      <c r="BT40" s="33">
        <v>4.8</v>
      </c>
      <c r="BU40" s="34">
        <v>0.05</v>
      </c>
      <c r="BV40" s="34">
        <v>0.4</v>
      </c>
      <c r="BW40" s="34">
        <v>0.36</v>
      </c>
      <c r="BX40" s="34">
        <v>0.12</v>
      </c>
      <c r="BY40" s="34">
        <v>7.0000000000000007E-2</v>
      </c>
    </row>
    <row r="41" spans="1:77" ht="15.75" x14ac:dyDescent="0.25">
      <c r="A41" s="20">
        <v>40</v>
      </c>
      <c r="B41" s="20">
        <v>24</v>
      </c>
      <c r="C41" s="13">
        <v>53</v>
      </c>
      <c r="D41" s="14">
        <v>166.7</v>
      </c>
      <c r="E41" s="14">
        <v>19.100000000000001</v>
      </c>
      <c r="F41" s="15">
        <v>2</v>
      </c>
      <c r="G41" s="16">
        <v>8.6</v>
      </c>
      <c r="H41" s="15">
        <v>5</v>
      </c>
      <c r="I41" s="15">
        <v>5.9</v>
      </c>
      <c r="J41" s="15">
        <f t="shared" si="0"/>
        <v>7.9131563019268176</v>
      </c>
      <c r="K41" s="15">
        <f t="shared" si="1"/>
        <v>11.8</v>
      </c>
      <c r="L41" s="16">
        <v>9</v>
      </c>
      <c r="M41" s="15">
        <v>3.5</v>
      </c>
      <c r="N41" s="15">
        <v>5</v>
      </c>
      <c r="O41" s="15">
        <f t="shared" si="2"/>
        <v>11.320789127837516</v>
      </c>
      <c r="P41" s="15">
        <f t="shared" si="3"/>
        <v>10</v>
      </c>
      <c r="Q41" s="16">
        <v>3.6</v>
      </c>
      <c r="R41" s="15">
        <v>3.8</v>
      </c>
      <c r="S41" s="15">
        <v>4.7</v>
      </c>
      <c r="T41" s="15">
        <f t="shared" si="4"/>
        <v>5.3113795501269809</v>
      </c>
      <c r="U41" s="15">
        <f t="shared" si="5"/>
        <v>9.4</v>
      </c>
      <c r="V41" s="16">
        <v>9.1999999999999993</v>
      </c>
      <c r="W41" s="15">
        <v>6.4</v>
      </c>
      <c r="X41" s="15">
        <v>7.7</v>
      </c>
      <c r="Y41" s="15">
        <f t="shared" si="6"/>
        <v>14.392068062827224</v>
      </c>
      <c r="Z41" s="15">
        <f t="shared" si="7"/>
        <v>15.4</v>
      </c>
      <c r="AA41" s="24">
        <v>6</v>
      </c>
      <c r="AB41" s="25">
        <v>6.2</v>
      </c>
      <c r="AC41" s="25">
        <v>7.5</v>
      </c>
      <c r="AD41" s="25">
        <f t="shared" si="8"/>
        <v>11.942181799422205</v>
      </c>
      <c r="AE41" s="25">
        <f t="shared" si="9"/>
        <v>15</v>
      </c>
      <c r="AF41" s="26">
        <v>20.399999999999999</v>
      </c>
      <c r="AG41" s="25">
        <v>17.5</v>
      </c>
      <c r="AH41" s="25">
        <v>19.7</v>
      </c>
      <c r="AI41" s="25">
        <f t="shared" si="10"/>
        <v>24.561194436869371</v>
      </c>
      <c r="AJ41" s="25">
        <f t="shared" si="11"/>
        <v>39.4</v>
      </c>
      <c r="AK41" s="26">
        <v>15.7</v>
      </c>
      <c r="AL41" s="25">
        <v>6.8</v>
      </c>
      <c r="AM41" s="25">
        <v>7.8</v>
      </c>
      <c r="AN41" s="25">
        <f t="shared" si="12"/>
        <v>18.285885031072684</v>
      </c>
      <c r="AO41" s="25">
        <f t="shared" si="13"/>
        <v>15.6</v>
      </c>
      <c r="AP41" s="26">
        <v>11</v>
      </c>
      <c r="AQ41" s="25">
        <v>5.9</v>
      </c>
      <c r="AR41" s="25">
        <v>6.9</v>
      </c>
      <c r="AS41">
        <f t="shared" si="14"/>
        <v>12.130379484714478</v>
      </c>
      <c r="AT41">
        <f t="shared" si="15"/>
        <v>13.8</v>
      </c>
      <c r="AV41" s="33">
        <v>3.3</v>
      </c>
      <c r="AW41" s="33">
        <v>17.100000000000001</v>
      </c>
      <c r="AX41" s="33">
        <v>21.9</v>
      </c>
      <c r="AY41" s="33">
        <v>6.2</v>
      </c>
      <c r="AZ41" s="33">
        <v>4.3</v>
      </c>
      <c r="BA41" s="34">
        <v>0.06</v>
      </c>
      <c r="BB41" s="34">
        <v>0.32</v>
      </c>
      <c r="BC41" s="34">
        <v>0.42</v>
      </c>
      <c r="BD41" s="34">
        <v>0.12</v>
      </c>
      <c r="BE41" s="34">
        <v>0.08</v>
      </c>
      <c r="BF41" s="33">
        <v>3.3</v>
      </c>
      <c r="BG41" s="33">
        <v>19.600000000000001</v>
      </c>
      <c r="BH41" s="33">
        <v>21.3</v>
      </c>
      <c r="BI41" s="33">
        <v>6.2</v>
      </c>
      <c r="BJ41" s="33">
        <v>4.0999999999999996</v>
      </c>
      <c r="BK41" s="34">
        <v>0.06</v>
      </c>
      <c r="BL41" s="34">
        <v>0.36</v>
      </c>
      <c r="BM41" s="34">
        <v>0.39</v>
      </c>
      <c r="BN41" s="34">
        <v>0.11</v>
      </c>
      <c r="BO41" s="34">
        <v>7.0000000000000007E-2</v>
      </c>
      <c r="BP41" s="33">
        <v>3.3</v>
      </c>
      <c r="BQ41" s="33">
        <v>22.7</v>
      </c>
      <c r="BR41" s="33">
        <v>21.1</v>
      </c>
      <c r="BS41" s="33">
        <v>6.2</v>
      </c>
      <c r="BT41" s="33">
        <v>3.3</v>
      </c>
      <c r="BU41" s="34">
        <v>0.06</v>
      </c>
      <c r="BV41" s="34">
        <v>0.4</v>
      </c>
      <c r="BW41" s="34">
        <v>0.37</v>
      </c>
      <c r="BX41" s="34">
        <v>0.11</v>
      </c>
      <c r="BY41" s="34">
        <v>0.06</v>
      </c>
    </row>
    <row r="42" spans="1:77" ht="15.75" x14ac:dyDescent="0.25">
      <c r="A42" s="20">
        <v>41</v>
      </c>
      <c r="B42" s="20">
        <v>26</v>
      </c>
      <c r="C42" s="13">
        <v>74</v>
      </c>
      <c r="D42" s="14">
        <v>180.9</v>
      </c>
      <c r="E42" s="14">
        <v>22.6</v>
      </c>
      <c r="F42" s="15">
        <v>1</v>
      </c>
      <c r="G42" s="16">
        <v>4</v>
      </c>
      <c r="H42" s="15">
        <v>1.4</v>
      </c>
      <c r="I42" s="15">
        <v>3.2</v>
      </c>
      <c r="J42" s="15">
        <f t="shared" si="0"/>
        <v>3.1403085027399689</v>
      </c>
      <c r="K42" s="15">
        <f t="shared" si="1"/>
        <v>6.4</v>
      </c>
      <c r="L42" s="16">
        <v>7.4</v>
      </c>
      <c r="M42" s="15">
        <v>2</v>
      </c>
      <c r="N42" s="15">
        <v>4.5999999999999996</v>
      </c>
      <c r="O42" s="15">
        <f t="shared" si="2"/>
        <v>10.126045997610513</v>
      </c>
      <c r="P42" s="15">
        <f t="shared" si="3"/>
        <v>9.1999999999999993</v>
      </c>
      <c r="Q42" s="16">
        <v>2.8</v>
      </c>
      <c r="R42" s="15">
        <v>0.64</v>
      </c>
      <c r="S42" s="15">
        <v>1.6</v>
      </c>
      <c r="T42" s="15">
        <f t="shared" si="4"/>
        <v>1.5624377191921637</v>
      </c>
      <c r="U42" s="15">
        <f t="shared" si="5"/>
        <v>3.2</v>
      </c>
      <c r="V42" s="16">
        <v>12</v>
      </c>
      <c r="W42" s="15">
        <v>7</v>
      </c>
      <c r="X42" s="15">
        <v>8.3000000000000007</v>
      </c>
      <c r="Y42" s="15">
        <f t="shared" si="6"/>
        <v>15.962748691099478</v>
      </c>
      <c r="Z42" s="15">
        <f t="shared" si="7"/>
        <v>16.600000000000001</v>
      </c>
      <c r="AA42" s="24">
        <v>7.2</v>
      </c>
      <c r="AB42" s="25">
        <v>4</v>
      </c>
      <c r="AC42" s="25">
        <v>5.3</v>
      </c>
      <c r="AD42" s="25">
        <f t="shared" si="8"/>
        <v>7.4023551382583577</v>
      </c>
      <c r="AE42" s="25">
        <f t="shared" si="9"/>
        <v>10.6</v>
      </c>
      <c r="AF42" s="26">
        <v>22</v>
      </c>
      <c r="AG42" s="25">
        <v>17</v>
      </c>
      <c r="AH42" s="25">
        <v>18.600000000000001</v>
      </c>
      <c r="AI42" s="25">
        <f t="shared" si="10"/>
        <v>23.061330788110173</v>
      </c>
      <c r="AJ42" s="25">
        <f t="shared" si="11"/>
        <v>37.200000000000003</v>
      </c>
      <c r="AK42" s="26">
        <v>5.6</v>
      </c>
      <c r="AL42" s="25">
        <v>1.3</v>
      </c>
      <c r="AM42" s="25">
        <v>2.7</v>
      </c>
      <c r="AN42" s="25">
        <f t="shared" si="12"/>
        <v>4.5058255876790074</v>
      </c>
      <c r="AO42" s="25">
        <f t="shared" si="13"/>
        <v>5.4</v>
      </c>
      <c r="AP42" s="26">
        <v>4.3</v>
      </c>
      <c r="AQ42" s="25">
        <v>0.93</v>
      </c>
      <c r="AR42" s="25">
        <v>2.1</v>
      </c>
      <c r="AS42">
        <f t="shared" si="14"/>
        <v>2.9013850605652758</v>
      </c>
      <c r="AT42">
        <f t="shared" si="15"/>
        <v>4.2</v>
      </c>
      <c r="AV42" s="33">
        <v>4</v>
      </c>
      <c r="AW42" s="33">
        <v>16.8</v>
      </c>
      <c r="AX42" s="33">
        <v>42</v>
      </c>
      <c r="AY42" s="33">
        <v>7.3</v>
      </c>
      <c r="AZ42" s="33">
        <v>7.6</v>
      </c>
      <c r="BA42" s="34">
        <v>0.05</v>
      </c>
      <c r="BB42" s="34">
        <v>0.22</v>
      </c>
      <c r="BC42" s="34">
        <v>0.54</v>
      </c>
      <c r="BD42" s="34">
        <v>0.09</v>
      </c>
      <c r="BE42" s="34">
        <v>0.1</v>
      </c>
      <c r="BF42" s="33">
        <v>4</v>
      </c>
      <c r="BG42" s="33">
        <v>17</v>
      </c>
      <c r="BH42" s="33">
        <v>42.1</v>
      </c>
      <c r="BI42" s="33">
        <v>7.3</v>
      </c>
      <c r="BJ42" s="33">
        <v>7.5</v>
      </c>
      <c r="BK42" s="34">
        <v>0.05</v>
      </c>
      <c r="BL42" s="34">
        <v>0.22</v>
      </c>
      <c r="BM42" s="34">
        <v>0.54</v>
      </c>
      <c r="BN42" s="34">
        <v>0.09</v>
      </c>
      <c r="BO42" s="34">
        <v>0.1</v>
      </c>
      <c r="BP42" s="33">
        <v>4</v>
      </c>
      <c r="BQ42" s="33">
        <v>21.1</v>
      </c>
      <c r="BR42" s="33">
        <v>41.4</v>
      </c>
      <c r="BS42" s="33">
        <v>7.3</v>
      </c>
      <c r="BT42" s="33">
        <v>6.8</v>
      </c>
      <c r="BU42" s="34">
        <v>0.05</v>
      </c>
      <c r="BV42" s="34">
        <v>0.26</v>
      </c>
      <c r="BW42" s="34">
        <v>0.51</v>
      </c>
      <c r="BX42" s="34">
        <v>0.09</v>
      </c>
      <c r="BY42" s="34">
        <v>0.08</v>
      </c>
    </row>
    <row r="43" spans="1:77" ht="15.75" x14ac:dyDescent="0.25">
      <c r="A43" s="20">
        <v>42</v>
      </c>
      <c r="B43" s="20">
        <v>25</v>
      </c>
      <c r="C43" s="13">
        <v>78.099999999999994</v>
      </c>
      <c r="D43" s="14">
        <v>166.7</v>
      </c>
      <c r="E43" s="14">
        <v>28.1</v>
      </c>
      <c r="F43" s="15">
        <v>2</v>
      </c>
      <c r="G43" s="16">
        <v>26.6</v>
      </c>
      <c r="H43" s="15">
        <v>14.9</v>
      </c>
      <c r="I43" s="15">
        <v>16.399999999999999</v>
      </c>
      <c r="J43" s="15">
        <f t="shared" si="0"/>
        <v>26.474231076542335</v>
      </c>
      <c r="K43" s="15">
        <f t="shared" si="1"/>
        <v>32.799999999999997</v>
      </c>
      <c r="L43" s="16">
        <v>25.1</v>
      </c>
      <c r="M43" s="15">
        <v>10.3</v>
      </c>
      <c r="N43" s="15">
        <v>13.7</v>
      </c>
      <c r="O43" s="15">
        <f t="shared" si="2"/>
        <v>37.306452210274792</v>
      </c>
      <c r="P43" s="15">
        <f t="shared" si="3"/>
        <v>27.4</v>
      </c>
      <c r="Q43" s="16">
        <v>14.2</v>
      </c>
      <c r="R43" s="15">
        <v>7.9</v>
      </c>
      <c r="S43" s="15">
        <v>9.1</v>
      </c>
      <c r="T43" s="15">
        <f t="shared" si="4"/>
        <v>10.63245827790543</v>
      </c>
      <c r="U43" s="15">
        <f t="shared" si="5"/>
        <v>18.2</v>
      </c>
      <c r="V43" s="16">
        <v>27.6</v>
      </c>
      <c r="W43" s="15">
        <v>19.399999999999999</v>
      </c>
      <c r="X43" s="15">
        <v>21.5</v>
      </c>
      <c r="Y43" s="15">
        <f t="shared" si="6"/>
        <v>50.517722513089005</v>
      </c>
      <c r="Z43" s="15">
        <f t="shared" si="7"/>
        <v>43</v>
      </c>
      <c r="AA43" s="24">
        <v>34</v>
      </c>
      <c r="AB43" s="25">
        <v>18.5</v>
      </c>
      <c r="AC43" s="25">
        <v>20.3</v>
      </c>
      <c r="AD43" s="25">
        <f t="shared" si="8"/>
        <v>38.355718737102769</v>
      </c>
      <c r="AE43" s="25">
        <f t="shared" si="9"/>
        <v>40.6</v>
      </c>
      <c r="AF43" s="26">
        <v>46.8</v>
      </c>
      <c r="AG43" s="25">
        <v>41.2</v>
      </c>
      <c r="AH43" s="25">
        <v>43.7</v>
      </c>
      <c r="AI43" s="25">
        <f t="shared" si="10"/>
        <v>57.285492227979276</v>
      </c>
      <c r="AJ43" s="25">
        <f t="shared" si="11"/>
        <v>87.4</v>
      </c>
      <c r="AK43" s="26">
        <v>39.5</v>
      </c>
      <c r="AL43" s="25">
        <v>20.399999999999999</v>
      </c>
      <c r="AM43" s="25">
        <v>21.8</v>
      </c>
      <c r="AN43" s="25">
        <f t="shared" si="12"/>
        <v>56.113499189408273</v>
      </c>
      <c r="AO43" s="25">
        <f t="shared" si="13"/>
        <v>43.6</v>
      </c>
      <c r="AP43" s="26">
        <v>26.3</v>
      </c>
      <c r="AQ43" s="25">
        <v>12.7</v>
      </c>
      <c r="AR43" s="25">
        <v>13.9</v>
      </c>
      <c r="AS43">
        <f t="shared" si="14"/>
        <v>25.589329686598735</v>
      </c>
      <c r="AT43">
        <f t="shared" si="15"/>
        <v>27.8</v>
      </c>
      <c r="AV43" s="33">
        <v>3.9</v>
      </c>
      <c r="AW43" s="33">
        <v>37.700000000000003</v>
      </c>
      <c r="AX43" s="33">
        <v>27.7</v>
      </c>
      <c r="AY43" s="33">
        <v>7.1</v>
      </c>
      <c r="AZ43" s="33">
        <v>6.9</v>
      </c>
      <c r="BA43" s="34">
        <v>0.05</v>
      </c>
      <c r="BB43" s="34">
        <v>0.45</v>
      </c>
      <c r="BC43" s="34">
        <v>0.33</v>
      </c>
      <c r="BD43" s="34">
        <v>0.08</v>
      </c>
      <c r="BE43" s="34">
        <v>0.08</v>
      </c>
      <c r="BF43" s="33">
        <v>3.9</v>
      </c>
      <c r="BG43" s="33">
        <v>44.6</v>
      </c>
      <c r="BH43" s="33">
        <v>24.4</v>
      </c>
      <c r="BI43" s="33">
        <v>7.1</v>
      </c>
      <c r="BJ43" s="33">
        <v>6.4</v>
      </c>
      <c r="BK43" s="34">
        <v>0.05</v>
      </c>
      <c r="BL43" s="34">
        <v>0.52</v>
      </c>
      <c r="BM43" s="34">
        <v>0.28000000000000003</v>
      </c>
      <c r="BN43" s="34">
        <v>0.08</v>
      </c>
      <c r="BO43" s="34">
        <v>7.0000000000000007E-2</v>
      </c>
      <c r="BP43" s="33">
        <v>3.9</v>
      </c>
      <c r="BQ43" s="33">
        <v>47.5</v>
      </c>
      <c r="BR43" s="33">
        <v>26</v>
      </c>
      <c r="BS43" s="33">
        <v>7.1</v>
      </c>
      <c r="BT43" s="33">
        <v>4.9000000000000004</v>
      </c>
      <c r="BU43" s="34">
        <v>0.04</v>
      </c>
      <c r="BV43" s="34">
        <v>0.53</v>
      </c>
      <c r="BW43" s="34">
        <v>0.28999999999999998</v>
      </c>
      <c r="BX43" s="34">
        <v>0.08</v>
      </c>
      <c r="BY43" s="34">
        <v>0.05</v>
      </c>
    </row>
    <row r="44" spans="1:77" ht="15.75" x14ac:dyDescent="0.25">
      <c r="A44" s="20">
        <v>43</v>
      </c>
      <c r="B44" s="20">
        <v>25</v>
      </c>
      <c r="C44" s="13">
        <v>77.7</v>
      </c>
      <c r="D44" s="14">
        <v>165.6</v>
      </c>
      <c r="E44" s="14">
        <v>28.3</v>
      </c>
      <c r="F44" s="15">
        <v>2</v>
      </c>
      <c r="G44" s="16">
        <v>24.3</v>
      </c>
      <c r="H44" s="15">
        <v>13.2</v>
      </c>
      <c r="I44" s="15">
        <v>14.5</v>
      </c>
      <c r="J44" s="15">
        <f t="shared" si="0"/>
        <v>23.11556040304048</v>
      </c>
      <c r="K44" s="15">
        <f t="shared" si="1"/>
        <v>29</v>
      </c>
      <c r="L44" s="16">
        <v>21</v>
      </c>
      <c r="M44" s="15">
        <v>9.4</v>
      </c>
      <c r="N44" s="15">
        <v>11.7</v>
      </c>
      <c r="O44" s="15">
        <f t="shared" si="2"/>
        <v>31.332736559139782</v>
      </c>
      <c r="P44" s="15">
        <f t="shared" si="3"/>
        <v>23.4</v>
      </c>
      <c r="Q44" s="16">
        <v>10.4</v>
      </c>
      <c r="R44" s="15">
        <v>11.7</v>
      </c>
      <c r="S44" s="15">
        <v>12.5</v>
      </c>
      <c r="T44" s="15">
        <f t="shared" si="4"/>
        <v>14.744200931188777</v>
      </c>
      <c r="U44" s="15">
        <f t="shared" si="5"/>
        <v>25</v>
      </c>
      <c r="V44" s="16">
        <v>30.2</v>
      </c>
      <c r="W44" s="15">
        <v>13.6</v>
      </c>
      <c r="X44" s="15">
        <v>15.2</v>
      </c>
      <c r="Y44" s="15">
        <f t="shared" si="6"/>
        <v>34.025575916230366</v>
      </c>
      <c r="Z44" s="15">
        <f t="shared" si="7"/>
        <v>30.4</v>
      </c>
      <c r="AA44" s="24">
        <v>18.600000000000001</v>
      </c>
      <c r="AB44" s="25">
        <v>11.9</v>
      </c>
      <c r="AC44" s="25">
        <v>13.4</v>
      </c>
      <c r="AD44" s="25">
        <f t="shared" si="8"/>
        <v>24.117171481634337</v>
      </c>
      <c r="AE44" s="25">
        <f t="shared" si="9"/>
        <v>26.8</v>
      </c>
      <c r="AF44" s="26">
        <v>28.4</v>
      </c>
      <c r="AG44" s="25">
        <v>29.6</v>
      </c>
      <c r="AH44" s="25">
        <v>32.299999999999997</v>
      </c>
      <c r="AI44" s="25">
        <f t="shared" si="10"/>
        <v>41.741450777202068</v>
      </c>
      <c r="AJ44" s="25">
        <f t="shared" si="11"/>
        <v>64.599999999999994</v>
      </c>
      <c r="AK44" s="26">
        <v>36.5</v>
      </c>
      <c r="AL44" s="25">
        <v>17.100000000000001</v>
      </c>
      <c r="AM44" s="25">
        <v>18.600000000000001</v>
      </c>
      <c r="AN44" s="25">
        <f t="shared" si="12"/>
        <v>47.467187381788712</v>
      </c>
      <c r="AO44" s="25">
        <f t="shared" si="13"/>
        <v>37.200000000000003</v>
      </c>
      <c r="AP44" s="26">
        <v>32.6</v>
      </c>
      <c r="AQ44" s="25">
        <v>18.100000000000001</v>
      </c>
      <c r="AR44" s="25">
        <v>19.2</v>
      </c>
      <c r="AS44">
        <f>AR44/0.5201-1.1363</f>
        <v>35.779677696596806</v>
      </c>
      <c r="AT44">
        <f t="shared" si="15"/>
        <v>38.4</v>
      </c>
      <c r="AV44" s="33">
        <v>3.9</v>
      </c>
      <c r="AW44" s="33">
        <v>31.3</v>
      </c>
      <c r="AX44" s="33">
        <v>30</v>
      </c>
      <c r="AY44" s="33">
        <v>8.1</v>
      </c>
      <c r="AZ44" s="33">
        <v>7.6</v>
      </c>
      <c r="BA44" s="34">
        <v>0.05</v>
      </c>
      <c r="BB44" s="34">
        <v>0.39</v>
      </c>
      <c r="BC44" s="34">
        <v>0.37</v>
      </c>
      <c r="BD44" s="34">
        <v>0.1</v>
      </c>
      <c r="BE44" s="34">
        <v>0.09</v>
      </c>
      <c r="BF44" s="33">
        <v>3.9</v>
      </c>
      <c r="BG44" s="33">
        <v>38</v>
      </c>
      <c r="BH44" s="33">
        <v>27.2</v>
      </c>
      <c r="BI44" s="33">
        <v>8.1</v>
      </c>
      <c r="BJ44" s="33">
        <v>7</v>
      </c>
      <c r="BK44" s="34">
        <v>0.05</v>
      </c>
      <c r="BL44" s="34">
        <v>0.45</v>
      </c>
      <c r="BM44" s="34">
        <v>0.32</v>
      </c>
      <c r="BN44" s="34">
        <v>0.1</v>
      </c>
      <c r="BO44" s="34">
        <v>0.08</v>
      </c>
      <c r="BP44" s="33">
        <v>3.9</v>
      </c>
      <c r="BQ44" s="33">
        <v>40.5</v>
      </c>
      <c r="BR44" s="33">
        <v>28.4</v>
      </c>
      <c r="BS44" s="33">
        <v>8.1</v>
      </c>
      <c r="BT44" s="33">
        <v>5.8</v>
      </c>
      <c r="BU44" s="34">
        <v>0.04</v>
      </c>
      <c r="BV44" s="34">
        <v>0.47</v>
      </c>
      <c r="BW44" s="34">
        <v>0.33</v>
      </c>
      <c r="BX44" s="34">
        <v>0.09</v>
      </c>
      <c r="BY44" s="34">
        <v>7.0000000000000007E-2</v>
      </c>
    </row>
    <row r="45" spans="1:77" ht="15.75" x14ac:dyDescent="0.25">
      <c r="A45" s="20">
        <v>44</v>
      </c>
      <c r="B45" s="20">
        <v>25</v>
      </c>
      <c r="C45" s="13">
        <v>78.2</v>
      </c>
      <c r="D45" s="14">
        <v>173.7</v>
      </c>
      <c r="E45" s="14">
        <v>25.9</v>
      </c>
      <c r="F45" s="15">
        <v>1</v>
      </c>
      <c r="G45" s="16">
        <v>10.199999999999999</v>
      </c>
      <c r="H45" s="15">
        <v>6.5</v>
      </c>
      <c r="I45" s="15">
        <v>7.9</v>
      </c>
      <c r="J45" s="15">
        <f t="shared" si="0"/>
        <v>11.448599116139299</v>
      </c>
      <c r="K45" s="15">
        <f t="shared" si="1"/>
        <v>15.8</v>
      </c>
      <c r="L45" s="16">
        <v>12.1</v>
      </c>
      <c r="M45" s="15">
        <v>5.4</v>
      </c>
      <c r="N45" s="15">
        <v>8.1999999999999993</v>
      </c>
      <c r="O45" s="15">
        <f t="shared" si="2"/>
        <v>20.878734169653526</v>
      </c>
      <c r="P45" s="15">
        <f t="shared" si="3"/>
        <v>16.399999999999999</v>
      </c>
      <c r="Q45" s="16">
        <v>5</v>
      </c>
      <c r="R45" s="15">
        <v>2.2000000000000002</v>
      </c>
      <c r="S45" s="15">
        <v>3.5</v>
      </c>
      <c r="T45" s="15">
        <f t="shared" si="4"/>
        <v>3.860176260732858</v>
      </c>
      <c r="U45" s="15">
        <f t="shared" si="5"/>
        <v>7</v>
      </c>
      <c r="V45" s="16">
        <v>18.2</v>
      </c>
      <c r="W45" s="15">
        <v>11.2</v>
      </c>
      <c r="X45" s="15">
        <v>13</v>
      </c>
      <c r="Y45" s="15">
        <f t="shared" si="6"/>
        <v>28.266413612565444</v>
      </c>
      <c r="Z45" s="15">
        <f t="shared" si="7"/>
        <v>26</v>
      </c>
      <c r="AA45" s="24">
        <v>14.6</v>
      </c>
      <c r="AB45" s="25">
        <v>11.2</v>
      </c>
      <c r="AC45" s="25">
        <v>12.7</v>
      </c>
      <c r="AD45" s="25">
        <f t="shared" si="8"/>
        <v>22.672681180354932</v>
      </c>
      <c r="AE45" s="25">
        <f t="shared" si="9"/>
        <v>25.4</v>
      </c>
      <c r="AF45" s="26">
        <v>25.6</v>
      </c>
      <c r="AG45" s="25">
        <v>25</v>
      </c>
      <c r="AH45" s="25">
        <v>26.8</v>
      </c>
      <c r="AI45" s="25">
        <f t="shared" si="10"/>
        <v>34.242132533406057</v>
      </c>
      <c r="AJ45" s="25">
        <f t="shared" si="11"/>
        <v>53.6</v>
      </c>
      <c r="AK45" s="26">
        <v>15.5</v>
      </c>
      <c r="AL45" s="25">
        <v>6.6</v>
      </c>
      <c r="AM45" s="25">
        <v>7.9</v>
      </c>
      <c r="AN45" s="25">
        <f t="shared" si="12"/>
        <v>18.556082275060795</v>
      </c>
      <c r="AO45" s="25">
        <f t="shared" si="13"/>
        <v>15.8</v>
      </c>
      <c r="AP45" s="26">
        <v>9.1999999999999993</v>
      </c>
      <c r="AQ45" s="25">
        <v>5.5</v>
      </c>
      <c r="AR45" s="25">
        <v>6.7</v>
      </c>
      <c r="AS45">
        <f t="shared" ref="AS45:AS50" si="16">AR45/0.5201-1.1363</f>
        <v>11.745838050374928</v>
      </c>
      <c r="AT45">
        <f t="shared" si="15"/>
        <v>13.4</v>
      </c>
      <c r="AV45" s="33">
        <v>4</v>
      </c>
      <c r="AW45" s="33">
        <v>21.7</v>
      </c>
      <c r="AX45" s="33">
        <v>41.1</v>
      </c>
      <c r="AY45" s="33">
        <v>8.1</v>
      </c>
      <c r="AZ45" s="33">
        <v>8.5</v>
      </c>
      <c r="BA45" s="34">
        <v>0.05</v>
      </c>
      <c r="BB45" s="34">
        <v>0.26</v>
      </c>
      <c r="BC45" s="34">
        <v>0.49</v>
      </c>
      <c r="BD45" s="34">
        <v>0.1</v>
      </c>
      <c r="BE45" s="34">
        <v>0.1</v>
      </c>
      <c r="BF45" s="33">
        <v>4</v>
      </c>
      <c r="BG45" s="33">
        <v>27.3</v>
      </c>
      <c r="BH45" s="33">
        <v>39.1</v>
      </c>
      <c r="BI45" s="33">
        <v>8.1</v>
      </c>
      <c r="BJ45" s="33">
        <v>8.1</v>
      </c>
      <c r="BK45" s="34">
        <v>0.05</v>
      </c>
      <c r="BL45" s="34">
        <v>0.32</v>
      </c>
      <c r="BM45" s="34">
        <v>0.45</v>
      </c>
      <c r="BN45" s="34">
        <v>0.09</v>
      </c>
      <c r="BO45" s="34">
        <v>0.09</v>
      </c>
      <c r="BP45" s="33">
        <v>4</v>
      </c>
      <c r="BQ45" s="33">
        <v>31</v>
      </c>
      <c r="BR45" s="33">
        <v>39.299999999999997</v>
      </c>
      <c r="BS45" s="33">
        <v>8.1</v>
      </c>
      <c r="BT45" s="33">
        <v>7.1</v>
      </c>
      <c r="BU45" s="34">
        <v>0.04</v>
      </c>
      <c r="BV45" s="34">
        <v>0.35</v>
      </c>
      <c r="BW45" s="34">
        <v>0.44</v>
      </c>
      <c r="BX45" s="34">
        <v>0.09</v>
      </c>
      <c r="BY45" s="34">
        <v>0.08</v>
      </c>
    </row>
    <row r="46" spans="1:77" ht="15.75" x14ac:dyDescent="0.25">
      <c r="A46" s="20">
        <v>45</v>
      </c>
      <c r="B46" s="20">
        <v>27</v>
      </c>
      <c r="C46" s="13">
        <v>95.9</v>
      </c>
      <c r="D46" s="14">
        <v>177</v>
      </c>
      <c r="E46" s="14">
        <v>30.6</v>
      </c>
      <c r="F46" s="15">
        <v>1</v>
      </c>
      <c r="G46" s="16">
        <v>9</v>
      </c>
      <c r="H46" s="15">
        <v>4.8</v>
      </c>
      <c r="I46" s="15">
        <v>6.2</v>
      </c>
      <c r="J46" s="15">
        <f t="shared" si="0"/>
        <v>8.4434727240586902</v>
      </c>
      <c r="K46" s="15">
        <f t="shared" si="1"/>
        <v>12.4</v>
      </c>
      <c r="L46" s="16">
        <v>29.2</v>
      </c>
      <c r="M46" s="15">
        <v>9.9</v>
      </c>
      <c r="N46" s="15">
        <v>13.4</v>
      </c>
      <c r="O46" s="15">
        <f t="shared" si="2"/>
        <v>36.410394862604541</v>
      </c>
      <c r="P46" s="15">
        <f t="shared" si="3"/>
        <v>26.8</v>
      </c>
      <c r="Q46" s="16">
        <v>7</v>
      </c>
      <c r="R46" s="15">
        <v>5.0999999999999996</v>
      </c>
      <c r="S46" s="15">
        <v>6.3</v>
      </c>
      <c r="T46" s="15">
        <f t="shared" si="4"/>
        <v>7.2463172693191442</v>
      </c>
      <c r="U46" s="15">
        <f t="shared" si="5"/>
        <v>12.6</v>
      </c>
      <c r="V46" s="16">
        <v>29</v>
      </c>
      <c r="W46" s="15">
        <v>18.100000000000001</v>
      </c>
      <c r="X46" s="15">
        <v>19.8</v>
      </c>
      <c r="Y46" s="15">
        <f t="shared" si="6"/>
        <v>46.067460732984294</v>
      </c>
      <c r="Z46" s="15">
        <f t="shared" si="7"/>
        <v>39.6</v>
      </c>
      <c r="AA46" s="24">
        <v>21</v>
      </c>
      <c r="AB46" s="25">
        <v>16.600000000000001</v>
      </c>
      <c r="AC46" s="25">
        <v>18.399999999999999</v>
      </c>
      <c r="AD46" s="25">
        <f t="shared" si="8"/>
        <v>34.434959347915807</v>
      </c>
      <c r="AE46" s="25">
        <f t="shared" si="9"/>
        <v>36.799999999999997</v>
      </c>
      <c r="AF46" s="26">
        <v>41.5</v>
      </c>
      <c r="AG46" s="25">
        <v>47</v>
      </c>
      <c r="AH46" s="25">
        <v>49.7</v>
      </c>
      <c r="AI46" s="25">
        <f t="shared" si="10"/>
        <v>65.466566675756752</v>
      </c>
      <c r="AJ46" s="25">
        <f t="shared" si="11"/>
        <v>99.4</v>
      </c>
      <c r="AK46" s="26">
        <v>16.100000000000001</v>
      </c>
      <c r="AL46" s="25">
        <v>7.3</v>
      </c>
      <c r="AM46" s="25">
        <v>9</v>
      </c>
      <c r="AN46" s="25">
        <f t="shared" si="12"/>
        <v>21.528251958930021</v>
      </c>
      <c r="AO46" s="25">
        <f t="shared" si="13"/>
        <v>18</v>
      </c>
      <c r="AP46" s="26">
        <v>11.2</v>
      </c>
      <c r="AQ46" s="25">
        <v>3.2</v>
      </c>
      <c r="AR46" s="25">
        <v>4.3</v>
      </c>
      <c r="AS46">
        <f t="shared" si="16"/>
        <v>7.1313408383003267</v>
      </c>
      <c r="AT46">
        <f t="shared" si="15"/>
        <v>8.6</v>
      </c>
      <c r="AV46" s="33">
        <v>4.4000000000000004</v>
      </c>
      <c r="AW46" s="33">
        <v>30.1</v>
      </c>
      <c r="AX46" s="33">
        <v>48.7</v>
      </c>
      <c r="AY46" s="33">
        <v>10.3</v>
      </c>
      <c r="AZ46" s="33">
        <v>11.5</v>
      </c>
      <c r="BA46" s="34">
        <v>0.04</v>
      </c>
      <c r="BB46" s="34">
        <v>0.28999999999999998</v>
      </c>
      <c r="BC46" s="34">
        <v>0.46</v>
      </c>
      <c r="BD46" s="34">
        <v>0.1</v>
      </c>
      <c r="BE46" s="34">
        <v>0.11</v>
      </c>
      <c r="BF46" s="33">
        <v>4.4000000000000004</v>
      </c>
      <c r="BG46" s="33">
        <v>38.299999999999997</v>
      </c>
      <c r="BH46" s="33">
        <v>47.7</v>
      </c>
      <c r="BI46" s="33">
        <v>10.3</v>
      </c>
      <c r="BJ46" s="33">
        <v>10.3</v>
      </c>
      <c r="BK46" s="34">
        <v>0.04</v>
      </c>
      <c r="BL46" s="34">
        <v>0.35</v>
      </c>
      <c r="BM46" s="34">
        <v>0.43</v>
      </c>
      <c r="BN46" s="34">
        <v>0.09</v>
      </c>
      <c r="BO46" s="34">
        <v>0.09</v>
      </c>
      <c r="BP46" s="33">
        <v>4.4000000000000004</v>
      </c>
      <c r="BQ46" s="33">
        <v>43.5</v>
      </c>
      <c r="BR46" s="33">
        <v>48.7</v>
      </c>
      <c r="BS46" s="33">
        <v>10.3</v>
      </c>
      <c r="BT46" s="33">
        <v>8.4</v>
      </c>
      <c r="BU46" s="34">
        <v>0.04</v>
      </c>
      <c r="BV46" s="34">
        <v>0.38</v>
      </c>
      <c r="BW46" s="34">
        <v>0.42</v>
      </c>
      <c r="BX46" s="34">
        <v>0.09</v>
      </c>
      <c r="BY46" s="34">
        <v>7.0000000000000007E-2</v>
      </c>
    </row>
    <row r="47" spans="1:77" ht="15.75" x14ac:dyDescent="0.25">
      <c r="A47" s="20">
        <v>46</v>
      </c>
      <c r="B47" s="20">
        <v>24</v>
      </c>
      <c r="C47" s="13">
        <v>52</v>
      </c>
      <c r="D47" s="14">
        <v>146.4</v>
      </c>
      <c r="E47" s="14">
        <v>24.3</v>
      </c>
      <c r="F47" s="15">
        <v>2</v>
      </c>
      <c r="G47" s="16">
        <v>16</v>
      </c>
      <c r="H47" s="15">
        <v>11.8</v>
      </c>
      <c r="I47" s="15">
        <v>13.1</v>
      </c>
      <c r="J47" s="15">
        <f t="shared" si="0"/>
        <v>20.640750433091743</v>
      </c>
      <c r="K47" s="15">
        <f t="shared" si="1"/>
        <v>26.2</v>
      </c>
      <c r="L47" s="16">
        <v>24.8</v>
      </c>
      <c r="M47" s="15">
        <v>12.1</v>
      </c>
      <c r="N47" s="15">
        <v>13.5</v>
      </c>
      <c r="O47" s="15">
        <f t="shared" si="2"/>
        <v>36.709080645161293</v>
      </c>
      <c r="P47" s="15">
        <f t="shared" si="3"/>
        <v>27</v>
      </c>
      <c r="Q47" s="16">
        <v>11</v>
      </c>
      <c r="R47" s="15">
        <v>11.7</v>
      </c>
      <c r="S47" s="15">
        <v>12.7</v>
      </c>
      <c r="T47" s="15">
        <f t="shared" si="4"/>
        <v>14.986068146087797</v>
      </c>
      <c r="U47" s="15">
        <f t="shared" si="5"/>
        <v>25.4</v>
      </c>
      <c r="V47" s="16">
        <v>25.5</v>
      </c>
      <c r="W47" s="15">
        <v>16.5</v>
      </c>
      <c r="X47" s="15">
        <v>18.600000000000001</v>
      </c>
      <c r="Y47" s="15">
        <f t="shared" si="6"/>
        <v>42.926099476439795</v>
      </c>
      <c r="Z47" s="15">
        <f t="shared" si="7"/>
        <v>37.200000000000003</v>
      </c>
      <c r="AA47" s="24">
        <v>22.5</v>
      </c>
      <c r="AB47" s="25">
        <v>13.7</v>
      </c>
      <c r="AC47" s="25">
        <v>15.5</v>
      </c>
      <c r="AD47" s="25">
        <f t="shared" si="8"/>
        <v>28.450642385472555</v>
      </c>
      <c r="AE47" s="25">
        <f t="shared" si="9"/>
        <v>31</v>
      </c>
      <c r="AF47" s="26">
        <v>41.4</v>
      </c>
      <c r="AG47" s="25">
        <v>39.700000000000003</v>
      </c>
      <c r="AH47" s="25">
        <v>42.1</v>
      </c>
      <c r="AI47" s="25">
        <f t="shared" si="10"/>
        <v>55.103872375238616</v>
      </c>
      <c r="AJ47" s="25">
        <f t="shared" si="11"/>
        <v>84.2</v>
      </c>
      <c r="AK47" s="26">
        <v>19.399999999999999</v>
      </c>
      <c r="AL47" s="25">
        <v>9</v>
      </c>
      <c r="AM47" s="25">
        <v>10</v>
      </c>
      <c r="AN47" s="25">
        <f t="shared" si="12"/>
        <v>24.230224398811131</v>
      </c>
      <c r="AO47" s="25">
        <f t="shared" si="13"/>
        <v>20</v>
      </c>
      <c r="AP47" s="26">
        <v>11</v>
      </c>
      <c r="AQ47" s="25">
        <v>4.8</v>
      </c>
      <c r="AR47" s="25">
        <v>5.9</v>
      </c>
      <c r="AS47">
        <f t="shared" si="16"/>
        <v>10.207672313016728</v>
      </c>
      <c r="AT47">
        <f t="shared" si="15"/>
        <v>11.8</v>
      </c>
      <c r="AV47" s="33">
        <v>3</v>
      </c>
      <c r="AW47" s="33">
        <v>20.6</v>
      </c>
      <c r="AX47" s="33">
        <v>22.2</v>
      </c>
      <c r="AY47" s="33">
        <v>5</v>
      </c>
      <c r="AZ47" s="33">
        <v>4.5</v>
      </c>
      <c r="BA47" s="34">
        <v>0.05</v>
      </c>
      <c r="BB47" s="34">
        <v>0.37</v>
      </c>
      <c r="BC47" s="34">
        <v>0.4</v>
      </c>
      <c r="BD47" s="34">
        <v>0.09</v>
      </c>
      <c r="BE47" s="34">
        <v>0.08</v>
      </c>
      <c r="BF47" s="33">
        <v>3</v>
      </c>
      <c r="BG47" s="33">
        <v>25.7</v>
      </c>
      <c r="BH47" s="33">
        <v>20.3</v>
      </c>
      <c r="BI47" s="33">
        <v>5</v>
      </c>
      <c r="BJ47" s="33">
        <v>4</v>
      </c>
      <c r="BK47" s="34">
        <v>0.05</v>
      </c>
      <c r="BL47" s="34">
        <v>0.44</v>
      </c>
      <c r="BM47" s="34">
        <v>0.35</v>
      </c>
      <c r="BN47" s="34">
        <v>0.09</v>
      </c>
      <c r="BO47" s="34">
        <v>7.0000000000000007E-2</v>
      </c>
      <c r="BP47" s="33">
        <v>3</v>
      </c>
      <c r="BQ47" s="33">
        <v>28.7</v>
      </c>
      <c r="BR47" s="33">
        <v>20.9</v>
      </c>
      <c r="BS47" s="33">
        <v>5</v>
      </c>
      <c r="BT47" s="33">
        <v>2.9</v>
      </c>
      <c r="BU47" s="34">
        <v>0.05</v>
      </c>
      <c r="BV47" s="34">
        <v>0.47</v>
      </c>
      <c r="BW47" s="34">
        <v>0.35</v>
      </c>
      <c r="BX47" s="34">
        <v>0.08</v>
      </c>
      <c r="BY47" s="34">
        <v>0.05</v>
      </c>
    </row>
    <row r="48" spans="1:77" ht="15.75" x14ac:dyDescent="0.25">
      <c r="A48" s="20">
        <v>47</v>
      </c>
      <c r="B48" s="20">
        <v>25</v>
      </c>
      <c r="C48" s="13">
        <v>90.9</v>
      </c>
      <c r="D48" s="14">
        <v>173</v>
      </c>
      <c r="E48" s="14">
        <v>30.4</v>
      </c>
      <c r="F48" s="15">
        <v>1</v>
      </c>
      <c r="G48" s="16">
        <v>11.8</v>
      </c>
      <c r="H48" s="15">
        <v>6.4</v>
      </c>
      <c r="I48" s="15">
        <v>7.9</v>
      </c>
      <c r="J48" s="15">
        <f t="shared" si="0"/>
        <v>11.448599116139299</v>
      </c>
      <c r="K48" s="15">
        <f t="shared" si="1"/>
        <v>15.8</v>
      </c>
      <c r="L48" s="16">
        <v>30.1</v>
      </c>
      <c r="M48" s="15">
        <v>6.7</v>
      </c>
      <c r="N48" s="15">
        <v>9.8000000000000007</v>
      </c>
      <c r="O48" s="15">
        <f t="shared" si="2"/>
        <v>25.657706690561533</v>
      </c>
      <c r="P48" s="15">
        <f t="shared" si="3"/>
        <v>19.600000000000001</v>
      </c>
      <c r="Q48" s="16">
        <v>9</v>
      </c>
      <c r="R48" s="15">
        <v>3.9</v>
      </c>
      <c r="S48" s="15">
        <v>4.8</v>
      </c>
      <c r="T48" s="15">
        <f t="shared" si="4"/>
        <v>5.4323131575764911</v>
      </c>
      <c r="U48" s="15">
        <f t="shared" si="5"/>
        <v>9.6</v>
      </c>
      <c r="V48" s="16">
        <v>44</v>
      </c>
      <c r="W48" s="15">
        <v>22.6</v>
      </c>
      <c r="X48" s="15">
        <v>24.1</v>
      </c>
      <c r="Y48" s="15">
        <f t="shared" si="6"/>
        <v>57.324005235602094</v>
      </c>
      <c r="Z48" s="15">
        <f t="shared" si="7"/>
        <v>48.2</v>
      </c>
      <c r="AA48" s="24">
        <v>31</v>
      </c>
      <c r="AB48" s="25">
        <v>17.3</v>
      </c>
      <c r="AC48" s="25">
        <v>19</v>
      </c>
      <c r="AD48" s="25">
        <f t="shared" si="8"/>
        <v>35.673093891869584</v>
      </c>
      <c r="AE48" s="25">
        <f t="shared" si="9"/>
        <v>38</v>
      </c>
      <c r="AF48" s="26">
        <v>48</v>
      </c>
      <c r="AG48" s="25">
        <v>43.7</v>
      </c>
      <c r="AH48" s="25">
        <v>45.7</v>
      </c>
      <c r="AI48" s="25">
        <f t="shared" si="10"/>
        <v>60.012517043905099</v>
      </c>
      <c r="AJ48" s="25">
        <f t="shared" si="11"/>
        <v>91.4</v>
      </c>
      <c r="AK48" s="26">
        <v>19.399999999999999</v>
      </c>
      <c r="AL48" s="25">
        <v>6.9</v>
      </c>
      <c r="AM48" s="25">
        <v>8.1</v>
      </c>
      <c r="AN48" s="25">
        <f t="shared" si="12"/>
        <v>19.096476763037018</v>
      </c>
      <c r="AO48" s="25">
        <f t="shared" si="13"/>
        <v>16.2</v>
      </c>
      <c r="AP48" s="26">
        <v>11</v>
      </c>
      <c r="AQ48" s="25">
        <v>5.2</v>
      </c>
      <c r="AR48" s="25">
        <v>6.2</v>
      </c>
      <c r="AS48">
        <f t="shared" si="16"/>
        <v>10.784484464526052</v>
      </c>
      <c r="AT48">
        <f t="shared" si="15"/>
        <v>12.4</v>
      </c>
      <c r="AV48" s="33">
        <v>4.2</v>
      </c>
      <c r="AW48" s="33">
        <v>32.6</v>
      </c>
      <c r="AX48" s="33">
        <v>42.8</v>
      </c>
      <c r="AY48" s="33">
        <v>10.9</v>
      </c>
      <c r="AZ48" s="33">
        <v>8.9</v>
      </c>
      <c r="BA48" s="34">
        <v>0.04</v>
      </c>
      <c r="BB48" s="34">
        <v>0.33</v>
      </c>
      <c r="BC48" s="34">
        <v>0.43</v>
      </c>
      <c r="BD48" s="34">
        <v>0.11</v>
      </c>
      <c r="BE48" s="34">
        <v>0.09</v>
      </c>
      <c r="BF48" s="33">
        <v>4.2</v>
      </c>
      <c r="BG48" s="33">
        <v>34.6</v>
      </c>
      <c r="BH48" s="33">
        <v>43.5</v>
      </c>
      <c r="BI48" s="33">
        <v>10.9</v>
      </c>
      <c r="BJ48" s="33">
        <v>8.1999999999999993</v>
      </c>
      <c r="BK48" s="34">
        <v>0.04</v>
      </c>
      <c r="BL48" s="34">
        <v>0.34</v>
      </c>
      <c r="BM48" s="34">
        <v>0.43</v>
      </c>
      <c r="BN48" s="34">
        <v>0.11</v>
      </c>
      <c r="BO48" s="34">
        <v>0.08</v>
      </c>
      <c r="BP48" s="33">
        <v>4.2</v>
      </c>
      <c r="BQ48" s="33">
        <v>39.9</v>
      </c>
      <c r="BR48" s="33">
        <v>43.9</v>
      </c>
      <c r="BS48" s="33">
        <v>10.9</v>
      </c>
      <c r="BT48" s="33">
        <v>6.5</v>
      </c>
      <c r="BU48" s="34">
        <v>0.04</v>
      </c>
      <c r="BV48" s="34">
        <v>0.38</v>
      </c>
      <c r="BW48" s="34">
        <v>0.42</v>
      </c>
      <c r="BX48" s="34">
        <v>0.1</v>
      </c>
      <c r="BY48" s="34">
        <v>0.06</v>
      </c>
    </row>
    <row r="49" spans="1:77" ht="15.75" x14ac:dyDescent="0.25">
      <c r="A49" s="20">
        <v>48</v>
      </c>
      <c r="B49" s="20">
        <v>25</v>
      </c>
      <c r="C49" s="13">
        <v>64.5</v>
      </c>
      <c r="D49" s="14">
        <v>185.6</v>
      </c>
      <c r="E49" s="14">
        <v>18.7</v>
      </c>
      <c r="F49" s="15">
        <v>1</v>
      </c>
      <c r="G49" s="16">
        <v>5.9</v>
      </c>
      <c r="H49" s="15">
        <v>2.4</v>
      </c>
      <c r="I49" s="15">
        <v>3.8</v>
      </c>
      <c r="J49" s="15">
        <f t="shared" si="0"/>
        <v>4.2009413470037122</v>
      </c>
      <c r="K49" s="15">
        <f t="shared" si="1"/>
        <v>7.6</v>
      </c>
      <c r="L49" s="16">
        <v>7.7</v>
      </c>
      <c r="M49" s="15">
        <v>2.4</v>
      </c>
      <c r="N49" s="15">
        <v>4.9000000000000004</v>
      </c>
      <c r="O49" s="15">
        <f t="shared" si="2"/>
        <v>11.022103345280765</v>
      </c>
      <c r="P49" s="15">
        <f t="shared" si="3"/>
        <v>9.8000000000000007</v>
      </c>
      <c r="Q49" s="16">
        <v>3</v>
      </c>
      <c r="R49" s="15">
        <v>0.55000000000000004</v>
      </c>
      <c r="S49" s="15">
        <v>1.7</v>
      </c>
      <c r="T49" s="15">
        <f t="shared" si="4"/>
        <v>1.6833713266416739</v>
      </c>
      <c r="U49" s="15">
        <f t="shared" si="5"/>
        <v>3.4</v>
      </c>
      <c r="V49" s="16">
        <v>10.199999999999999</v>
      </c>
      <c r="W49" s="15">
        <v>6.2</v>
      </c>
      <c r="X49" s="15">
        <v>7.7</v>
      </c>
      <c r="Y49" s="15">
        <f t="shared" si="6"/>
        <v>14.392068062827224</v>
      </c>
      <c r="Z49" s="15">
        <f t="shared" si="7"/>
        <v>15.4</v>
      </c>
      <c r="AA49" s="24">
        <v>6.3</v>
      </c>
      <c r="AB49" s="25">
        <v>3.1</v>
      </c>
      <c r="AC49" s="25">
        <v>4.2</v>
      </c>
      <c r="AD49" s="25">
        <f t="shared" si="8"/>
        <v>5.132441807676436</v>
      </c>
      <c r="AE49" s="25">
        <f t="shared" si="9"/>
        <v>8.4</v>
      </c>
      <c r="AF49" s="26">
        <v>17.100000000000001</v>
      </c>
      <c r="AG49" s="25">
        <v>7.8</v>
      </c>
      <c r="AH49" s="25">
        <v>9.8000000000000007</v>
      </c>
      <c r="AI49" s="25">
        <f t="shared" si="10"/>
        <v>11.062421598036543</v>
      </c>
      <c r="AJ49" s="25">
        <f t="shared" si="11"/>
        <v>19.600000000000001</v>
      </c>
      <c r="AK49" s="26">
        <v>7.8</v>
      </c>
      <c r="AL49" s="25">
        <v>3</v>
      </c>
      <c r="AM49" s="25">
        <v>4.4000000000000004</v>
      </c>
      <c r="AN49" s="25">
        <f t="shared" si="12"/>
        <v>9.0991787354768991</v>
      </c>
      <c r="AO49" s="25">
        <f t="shared" si="13"/>
        <v>8.8000000000000007</v>
      </c>
      <c r="AP49" s="26">
        <v>4</v>
      </c>
      <c r="AQ49" s="25">
        <v>1.1000000000000001</v>
      </c>
      <c r="AR49" s="25">
        <v>2.2000000000000002</v>
      </c>
      <c r="AS49">
        <f t="shared" si="16"/>
        <v>3.0936557777350506</v>
      </c>
      <c r="AT49">
        <f t="shared" si="15"/>
        <v>4.4000000000000004</v>
      </c>
      <c r="AV49" s="33">
        <v>3.8</v>
      </c>
      <c r="AW49" s="33">
        <v>17.600000000000001</v>
      </c>
      <c r="AX49" s="33">
        <v>32</v>
      </c>
      <c r="AY49" s="33">
        <v>7.6</v>
      </c>
      <c r="AZ49" s="33">
        <v>6.1</v>
      </c>
      <c r="BA49" s="34">
        <v>0.06</v>
      </c>
      <c r="BB49" s="34">
        <v>0.26</v>
      </c>
      <c r="BC49" s="34">
        <v>0.48</v>
      </c>
      <c r="BD49" s="34">
        <v>0.11</v>
      </c>
      <c r="BE49" s="34">
        <v>0.09</v>
      </c>
      <c r="BF49" s="33">
        <v>3.8</v>
      </c>
      <c r="BG49" s="33">
        <v>16.5</v>
      </c>
      <c r="BH49" s="33">
        <v>31.7</v>
      </c>
      <c r="BI49" s="33">
        <v>7.6</v>
      </c>
      <c r="BJ49" s="33">
        <v>6.4</v>
      </c>
      <c r="BK49" s="34">
        <v>0.06</v>
      </c>
      <c r="BL49" s="34">
        <v>0.25</v>
      </c>
      <c r="BM49" s="34">
        <v>0.48</v>
      </c>
      <c r="BN49" s="34">
        <v>0.12</v>
      </c>
      <c r="BO49" s="34">
        <v>0.1</v>
      </c>
      <c r="BP49" s="33">
        <v>3.8</v>
      </c>
      <c r="BQ49" s="33">
        <v>19.5</v>
      </c>
      <c r="BR49" s="33">
        <v>31.2</v>
      </c>
      <c r="BS49" s="33">
        <v>7.6</v>
      </c>
      <c r="BT49" s="33">
        <v>6</v>
      </c>
      <c r="BU49" s="34">
        <v>0.06</v>
      </c>
      <c r="BV49" s="34">
        <v>0.28999999999999998</v>
      </c>
      <c r="BW49" s="34">
        <v>0.46</v>
      </c>
      <c r="BX49" s="34">
        <v>0.11</v>
      </c>
      <c r="BY49" s="34">
        <v>0.09</v>
      </c>
    </row>
    <row r="50" spans="1:77" ht="15.75" x14ac:dyDescent="0.25">
      <c r="A50" s="20">
        <v>49</v>
      </c>
      <c r="B50" s="20">
        <v>27</v>
      </c>
      <c r="C50" s="13">
        <v>65.599999999999994</v>
      </c>
      <c r="D50" s="14">
        <v>154.19999999999999</v>
      </c>
      <c r="E50" s="14">
        <v>27.6</v>
      </c>
      <c r="F50" s="15">
        <v>2</v>
      </c>
      <c r="G50" s="16">
        <v>19.600000000000001</v>
      </c>
      <c r="H50" s="15">
        <v>11.4</v>
      </c>
      <c r="I50" s="15">
        <v>13.2</v>
      </c>
      <c r="J50" s="15">
        <f t="shared" si="0"/>
        <v>20.817522573802368</v>
      </c>
      <c r="K50" s="15">
        <f t="shared" si="1"/>
        <v>26.4</v>
      </c>
      <c r="L50" s="16">
        <v>26.2</v>
      </c>
      <c r="M50" s="15">
        <v>7.4</v>
      </c>
      <c r="N50" s="15">
        <v>10.4</v>
      </c>
      <c r="O50" s="15">
        <f t="shared" si="2"/>
        <v>27.449821385902034</v>
      </c>
      <c r="P50" s="15">
        <f t="shared" si="3"/>
        <v>20.8</v>
      </c>
      <c r="Q50" s="16">
        <v>11</v>
      </c>
      <c r="R50" s="15">
        <v>9.5</v>
      </c>
      <c r="S50" s="15">
        <v>10.7</v>
      </c>
      <c r="T50" s="15">
        <f t="shared" si="4"/>
        <v>12.567395997097593</v>
      </c>
      <c r="U50" s="15">
        <f t="shared" si="5"/>
        <v>21.4</v>
      </c>
      <c r="V50" s="16">
        <v>22.2</v>
      </c>
      <c r="W50" s="15">
        <v>13.1</v>
      </c>
      <c r="X50" s="15">
        <v>15.1</v>
      </c>
      <c r="Y50" s="15">
        <f t="shared" si="6"/>
        <v>33.763795811518321</v>
      </c>
      <c r="Z50" s="15">
        <f t="shared" si="7"/>
        <v>30.2</v>
      </c>
      <c r="AA50" s="24">
        <v>16.600000000000001</v>
      </c>
      <c r="AB50" s="25">
        <v>12.2</v>
      </c>
      <c r="AC50" s="25">
        <v>14.1</v>
      </c>
      <c r="AD50" s="25">
        <f t="shared" si="8"/>
        <v>25.561661782913742</v>
      </c>
      <c r="AE50" s="25">
        <f t="shared" si="9"/>
        <v>28.2</v>
      </c>
      <c r="AF50" s="26">
        <v>28</v>
      </c>
      <c r="AG50" s="25">
        <v>35.1</v>
      </c>
      <c r="AH50" s="25">
        <v>37.799999999999997</v>
      </c>
      <c r="AI50" s="25">
        <f t="shared" si="10"/>
        <v>49.240769020998087</v>
      </c>
      <c r="AJ50" s="25">
        <f t="shared" si="11"/>
        <v>75.599999999999994</v>
      </c>
      <c r="AK50" s="26">
        <v>23.1</v>
      </c>
      <c r="AL50" s="25">
        <v>11.6</v>
      </c>
      <c r="AM50" s="25">
        <v>13.4</v>
      </c>
      <c r="AN50" s="25">
        <f t="shared" si="12"/>
        <v>33.416930694406922</v>
      </c>
      <c r="AO50" s="25">
        <f t="shared" si="13"/>
        <v>26.8</v>
      </c>
      <c r="AP50" s="26">
        <v>15</v>
      </c>
      <c r="AQ50" s="25">
        <v>8.9</v>
      </c>
      <c r="AR50" s="25">
        <v>10.1</v>
      </c>
      <c r="AS50">
        <f t="shared" si="16"/>
        <v>18.28304243414728</v>
      </c>
      <c r="AT50">
        <f t="shared" si="15"/>
        <v>20.2</v>
      </c>
      <c r="AV50" s="33">
        <v>3.4</v>
      </c>
      <c r="AW50" s="33">
        <v>22.2</v>
      </c>
      <c r="AX50" s="33">
        <v>28.2</v>
      </c>
      <c r="AY50" s="33">
        <v>6.8</v>
      </c>
      <c r="AZ50" s="33">
        <v>6.8</v>
      </c>
      <c r="BA50" s="34">
        <v>0.05</v>
      </c>
      <c r="BB50" s="34">
        <v>0.33</v>
      </c>
      <c r="BC50" s="34">
        <v>0.42</v>
      </c>
      <c r="BD50" s="34">
        <v>0.1</v>
      </c>
      <c r="BE50" s="34">
        <v>0.1</v>
      </c>
      <c r="BF50" s="33">
        <v>3.4</v>
      </c>
      <c r="BG50" s="33">
        <v>28.6</v>
      </c>
      <c r="BH50" s="33">
        <v>26.5</v>
      </c>
      <c r="BI50" s="33">
        <v>6.8</v>
      </c>
      <c r="BJ50" s="33">
        <v>5.9</v>
      </c>
      <c r="BK50" s="34">
        <v>0.05</v>
      </c>
      <c r="BL50" s="34">
        <v>0.4</v>
      </c>
      <c r="BM50" s="34">
        <v>0.37</v>
      </c>
      <c r="BN50" s="34">
        <v>0.1</v>
      </c>
      <c r="BO50" s="34">
        <v>0.08</v>
      </c>
      <c r="BP50" s="33">
        <v>3.4</v>
      </c>
      <c r="BQ50" s="33">
        <v>31.8</v>
      </c>
      <c r="BR50" s="33">
        <v>27.1</v>
      </c>
      <c r="BS50" s="33">
        <v>6.8</v>
      </c>
      <c r="BT50" s="33">
        <v>4.7</v>
      </c>
      <c r="BU50" s="34">
        <v>0.05</v>
      </c>
      <c r="BV50" s="34">
        <v>0.43</v>
      </c>
      <c r="BW50" s="34">
        <v>0.37</v>
      </c>
      <c r="BX50" s="34">
        <v>0.09</v>
      </c>
      <c r="BY50" s="34">
        <v>0.06</v>
      </c>
    </row>
    <row r="51" spans="1:77" ht="15.75" x14ac:dyDescent="0.25">
      <c r="A51" s="20">
        <v>50</v>
      </c>
      <c r="B51" s="20">
        <v>27</v>
      </c>
      <c r="C51" s="13">
        <v>85</v>
      </c>
      <c r="D51" s="14">
        <v>175</v>
      </c>
      <c r="E51" s="14">
        <v>27.8</v>
      </c>
      <c r="F51" s="15">
        <v>1</v>
      </c>
      <c r="G51" s="16">
        <v>8.4</v>
      </c>
      <c r="H51" s="15">
        <v>4.8</v>
      </c>
      <c r="I51" s="15">
        <v>5.8</v>
      </c>
      <c r="J51" s="15">
        <f>I51/0.5657-2.5164</f>
        <v>7.7363841612161925</v>
      </c>
      <c r="K51" s="15">
        <f>I51*2</f>
        <v>11.6</v>
      </c>
      <c r="L51" s="16">
        <v>11.8</v>
      </c>
      <c r="M51" s="15">
        <v>5</v>
      </c>
      <c r="N51" s="15">
        <v>7.5</v>
      </c>
      <c r="O51" s="15">
        <f>N51/0.3348-3.6135</f>
        <v>18.787933691756272</v>
      </c>
      <c r="P51" s="15">
        <f>N51*2</f>
        <v>15</v>
      </c>
      <c r="Q51" s="16">
        <v>5.8</v>
      </c>
      <c r="R51" s="15">
        <v>4.0999999999999996</v>
      </c>
      <c r="S51" s="15">
        <v>5.0999999999999996</v>
      </c>
      <c r="T51" s="15">
        <f>S51/0.8269-0.3725</f>
        <v>5.7951139799250218</v>
      </c>
      <c r="U51" s="15">
        <f>S51*2</f>
        <v>10.199999999999999</v>
      </c>
      <c r="V51" s="16">
        <v>30</v>
      </c>
      <c r="W51" s="15">
        <v>16.100000000000001</v>
      </c>
      <c r="X51" s="15">
        <v>17.8</v>
      </c>
      <c r="Y51" s="15">
        <f>X51/0.382-5.765</f>
        <v>40.831858638743455</v>
      </c>
      <c r="Z51" s="15">
        <f>X51*2</f>
        <v>35.6</v>
      </c>
      <c r="AA51" s="24">
        <v>23.7</v>
      </c>
      <c r="AB51" s="25">
        <v>12.4</v>
      </c>
      <c r="AC51" s="25">
        <v>14</v>
      </c>
      <c r="AD51" s="25">
        <f>AC51/0.4846-3.5345</f>
        <v>25.355306025588114</v>
      </c>
      <c r="AE51" s="25">
        <f>AC51*2</f>
        <v>28</v>
      </c>
      <c r="AF51" s="26">
        <v>36</v>
      </c>
      <c r="AG51" s="25">
        <v>26.3</v>
      </c>
      <c r="AH51" s="25">
        <v>28.8</v>
      </c>
      <c r="AI51" s="25">
        <f>AH51/0.7334-2.3</f>
        <v>36.96915734933188</v>
      </c>
      <c r="AJ51" s="25">
        <f>AH51*2</f>
        <v>57.6</v>
      </c>
      <c r="AK51" s="26">
        <v>16.5</v>
      </c>
      <c r="AL51" s="25">
        <v>9</v>
      </c>
      <c r="AM51" s="25">
        <v>10.4</v>
      </c>
      <c r="AN51" s="25">
        <f>AM51/0.3701-2.7895</f>
        <v>25.311013374763579</v>
      </c>
      <c r="AO51" s="25">
        <f>AM51*2</f>
        <v>20.8</v>
      </c>
      <c r="AP51" s="26">
        <v>17</v>
      </c>
      <c r="AQ51" s="25">
        <v>6.7</v>
      </c>
      <c r="AR51" s="25">
        <v>7.8</v>
      </c>
      <c r="AS51">
        <f>AR51/0.5201-1.1363</f>
        <v>13.860815939242453</v>
      </c>
      <c r="AT51">
        <f>AR51*2</f>
        <v>15.6</v>
      </c>
      <c r="AV51" s="33">
        <v>4.0999999999999996</v>
      </c>
      <c r="AW51" s="33">
        <v>26.7</v>
      </c>
      <c r="AX51" s="33">
        <v>45.6</v>
      </c>
      <c r="AY51" s="33">
        <v>8.8000000000000007</v>
      </c>
      <c r="AZ51" s="33">
        <v>8.9</v>
      </c>
      <c r="BA51" s="34">
        <v>0.04</v>
      </c>
      <c r="BB51" s="34">
        <v>0.28000000000000003</v>
      </c>
      <c r="BC51" s="34">
        <v>0.48</v>
      </c>
      <c r="BD51" s="34">
        <v>0.09</v>
      </c>
      <c r="BE51" s="34">
        <v>0.09</v>
      </c>
      <c r="BF51" s="33">
        <v>4.0999999999999996</v>
      </c>
      <c r="BG51" s="33">
        <v>29.3</v>
      </c>
      <c r="BH51" s="33">
        <v>44</v>
      </c>
      <c r="BI51" s="33">
        <v>8.8000000000000007</v>
      </c>
      <c r="BJ51" s="33">
        <v>8.9</v>
      </c>
      <c r="BK51" s="34">
        <v>0.04</v>
      </c>
      <c r="BL51" s="34">
        <v>0.31</v>
      </c>
      <c r="BM51" s="34">
        <v>0.46</v>
      </c>
      <c r="BN51" s="34">
        <v>0.09</v>
      </c>
      <c r="BO51" s="34">
        <v>0.09</v>
      </c>
      <c r="BP51" s="33">
        <v>4.0999999999999996</v>
      </c>
      <c r="BQ51" s="33">
        <v>33</v>
      </c>
      <c r="BR51" s="33">
        <v>44.4</v>
      </c>
      <c r="BS51" s="33">
        <v>8.8000000000000007</v>
      </c>
      <c r="BT51" s="33">
        <v>7.8</v>
      </c>
      <c r="BU51" s="34">
        <v>0.04</v>
      </c>
      <c r="BV51" s="34">
        <v>0.34</v>
      </c>
      <c r="BW51" s="34">
        <v>0.45</v>
      </c>
      <c r="BX51" s="34">
        <v>0.09</v>
      </c>
      <c r="BY51" s="34">
        <v>0.08</v>
      </c>
    </row>
    <row r="53" spans="1:77" x14ac:dyDescent="0.25">
      <c r="A53" t="s">
        <v>163</v>
      </c>
      <c r="H53">
        <f xml:space="preserve"> CORREL(G2:G51, H2:H51)</f>
        <v>0.84480395583865342</v>
      </c>
      <c r="I53" s="28">
        <f>CORREL(G2:G51, I2:I51)</f>
        <v>0.84860169781651673</v>
      </c>
      <c r="J53" s="28"/>
      <c r="K53" s="28"/>
      <c r="L53" s="27"/>
      <c r="M53">
        <f xml:space="preserve"> CORREL(L2:L51, M2:M51)</f>
        <v>0.79657974516284225</v>
      </c>
      <c r="N53" s="27">
        <f>CORREL(L2:L51, N2:N51)</f>
        <v>0.82935132364298336</v>
      </c>
      <c r="O53" s="27"/>
      <c r="P53" s="27"/>
      <c r="R53">
        <f xml:space="preserve"> CORREL(Q2:Q51, R2:R51)</f>
        <v>0.89568344719617121</v>
      </c>
      <c r="S53" s="27">
        <f>CORREL(Q2:Q51, S2:S51)</f>
        <v>0.90046758565521867</v>
      </c>
      <c r="T53" s="27"/>
      <c r="U53" s="27"/>
      <c r="W53">
        <f xml:space="preserve"> CORREL(V2:V51, W2:W51)</f>
        <v>0.74783922054600749</v>
      </c>
      <c r="X53" s="27">
        <f>CORREL(V2:V51, X2:X51)</f>
        <v>0.76720846377292817</v>
      </c>
      <c r="Y53" s="27"/>
      <c r="Z53" s="27"/>
      <c r="AB53">
        <f xml:space="preserve"> CORREL(AA2:AA51, AB2:AB51)</f>
        <v>0.76683876938871842</v>
      </c>
      <c r="AC53" s="27">
        <f>CORREL(AA2:AA51, AC2:AC51)</f>
        <v>0.78343776174486557</v>
      </c>
      <c r="AD53" s="27"/>
      <c r="AE53" s="27"/>
      <c r="AG53">
        <f xml:space="preserve"> CORREL(AF2:AF51, AG2:AG51)</f>
        <v>0.66948035842972453</v>
      </c>
      <c r="AH53" s="27">
        <f>CORREL(AF2:AF51, AH2:AH51)</f>
        <v>0.67595130832397599</v>
      </c>
      <c r="AI53" s="27"/>
      <c r="AJ53" s="27"/>
      <c r="AL53">
        <f xml:space="preserve"> CORREL(AK2:AK51, AL2:AL51)</f>
        <v>0.92711159066316151</v>
      </c>
      <c r="AM53" s="27">
        <f>CORREL(AK2:AK51, AM2:AM51)</f>
        <v>0.93355181594254244</v>
      </c>
      <c r="AN53" s="27"/>
      <c r="AO53" s="27"/>
      <c r="AQ53">
        <f xml:space="preserve"> CORREL(AP2:AP51, AQ2:AQ51)</f>
        <v>0.94675449638507814</v>
      </c>
      <c r="AR53" s="27">
        <f>CORREL(AP2:AP51, AR2:AR51)</f>
        <v>0.94318851509846924</v>
      </c>
    </row>
    <row r="56" spans="1:77" x14ac:dyDescent="0.25">
      <c r="I56" s="29"/>
      <c r="J56" s="29"/>
      <c r="K56" s="2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C897-FB45-40E5-8600-3CA363E4E57B}">
  <dimension ref="A1:AO57"/>
  <sheetViews>
    <sheetView workbookViewId="0">
      <selection activeCell="C3" sqref="C3"/>
    </sheetView>
  </sheetViews>
  <sheetFormatPr defaultRowHeight="15" x14ac:dyDescent="0.25"/>
  <cols>
    <col min="2" max="2" width="13.7109375" customWidth="1"/>
    <col min="3" max="3" width="21.42578125" customWidth="1"/>
    <col min="4" max="4" width="15.85546875" customWidth="1"/>
    <col min="5" max="5" width="18.7109375" customWidth="1"/>
    <col min="6" max="6" width="24.140625" customWidth="1"/>
    <col min="7" max="7" width="19.28515625" customWidth="1"/>
    <col min="8" max="8" width="17.7109375" customWidth="1"/>
    <col min="9" max="9" width="22.85546875" customWidth="1"/>
    <col min="10" max="10" width="18" customWidth="1"/>
    <col min="11" max="11" width="16" customWidth="1"/>
    <col min="12" max="12" width="23.28515625" customWidth="1"/>
    <col min="13" max="13" width="18.42578125" customWidth="1"/>
    <col min="14" max="14" width="17" customWidth="1"/>
    <col min="15" max="15" width="24" customWidth="1"/>
    <col min="16" max="16" width="19.28515625" customWidth="1"/>
    <col min="17" max="17" width="14.140625" customWidth="1"/>
    <col min="18" max="19" width="18.85546875" customWidth="1"/>
    <col min="20" max="20" width="16.140625" customWidth="1"/>
    <col min="21" max="21" width="18.5703125" customWidth="1"/>
    <col min="22" max="22" width="16.140625" customWidth="1"/>
    <col min="23" max="23" width="15.28515625" customWidth="1"/>
    <col min="24" max="25" width="20.7109375" customWidth="1"/>
    <col min="26" max="26" width="16.7109375" customWidth="1"/>
    <col min="27" max="28" width="23" customWidth="1"/>
    <col min="29" max="32" width="18" customWidth="1"/>
    <col min="33" max="33" width="16.28515625" customWidth="1"/>
    <col min="34" max="34" width="20.85546875" customWidth="1"/>
    <col min="35" max="35" width="19" customWidth="1"/>
    <col min="36" max="36" width="24" customWidth="1"/>
    <col min="37" max="37" width="19.7109375" customWidth="1"/>
    <col min="38" max="38" width="20.140625" customWidth="1"/>
    <col min="39" max="39" width="18" customWidth="1"/>
    <col min="40" max="40" width="17.140625" customWidth="1"/>
    <col min="41" max="41" width="18.42578125" customWidth="1"/>
  </cols>
  <sheetData>
    <row r="1" spans="1:41" x14ac:dyDescent="0.25">
      <c r="A1" t="s">
        <v>196</v>
      </c>
      <c r="B1" t="s">
        <v>166</v>
      </c>
      <c r="C1" t="s">
        <v>176</v>
      </c>
      <c r="D1" t="s">
        <v>186</v>
      </c>
      <c r="E1" t="s">
        <v>167</v>
      </c>
      <c r="F1" t="s">
        <v>177</v>
      </c>
      <c r="G1" t="s">
        <v>187</v>
      </c>
      <c r="H1" t="s">
        <v>168</v>
      </c>
      <c r="I1" t="s">
        <v>178</v>
      </c>
      <c r="J1" t="s">
        <v>188</v>
      </c>
      <c r="K1" t="s">
        <v>169</v>
      </c>
      <c r="L1" t="s">
        <v>179</v>
      </c>
      <c r="M1" t="s">
        <v>189</v>
      </c>
      <c r="N1" t="s">
        <v>170</v>
      </c>
      <c r="O1" t="s">
        <v>180</v>
      </c>
      <c r="P1" t="s">
        <v>190</v>
      </c>
      <c r="Q1" t="s">
        <v>171</v>
      </c>
      <c r="R1" t="s">
        <v>181</v>
      </c>
      <c r="S1" t="s">
        <v>191</v>
      </c>
      <c r="T1" t="s">
        <v>172</v>
      </c>
      <c r="U1" t="s">
        <v>182</v>
      </c>
      <c r="V1" t="s">
        <v>192</v>
      </c>
      <c r="W1" t="s">
        <v>173</v>
      </c>
      <c r="X1" t="s">
        <v>183</v>
      </c>
      <c r="Y1" t="s">
        <v>193</v>
      </c>
      <c r="Z1" t="s">
        <v>174</v>
      </c>
      <c r="AA1" t="s">
        <v>184</v>
      </c>
      <c r="AB1" t="s">
        <v>194</v>
      </c>
      <c r="AC1" t="s">
        <v>175</v>
      </c>
      <c r="AD1" t="s">
        <v>185</v>
      </c>
      <c r="AE1" t="s">
        <v>195</v>
      </c>
    </row>
    <row r="2" spans="1:41" ht="15.75" x14ac:dyDescent="0.25">
      <c r="A2">
        <v>1</v>
      </c>
      <c r="B2" s="30">
        <v>4.5</v>
      </c>
      <c r="C2" s="33">
        <v>4.5</v>
      </c>
      <c r="D2" s="33">
        <v>4.5</v>
      </c>
      <c r="E2">
        <v>23.2</v>
      </c>
      <c r="F2">
        <v>25.8</v>
      </c>
      <c r="G2">
        <v>28.1</v>
      </c>
      <c r="H2">
        <v>42.4</v>
      </c>
      <c r="I2">
        <v>39.200000000000003</v>
      </c>
      <c r="J2">
        <v>39.6</v>
      </c>
      <c r="K2">
        <v>9.3000000000000007</v>
      </c>
      <c r="L2">
        <v>9.3000000000000007</v>
      </c>
      <c r="M2">
        <v>9.3000000000000007</v>
      </c>
      <c r="N2">
        <v>9.3000000000000007</v>
      </c>
      <c r="O2">
        <v>9.8000000000000007</v>
      </c>
      <c r="P2">
        <v>9.1</v>
      </c>
      <c r="Q2" s="31">
        <v>0.05</v>
      </c>
      <c r="R2" s="34">
        <v>0.05</v>
      </c>
      <c r="S2" s="34">
        <v>0.05</v>
      </c>
      <c r="T2" s="32">
        <v>0.26</v>
      </c>
      <c r="U2" s="32">
        <v>0.28999999999999998</v>
      </c>
      <c r="V2" s="32">
        <v>0.31</v>
      </c>
      <c r="W2" s="32">
        <v>0.48</v>
      </c>
      <c r="X2" s="32">
        <v>0.44</v>
      </c>
      <c r="Y2" s="32">
        <v>0.44</v>
      </c>
      <c r="Z2" s="32">
        <v>0.1</v>
      </c>
      <c r="AA2" s="32">
        <v>0.11</v>
      </c>
      <c r="AB2" s="32">
        <v>0.1</v>
      </c>
      <c r="AC2" s="32">
        <v>0.1</v>
      </c>
      <c r="AD2" s="32">
        <v>0.11</v>
      </c>
      <c r="AE2" s="32">
        <v>0.1</v>
      </c>
      <c r="AF2" s="34"/>
      <c r="AG2" s="32"/>
      <c r="AH2" s="32"/>
      <c r="AI2" s="32"/>
      <c r="AJ2" s="32"/>
      <c r="AK2" s="34"/>
      <c r="AL2" s="32"/>
      <c r="AM2" s="32"/>
      <c r="AN2" s="32"/>
      <c r="AO2" s="32"/>
    </row>
    <row r="3" spans="1:41" x14ac:dyDescent="0.25">
      <c r="A3">
        <v>2</v>
      </c>
      <c r="B3" s="33">
        <v>3.4</v>
      </c>
      <c r="C3" s="33">
        <v>3.4</v>
      </c>
      <c r="D3" s="33">
        <v>3.4</v>
      </c>
      <c r="E3">
        <v>22.9</v>
      </c>
      <c r="F3">
        <v>26.7</v>
      </c>
      <c r="G3">
        <v>28.7</v>
      </c>
      <c r="H3">
        <v>24.4</v>
      </c>
      <c r="I3">
        <v>22.5</v>
      </c>
      <c r="J3">
        <v>22.9</v>
      </c>
      <c r="K3">
        <v>6.5</v>
      </c>
      <c r="L3">
        <v>6.5</v>
      </c>
      <c r="M3">
        <v>6.5</v>
      </c>
      <c r="N3">
        <v>5.4</v>
      </c>
      <c r="O3">
        <v>5.3</v>
      </c>
      <c r="P3">
        <v>4.5999999999999996</v>
      </c>
      <c r="Q3" s="34">
        <v>0.05</v>
      </c>
      <c r="R3" s="34">
        <v>0.05</v>
      </c>
      <c r="S3" s="34">
        <v>0.05</v>
      </c>
      <c r="T3" s="32">
        <v>0.37</v>
      </c>
      <c r="U3" s="32">
        <v>0.41</v>
      </c>
      <c r="V3" s="32">
        <v>0.43</v>
      </c>
      <c r="W3" s="32">
        <v>0.39</v>
      </c>
      <c r="X3" s="32">
        <v>0.35</v>
      </c>
      <c r="Y3" s="32">
        <v>0.35</v>
      </c>
      <c r="Z3" s="32">
        <v>0.1</v>
      </c>
      <c r="AA3" s="32">
        <v>0.1</v>
      </c>
      <c r="AB3" s="32">
        <v>0.1</v>
      </c>
      <c r="AC3" s="32">
        <v>0.09</v>
      </c>
      <c r="AD3" s="32">
        <v>0.08</v>
      </c>
      <c r="AE3" s="32">
        <v>7.0000000000000007E-2</v>
      </c>
      <c r="AF3" s="34"/>
      <c r="AG3" s="32"/>
      <c r="AH3" s="32"/>
      <c r="AI3" s="32"/>
      <c r="AJ3" s="32"/>
      <c r="AK3" s="34"/>
      <c r="AL3" s="32"/>
      <c r="AM3" s="32"/>
      <c r="AN3" s="32"/>
      <c r="AO3" s="32"/>
    </row>
    <row r="4" spans="1:41" x14ac:dyDescent="0.25">
      <c r="A4">
        <v>3</v>
      </c>
      <c r="B4" s="33"/>
      <c r="C4" s="33"/>
      <c r="D4" s="33"/>
      <c r="Q4" s="34"/>
      <c r="R4" s="34"/>
      <c r="S4" s="34"/>
      <c r="AF4" s="34"/>
      <c r="AK4" s="34"/>
    </row>
    <row r="5" spans="1:41" x14ac:dyDescent="0.25">
      <c r="A5">
        <v>4</v>
      </c>
      <c r="B5" s="33">
        <v>4</v>
      </c>
      <c r="C5" s="33">
        <v>4</v>
      </c>
      <c r="D5" s="33">
        <v>4</v>
      </c>
      <c r="E5">
        <v>23.9</v>
      </c>
      <c r="F5">
        <v>21.9</v>
      </c>
      <c r="G5">
        <v>23.9</v>
      </c>
      <c r="H5">
        <v>43.8</v>
      </c>
      <c r="I5">
        <v>42.9</v>
      </c>
      <c r="J5">
        <v>43.3</v>
      </c>
      <c r="K5">
        <v>8.6999999999999993</v>
      </c>
      <c r="L5">
        <v>8.6999999999999993</v>
      </c>
      <c r="M5">
        <v>8.6999999999999993</v>
      </c>
      <c r="N5">
        <v>9.6</v>
      </c>
      <c r="O5">
        <v>10.199999999999999</v>
      </c>
      <c r="P5">
        <v>9.4</v>
      </c>
      <c r="Q5" s="34">
        <v>0.04</v>
      </c>
      <c r="R5" s="34">
        <v>0.05</v>
      </c>
      <c r="S5" s="34">
        <v>0.04</v>
      </c>
      <c r="T5" s="32">
        <v>0.27</v>
      </c>
      <c r="U5" s="32">
        <v>0.25</v>
      </c>
      <c r="V5" s="32">
        <v>0.27</v>
      </c>
      <c r="W5" s="32">
        <v>0.49</v>
      </c>
      <c r="X5" s="32">
        <v>0.49</v>
      </c>
      <c r="Y5" s="32">
        <v>0.48</v>
      </c>
      <c r="Z5" s="32">
        <v>0.1</v>
      </c>
      <c r="AA5" s="32">
        <v>0.1</v>
      </c>
      <c r="AB5" s="32">
        <v>0.1</v>
      </c>
      <c r="AC5" s="32">
        <v>0.11</v>
      </c>
      <c r="AD5" s="32">
        <v>0.12</v>
      </c>
      <c r="AE5" s="32">
        <v>0.11</v>
      </c>
      <c r="AF5" s="34"/>
      <c r="AG5" s="32"/>
      <c r="AH5" s="32"/>
      <c r="AI5" s="32"/>
      <c r="AJ5" s="32"/>
      <c r="AK5" s="34"/>
      <c r="AL5" s="32"/>
      <c r="AM5" s="32"/>
      <c r="AN5" s="32"/>
      <c r="AO5" s="32"/>
    </row>
    <row r="6" spans="1:41" x14ac:dyDescent="0.25">
      <c r="A6">
        <v>5</v>
      </c>
      <c r="B6" s="33">
        <v>4.3</v>
      </c>
      <c r="C6" s="33">
        <v>4.3</v>
      </c>
      <c r="D6" s="33">
        <v>4.3</v>
      </c>
      <c r="E6">
        <v>21.4</v>
      </c>
      <c r="F6">
        <v>22.1</v>
      </c>
      <c r="G6">
        <v>26</v>
      </c>
      <c r="H6">
        <v>45.1</v>
      </c>
      <c r="I6">
        <v>45.3</v>
      </c>
      <c r="J6">
        <v>44.9</v>
      </c>
      <c r="K6">
        <v>8.9</v>
      </c>
      <c r="L6">
        <v>8.9</v>
      </c>
      <c r="M6">
        <v>8.9</v>
      </c>
      <c r="N6">
        <v>9.6</v>
      </c>
      <c r="O6">
        <v>9.5</v>
      </c>
      <c r="P6">
        <v>8.6</v>
      </c>
      <c r="Q6" s="34">
        <v>0.05</v>
      </c>
      <c r="R6" s="34">
        <v>0.05</v>
      </c>
      <c r="S6" s="34">
        <v>0.05</v>
      </c>
      <c r="T6" s="32">
        <v>0.24</v>
      </c>
      <c r="U6" s="32">
        <v>0.25</v>
      </c>
      <c r="V6" s="32">
        <v>0.28000000000000003</v>
      </c>
      <c r="W6" s="32">
        <v>0.5</v>
      </c>
      <c r="X6" s="32">
        <v>0.5</v>
      </c>
      <c r="Y6" s="32">
        <v>0.48</v>
      </c>
      <c r="Z6" s="32">
        <v>0.1</v>
      </c>
      <c r="AA6" s="32">
        <v>0.1</v>
      </c>
      <c r="AB6" s="32">
        <v>0.1</v>
      </c>
      <c r="AC6" s="32">
        <v>0.11</v>
      </c>
      <c r="AD6" s="32">
        <v>0.11</v>
      </c>
      <c r="AE6" s="32">
        <v>0.09</v>
      </c>
      <c r="AF6" s="34"/>
      <c r="AG6" s="32"/>
      <c r="AH6" s="32"/>
      <c r="AI6" s="32"/>
      <c r="AJ6" s="32"/>
      <c r="AK6" s="34"/>
      <c r="AL6" s="32"/>
      <c r="AM6" s="32"/>
      <c r="AN6" s="32"/>
      <c r="AO6" s="32"/>
    </row>
    <row r="7" spans="1:41" x14ac:dyDescent="0.25">
      <c r="A7">
        <v>6</v>
      </c>
      <c r="B7" s="33">
        <v>3.4</v>
      </c>
      <c r="C7" s="33">
        <v>3.4</v>
      </c>
      <c r="D7" s="33">
        <v>3.4</v>
      </c>
      <c r="E7">
        <v>25.9</v>
      </c>
      <c r="F7">
        <v>28.3</v>
      </c>
      <c r="G7">
        <v>29.7</v>
      </c>
      <c r="H7">
        <v>25.1</v>
      </c>
      <c r="I7">
        <v>22.5</v>
      </c>
      <c r="J7">
        <v>23.2</v>
      </c>
      <c r="K7">
        <v>6.4</v>
      </c>
      <c r="L7">
        <v>6.4</v>
      </c>
      <c r="M7">
        <v>6.4</v>
      </c>
      <c r="N7">
        <v>6</v>
      </c>
      <c r="O7">
        <v>6.6</v>
      </c>
      <c r="P7">
        <v>5.9</v>
      </c>
      <c r="Q7" s="34">
        <v>0.05</v>
      </c>
      <c r="R7" s="34">
        <v>0.05</v>
      </c>
      <c r="S7" s="34">
        <v>0.05</v>
      </c>
      <c r="T7" s="32">
        <v>0.39</v>
      </c>
      <c r="U7" s="32">
        <v>0.42</v>
      </c>
      <c r="V7" s="32">
        <v>0.43</v>
      </c>
      <c r="W7" s="32">
        <v>0.38</v>
      </c>
      <c r="X7" s="32">
        <v>0.33</v>
      </c>
      <c r="Y7" s="32">
        <v>0.34</v>
      </c>
      <c r="Z7" s="32">
        <v>0.1</v>
      </c>
      <c r="AA7" s="32">
        <v>0.1</v>
      </c>
      <c r="AB7" s="32">
        <v>0.09</v>
      </c>
      <c r="AC7" s="32">
        <v>0.09</v>
      </c>
      <c r="AD7" s="32">
        <v>0.1</v>
      </c>
      <c r="AE7" s="32">
        <v>0.09</v>
      </c>
      <c r="AF7" s="34"/>
      <c r="AG7" s="32"/>
      <c r="AH7" s="32"/>
      <c r="AI7" s="32"/>
      <c r="AJ7" s="32"/>
      <c r="AK7" s="34"/>
      <c r="AL7" s="32"/>
      <c r="AM7" s="32"/>
      <c r="AN7" s="32"/>
      <c r="AO7" s="32"/>
    </row>
    <row r="8" spans="1:41" x14ac:dyDescent="0.25">
      <c r="A8">
        <v>7</v>
      </c>
      <c r="B8" s="33">
        <v>3.4</v>
      </c>
      <c r="C8" s="33">
        <v>3.4</v>
      </c>
      <c r="D8" s="33">
        <v>3.4</v>
      </c>
      <c r="E8">
        <v>25.4</v>
      </c>
      <c r="F8">
        <v>30.3</v>
      </c>
      <c r="G8">
        <v>32.200000000000003</v>
      </c>
      <c r="H8">
        <v>21.6</v>
      </c>
      <c r="I8">
        <v>17.8</v>
      </c>
      <c r="J8">
        <v>18.3</v>
      </c>
      <c r="K8">
        <v>5.8</v>
      </c>
      <c r="L8">
        <v>5.8</v>
      </c>
      <c r="M8">
        <v>5.8</v>
      </c>
      <c r="N8">
        <v>4.5999999999999996</v>
      </c>
      <c r="O8">
        <v>5.2</v>
      </c>
      <c r="P8">
        <v>4.5</v>
      </c>
      <c r="Q8" s="34">
        <v>0.06</v>
      </c>
      <c r="R8" s="34">
        <v>0.05</v>
      </c>
      <c r="S8" s="34">
        <v>0.05</v>
      </c>
      <c r="T8" s="32">
        <v>0.42</v>
      </c>
      <c r="U8" s="32">
        <v>0.48</v>
      </c>
      <c r="V8" s="32">
        <v>0.5</v>
      </c>
      <c r="W8" s="32">
        <v>0.36</v>
      </c>
      <c r="X8" s="32">
        <v>0.28999999999999998</v>
      </c>
      <c r="Y8" s="32">
        <v>0.28999999999999998</v>
      </c>
      <c r="Z8" s="32">
        <v>0.1</v>
      </c>
      <c r="AA8" s="32">
        <v>0.09</v>
      </c>
      <c r="AB8" s="32">
        <v>0.09</v>
      </c>
      <c r="AC8" s="32">
        <v>0.08</v>
      </c>
      <c r="AD8" s="32">
        <v>0.08</v>
      </c>
      <c r="AE8" s="32">
        <v>7.0000000000000007E-2</v>
      </c>
      <c r="AF8" s="34"/>
      <c r="AG8" s="32"/>
      <c r="AH8" s="32"/>
      <c r="AI8" s="32"/>
      <c r="AJ8" s="32"/>
      <c r="AK8" s="34"/>
      <c r="AL8" s="32"/>
      <c r="AM8" s="32"/>
      <c r="AN8" s="32"/>
      <c r="AO8" s="32"/>
    </row>
    <row r="9" spans="1:41" x14ac:dyDescent="0.25">
      <c r="A9">
        <v>8</v>
      </c>
      <c r="B9" s="33">
        <v>4.4000000000000004</v>
      </c>
      <c r="C9" s="33">
        <v>4.4000000000000004</v>
      </c>
      <c r="D9" s="33">
        <v>4.4000000000000004</v>
      </c>
      <c r="E9">
        <v>28.1</v>
      </c>
      <c r="F9">
        <v>34</v>
      </c>
      <c r="G9">
        <v>36.299999999999997</v>
      </c>
      <c r="H9">
        <v>45.4</v>
      </c>
      <c r="I9">
        <v>41.7</v>
      </c>
      <c r="J9">
        <v>42.4</v>
      </c>
      <c r="K9">
        <v>10</v>
      </c>
      <c r="L9">
        <v>10</v>
      </c>
      <c r="M9">
        <v>10</v>
      </c>
      <c r="N9">
        <v>11.5</v>
      </c>
      <c r="O9">
        <v>12</v>
      </c>
      <c r="P9">
        <v>11.2</v>
      </c>
      <c r="Q9" s="34">
        <v>0.04</v>
      </c>
      <c r="R9" s="34">
        <v>0.04</v>
      </c>
      <c r="S9" s="34">
        <v>0.04</v>
      </c>
      <c r="T9" s="32">
        <v>0.28000000000000003</v>
      </c>
      <c r="U9" s="32">
        <v>0.33</v>
      </c>
      <c r="V9" s="32">
        <v>0.35</v>
      </c>
      <c r="W9" s="32">
        <v>0.46</v>
      </c>
      <c r="X9" s="32">
        <v>0.41</v>
      </c>
      <c r="Y9" s="32">
        <v>0.41</v>
      </c>
      <c r="Z9" s="32">
        <v>0.1</v>
      </c>
      <c r="AA9" s="32">
        <v>0.1</v>
      </c>
      <c r="AB9" s="32">
        <v>0.1</v>
      </c>
      <c r="AC9" s="32">
        <v>0.12</v>
      </c>
      <c r="AD9" s="32">
        <v>0.12</v>
      </c>
      <c r="AE9" s="32">
        <v>0.11</v>
      </c>
      <c r="AF9" s="34"/>
      <c r="AG9" s="32"/>
      <c r="AH9" s="32"/>
      <c r="AI9" s="32"/>
      <c r="AJ9" s="32"/>
      <c r="AK9" s="34"/>
      <c r="AL9" s="32"/>
      <c r="AM9" s="32"/>
      <c r="AN9" s="32"/>
      <c r="AO9" s="32"/>
    </row>
    <row r="10" spans="1:41" x14ac:dyDescent="0.25">
      <c r="A10">
        <v>9</v>
      </c>
      <c r="B10" s="33">
        <v>4.9000000000000004</v>
      </c>
      <c r="C10" s="33">
        <v>4.9000000000000004</v>
      </c>
      <c r="D10" s="33">
        <v>4.9000000000000004</v>
      </c>
      <c r="E10">
        <v>43.6</v>
      </c>
      <c r="F10">
        <v>39.5</v>
      </c>
      <c r="G10">
        <v>40.799999999999997</v>
      </c>
      <c r="H10">
        <v>50.8</v>
      </c>
      <c r="I10">
        <v>48.9</v>
      </c>
      <c r="J10">
        <v>50.4</v>
      </c>
      <c r="K10">
        <v>12.1</v>
      </c>
      <c r="L10">
        <v>12.1</v>
      </c>
      <c r="M10">
        <v>12.1</v>
      </c>
      <c r="N10">
        <v>13.7</v>
      </c>
      <c r="O10">
        <v>15.5</v>
      </c>
      <c r="P10">
        <v>14.6</v>
      </c>
      <c r="Q10" s="34">
        <v>0.04</v>
      </c>
      <c r="R10" s="34">
        <v>0.04</v>
      </c>
      <c r="S10" s="34">
        <v>0.04</v>
      </c>
      <c r="T10" s="32">
        <v>0.35</v>
      </c>
      <c r="U10" s="32">
        <v>0.33</v>
      </c>
      <c r="V10" s="32">
        <v>0.33</v>
      </c>
      <c r="W10" s="32">
        <v>0.41</v>
      </c>
      <c r="X10" s="32">
        <v>0.4</v>
      </c>
      <c r="Y10" s="32">
        <v>0.41</v>
      </c>
      <c r="Z10" s="32">
        <v>0.1</v>
      </c>
      <c r="AA10" s="32">
        <v>0.1</v>
      </c>
      <c r="AB10" s="32">
        <v>0.1</v>
      </c>
      <c r="AC10" s="32">
        <v>0.11</v>
      </c>
      <c r="AD10" s="32">
        <v>0.13</v>
      </c>
      <c r="AE10" s="32">
        <v>0.12</v>
      </c>
      <c r="AF10" s="34"/>
      <c r="AG10" s="32"/>
      <c r="AH10" s="32"/>
      <c r="AI10" s="32"/>
      <c r="AJ10" s="32"/>
      <c r="AK10" s="34"/>
      <c r="AL10" s="32"/>
      <c r="AM10" s="32"/>
      <c r="AN10" s="32"/>
      <c r="AO10" s="32"/>
    </row>
    <row r="11" spans="1:41" x14ac:dyDescent="0.25">
      <c r="A11">
        <v>10</v>
      </c>
      <c r="B11" s="33">
        <v>4.4000000000000004</v>
      </c>
      <c r="C11" s="33">
        <v>4.4000000000000004</v>
      </c>
      <c r="D11" s="33">
        <v>4.4000000000000004</v>
      </c>
      <c r="E11">
        <v>46.8</v>
      </c>
      <c r="F11">
        <v>41.6</v>
      </c>
      <c r="G11">
        <v>41.6</v>
      </c>
      <c r="H11">
        <v>37.299999999999997</v>
      </c>
      <c r="I11">
        <v>37.4</v>
      </c>
      <c r="J11">
        <v>39.299999999999997</v>
      </c>
      <c r="K11">
        <v>10.6</v>
      </c>
      <c r="L11">
        <v>10.6</v>
      </c>
      <c r="M11">
        <v>10.6</v>
      </c>
      <c r="N11">
        <v>9.9</v>
      </c>
      <c r="O11">
        <v>11</v>
      </c>
      <c r="P11">
        <v>10.3</v>
      </c>
      <c r="Q11" s="34">
        <v>0.04</v>
      </c>
      <c r="R11" s="34">
        <v>0.04</v>
      </c>
      <c r="S11" s="34">
        <v>0.04</v>
      </c>
      <c r="T11" s="32">
        <v>0.43</v>
      </c>
      <c r="U11" s="32">
        <v>0.4</v>
      </c>
      <c r="V11" s="32">
        <v>0.39</v>
      </c>
      <c r="W11" s="32">
        <v>0.34</v>
      </c>
      <c r="X11" s="32">
        <v>0.36</v>
      </c>
      <c r="Y11" s="32">
        <v>0.37</v>
      </c>
      <c r="Z11" s="32">
        <v>0.1</v>
      </c>
      <c r="AA11" s="32">
        <v>0.1</v>
      </c>
      <c r="AB11" s="32">
        <v>0.1</v>
      </c>
      <c r="AC11" s="32">
        <v>0.09</v>
      </c>
      <c r="AD11" s="32">
        <v>0.1</v>
      </c>
      <c r="AE11" s="32">
        <v>0.1</v>
      </c>
      <c r="AF11" s="34"/>
      <c r="AG11" s="32"/>
      <c r="AH11" s="32"/>
      <c r="AI11" s="32"/>
      <c r="AJ11" s="32"/>
      <c r="AK11" s="34"/>
      <c r="AL11" s="32"/>
      <c r="AM11" s="32"/>
      <c r="AN11" s="32"/>
      <c r="AO11" s="32"/>
    </row>
    <row r="12" spans="1:41" x14ac:dyDescent="0.25">
      <c r="A12">
        <v>11</v>
      </c>
      <c r="B12" s="33">
        <v>3.3</v>
      </c>
      <c r="C12" s="33">
        <v>3.3</v>
      </c>
      <c r="D12" s="33">
        <v>3.3</v>
      </c>
      <c r="E12">
        <v>24.7</v>
      </c>
      <c r="F12">
        <v>29</v>
      </c>
      <c r="G12">
        <v>30.6</v>
      </c>
      <c r="H12">
        <v>18.2</v>
      </c>
      <c r="I12">
        <v>14.5</v>
      </c>
      <c r="J12">
        <v>15.2</v>
      </c>
      <c r="K12">
        <v>5.8</v>
      </c>
      <c r="L12">
        <v>5.8</v>
      </c>
      <c r="M12">
        <v>5.8</v>
      </c>
      <c r="N12">
        <v>4.2</v>
      </c>
      <c r="O12">
        <v>4.5</v>
      </c>
      <c r="P12">
        <v>3.9</v>
      </c>
      <c r="Q12" s="34">
        <v>0.06</v>
      </c>
      <c r="R12" s="34">
        <v>0.06</v>
      </c>
      <c r="S12" s="34">
        <v>0.06</v>
      </c>
      <c r="T12" s="32">
        <v>0.44</v>
      </c>
      <c r="U12" s="32">
        <v>0.51</v>
      </c>
      <c r="V12" s="32">
        <v>0.52</v>
      </c>
      <c r="W12" s="32">
        <v>0.32</v>
      </c>
      <c r="X12" s="32">
        <v>0.25</v>
      </c>
      <c r="Y12" s="32">
        <v>0.26</v>
      </c>
      <c r="Z12" s="32">
        <v>0.1</v>
      </c>
      <c r="AA12" s="32">
        <v>0.1</v>
      </c>
      <c r="AB12" s="32">
        <v>0.1</v>
      </c>
      <c r="AC12" s="32">
        <v>7.0000000000000007E-2</v>
      </c>
      <c r="AD12" s="32">
        <v>0.08</v>
      </c>
      <c r="AE12" s="32">
        <v>7.0000000000000007E-2</v>
      </c>
      <c r="AF12" s="34"/>
      <c r="AG12" s="32"/>
      <c r="AH12" s="32"/>
      <c r="AI12" s="32"/>
      <c r="AJ12" s="32"/>
      <c r="AK12" s="34"/>
      <c r="AL12" s="32"/>
      <c r="AM12" s="32"/>
      <c r="AN12" s="32"/>
      <c r="AO12" s="32"/>
    </row>
    <row r="13" spans="1:41" x14ac:dyDescent="0.25">
      <c r="A13">
        <v>12</v>
      </c>
      <c r="B13" s="33">
        <v>3.7</v>
      </c>
      <c r="C13" s="33">
        <v>3.7</v>
      </c>
      <c r="D13" s="33">
        <v>3.7</v>
      </c>
      <c r="E13">
        <v>31</v>
      </c>
      <c r="F13">
        <v>34.1</v>
      </c>
      <c r="G13">
        <v>35.299999999999997</v>
      </c>
      <c r="H13">
        <v>26.7</v>
      </c>
      <c r="I13">
        <v>24.1</v>
      </c>
      <c r="J13">
        <v>25.1</v>
      </c>
      <c r="K13">
        <v>7.9</v>
      </c>
      <c r="L13">
        <v>7.9</v>
      </c>
      <c r="M13">
        <v>7.9</v>
      </c>
      <c r="N13">
        <v>5.3</v>
      </c>
      <c r="O13">
        <v>5.9</v>
      </c>
      <c r="P13">
        <v>5.2</v>
      </c>
      <c r="Q13" s="34">
        <v>0.05</v>
      </c>
      <c r="R13" s="34">
        <v>0.05</v>
      </c>
      <c r="S13" s="34">
        <v>0.05</v>
      </c>
      <c r="T13" s="32">
        <v>0.42</v>
      </c>
      <c r="U13" s="32">
        <v>0.45</v>
      </c>
      <c r="V13" s="32">
        <v>0.46</v>
      </c>
      <c r="W13" s="32">
        <v>0.36</v>
      </c>
      <c r="X13" s="32">
        <v>0.32</v>
      </c>
      <c r="Y13" s="32">
        <v>0.33</v>
      </c>
      <c r="Z13" s="32">
        <v>0.11</v>
      </c>
      <c r="AA13" s="32">
        <v>0.1</v>
      </c>
      <c r="AB13" s="32">
        <v>0.1</v>
      </c>
      <c r="AC13" s="32">
        <v>7.0000000000000007E-2</v>
      </c>
      <c r="AD13" s="32">
        <v>0.08</v>
      </c>
      <c r="AE13" s="32">
        <v>7.0000000000000007E-2</v>
      </c>
      <c r="AF13" s="34"/>
      <c r="AG13" s="32"/>
      <c r="AH13" s="32"/>
      <c r="AI13" s="32"/>
      <c r="AJ13" s="32"/>
      <c r="AK13" s="34"/>
      <c r="AL13" s="32"/>
      <c r="AM13" s="32"/>
      <c r="AN13" s="32"/>
      <c r="AO13" s="32"/>
    </row>
    <row r="14" spans="1:41" x14ac:dyDescent="0.25">
      <c r="A14">
        <v>13</v>
      </c>
      <c r="B14" s="33">
        <v>4</v>
      </c>
      <c r="C14" s="33">
        <v>4</v>
      </c>
      <c r="D14" s="33">
        <v>4</v>
      </c>
      <c r="E14">
        <v>34</v>
      </c>
      <c r="F14" s="35">
        <v>33.799999999999997</v>
      </c>
      <c r="G14">
        <v>36.1</v>
      </c>
      <c r="H14">
        <v>28.7</v>
      </c>
      <c r="I14">
        <v>28.2</v>
      </c>
      <c r="J14">
        <v>28.8</v>
      </c>
      <c r="K14">
        <v>7.4</v>
      </c>
      <c r="L14">
        <v>7.4</v>
      </c>
      <c r="M14">
        <v>7.4</v>
      </c>
      <c r="N14">
        <v>6.3</v>
      </c>
      <c r="O14">
        <v>7</v>
      </c>
      <c r="P14">
        <v>6.2</v>
      </c>
      <c r="Q14" s="34">
        <v>0.05</v>
      </c>
      <c r="R14" s="34">
        <v>0.05</v>
      </c>
      <c r="S14" s="34">
        <v>0.05</v>
      </c>
      <c r="T14" s="32">
        <v>0.42</v>
      </c>
      <c r="U14" s="32">
        <v>0.42</v>
      </c>
      <c r="V14" s="32">
        <v>0.44</v>
      </c>
      <c r="W14" s="32">
        <v>0.36</v>
      </c>
      <c r="X14" s="32">
        <v>0.35</v>
      </c>
      <c r="Y14" s="32">
        <v>0.35</v>
      </c>
      <c r="Z14" s="32">
        <v>0.09</v>
      </c>
      <c r="AA14" s="32">
        <v>0.09</v>
      </c>
      <c r="AB14" s="32">
        <v>0.09</v>
      </c>
      <c r="AC14" s="32">
        <v>0.08</v>
      </c>
      <c r="AD14" s="32">
        <v>0.09</v>
      </c>
      <c r="AE14" s="32">
        <v>7.0000000000000007E-2</v>
      </c>
      <c r="AF14" s="34"/>
      <c r="AG14" s="32"/>
      <c r="AH14" s="32"/>
      <c r="AI14" s="32"/>
      <c r="AJ14" s="32"/>
      <c r="AK14" s="34"/>
      <c r="AL14" s="32"/>
      <c r="AM14" s="32"/>
      <c r="AN14" s="32"/>
      <c r="AO14" s="32"/>
    </row>
    <row r="15" spans="1:41" x14ac:dyDescent="0.25">
      <c r="A15">
        <v>14</v>
      </c>
      <c r="B15" s="33">
        <v>3.1</v>
      </c>
      <c r="C15" s="33">
        <v>3.1</v>
      </c>
      <c r="D15" s="33">
        <v>3.1</v>
      </c>
      <c r="E15">
        <v>22.5</v>
      </c>
      <c r="F15">
        <v>25.3</v>
      </c>
      <c r="G15">
        <v>26.7</v>
      </c>
      <c r="H15">
        <v>22.5</v>
      </c>
      <c r="I15">
        <v>19.100000000000001</v>
      </c>
      <c r="J15">
        <v>19.8</v>
      </c>
      <c r="K15">
        <v>5.8</v>
      </c>
      <c r="L15">
        <v>5.8</v>
      </c>
      <c r="M15">
        <v>5.8</v>
      </c>
      <c r="N15">
        <v>5.5</v>
      </c>
      <c r="O15">
        <v>5.9</v>
      </c>
      <c r="P15">
        <v>5.3</v>
      </c>
      <c r="Q15" s="34">
        <v>0.05</v>
      </c>
      <c r="R15" s="34">
        <v>0.05</v>
      </c>
      <c r="S15" s="34">
        <v>0.05</v>
      </c>
      <c r="T15" s="32">
        <v>0.38</v>
      </c>
      <c r="U15" s="32">
        <v>0.43</v>
      </c>
      <c r="V15" s="32">
        <v>0.44</v>
      </c>
      <c r="W15" s="32">
        <v>0.38</v>
      </c>
      <c r="X15" s="32">
        <v>0.32</v>
      </c>
      <c r="Y15" s="32">
        <v>0.33</v>
      </c>
      <c r="Z15" s="32">
        <v>0.1</v>
      </c>
      <c r="AA15" s="32">
        <v>0.1</v>
      </c>
      <c r="AB15" s="32">
        <v>0.1</v>
      </c>
      <c r="AC15" s="32">
        <v>0.09</v>
      </c>
      <c r="AD15" s="32">
        <v>0.1</v>
      </c>
      <c r="AE15" s="32">
        <v>0.09</v>
      </c>
      <c r="AF15" s="34"/>
      <c r="AG15" s="32"/>
      <c r="AH15" s="32"/>
      <c r="AI15" s="32"/>
      <c r="AJ15" s="32"/>
      <c r="AK15" s="34"/>
      <c r="AL15" s="32"/>
      <c r="AM15" s="32"/>
      <c r="AN15" s="32"/>
      <c r="AO15" s="32"/>
    </row>
    <row r="16" spans="1:41" x14ac:dyDescent="0.25">
      <c r="A16">
        <v>15</v>
      </c>
      <c r="B16" s="33">
        <v>3.8</v>
      </c>
      <c r="C16" s="33">
        <v>3.8</v>
      </c>
      <c r="D16" s="33">
        <v>3.8</v>
      </c>
      <c r="E16">
        <v>36.299999999999997</v>
      </c>
      <c r="F16">
        <v>39.200000000000003</v>
      </c>
      <c r="G16">
        <v>40.299999999999997</v>
      </c>
      <c r="H16">
        <v>23.5</v>
      </c>
      <c r="I16">
        <v>20.5</v>
      </c>
      <c r="J16">
        <v>21.7</v>
      </c>
      <c r="K16">
        <v>8.1</v>
      </c>
      <c r="L16">
        <v>8.1</v>
      </c>
      <c r="M16">
        <v>8.1</v>
      </c>
      <c r="N16">
        <v>5.4</v>
      </c>
      <c r="O16">
        <v>6.4</v>
      </c>
      <c r="P16">
        <v>5.6</v>
      </c>
      <c r="Q16" s="34">
        <v>0.05</v>
      </c>
      <c r="R16" s="34">
        <v>0.05</v>
      </c>
      <c r="S16" s="34">
        <v>0.05</v>
      </c>
      <c r="T16" s="32">
        <v>0.47</v>
      </c>
      <c r="U16" s="32">
        <v>0.5</v>
      </c>
      <c r="V16" s="32">
        <v>0.51</v>
      </c>
      <c r="W16" s="32">
        <v>0.3</v>
      </c>
      <c r="X16" s="32">
        <v>0.26</v>
      </c>
      <c r="Y16" s="32">
        <v>0.27</v>
      </c>
      <c r="Z16" s="32">
        <v>0.11</v>
      </c>
      <c r="AA16" s="32">
        <v>0.1</v>
      </c>
      <c r="AB16" s="32">
        <v>0.1</v>
      </c>
      <c r="AC16" s="32">
        <v>7.0000000000000007E-2</v>
      </c>
      <c r="AD16" s="32">
        <v>0.08</v>
      </c>
      <c r="AE16" s="32">
        <v>7.0000000000000007E-2</v>
      </c>
      <c r="AF16" s="34"/>
      <c r="AG16" s="32"/>
      <c r="AH16" s="32"/>
      <c r="AI16" s="32"/>
      <c r="AJ16" s="32"/>
      <c r="AK16" s="34"/>
      <c r="AL16" s="32"/>
      <c r="AM16" s="32"/>
      <c r="AN16" s="32"/>
      <c r="AO16" s="32"/>
    </row>
    <row r="17" spans="1:41" x14ac:dyDescent="0.25">
      <c r="A17">
        <v>16</v>
      </c>
      <c r="B17" s="33">
        <v>4.0999999999999996</v>
      </c>
      <c r="C17" s="33">
        <v>4.0999999999999996</v>
      </c>
      <c r="D17" s="33">
        <v>4.0999999999999996</v>
      </c>
      <c r="E17">
        <v>17.600000000000001</v>
      </c>
      <c r="F17">
        <v>16.100000000000001</v>
      </c>
      <c r="G17">
        <v>19.3</v>
      </c>
      <c r="H17">
        <v>43.7</v>
      </c>
      <c r="I17">
        <v>44</v>
      </c>
      <c r="J17">
        <v>43.6</v>
      </c>
      <c r="K17">
        <v>8.4</v>
      </c>
      <c r="L17">
        <v>8.4</v>
      </c>
      <c r="M17">
        <v>8.4</v>
      </c>
      <c r="N17">
        <v>9</v>
      </c>
      <c r="O17">
        <v>9.1999999999999993</v>
      </c>
      <c r="P17">
        <v>8.6</v>
      </c>
      <c r="Q17" s="34">
        <v>0.05</v>
      </c>
      <c r="R17" s="34">
        <v>0.05</v>
      </c>
      <c r="S17" s="34">
        <v>0.05</v>
      </c>
      <c r="T17" s="32">
        <v>0.21</v>
      </c>
      <c r="U17" s="32">
        <v>0.2</v>
      </c>
      <c r="V17" s="32">
        <v>0.23</v>
      </c>
      <c r="W17" s="32">
        <v>0.53</v>
      </c>
      <c r="X17" s="32">
        <v>0.54</v>
      </c>
      <c r="Y17" s="32">
        <v>0.52</v>
      </c>
      <c r="Z17" s="32">
        <v>0.1</v>
      </c>
      <c r="AA17" s="32">
        <v>0.1</v>
      </c>
      <c r="AB17" s="32">
        <v>0.1</v>
      </c>
      <c r="AC17" s="32">
        <v>0.11</v>
      </c>
      <c r="AD17" s="32">
        <v>0.11</v>
      </c>
      <c r="AE17" s="32">
        <v>0.1</v>
      </c>
      <c r="AF17" s="34"/>
      <c r="AG17" s="32"/>
      <c r="AH17" s="32"/>
      <c r="AI17" s="32"/>
      <c r="AJ17" s="32"/>
      <c r="AK17" s="34"/>
      <c r="AL17" s="32"/>
      <c r="AM17" s="32"/>
      <c r="AN17" s="32"/>
      <c r="AO17" s="32"/>
    </row>
    <row r="18" spans="1:41" x14ac:dyDescent="0.25">
      <c r="A18">
        <v>17</v>
      </c>
      <c r="B18" s="33">
        <v>4.4000000000000004</v>
      </c>
      <c r="C18" s="33">
        <v>4.4000000000000004</v>
      </c>
      <c r="D18" s="33">
        <v>4.4000000000000004</v>
      </c>
      <c r="E18">
        <v>35</v>
      </c>
      <c r="F18">
        <v>42.9</v>
      </c>
      <c r="G18">
        <v>48.1</v>
      </c>
      <c r="H18">
        <v>43.2</v>
      </c>
      <c r="I18">
        <v>39.5</v>
      </c>
      <c r="J18">
        <v>40.6</v>
      </c>
      <c r="K18">
        <v>9.6</v>
      </c>
      <c r="L18">
        <v>9.6</v>
      </c>
      <c r="M18">
        <v>9.6</v>
      </c>
      <c r="N18">
        <v>9.9</v>
      </c>
      <c r="O18">
        <v>8.9</v>
      </c>
      <c r="P18">
        <v>7.2</v>
      </c>
      <c r="Q18" s="34">
        <v>0.04</v>
      </c>
      <c r="R18" s="34">
        <v>0.04</v>
      </c>
      <c r="S18" s="34">
        <v>0.04</v>
      </c>
      <c r="T18" s="32">
        <v>0.34</v>
      </c>
      <c r="U18" s="32">
        <v>0.41</v>
      </c>
      <c r="V18" s="32">
        <v>0.44</v>
      </c>
      <c r="W18" s="32">
        <v>0.42</v>
      </c>
      <c r="X18" s="32">
        <v>0.38</v>
      </c>
      <c r="Y18" s="32">
        <v>0.37</v>
      </c>
      <c r="Z18" s="32">
        <v>0.09</v>
      </c>
      <c r="AA18" s="32">
        <v>0.09</v>
      </c>
      <c r="AB18" s="32">
        <v>0.09</v>
      </c>
      <c r="AC18" s="32">
        <v>0.1</v>
      </c>
      <c r="AD18" s="32">
        <v>0.08</v>
      </c>
      <c r="AE18" s="32">
        <v>7.0000000000000007E-2</v>
      </c>
      <c r="AF18" s="34"/>
      <c r="AG18" s="32"/>
      <c r="AH18" s="32"/>
      <c r="AI18" s="32"/>
      <c r="AJ18" s="32"/>
      <c r="AK18" s="34"/>
      <c r="AL18" s="32"/>
      <c r="AM18" s="32"/>
      <c r="AN18" s="32"/>
      <c r="AO18" s="32"/>
    </row>
    <row r="19" spans="1:41" x14ac:dyDescent="0.25">
      <c r="A19">
        <v>18</v>
      </c>
      <c r="B19" s="33">
        <v>4</v>
      </c>
      <c r="C19" s="33">
        <v>4</v>
      </c>
      <c r="D19" s="33">
        <v>4</v>
      </c>
      <c r="E19">
        <v>16.2</v>
      </c>
      <c r="F19">
        <v>17.100000000000001</v>
      </c>
      <c r="G19">
        <v>20.9</v>
      </c>
      <c r="H19">
        <v>41</v>
      </c>
      <c r="I19">
        <v>40.9</v>
      </c>
      <c r="J19">
        <v>40.4</v>
      </c>
      <c r="K19">
        <v>8.3000000000000007</v>
      </c>
      <c r="L19">
        <v>8.3000000000000007</v>
      </c>
      <c r="M19">
        <v>8.3000000000000007</v>
      </c>
      <c r="N19">
        <v>8.1</v>
      </c>
      <c r="O19">
        <v>7.8</v>
      </c>
      <c r="P19">
        <v>7.1</v>
      </c>
      <c r="Q19" s="34">
        <v>0.05</v>
      </c>
      <c r="R19" s="34">
        <v>0.05</v>
      </c>
      <c r="S19" s="34">
        <v>0.05</v>
      </c>
      <c r="T19" s="32">
        <v>0.21</v>
      </c>
      <c r="U19" s="32">
        <v>0.22</v>
      </c>
      <c r="V19" s="32">
        <v>0.26</v>
      </c>
      <c r="W19" s="32">
        <v>0.53</v>
      </c>
      <c r="X19" s="32">
        <v>0.52</v>
      </c>
      <c r="Y19" s="32">
        <v>0.5</v>
      </c>
      <c r="Z19" s="32">
        <v>0.11</v>
      </c>
      <c r="AA19" s="32">
        <v>0.11</v>
      </c>
      <c r="AB19" s="32">
        <v>0.1</v>
      </c>
      <c r="AC19" s="32">
        <v>0.1</v>
      </c>
      <c r="AD19" s="32">
        <v>0.1</v>
      </c>
      <c r="AE19" s="32">
        <v>0.09</v>
      </c>
      <c r="AF19" s="34"/>
      <c r="AG19" s="32"/>
      <c r="AH19" s="32"/>
      <c r="AI19" s="32"/>
      <c r="AJ19" s="32"/>
      <c r="AK19" s="34"/>
      <c r="AL19" s="32"/>
      <c r="AM19" s="32"/>
      <c r="AN19" s="32"/>
      <c r="AO19" s="32"/>
    </row>
    <row r="20" spans="1:41" x14ac:dyDescent="0.25">
      <c r="A20">
        <v>19</v>
      </c>
      <c r="B20" s="33">
        <v>3.3</v>
      </c>
      <c r="C20" s="33">
        <v>3.3</v>
      </c>
      <c r="D20" s="33">
        <v>3.3</v>
      </c>
      <c r="E20">
        <v>14.4</v>
      </c>
      <c r="F20">
        <v>18.7</v>
      </c>
      <c r="G20">
        <v>21.1</v>
      </c>
      <c r="H20">
        <v>21.2</v>
      </c>
      <c r="I20">
        <v>18.8</v>
      </c>
      <c r="J20">
        <v>18.7</v>
      </c>
      <c r="K20">
        <v>5.6</v>
      </c>
      <c r="L20">
        <v>5.6</v>
      </c>
      <c r="M20">
        <v>5.6</v>
      </c>
      <c r="N20">
        <v>4.9000000000000004</v>
      </c>
      <c r="O20">
        <v>4.5999999999999996</v>
      </c>
      <c r="P20">
        <v>4.0999999999999996</v>
      </c>
      <c r="Q20" s="34">
        <v>7.0000000000000007E-2</v>
      </c>
      <c r="R20" s="34">
        <v>0.06</v>
      </c>
      <c r="S20" s="34">
        <v>0.06</v>
      </c>
      <c r="T20" s="32">
        <v>0.28999999999999998</v>
      </c>
      <c r="U20" s="32">
        <v>0.37</v>
      </c>
      <c r="V20" s="32">
        <v>0.4</v>
      </c>
      <c r="W20" s="32">
        <v>0.43</v>
      </c>
      <c r="X20" s="32">
        <v>0.37</v>
      </c>
      <c r="Y20" s="32">
        <v>0.35</v>
      </c>
      <c r="Z20" s="32">
        <v>0.11</v>
      </c>
      <c r="AA20" s="32">
        <v>0.11</v>
      </c>
      <c r="AB20" s="32">
        <v>0.11</v>
      </c>
      <c r="AC20" s="32">
        <v>0.1</v>
      </c>
      <c r="AD20" s="32">
        <v>0.09</v>
      </c>
      <c r="AE20" s="32">
        <v>0.08</v>
      </c>
      <c r="AF20" s="34"/>
      <c r="AG20" s="32"/>
      <c r="AH20" s="32"/>
      <c r="AI20" s="32"/>
      <c r="AJ20" s="32"/>
      <c r="AK20" s="34"/>
      <c r="AL20" s="32"/>
      <c r="AM20" s="32"/>
      <c r="AN20" s="32"/>
      <c r="AO20" s="32"/>
    </row>
    <row r="21" spans="1:41" x14ac:dyDescent="0.25">
      <c r="A21">
        <v>20</v>
      </c>
      <c r="B21" s="33">
        <v>4.4000000000000004</v>
      </c>
      <c r="C21" s="33">
        <v>4.4000000000000004</v>
      </c>
      <c r="D21" s="33">
        <v>4.4000000000000004</v>
      </c>
      <c r="E21">
        <v>36.6</v>
      </c>
      <c r="F21">
        <v>40</v>
      </c>
      <c r="G21">
        <v>41.5</v>
      </c>
      <c r="H21">
        <v>38.1</v>
      </c>
      <c r="I21">
        <v>35</v>
      </c>
      <c r="J21">
        <v>36.6</v>
      </c>
      <c r="K21">
        <v>9.1999999999999993</v>
      </c>
      <c r="L21">
        <v>9.1999999999999993</v>
      </c>
      <c r="M21">
        <v>9.1999999999999993</v>
      </c>
      <c r="N21">
        <v>10.199999999999999</v>
      </c>
      <c r="O21">
        <v>10.5</v>
      </c>
      <c r="P21">
        <v>9.6</v>
      </c>
      <c r="Q21" s="34">
        <v>0.04</v>
      </c>
      <c r="R21" s="34">
        <v>0.04</v>
      </c>
      <c r="S21" s="34">
        <v>0.04</v>
      </c>
      <c r="T21" s="32">
        <v>0.37</v>
      </c>
      <c r="U21" s="32">
        <v>0.4</v>
      </c>
      <c r="V21" s="32">
        <v>0.41</v>
      </c>
      <c r="W21" s="32">
        <v>0.39</v>
      </c>
      <c r="X21" s="32">
        <v>0.35</v>
      </c>
      <c r="Y21" s="32">
        <v>0.36</v>
      </c>
      <c r="Z21" s="32">
        <v>0.09</v>
      </c>
      <c r="AA21" s="32">
        <v>0.09</v>
      </c>
      <c r="AB21" s="32">
        <v>0.09</v>
      </c>
      <c r="AC21" s="32">
        <v>0.1</v>
      </c>
      <c r="AD21" s="32">
        <v>0.11</v>
      </c>
      <c r="AE21" s="32">
        <v>0.09</v>
      </c>
      <c r="AF21" s="34"/>
      <c r="AG21" s="32"/>
      <c r="AH21" s="32"/>
      <c r="AI21" s="32"/>
      <c r="AJ21" s="32"/>
      <c r="AK21" s="34"/>
      <c r="AL21" s="32"/>
      <c r="AM21" s="32"/>
      <c r="AN21" s="32"/>
      <c r="AO21" s="32"/>
    </row>
    <row r="22" spans="1:41" x14ac:dyDescent="0.25">
      <c r="A22">
        <v>21</v>
      </c>
      <c r="B22" s="33">
        <v>3.6</v>
      </c>
      <c r="C22" s="33">
        <v>3.6</v>
      </c>
      <c r="D22" s="33">
        <v>3.6</v>
      </c>
      <c r="E22">
        <v>17.899999999999999</v>
      </c>
      <c r="F22">
        <v>16.899999999999999</v>
      </c>
      <c r="G22">
        <v>19.7</v>
      </c>
      <c r="H22">
        <v>32.5</v>
      </c>
      <c r="I22">
        <v>32.200000000000003</v>
      </c>
      <c r="J22">
        <v>32</v>
      </c>
      <c r="K22">
        <v>8.1999999999999993</v>
      </c>
      <c r="L22">
        <v>8.1999999999999993</v>
      </c>
      <c r="M22">
        <v>8.1999999999999993</v>
      </c>
      <c r="N22">
        <v>7.5</v>
      </c>
      <c r="O22">
        <v>7.8</v>
      </c>
      <c r="P22">
        <v>7.2</v>
      </c>
      <c r="Q22" s="34">
        <v>0.05</v>
      </c>
      <c r="R22" s="34">
        <v>0.05</v>
      </c>
      <c r="S22" s="34">
        <v>0.05</v>
      </c>
      <c r="T22" s="32">
        <v>0.26</v>
      </c>
      <c r="U22" s="32">
        <v>0.25</v>
      </c>
      <c r="V22" s="32">
        <v>0.28000000000000003</v>
      </c>
      <c r="W22" s="32">
        <v>0.47</v>
      </c>
      <c r="X22" s="32">
        <v>0.47</v>
      </c>
      <c r="Y22" s="32">
        <v>0.45</v>
      </c>
      <c r="Z22" s="32">
        <v>0.12</v>
      </c>
      <c r="AA22" s="32">
        <v>0.12</v>
      </c>
      <c r="AB22" s="32">
        <v>0.12</v>
      </c>
      <c r="AC22" s="32">
        <v>0.11</v>
      </c>
      <c r="AD22" s="32">
        <v>0.11</v>
      </c>
      <c r="AE22" s="32">
        <v>0.1</v>
      </c>
      <c r="AF22" s="34"/>
      <c r="AG22" s="32"/>
      <c r="AH22" s="32"/>
      <c r="AI22" s="32"/>
      <c r="AJ22" s="32"/>
      <c r="AK22" s="34"/>
      <c r="AL22" s="32"/>
      <c r="AM22" s="32"/>
      <c r="AN22" s="32"/>
      <c r="AO22" s="32"/>
    </row>
    <row r="23" spans="1:41" x14ac:dyDescent="0.25">
      <c r="A23">
        <v>22</v>
      </c>
      <c r="B23" s="33">
        <v>5.3</v>
      </c>
      <c r="C23" s="33">
        <v>5.3</v>
      </c>
      <c r="D23" s="33">
        <v>5.3</v>
      </c>
      <c r="E23">
        <v>54.8</v>
      </c>
      <c r="F23">
        <v>57.3</v>
      </c>
      <c r="G23">
        <v>63</v>
      </c>
      <c r="H23">
        <v>51.8</v>
      </c>
      <c r="I23">
        <v>51.4</v>
      </c>
      <c r="J23">
        <v>52.9</v>
      </c>
      <c r="K23">
        <v>13.2</v>
      </c>
      <c r="L23">
        <v>13.2</v>
      </c>
      <c r="M23">
        <v>13.2</v>
      </c>
      <c r="N23">
        <v>14.2</v>
      </c>
      <c r="O23">
        <v>13.4</v>
      </c>
      <c r="P23">
        <v>11.3</v>
      </c>
      <c r="Q23" s="34">
        <v>0.04</v>
      </c>
      <c r="R23" s="34">
        <v>0.04</v>
      </c>
      <c r="S23" s="34">
        <v>0.04</v>
      </c>
      <c r="T23" s="32">
        <v>0.39</v>
      </c>
      <c r="U23" s="32">
        <v>0.41</v>
      </c>
      <c r="V23" s="32">
        <v>0.43</v>
      </c>
      <c r="W23" s="32">
        <v>0.37</v>
      </c>
      <c r="X23" s="32">
        <v>0.37</v>
      </c>
      <c r="Y23" s="32">
        <v>0.36</v>
      </c>
      <c r="Z23" s="32">
        <v>0.09</v>
      </c>
      <c r="AA23" s="32">
        <v>0.09</v>
      </c>
      <c r="AB23" s="32">
        <v>0.09</v>
      </c>
      <c r="AC23" s="32">
        <v>0.1</v>
      </c>
      <c r="AD23" s="32">
        <v>0.19</v>
      </c>
      <c r="AE23" s="32">
        <v>0.08</v>
      </c>
      <c r="AF23" s="34"/>
      <c r="AG23" s="32"/>
      <c r="AH23" s="32"/>
      <c r="AI23" s="32"/>
      <c r="AJ23" s="32"/>
      <c r="AK23" s="34"/>
      <c r="AL23" s="32"/>
      <c r="AM23" s="32"/>
      <c r="AN23" s="32"/>
      <c r="AO23" s="32"/>
    </row>
    <row r="24" spans="1:41" x14ac:dyDescent="0.25">
      <c r="A24">
        <v>23</v>
      </c>
      <c r="B24" s="33">
        <v>3.5</v>
      </c>
      <c r="C24" s="33">
        <v>3.5</v>
      </c>
      <c r="D24" s="33">
        <v>3.5</v>
      </c>
      <c r="E24">
        <v>28.9</v>
      </c>
      <c r="F24">
        <v>34.200000000000003</v>
      </c>
      <c r="G24">
        <v>36.1</v>
      </c>
      <c r="H24">
        <v>19.399999999999999</v>
      </c>
      <c r="I24">
        <v>16.399999999999999</v>
      </c>
      <c r="J24">
        <v>17.600000000000001</v>
      </c>
      <c r="K24">
        <v>6.9</v>
      </c>
      <c r="L24">
        <v>6.9</v>
      </c>
      <c r="M24">
        <v>6.9</v>
      </c>
      <c r="N24">
        <v>4.9000000000000004</v>
      </c>
      <c r="O24">
        <v>4.7</v>
      </c>
      <c r="P24">
        <v>3.7</v>
      </c>
      <c r="Q24" s="34">
        <v>0.06</v>
      </c>
      <c r="R24" s="34">
        <v>0.05</v>
      </c>
      <c r="S24" s="34">
        <v>0.05</v>
      </c>
      <c r="T24" s="32">
        <v>0.45</v>
      </c>
      <c r="U24" s="32">
        <v>0.52</v>
      </c>
      <c r="V24" s="32">
        <v>0.53</v>
      </c>
      <c r="W24" s="32">
        <v>0.3</v>
      </c>
      <c r="X24" s="32">
        <v>0.25</v>
      </c>
      <c r="Y24" s="32">
        <v>0.26</v>
      </c>
      <c r="Z24" s="32">
        <v>0.11</v>
      </c>
      <c r="AA24" s="32">
        <v>0.11</v>
      </c>
      <c r="AB24" s="32">
        <v>0.1</v>
      </c>
      <c r="AC24" s="32">
        <v>0.08</v>
      </c>
      <c r="AD24" s="32">
        <v>7.0000000000000007E-2</v>
      </c>
      <c r="AE24" s="32">
        <v>0.06</v>
      </c>
      <c r="AF24" s="34"/>
      <c r="AG24" s="32"/>
      <c r="AH24" s="32"/>
      <c r="AI24" s="32"/>
      <c r="AJ24" s="32"/>
      <c r="AK24" s="34"/>
      <c r="AL24" s="32"/>
      <c r="AM24" s="32"/>
      <c r="AN24" s="32"/>
      <c r="AO24" s="32"/>
    </row>
    <row r="25" spans="1:41" x14ac:dyDescent="0.25">
      <c r="A25">
        <v>24</v>
      </c>
      <c r="B25" s="33">
        <v>4.0999999999999996</v>
      </c>
      <c r="C25" s="33">
        <v>4.0999999999999996</v>
      </c>
      <c r="D25" s="33">
        <v>4.0999999999999996</v>
      </c>
      <c r="E25">
        <v>23.7</v>
      </c>
      <c r="F25">
        <v>25.1</v>
      </c>
      <c r="G25">
        <v>28.4</v>
      </c>
      <c r="H25">
        <v>34.9</v>
      </c>
      <c r="I25">
        <v>33.799999999999997</v>
      </c>
      <c r="J25">
        <v>33.9</v>
      </c>
      <c r="K25">
        <v>8.8000000000000007</v>
      </c>
      <c r="L25">
        <v>8.8000000000000007</v>
      </c>
      <c r="M25">
        <v>8.8000000000000007</v>
      </c>
      <c r="N25">
        <v>5.6</v>
      </c>
      <c r="O25">
        <v>5.7</v>
      </c>
      <c r="P25">
        <v>4.0999999999999996</v>
      </c>
      <c r="Q25" s="34">
        <v>0.05</v>
      </c>
      <c r="R25" s="34">
        <v>0.05</v>
      </c>
      <c r="S25" s="34">
        <v>0.05</v>
      </c>
      <c r="T25" s="32">
        <v>0.31</v>
      </c>
      <c r="U25" s="32">
        <v>0.32</v>
      </c>
      <c r="V25" s="32">
        <v>0.36</v>
      </c>
      <c r="W25" s="32">
        <v>0.45</v>
      </c>
      <c r="X25" s="32">
        <v>0.44</v>
      </c>
      <c r="Y25" s="32">
        <v>0.43</v>
      </c>
      <c r="Z25" s="32">
        <v>0.11</v>
      </c>
      <c r="AA25" s="32">
        <v>0.11</v>
      </c>
      <c r="AB25" s="32">
        <v>0.11</v>
      </c>
      <c r="AC25" s="32">
        <v>7.0000000000000007E-2</v>
      </c>
      <c r="AD25" s="32">
        <v>7.0000000000000007E-2</v>
      </c>
      <c r="AE25" s="32">
        <v>0.05</v>
      </c>
      <c r="AF25" s="34"/>
      <c r="AG25" s="32"/>
      <c r="AH25" s="32"/>
      <c r="AI25" s="32"/>
      <c r="AJ25" s="32"/>
      <c r="AK25" s="34"/>
      <c r="AL25" s="32"/>
      <c r="AM25" s="32"/>
      <c r="AN25" s="32"/>
      <c r="AO25" s="32"/>
    </row>
    <row r="26" spans="1:41" x14ac:dyDescent="0.25">
      <c r="A26">
        <v>25</v>
      </c>
      <c r="B26" s="33">
        <v>3</v>
      </c>
      <c r="C26" s="33">
        <v>3</v>
      </c>
      <c r="D26" s="33">
        <v>3</v>
      </c>
      <c r="E26">
        <v>16.7</v>
      </c>
      <c r="F26">
        <v>19.600000000000001</v>
      </c>
      <c r="G26">
        <v>22</v>
      </c>
      <c r="H26">
        <v>21</v>
      </c>
      <c r="I26">
        <v>19.7</v>
      </c>
      <c r="J26">
        <v>19.600000000000001</v>
      </c>
      <c r="K26">
        <v>5.6</v>
      </c>
      <c r="L26">
        <v>5.6</v>
      </c>
      <c r="M26">
        <v>5.6</v>
      </c>
      <c r="N26">
        <v>4.5999999999999996</v>
      </c>
      <c r="O26">
        <v>4.5999999999999996</v>
      </c>
      <c r="P26">
        <v>4</v>
      </c>
      <c r="Q26" s="34">
        <v>0.06</v>
      </c>
      <c r="R26" s="34">
        <v>0.06</v>
      </c>
      <c r="S26" s="34">
        <v>0.06</v>
      </c>
      <c r="T26" s="32">
        <v>0.33</v>
      </c>
      <c r="U26" s="32">
        <v>0.37</v>
      </c>
      <c r="V26" s="32">
        <v>0.41</v>
      </c>
      <c r="W26" s="32">
        <v>0.41</v>
      </c>
      <c r="X26" s="32">
        <v>0.37</v>
      </c>
      <c r="Y26" s="32">
        <v>0.36</v>
      </c>
      <c r="Z26" s="32">
        <v>0.11</v>
      </c>
      <c r="AA26" s="32">
        <v>0.11</v>
      </c>
      <c r="AB26" s="32">
        <v>0.1</v>
      </c>
      <c r="AC26" s="32">
        <v>0.09</v>
      </c>
      <c r="AD26" s="32">
        <v>0.09</v>
      </c>
      <c r="AE26" s="32">
        <v>7.0000000000000007E-2</v>
      </c>
      <c r="AF26" s="34"/>
      <c r="AG26" s="32"/>
      <c r="AH26" s="32"/>
      <c r="AI26" s="32"/>
      <c r="AJ26" s="32"/>
      <c r="AK26" s="34"/>
      <c r="AL26" s="32"/>
      <c r="AM26" s="32"/>
      <c r="AN26" s="32"/>
      <c r="AO26" s="32"/>
    </row>
    <row r="27" spans="1:41" x14ac:dyDescent="0.25">
      <c r="A27">
        <v>26</v>
      </c>
      <c r="B27" s="33">
        <v>3.9</v>
      </c>
      <c r="C27" s="33">
        <v>3.9</v>
      </c>
      <c r="D27" s="33">
        <v>3.9</v>
      </c>
      <c r="E27" s="33">
        <v>34.200000000000003</v>
      </c>
      <c r="F27" s="33">
        <v>40</v>
      </c>
      <c r="G27" s="33">
        <v>47.8</v>
      </c>
      <c r="H27" s="33">
        <v>32.9</v>
      </c>
      <c r="I27" s="33">
        <v>30.3</v>
      </c>
      <c r="J27" s="33">
        <v>31.6</v>
      </c>
      <c r="K27" s="33">
        <v>8.9</v>
      </c>
      <c r="L27" s="33">
        <v>8.8000000000000007</v>
      </c>
      <c r="M27" s="33">
        <v>8.9</v>
      </c>
      <c r="N27" s="33">
        <v>7.7</v>
      </c>
      <c r="O27" s="33">
        <v>7.1</v>
      </c>
      <c r="P27" s="33">
        <v>5.7</v>
      </c>
      <c r="Q27" s="34">
        <v>0.04</v>
      </c>
      <c r="R27" s="34">
        <v>0.04</v>
      </c>
      <c r="S27" s="34">
        <v>0.04</v>
      </c>
      <c r="T27" s="34">
        <v>0.39</v>
      </c>
      <c r="U27" s="34">
        <v>0.47</v>
      </c>
      <c r="V27" s="34">
        <v>0.49</v>
      </c>
      <c r="W27" s="34">
        <v>0.38</v>
      </c>
      <c r="X27" s="34">
        <v>0.32</v>
      </c>
      <c r="Y27" s="34">
        <v>0.32</v>
      </c>
      <c r="Z27" s="34">
        <v>0.1</v>
      </c>
      <c r="AA27" s="34">
        <v>0.09</v>
      </c>
      <c r="AB27" s="34">
        <v>0.09</v>
      </c>
      <c r="AC27" s="34">
        <v>0.09</v>
      </c>
      <c r="AD27" s="34">
        <v>7.0000000000000007E-2</v>
      </c>
      <c r="AE27" s="34">
        <v>0.06</v>
      </c>
      <c r="AF27" s="34"/>
      <c r="AG27" s="34"/>
      <c r="AH27" s="34"/>
      <c r="AI27" s="34"/>
      <c r="AJ27" s="34"/>
      <c r="AK27" s="34"/>
      <c r="AL27" s="34"/>
      <c r="AM27" s="34"/>
      <c r="AN27" s="34"/>
      <c r="AO27" s="34"/>
    </row>
    <row r="28" spans="1:41" x14ac:dyDescent="0.25">
      <c r="A28">
        <v>27</v>
      </c>
      <c r="B28" s="33">
        <v>4.4000000000000004</v>
      </c>
      <c r="C28" s="33">
        <v>4.4000000000000004</v>
      </c>
      <c r="D28" s="33">
        <v>4.4000000000000004</v>
      </c>
      <c r="E28" s="33">
        <v>29.8</v>
      </c>
      <c r="F28" s="33">
        <v>43.2</v>
      </c>
      <c r="G28" s="33">
        <v>43.9</v>
      </c>
      <c r="H28" s="33">
        <v>41</v>
      </c>
      <c r="I28" s="33">
        <v>33.6</v>
      </c>
      <c r="J28" s="33">
        <v>36.1</v>
      </c>
      <c r="K28" s="33">
        <v>9.3000000000000007</v>
      </c>
      <c r="L28" s="33">
        <v>9.3000000000000007</v>
      </c>
      <c r="M28" s="33">
        <v>9.3000000000000007</v>
      </c>
      <c r="N28" s="33">
        <v>10.3</v>
      </c>
      <c r="O28" s="33">
        <v>10.4</v>
      </c>
      <c r="P28" s="33">
        <v>9.4</v>
      </c>
      <c r="Q28" s="34">
        <v>0.05</v>
      </c>
      <c r="R28" s="34">
        <v>0.04</v>
      </c>
      <c r="S28" s="34">
        <v>0.04</v>
      </c>
      <c r="T28" s="34">
        <v>0.31</v>
      </c>
      <c r="U28" s="34">
        <v>0.43</v>
      </c>
      <c r="V28" s="34">
        <v>0.43</v>
      </c>
      <c r="W28" s="34">
        <v>0.43</v>
      </c>
      <c r="X28" s="34">
        <v>0.33</v>
      </c>
      <c r="Y28" s="34">
        <v>0.35</v>
      </c>
      <c r="Z28" s="34">
        <v>0.1</v>
      </c>
      <c r="AA28" s="34">
        <v>0.09</v>
      </c>
      <c r="AB28" s="34">
        <v>0.09</v>
      </c>
      <c r="AC28" s="34">
        <v>0.11</v>
      </c>
      <c r="AD28" s="34">
        <v>0.1</v>
      </c>
      <c r="AE28" s="34">
        <v>0.09</v>
      </c>
      <c r="AF28" s="34"/>
      <c r="AG28" s="34"/>
      <c r="AH28" s="34"/>
      <c r="AI28" s="34"/>
      <c r="AJ28" s="34"/>
      <c r="AK28" s="34"/>
      <c r="AL28" s="34"/>
      <c r="AM28" s="34"/>
      <c r="AN28" s="34"/>
      <c r="AO28" s="34"/>
    </row>
    <row r="29" spans="1:41" x14ac:dyDescent="0.25">
      <c r="A29">
        <v>28</v>
      </c>
      <c r="B29" s="33">
        <v>3.5</v>
      </c>
      <c r="C29" s="33">
        <v>3.5</v>
      </c>
      <c r="D29" s="33">
        <v>3.5</v>
      </c>
      <c r="E29" s="33">
        <v>26.8</v>
      </c>
      <c r="F29" s="33">
        <v>35.799999999999997</v>
      </c>
      <c r="G29" s="33">
        <v>39.4</v>
      </c>
      <c r="H29" s="33">
        <v>26</v>
      </c>
      <c r="I29" s="33">
        <v>23.1</v>
      </c>
      <c r="J29" s="33">
        <v>23.8</v>
      </c>
      <c r="K29" s="33">
        <v>6.7</v>
      </c>
      <c r="L29" s="33">
        <v>6.7</v>
      </c>
      <c r="M29" s="33">
        <v>6.7</v>
      </c>
      <c r="N29" s="33">
        <v>5.9</v>
      </c>
      <c r="O29" s="33">
        <v>5.2</v>
      </c>
      <c r="P29" s="33">
        <v>3.9</v>
      </c>
      <c r="Q29" s="34">
        <v>0.05</v>
      </c>
      <c r="R29" s="34">
        <v>0.05</v>
      </c>
      <c r="S29" s="34">
        <v>0.05</v>
      </c>
      <c r="T29" s="34">
        <v>0.39</v>
      </c>
      <c r="U29" s="34">
        <v>0.48</v>
      </c>
      <c r="V29" s="34">
        <v>0.51</v>
      </c>
      <c r="W29" s="34">
        <v>0.38</v>
      </c>
      <c r="X29" s="34">
        <v>0.31</v>
      </c>
      <c r="Y29" s="34">
        <v>0.31</v>
      </c>
      <c r="Z29" s="34">
        <v>0.1</v>
      </c>
      <c r="AA29" s="34">
        <v>0.09</v>
      </c>
      <c r="AB29" s="34">
        <v>0.09</v>
      </c>
      <c r="AC29" s="34">
        <v>0.09</v>
      </c>
      <c r="AD29" s="34">
        <v>7.0000000000000007E-2</v>
      </c>
      <c r="AE29" s="34">
        <v>0.05</v>
      </c>
      <c r="AF29" s="34"/>
      <c r="AG29" s="34"/>
      <c r="AH29" s="34"/>
      <c r="AI29" s="34"/>
      <c r="AJ29" s="34"/>
      <c r="AK29" s="34"/>
      <c r="AL29" s="34"/>
      <c r="AM29" s="34"/>
      <c r="AN29" s="34"/>
      <c r="AO29" s="34"/>
    </row>
    <row r="30" spans="1:41" x14ac:dyDescent="0.25">
      <c r="A30">
        <v>29</v>
      </c>
      <c r="B30" s="33">
        <v>4.2</v>
      </c>
      <c r="C30" s="33">
        <v>4.2</v>
      </c>
      <c r="D30" s="33">
        <v>4.2</v>
      </c>
      <c r="E30" s="33">
        <v>36.5</v>
      </c>
      <c r="F30" s="33">
        <v>36.799999999999997</v>
      </c>
      <c r="G30" s="33">
        <v>39.700000000000003</v>
      </c>
      <c r="H30" s="33">
        <v>33.200000000000003</v>
      </c>
      <c r="I30" s="33">
        <v>32.200000000000003</v>
      </c>
      <c r="J30" s="33">
        <v>33.1</v>
      </c>
      <c r="K30" s="33">
        <v>9.8000000000000007</v>
      </c>
      <c r="L30" s="33">
        <v>9.8000000000000007</v>
      </c>
      <c r="M30" s="33">
        <v>9.8000000000000007</v>
      </c>
      <c r="N30" s="33">
        <v>9.3000000000000007</v>
      </c>
      <c r="O30" s="33">
        <v>9.6</v>
      </c>
      <c r="P30" s="33">
        <v>8.4</v>
      </c>
      <c r="Q30" s="34">
        <v>0.04</v>
      </c>
      <c r="R30" s="34">
        <v>0.04</v>
      </c>
      <c r="S30" s="34">
        <v>0.04</v>
      </c>
      <c r="T30" s="34">
        <v>0.39</v>
      </c>
      <c r="U30" s="34">
        <v>0.4</v>
      </c>
      <c r="V30" s="34">
        <v>0.42</v>
      </c>
      <c r="W30" s="34">
        <v>0.36</v>
      </c>
      <c r="X30" s="34">
        <v>0.35</v>
      </c>
      <c r="Y30" s="34">
        <v>0.35</v>
      </c>
      <c r="Z30" s="34">
        <v>0.11</v>
      </c>
      <c r="AA30" s="34">
        <v>0.11</v>
      </c>
      <c r="AB30" s="34">
        <v>0.1</v>
      </c>
      <c r="AC30" s="34">
        <v>0.1</v>
      </c>
      <c r="AD30" s="34">
        <v>0.1</v>
      </c>
      <c r="AE30" s="34">
        <v>0.09</v>
      </c>
      <c r="AF30" s="34"/>
      <c r="AG30" s="34"/>
      <c r="AH30" s="34"/>
      <c r="AI30" s="34"/>
      <c r="AJ30" s="34"/>
      <c r="AK30" s="34"/>
      <c r="AL30" s="34"/>
      <c r="AM30" s="34"/>
      <c r="AN30" s="34"/>
      <c r="AO30" s="34"/>
    </row>
    <row r="31" spans="1:41" x14ac:dyDescent="0.25">
      <c r="A31">
        <v>30</v>
      </c>
      <c r="B31" s="33">
        <v>3.8</v>
      </c>
      <c r="C31" s="33">
        <v>3.8</v>
      </c>
      <c r="D31" s="33">
        <v>3.8</v>
      </c>
      <c r="E31" s="33">
        <v>26.5</v>
      </c>
      <c r="F31" s="33">
        <v>31.5</v>
      </c>
      <c r="G31" s="33">
        <v>37.6</v>
      </c>
      <c r="H31" s="33">
        <v>24.7</v>
      </c>
      <c r="I31" s="33">
        <v>24.3</v>
      </c>
      <c r="J31" s="33">
        <v>23.8</v>
      </c>
      <c r="K31" s="33">
        <v>6.9</v>
      </c>
      <c r="L31" s="33">
        <v>6.9</v>
      </c>
      <c r="M31" s="33">
        <v>6.9</v>
      </c>
      <c r="N31" s="33">
        <v>6.1</v>
      </c>
      <c r="O31" s="33">
        <v>5.4</v>
      </c>
      <c r="P31" s="33">
        <v>3.9</v>
      </c>
      <c r="Q31" s="34">
        <v>0.06</v>
      </c>
      <c r="R31" s="34">
        <v>0.05</v>
      </c>
      <c r="S31" s="34">
        <v>0.05</v>
      </c>
      <c r="T31" s="34">
        <v>0.39</v>
      </c>
      <c r="U31" s="34">
        <v>0.44</v>
      </c>
      <c r="V31" s="34">
        <v>0.49</v>
      </c>
      <c r="W31" s="34">
        <v>0.36</v>
      </c>
      <c r="X31" s="34">
        <v>0.34</v>
      </c>
      <c r="Y31" s="34">
        <v>0.31</v>
      </c>
      <c r="Z31" s="34">
        <v>0.1</v>
      </c>
      <c r="AA31" s="34">
        <v>0.1</v>
      </c>
      <c r="AB31" s="34">
        <v>0.09</v>
      </c>
      <c r="AC31" s="34">
        <v>0.09</v>
      </c>
      <c r="AD31" s="34">
        <v>7.0000000000000007E-2</v>
      </c>
      <c r="AE31" s="34">
        <v>0.05</v>
      </c>
      <c r="AF31" s="34"/>
      <c r="AG31" s="34"/>
      <c r="AH31" s="34"/>
      <c r="AI31" s="34"/>
      <c r="AJ31" s="34"/>
      <c r="AK31" s="34"/>
      <c r="AL31" s="34"/>
      <c r="AM31" s="34"/>
      <c r="AN31" s="34"/>
      <c r="AO31" s="34"/>
    </row>
    <row r="32" spans="1:41" x14ac:dyDescent="0.25">
      <c r="A32">
        <v>31</v>
      </c>
      <c r="B32" s="33">
        <v>4.2</v>
      </c>
      <c r="C32" s="33">
        <v>4.2</v>
      </c>
      <c r="D32" s="33">
        <v>4.2</v>
      </c>
      <c r="E32" s="33">
        <v>24.7</v>
      </c>
      <c r="F32" s="33">
        <v>26.4</v>
      </c>
      <c r="G32" s="33">
        <v>29.6</v>
      </c>
      <c r="H32" s="33">
        <v>39.799999999999997</v>
      </c>
      <c r="I32" s="33">
        <v>38.700000000000003</v>
      </c>
      <c r="J32" s="33">
        <v>39</v>
      </c>
      <c r="K32" s="33">
        <v>8.9</v>
      </c>
      <c r="L32" s="33">
        <v>8.9</v>
      </c>
      <c r="M32" s="33">
        <v>8.9</v>
      </c>
      <c r="N32" s="33">
        <v>8.4</v>
      </c>
      <c r="O32" s="33">
        <v>8.4</v>
      </c>
      <c r="P32" s="33">
        <v>7.6</v>
      </c>
      <c r="Q32" s="34">
        <v>0.05</v>
      </c>
      <c r="R32" s="34">
        <v>0.05</v>
      </c>
      <c r="S32" s="34">
        <v>0.05</v>
      </c>
      <c r="T32" s="34">
        <v>0.28999999999999998</v>
      </c>
      <c r="U32" s="34">
        <v>0.3</v>
      </c>
      <c r="V32" s="34">
        <v>0.33</v>
      </c>
      <c r="W32" s="34">
        <v>0.46</v>
      </c>
      <c r="X32" s="34">
        <v>0.45</v>
      </c>
      <c r="Y32" s="34">
        <v>0.44</v>
      </c>
      <c r="Z32" s="34">
        <v>0.1</v>
      </c>
      <c r="AA32" s="34">
        <v>0.1</v>
      </c>
      <c r="AB32" s="34">
        <v>0.1</v>
      </c>
      <c r="AC32" s="34">
        <v>0.1</v>
      </c>
      <c r="AD32" s="34">
        <v>0.1</v>
      </c>
      <c r="AE32" s="34">
        <v>0.08</v>
      </c>
      <c r="AF32" s="34"/>
      <c r="AG32" s="34"/>
      <c r="AH32" s="34"/>
      <c r="AI32" s="34"/>
      <c r="AJ32" s="34"/>
      <c r="AK32" s="34"/>
      <c r="AL32" s="34"/>
      <c r="AM32" s="34"/>
      <c r="AN32" s="34"/>
      <c r="AO32" s="34"/>
    </row>
    <row r="33" spans="1:41" x14ac:dyDescent="0.25">
      <c r="A33">
        <v>32</v>
      </c>
      <c r="B33" s="33">
        <v>3.6</v>
      </c>
      <c r="C33" s="33">
        <v>3.6</v>
      </c>
      <c r="D33" s="33">
        <v>3.6</v>
      </c>
      <c r="E33" s="33">
        <v>17.2</v>
      </c>
      <c r="F33" s="33">
        <v>18.2</v>
      </c>
      <c r="G33" s="33">
        <v>21.2</v>
      </c>
      <c r="H33" s="33">
        <v>28.2</v>
      </c>
      <c r="I33" s="33">
        <v>27.6</v>
      </c>
      <c r="J33" s="33">
        <v>27.4</v>
      </c>
      <c r="K33" s="33">
        <v>7.3</v>
      </c>
      <c r="L33" s="33">
        <v>7.3</v>
      </c>
      <c r="M33" s="33">
        <v>7.3</v>
      </c>
      <c r="N33" s="33">
        <v>6.1</v>
      </c>
      <c r="O33" s="33">
        <v>6.1</v>
      </c>
      <c r="P33" s="33">
        <v>5.4</v>
      </c>
      <c r="Q33" s="34">
        <v>0.06</v>
      </c>
      <c r="R33" s="34">
        <v>0.06</v>
      </c>
      <c r="S33" s="34">
        <v>0.06</v>
      </c>
      <c r="T33" s="34">
        <v>0.28000000000000003</v>
      </c>
      <c r="U33" s="34">
        <v>0.28999999999999998</v>
      </c>
      <c r="V33" s="34">
        <v>0.33</v>
      </c>
      <c r="W33" s="34">
        <v>0.45</v>
      </c>
      <c r="X33" s="34">
        <v>0.44</v>
      </c>
      <c r="Y33" s="34">
        <v>0.42</v>
      </c>
      <c r="Z33" s="34">
        <v>0.12</v>
      </c>
      <c r="AA33" s="34">
        <v>0.12</v>
      </c>
      <c r="AB33" s="34">
        <v>0.11</v>
      </c>
      <c r="AC33" s="34">
        <v>0.1</v>
      </c>
      <c r="AD33" s="34">
        <v>0.1</v>
      </c>
      <c r="AE33" s="34">
        <v>0.08</v>
      </c>
      <c r="AF33" s="34"/>
      <c r="AG33" s="34"/>
      <c r="AH33" s="34"/>
      <c r="AI33" s="34"/>
      <c r="AJ33" s="34"/>
      <c r="AK33" s="34"/>
      <c r="AL33" s="34"/>
      <c r="AM33" s="34"/>
      <c r="AN33" s="34"/>
      <c r="AO33" s="34"/>
    </row>
    <row r="34" spans="1:41" x14ac:dyDescent="0.25">
      <c r="A34">
        <v>33</v>
      </c>
      <c r="B34" s="33">
        <v>3.6</v>
      </c>
      <c r="C34" s="33">
        <v>3.6</v>
      </c>
      <c r="D34" s="33">
        <v>3.6</v>
      </c>
      <c r="E34" s="33">
        <v>15</v>
      </c>
      <c r="F34" s="33">
        <v>16.600000000000001</v>
      </c>
      <c r="G34" s="33">
        <v>19.399999999999999</v>
      </c>
      <c r="H34" s="33">
        <v>32.9</v>
      </c>
      <c r="I34" s="33">
        <v>32.200000000000003</v>
      </c>
      <c r="J34" s="33">
        <v>32.1</v>
      </c>
      <c r="K34" s="33">
        <v>7.7</v>
      </c>
      <c r="L34" s="33">
        <v>7.7</v>
      </c>
      <c r="M34" s="33">
        <v>7.7</v>
      </c>
      <c r="N34" s="33">
        <v>6.9</v>
      </c>
      <c r="O34" s="33">
        <v>6.7</v>
      </c>
      <c r="P34" s="33">
        <v>6</v>
      </c>
      <c r="Q34" s="34">
        <v>0.05</v>
      </c>
      <c r="R34" s="34">
        <v>0.05</v>
      </c>
      <c r="S34" s="34">
        <v>0.05</v>
      </c>
      <c r="T34" s="34">
        <v>0.23</v>
      </c>
      <c r="U34" s="34">
        <v>0.25</v>
      </c>
      <c r="V34" s="34">
        <v>0.28000000000000003</v>
      </c>
      <c r="W34" s="34">
        <v>0.5</v>
      </c>
      <c r="X34" s="34">
        <v>0.48</v>
      </c>
      <c r="Y34" s="34">
        <v>0.47</v>
      </c>
      <c r="Z34" s="34">
        <v>0.12</v>
      </c>
      <c r="AA34" s="34">
        <v>0.11</v>
      </c>
      <c r="AB34" s="34">
        <v>0.11</v>
      </c>
      <c r="AC34" s="34">
        <v>0.1</v>
      </c>
      <c r="AD34" s="34">
        <v>0.1</v>
      </c>
      <c r="AE34" s="34">
        <v>0.09</v>
      </c>
      <c r="AF34" s="34"/>
      <c r="AG34" s="34"/>
      <c r="AH34" s="34"/>
      <c r="AI34" s="34"/>
      <c r="AJ34" s="34"/>
      <c r="AK34" s="34"/>
      <c r="AL34" s="34"/>
      <c r="AM34" s="34"/>
      <c r="AN34" s="34"/>
      <c r="AO34" s="34"/>
    </row>
    <row r="35" spans="1:41" x14ac:dyDescent="0.25">
      <c r="A35">
        <v>34</v>
      </c>
      <c r="B35" s="33">
        <v>3.5</v>
      </c>
      <c r="C35" s="33">
        <v>3.5</v>
      </c>
      <c r="D35" s="33">
        <v>3.5</v>
      </c>
      <c r="E35" s="33">
        <v>26</v>
      </c>
      <c r="F35" s="33">
        <v>33.6</v>
      </c>
      <c r="G35" s="33">
        <v>36.799999999999997</v>
      </c>
      <c r="H35" s="33">
        <v>21</v>
      </c>
      <c r="I35" s="33">
        <v>17.2</v>
      </c>
      <c r="J35" s="33">
        <v>17.5</v>
      </c>
      <c r="K35" s="33">
        <v>6.4</v>
      </c>
      <c r="L35" s="33">
        <v>6.4</v>
      </c>
      <c r="M35" s="33">
        <v>6.4</v>
      </c>
      <c r="N35" s="33">
        <v>4.5999999999999996</v>
      </c>
      <c r="O35" s="33">
        <v>4.3</v>
      </c>
      <c r="P35" s="33">
        <v>3.4</v>
      </c>
      <c r="Q35" s="34">
        <v>0.06</v>
      </c>
      <c r="R35" s="34">
        <v>0.05</v>
      </c>
      <c r="S35" s="34">
        <v>0.05</v>
      </c>
      <c r="T35" s="34">
        <v>0.42</v>
      </c>
      <c r="U35" s="34">
        <v>0.52</v>
      </c>
      <c r="V35" s="34">
        <v>0.54</v>
      </c>
      <c r="W35" s="34">
        <v>0.34</v>
      </c>
      <c r="X35" s="34">
        <v>0.26</v>
      </c>
      <c r="Y35" s="34">
        <v>0.26</v>
      </c>
      <c r="Z35" s="34">
        <v>0.1</v>
      </c>
      <c r="AA35" s="34">
        <v>0.1</v>
      </c>
      <c r="AB35" s="34">
        <v>0.09</v>
      </c>
      <c r="AC35" s="34">
        <v>7.0000000000000007E-2</v>
      </c>
      <c r="AD35" s="34">
        <v>7.0000000000000007E-2</v>
      </c>
      <c r="AE35" s="34">
        <v>0.05</v>
      </c>
      <c r="AF35" s="34"/>
      <c r="AG35" s="34"/>
      <c r="AH35" s="34"/>
      <c r="AI35" s="34"/>
      <c r="AJ35" s="34"/>
      <c r="AK35" s="34"/>
      <c r="AL35" s="34"/>
      <c r="AM35" s="34"/>
      <c r="AN35" s="34"/>
      <c r="AO35" s="34"/>
    </row>
    <row r="36" spans="1:41" x14ac:dyDescent="0.25">
      <c r="A36">
        <v>35</v>
      </c>
      <c r="B36" s="33">
        <v>3.7</v>
      </c>
      <c r="C36" s="33">
        <v>3.7</v>
      </c>
      <c r="D36" s="33">
        <v>3.7</v>
      </c>
      <c r="E36" s="33">
        <v>16.399999999999999</v>
      </c>
      <c r="F36" s="33">
        <v>19.399999999999999</v>
      </c>
      <c r="G36" s="33">
        <v>22</v>
      </c>
      <c r="H36" s="33">
        <v>31.9</v>
      </c>
      <c r="I36" s="33">
        <v>30.2</v>
      </c>
      <c r="J36" s="33">
        <v>30.2</v>
      </c>
      <c r="K36" s="33">
        <v>6.4</v>
      </c>
      <c r="L36" s="33">
        <v>6.4</v>
      </c>
      <c r="M36" s="33">
        <v>6.4</v>
      </c>
      <c r="N36" s="33">
        <v>6.6</v>
      </c>
      <c r="O36" s="33">
        <v>6.4</v>
      </c>
      <c r="P36" s="33">
        <v>5.8</v>
      </c>
      <c r="Q36" s="34">
        <v>0.06</v>
      </c>
      <c r="R36" s="34">
        <v>0.06</v>
      </c>
      <c r="S36" s="34">
        <v>0.05</v>
      </c>
      <c r="T36" s="34">
        <v>0.25</v>
      </c>
      <c r="U36" s="34">
        <v>0.28999999999999998</v>
      </c>
      <c r="V36" s="34">
        <v>0.32</v>
      </c>
      <c r="W36" s="34">
        <v>0.49</v>
      </c>
      <c r="X36" s="34">
        <v>0.46</v>
      </c>
      <c r="Y36" s="34">
        <v>0.44</v>
      </c>
      <c r="Z36" s="34">
        <v>0.1</v>
      </c>
      <c r="AA36" s="34">
        <v>0.1</v>
      </c>
      <c r="AB36" s="34">
        <v>0.09</v>
      </c>
      <c r="AC36" s="34">
        <v>0.1</v>
      </c>
      <c r="AD36" s="34">
        <v>0.1</v>
      </c>
      <c r="AE36" s="34">
        <v>0.09</v>
      </c>
      <c r="AF36" s="34"/>
      <c r="AG36" s="34"/>
      <c r="AH36" s="34"/>
      <c r="AI36" s="34"/>
      <c r="AJ36" s="34"/>
      <c r="AK36" s="34"/>
      <c r="AL36" s="34"/>
      <c r="AM36" s="34"/>
      <c r="AN36" s="34"/>
      <c r="AO36" s="34"/>
    </row>
    <row r="37" spans="1:41" x14ac:dyDescent="0.25">
      <c r="A37">
        <v>36</v>
      </c>
      <c r="B37" s="33">
        <v>3.7</v>
      </c>
      <c r="C37" s="33">
        <v>3.7</v>
      </c>
      <c r="D37" s="33">
        <v>3.7</v>
      </c>
      <c r="E37" s="33">
        <v>21.8</v>
      </c>
      <c r="F37" s="33">
        <v>21.2</v>
      </c>
      <c r="G37" s="33">
        <v>24.5</v>
      </c>
      <c r="H37" s="33">
        <v>28.5</v>
      </c>
      <c r="I37" s="33">
        <v>27.7</v>
      </c>
      <c r="J37" s="33">
        <v>27.4</v>
      </c>
      <c r="K37" s="33">
        <v>7.8</v>
      </c>
      <c r="L37" s="33">
        <v>7.8</v>
      </c>
      <c r="M37" s="33">
        <v>7.8</v>
      </c>
      <c r="N37" s="33">
        <v>6.6</v>
      </c>
      <c r="O37" s="33">
        <v>6.9</v>
      </c>
      <c r="P37" s="33">
        <v>6.3</v>
      </c>
      <c r="Q37" s="34">
        <v>0.05</v>
      </c>
      <c r="R37" s="34">
        <v>0.05</v>
      </c>
      <c r="S37" s="34">
        <v>0.05</v>
      </c>
      <c r="T37" s="34">
        <v>0.32</v>
      </c>
      <c r="U37" s="34">
        <v>0.32</v>
      </c>
      <c r="V37" s="34">
        <v>0.35</v>
      </c>
      <c r="W37" s="34">
        <v>0.42</v>
      </c>
      <c r="X37" s="34">
        <v>0.41</v>
      </c>
      <c r="Y37" s="34">
        <v>0.39</v>
      </c>
      <c r="Z37" s="34">
        <v>0.11</v>
      </c>
      <c r="AA37" s="34">
        <v>0.12</v>
      </c>
      <c r="AB37" s="34">
        <v>0.11</v>
      </c>
      <c r="AC37" s="34">
        <v>0.1</v>
      </c>
      <c r="AD37" s="34">
        <v>0.1</v>
      </c>
      <c r="AE37" s="34">
        <v>0.09</v>
      </c>
      <c r="AF37" s="34"/>
      <c r="AG37" s="34"/>
      <c r="AH37" s="34"/>
      <c r="AI37" s="34"/>
      <c r="AJ37" s="34"/>
      <c r="AK37" s="34"/>
      <c r="AL37" s="34"/>
      <c r="AM37" s="34"/>
      <c r="AN37" s="34"/>
      <c r="AO37" s="34"/>
    </row>
    <row r="38" spans="1:41" x14ac:dyDescent="0.25">
      <c r="A38">
        <v>37</v>
      </c>
      <c r="B38" s="33">
        <v>3.9</v>
      </c>
      <c r="C38" s="33">
        <v>3.9</v>
      </c>
      <c r="D38" s="33">
        <v>3.9</v>
      </c>
      <c r="E38" s="33">
        <v>33.299999999999997</v>
      </c>
      <c r="F38" s="33">
        <v>38.1</v>
      </c>
      <c r="G38" s="33">
        <v>43</v>
      </c>
      <c r="H38" s="33">
        <v>26.3</v>
      </c>
      <c r="I38" s="33">
        <v>25.4</v>
      </c>
      <c r="J38" s="33">
        <v>25.7</v>
      </c>
      <c r="K38" s="33">
        <v>7.5</v>
      </c>
      <c r="L38" s="33">
        <v>7.5</v>
      </c>
      <c r="M38" s="33">
        <v>7.5</v>
      </c>
      <c r="N38" s="33">
        <v>6.4</v>
      </c>
      <c r="O38" s="33">
        <v>5.5</v>
      </c>
      <c r="P38" s="33">
        <v>4.0999999999999996</v>
      </c>
      <c r="Q38" s="34">
        <v>0.05</v>
      </c>
      <c r="R38" s="34">
        <v>0.05</v>
      </c>
      <c r="S38" s="34">
        <v>0.05</v>
      </c>
      <c r="T38" s="34">
        <v>0.43</v>
      </c>
      <c r="U38" s="34">
        <v>0.47</v>
      </c>
      <c r="V38" s="34">
        <v>0.51</v>
      </c>
      <c r="W38" s="34">
        <v>0.34</v>
      </c>
      <c r="X38" s="34">
        <v>0.32</v>
      </c>
      <c r="Y38" s="34">
        <v>0.31</v>
      </c>
      <c r="Z38" s="34">
        <v>0.1</v>
      </c>
      <c r="AA38" s="34">
        <v>0.09</v>
      </c>
      <c r="AB38" s="34">
        <v>0.09</v>
      </c>
      <c r="AC38" s="34">
        <v>0.08</v>
      </c>
      <c r="AD38" s="34">
        <v>7.0000000000000007E-2</v>
      </c>
      <c r="AE38" s="34">
        <v>0.05</v>
      </c>
      <c r="AF38" s="34"/>
      <c r="AG38" s="34"/>
      <c r="AH38" s="34"/>
      <c r="AI38" s="34"/>
      <c r="AJ38" s="34"/>
      <c r="AK38" s="34"/>
      <c r="AL38" s="34"/>
      <c r="AM38" s="34"/>
      <c r="AN38" s="34"/>
      <c r="AO38" s="34"/>
    </row>
    <row r="39" spans="1:41" x14ac:dyDescent="0.25">
      <c r="A39">
        <v>38</v>
      </c>
      <c r="B39" s="33">
        <v>3.7</v>
      </c>
      <c r="C39" s="33">
        <v>3.7</v>
      </c>
      <c r="D39" s="33">
        <v>3.7</v>
      </c>
      <c r="E39" s="33">
        <v>35.299999999999997</v>
      </c>
      <c r="F39" s="33">
        <v>38.799999999999997</v>
      </c>
      <c r="G39" s="33">
        <v>43.6</v>
      </c>
      <c r="H39" s="33">
        <v>23.2</v>
      </c>
      <c r="I39" s="33">
        <v>22.2</v>
      </c>
      <c r="J39" s="33">
        <v>22.7</v>
      </c>
      <c r="K39" s="33">
        <v>6</v>
      </c>
      <c r="L39" s="33">
        <v>6</v>
      </c>
      <c r="M39" s="33">
        <v>6</v>
      </c>
      <c r="N39" s="33">
        <v>5.5</v>
      </c>
      <c r="O39" s="33">
        <v>4.9000000000000004</v>
      </c>
      <c r="P39" s="33">
        <v>3.3</v>
      </c>
      <c r="Q39" s="34">
        <v>0.05</v>
      </c>
      <c r="R39" s="34">
        <v>0.05</v>
      </c>
      <c r="S39" s="34">
        <v>0.05</v>
      </c>
      <c r="T39" s="34">
        <v>0.48</v>
      </c>
      <c r="U39" s="34">
        <v>0.51</v>
      </c>
      <c r="V39" s="34">
        <v>0.55000000000000004</v>
      </c>
      <c r="W39" s="34">
        <v>0.31</v>
      </c>
      <c r="X39" s="34">
        <v>0.28999999999999998</v>
      </c>
      <c r="Y39" s="34">
        <v>0.28999999999999998</v>
      </c>
      <c r="Z39" s="34">
        <v>0.08</v>
      </c>
      <c r="AA39" s="34">
        <v>0.08</v>
      </c>
      <c r="AB39" s="34">
        <v>0.08</v>
      </c>
      <c r="AC39" s="34">
        <v>7.0000000000000007E-2</v>
      </c>
      <c r="AD39" s="34">
        <v>0.06</v>
      </c>
      <c r="AE39" s="34">
        <v>0.04</v>
      </c>
      <c r="AF39" s="34"/>
      <c r="AG39" s="34"/>
      <c r="AH39" s="34"/>
      <c r="AI39" s="34"/>
      <c r="AJ39" s="34"/>
      <c r="AK39" s="34"/>
      <c r="AL39" s="34"/>
      <c r="AM39" s="34"/>
      <c r="AN39" s="34"/>
      <c r="AO39" s="34"/>
    </row>
    <row r="40" spans="1:41" x14ac:dyDescent="0.25">
      <c r="A40">
        <v>39</v>
      </c>
      <c r="B40" s="33">
        <v>3.6</v>
      </c>
      <c r="C40" s="33">
        <v>3.6</v>
      </c>
      <c r="D40" s="33">
        <v>3.6</v>
      </c>
      <c r="E40" s="33">
        <v>22.2</v>
      </c>
      <c r="F40" s="33">
        <v>25</v>
      </c>
      <c r="G40" s="33">
        <v>27</v>
      </c>
      <c r="H40" s="33">
        <v>25.8</v>
      </c>
      <c r="I40" s="33">
        <v>23.8</v>
      </c>
      <c r="J40" s="33">
        <v>24</v>
      </c>
      <c r="K40" s="33">
        <v>7.8</v>
      </c>
      <c r="L40" s="33">
        <v>7.8</v>
      </c>
      <c r="M40" s="33">
        <v>7.8</v>
      </c>
      <c r="N40" s="33">
        <v>5.0999999999999996</v>
      </c>
      <c r="O40" s="33">
        <v>5.3</v>
      </c>
      <c r="P40" s="33">
        <v>4.8</v>
      </c>
      <c r="Q40" s="34">
        <v>0.06</v>
      </c>
      <c r="R40" s="34">
        <v>0.06</v>
      </c>
      <c r="S40" s="34">
        <v>0.05</v>
      </c>
      <c r="T40" s="34">
        <v>0.34</v>
      </c>
      <c r="U40" s="34">
        <v>0.38</v>
      </c>
      <c r="V40" s="34">
        <v>0.4</v>
      </c>
      <c r="W40" s="34">
        <v>0.4</v>
      </c>
      <c r="X40" s="34">
        <v>0.36</v>
      </c>
      <c r="Y40" s="34">
        <v>0.36</v>
      </c>
      <c r="Z40" s="34">
        <v>0.12</v>
      </c>
      <c r="AA40" s="34">
        <v>0.12</v>
      </c>
      <c r="AB40" s="34">
        <v>0.12</v>
      </c>
      <c r="AC40" s="34">
        <v>0.08</v>
      </c>
      <c r="AD40" s="34">
        <v>0.08</v>
      </c>
      <c r="AE40" s="34">
        <v>7.0000000000000007E-2</v>
      </c>
      <c r="AF40" s="34"/>
      <c r="AG40" s="34"/>
      <c r="AH40" s="34"/>
      <c r="AI40" s="34"/>
      <c r="AJ40" s="34"/>
      <c r="AK40" s="34"/>
      <c r="AL40" s="34"/>
      <c r="AM40" s="34"/>
      <c r="AN40" s="34"/>
      <c r="AO40" s="34"/>
    </row>
    <row r="41" spans="1:41" x14ac:dyDescent="0.25">
      <c r="A41">
        <v>40</v>
      </c>
      <c r="B41" s="33">
        <v>3.3</v>
      </c>
      <c r="C41" s="33">
        <v>3.3</v>
      </c>
      <c r="D41" s="33">
        <v>3.3</v>
      </c>
      <c r="E41" s="33">
        <v>17.100000000000001</v>
      </c>
      <c r="F41" s="33">
        <v>19.600000000000001</v>
      </c>
      <c r="G41" s="33">
        <v>22.7</v>
      </c>
      <c r="H41" s="33">
        <v>21.9</v>
      </c>
      <c r="I41" s="33">
        <v>21.3</v>
      </c>
      <c r="J41" s="33">
        <v>21.1</v>
      </c>
      <c r="K41" s="33">
        <v>6.2</v>
      </c>
      <c r="L41" s="33">
        <v>6.2</v>
      </c>
      <c r="M41" s="33">
        <v>6.2</v>
      </c>
      <c r="N41" s="33">
        <v>4.3</v>
      </c>
      <c r="O41" s="33">
        <v>4.0999999999999996</v>
      </c>
      <c r="P41" s="33">
        <v>3.3</v>
      </c>
      <c r="Q41" s="34">
        <v>0.06</v>
      </c>
      <c r="R41" s="34">
        <v>0.06</v>
      </c>
      <c r="S41" s="34">
        <v>0.06</v>
      </c>
      <c r="T41" s="34">
        <v>0.32</v>
      </c>
      <c r="U41" s="34">
        <v>0.36</v>
      </c>
      <c r="V41" s="34">
        <v>0.4</v>
      </c>
      <c r="W41" s="34">
        <v>0.42</v>
      </c>
      <c r="X41" s="34">
        <v>0.39</v>
      </c>
      <c r="Y41" s="34">
        <v>0.37</v>
      </c>
      <c r="Z41" s="34">
        <v>0.12</v>
      </c>
      <c r="AA41" s="34">
        <v>0.11</v>
      </c>
      <c r="AB41" s="34">
        <v>0.11</v>
      </c>
      <c r="AC41" s="34">
        <v>0.08</v>
      </c>
      <c r="AD41" s="34">
        <v>7.0000000000000007E-2</v>
      </c>
      <c r="AE41" s="34">
        <v>0.06</v>
      </c>
      <c r="AF41" s="34"/>
      <c r="AG41" s="34"/>
      <c r="AH41" s="34"/>
      <c r="AI41" s="34"/>
      <c r="AJ41" s="34"/>
      <c r="AK41" s="34"/>
      <c r="AL41" s="34"/>
      <c r="AM41" s="34"/>
      <c r="AN41" s="34"/>
      <c r="AO41" s="34"/>
    </row>
    <row r="42" spans="1:41" x14ac:dyDescent="0.25">
      <c r="A42">
        <v>41</v>
      </c>
      <c r="B42" s="33">
        <v>4</v>
      </c>
      <c r="C42" s="33">
        <v>4</v>
      </c>
      <c r="D42" s="33">
        <v>4</v>
      </c>
      <c r="E42" s="33">
        <v>16.8</v>
      </c>
      <c r="F42" s="33">
        <v>17</v>
      </c>
      <c r="G42" s="33">
        <v>21.1</v>
      </c>
      <c r="H42" s="33">
        <v>42</v>
      </c>
      <c r="I42" s="33">
        <v>42.1</v>
      </c>
      <c r="J42" s="33">
        <v>41.4</v>
      </c>
      <c r="K42" s="33">
        <v>7.3</v>
      </c>
      <c r="L42" s="33">
        <v>7.3</v>
      </c>
      <c r="M42" s="33">
        <v>7.3</v>
      </c>
      <c r="N42" s="33">
        <v>7.6</v>
      </c>
      <c r="O42" s="33">
        <v>7.5</v>
      </c>
      <c r="P42" s="33">
        <v>6.8</v>
      </c>
      <c r="Q42" s="34">
        <v>0.05</v>
      </c>
      <c r="R42" s="34">
        <v>0.05</v>
      </c>
      <c r="S42" s="34">
        <v>0.05</v>
      </c>
      <c r="T42" s="34">
        <v>0.22</v>
      </c>
      <c r="U42" s="34">
        <v>0.22</v>
      </c>
      <c r="V42" s="34">
        <v>0.26</v>
      </c>
      <c r="W42" s="34">
        <v>0.54</v>
      </c>
      <c r="X42" s="34">
        <v>0.54</v>
      </c>
      <c r="Y42" s="34">
        <v>0.51</v>
      </c>
      <c r="Z42" s="34">
        <v>0.09</v>
      </c>
      <c r="AA42" s="34">
        <v>0.09</v>
      </c>
      <c r="AB42" s="34">
        <v>0.09</v>
      </c>
      <c r="AC42" s="34">
        <v>0.1</v>
      </c>
      <c r="AD42" s="34">
        <v>0.1</v>
      </c>
      <c r="AE42" s="34">
        <v>0.08</v>
      </c>
      <c r="AF42" s="34"/>
      <c r="AG42" s="34"/>
      <c r="AH42" s="34"/>
      <c r="AI42" s="34"/>
      <c r="AJ42" s="34"/>
      <c r="AK42" s="34"/>
      <c r="AL42" s="34"/>
      <c r="AM42" s="34"/>
      <c r="AN42" s="34"/>
      <c r="AO42" s="34"/>
    </row>
    <row r="43" spans="1:41" x14ac:dyDescent="0.25">
      <c r="A43">
        <v>42</v>
      </c>
      <c r="B43" s="33">
        <v>3.9</v>
      </c>
      <c r="C43" s="33">
        <v>3.9</v>
      </c>
      <c r="D43" s="33">
        <v>3.9</v>
      </c>
      <c r="E43" s="33">
        <v>37.700000000000003</v>
      </c>
      <c r="F43" s="33">
        <v>44.6</v>
      </c>
      <c r="G43" s="33">
        <v>47.5</v>
      </c>
      <c r="H43" s="33">
        <v>27.7</v>
      </c>
      <c r="I43" s="33">
        <v>24.4</v>
      </c>
      <c r="J43" s="33">
        <v>26</v>
      </c>
      <c r="K43" s="33">
        <v>7.1</v>
      </c>
      <c r="L43" s="33">
        <v>7.1</v>
      </c>
      <c r="M43" s="33">
        <v>7.1</v>
      </c>
      <c r="N43" s="33">
        <v>6.9</v>
      </c>
      <c r="O43" s="33">
        <v>6.4</v>
      </c>
      <c r="P43" s="33">
        <v>4.9000000000000004</v>
      </c>
      <c r="Q43" s="34">
        <v>0.05</v>
      </c>
      <c r="R43" s="34">
        <v>0.05</v>
      </c>
      <c r="S43" s="34">
        <v>0.04</v>
      </c>
      <c r="T43" s="34">
        <v>0.45</v>
      </c>
      <c r="U43" s="34">
        <v>0.52</v>
      </c>
      <c r="V43" s="34">
        <v>0.53</v>
      </c>
      <c r="W43" s="34">
        <v>0.33</v>
      </c>
      <c r="X43" s="34">
        <v>0.28000000000000003</v>
      </c>
      <c r="Y43" s="34">
        <v>0.28999999999999998</v>
      </c>
      <c r="Z43" s="34">
        <v>0.08</v>
      </c>
      <c r="AA43" s="34">
        <v>0.08</v>
      </c>
      <c r="AB43" s="34">
        <v>0.08</v>
      </c>
      <c r="AC43" s="34">
        <v>0.08</v>
      </c>
      <c r="AD43" s="34">
        <v>7.0000000000000007E-2</v>
      </c>
      <c r="AE43" s="34">
        <v>0.05</v>
      </c>
      <c r="AF43" s="34"/>
      <c r="AG43" s="34"/>
      <c r="AH43" s="34"/>
      <c r="AI43" s="34"/>
      <c r="AJ43" s="34"/>
      <c r="AK43" s="34"/>
      <c r="AL43" s="34"/>
      <c r="AM43" s="34"/>
      <c r="AN43" s="34"/>
      <c r="AO43" s="34"/>
    </row>
    <row r="44" spans="1:41" x14ac:dyDescent="0.25">
      <c r="A44">
        <v>43</v>
      </c>
      <c r="B44" s="33">
        <v>3.9</v>
      </c>
      <c r="C44" s="33">
        <v>3.9</v>
      </c>
      <c r="D44" s="33">
        <v>3.9</v>
      </c>
      <c r="E44" s="33">
        <v>31.3</v>
      </c>
      <c r="F44" s="33">
        <v>38</v>
      </c>
      <c r="G44" s="33">
        <v>40.5</v>
      </c>
      <c r="H44" s="33">
        <v>30</v>
      </c>
      <c r="I44" s="33">
        <v>27.2</v>
      </c>
      <c r="J44" s="33">
        <v>28.4</v>
      </c>
      <c r="K44" s="33">
        <v>8.1</v>
      </c>
      <c r="L44" s="33">
        <v>8.1</v>
      </c>
      <c r="M44" s="33">
        <v>8.1</v>
      </c>
      <c r="N44" s="33">
        <v>7.6</v>
      </c>
      <c r="O44" s="33">
        <v>7</v>
      </c>
      <c r="P44" s="33">
        <v>5.8</v>
      </c>
      <c r="Q44" s="34">
        <v>0.05</v>
      </c>
      <c r="R44" s="34">
        <v>0.05</v>
      </c>
      <c r="S44" s="34">
        <v>0.04</v>
      </c>
      <c r="T44" s="34">
        <v>0.39</v>
      </c>
      <c r="U44" s="34">
        <v>0.45</v>
      </c>
      <c r="V44" s="34">
        <v>0.47</v>
      </c>
      <c r="W44" s="34">
        <v>0.37</v>
      </c>
      <c r="X44" s="34">
        <v>0.32</v>
      </c>
      <c r="Y44" s="34">
        <v>0.33</v>
      </c>
      <c r="Z44" s="34">
        <v>0.1</v>
      </c>
      <c r="AA44" s="34">
        <v>0.1</v>
      </c>
      <c r="AB44" s="34">
        <v>0.09</v>
      </c>
      <c r="AC44" s="34">
        <v>0.09</v>
      </c>
      <c r="AD44" s="34">
        <v>0.08</v>
      </c>
      <c r="AE44" s="34">
        <v>7.0000000000000007E-2</v>
      </c>
      <c r="AF44" s="34"/>
      <c r="AG44" s="34"/>
      <c r="AH44" s="34"/>
      <c r="AI44" s="34"/>
      <c r="AJ44" s="34"/>
      <c r="AK44" s="34"/>
      <c r="AL44" s="34"/>
      <c r="AM44" s="34"/>
      <c r="AN44" s="34"/>
      <c r="AO44" s="34"/>
    </row>
    <row r="45" spans="1:41" x14ac:dyDescent="0.25">
      <c r="A45">
        <v>44</v>
      </c>
      <c r="B45" s="33">
        <v>4</v>
      </c>
      <c r="C45" s="33">
        <v>4</v>
      </c>
      <c r="D45" s="33">
        <v>4</v>
      </c>
      <c r="E45" s="33">
        <v>21.7</v>
      </c>
      <c r="F45" s="33">
        <v>27.3</v>
      </c>
      <c r="G45" s="33">
        <v>31</v>
      </c>
      <c r="H45" s="33">
        <v>41.1</v>
      </c>
      <c r="I45" s="33">
        <v>39.1</v>
      </c>
      <c r="J45" s="33">
        <v>39.299999999999997</v>
      </c>
      <c r="K45" s="33">
        <v>8.1</v>
      </c>
      <c r="L45" s="33">
        <v>8.1</v>
      </c>
      <c r="M45" s="33">
        <v>8.1</v>
      </c>
      <c r="N45" s="33">
        <v>8.5</v>
      </c>
      <c r="O45" s="33">
        <v>8.1</v>
      </c>
      <c r="P45" s="33">
        <v>7.1</v>
      </c>
      <c r="Q45" s="34">
        <v>0.05</v>
      </c>
      <c r="R45" s="34">
        <v>0.05</v>
      </c>
      <c r="S45" s="34">
        <v>0.04</v>
      </c>
      <c r="T45" s="34">
        <v>0.26</v>
      </c>
      <c r="U45" s="34">
        <v>0.32</v>
      </c>
      <c r="V45" s="34">
        <v>0.35</v>
      </c>
      <c r="W45" s="34">
        <v>0.49</v>
      </c>
      <c r="X45" s="34">
        <v>0.45</v>
      </c>
      <c r="Y45" s="34">
        <v>0.44</v>
      </c>
      <c r="Z45" s="34">
        <v>0.1</v>
      </c>
      <c r="AA45" s="34">
        <v>0.09</v>
      </c>
      <c r="AB45" s="34">
        <v>0.09</v>
      </c>
      <c r="AC45" s="34">
        <v>0.1</v>
      </c>
      <c r="AD45" s="34">
        <v>0.09</v>
      </c>
      <c r="AE45" s="34">
        <v>0.08</v>
      </c>
      <c r="AF45" s="34"/>
      <c r="AG45" s="34"/>
      <c r="AH45" s="34"/>
      <c r="AI45" s="34"/>
      <c r="AJ45" s="34"/>
      <c r="AK45" s="34"/>
      <c r="AL45" s="34"/>
      <c r="AM45" s="34"/>
      <c r="AN45" s="34"/>
      <c r="AO45" s="34"/>
    </row>
    <row r="46" spans="1:41" x14ac:dyDescent="0.25">
      <c r="A46">
        <v>45</v>
      </c>
      <c r="B46" s="33">
        <v>4.4000000000000004</v>
      </c>
      <c r="C46" s="33">
        <v>4.4000000000000004</v>
      </c>
      <c r="D46" s="33">
        <v>4.4000000000000004</v>
      </c>
      <c r="E46" s="33">
        <v>30.1</v>
      </c>
      <c r="F46" s="33">
        <v>38.299999999999997</v>
      </c>
      <c r="G46" s="33">
        <v>43.5</v>
      </c>
      <c r="H46" s="33">
        <v>48.7</v>
      </c>
      <c r="I46" s="33">
        <v>47.7</v>
      </c>
      <c r="J46" s="33">
        <v>48.7</v>
      </c>
      <c r="K46" s="33">
        <v>10.3</v>
      </c>
      <c r="L46" s="33">
        <v>10.3</v>
      </c>
      <c r="M46" s="33">
        <v>10.3</v>
      </c>
      <c r="N46" s="33">
        <v>11.5</v>
      </c>
      <c r="O46" s="33">
        <v>10.3</v>
      </c>
      <c r="P46" s="33">
        <v>8.4</v>
      </c>
      <c r="Q46" s="34">
        <v>0.04</v>
      </c>
      <c r="R46" s="34">
        <v>0.04</v>
      </c>
      <c r="S46" s="34">
        <v>0.04</v>
      </c>
      <c r="T46" s="34">
        <v>0.28999999999999998</v>
      </c>
      <c r="U46" s="34">
        <v>0.35</v>
      </c>
      <c r="V46" s="34">
        <v>0.38</v>
      </c>
      <c r="W46" s="34">
        <v>0.46</v>
      </c>
      <c r="X46" s="34">
        <v>0.43</v>
      </c>
      <c r="Y46" s="34">
        <v>0.42</v>
      </c>
      <c r="Z46" s="34">
        <v>0.1</v>
      </c>
      <c r="AA46" s="34">
        <v>0.09</v>
      </c>
      <c r="AB46" s="34">
        <v>0.09</v>
      </c>
      <c r="AC46" s="34">
        <v>0.11</v>
      </c>
      <c r="AD46" s="34">
        <v>0.09</v>
      </c>
      <c r="AE46" s="34">
        <v>7.0000000000000007E-2</v>
      </c>
      <c r="AF46" s="34"/>
      <c r="AG46" s="34"/>
      <c r="AH46" s="34"/>
      <c r="AI46" s="34"/>
      <c r="AJ46" s="34"/>
      <c r="AK46" s="34"/>
      <c r="AL46" s="34"/>
      <c r="AM46" s="34"/>
      <c r="AN46" s="34"/>
      <c r="AO46" s="34"/>
    </row>
    <row r="47" spans="1:41" x14ac:dyDescent="0.25">
      <c r="A47">
        <v>46</v>
      </c>
      <c r="B47" s="33">
        <v>3</v>
      </c>
      <c r="C47" s="33">
        <v>3</v>
      </c>
      <c r="D47" s="33">
        <v>3</v>
      </c>
      <c r="E47" s="33">
        <v>20.6</v>
      </c>
      <c r="F47" s="33">
        <v>25.7</v>
      </c>
      <c r="G47" s="33">
        <v>28.7</v>
      </c>
      <c r="H47" s="33">
        <v>22.2</v>
      </c>
      <c r="I47" s="33">
        <v>20.3</v>
      </c>
      <c r="J47" s="33">
        <v>20.9</v>
      </c>
      <c r="K47" s="33">
        <v>5</v>
      </c>
      <c r="L47" s="33">
        <v>5</v>
      </c>
      <c r="M47" s="33">
        <v>5</v>
      </c>
      <c r="N47" s="33">
        <v>4.5</v>
      </c>
      <c r="O47" s="33">
        <v>4</v>
      </c>
      <c r="P47" s="33">
        <v>2.9</v>
      </c>
      <c r="Q47" s="34">
        <v>0.05</v>
      </c>
      <c r="R47" s="34">
        <v>0.05</v>
      </c>
      <c r="S47" s="34">
        <v>0.05</v>
      </c>
      <c r="T47" s="34">
        <v>0.37</v>
      </c>
      <c r="U47" s="34">
        <v>0.44</v>
      </c>
      <c r="V47" s="34">
        <v>0.47</v>
      </c>
      <c r="W47" s="34">
        <v>0.4</v>
      </c>
      <c r="X47" s="34">
        <v>0.35</v>
      </c>
      <c r="Y47" s="34">
        <v>0.35</v>
      </c>
      <c r="Z47" s="34">
        <v>0.09</v>
      </c>
      <c r="AA47" s="34">
        <v>0.09</v>
      </c>
      <c r="AB47" s="34">
        <v>0.08</v>
      </c>
      <c r="AC47" s="34">
        <v>0.08</v>
      </c>
      <c r="AD47" s="34">
        <v>7.0000000000000007E-2</v>
      </c>
      <c r="AE47" s="34">
        <v>0.05</v>
      </c>
      <c r="AF47" s="34"/>
      <c r="AG47" s="34"/>
      <c r="AH47" s="34"/>
      <c r="AI47" s="34"/>
      <c r="AJ47" s="34"/>
      <c r="AK47" s="34"/>
      <c r="AL47" s="34"/>
      <c r="AM47" s="34"/>
      <c r="AN47" s="34"/>
      <c r="AO47" s="34"/>
    </row>
    <row r="48" spans="1:41" x14ac:dyDescent="0.25">
      <c r="A48">
        <v>47</v>
      </c>
      <c r="B48" s="33">
        <v>4.2</v>
      </c>
      <c r="C48" s="33">
        <v>4.2</v>
      </c>
      <c r="D48" s="33">
        <v>4.2</v>
      </c>
      <c r="E48" s="33">
        <v>32.6</v>
      </c>
      <c r="F48" s="33">
        <v>34.6</v>
      </c>
      <c r="G48" s="33">
        <v>39.9</v>
      </c>
      <c r="H48" s="33">
        <v>42.8</v>
      </c>
      <c r="I48" s="33">
        <v>43.5</v>
      </c>
      <c r="J48" s="33">
        <v>43.9</v>
      </c>
      <c r="K48" s="33">
        <v>10.9</v>
      </c>
      <c r="L48" s="33">
        <v>10.9</v>
      </c>
      <c r="M48" s="33">
        <v>10.9</v>
      </c>
      <c r="N48" s="33">
        <v>8.9</v>
      </c>
      <c r="O48" s="33">
        <v>8.1999999999999993</v>
      </c>
      <c r="P48" s="33">
        <v>6.5</v>
      </c>
      <c r="Q48" s="34">
        <v>0.04</v>
      </c>
      <c r="R48" s="34">
        <v>0.04</v>
      </c>
      <c r="S48" s="34">
        <v>0.04</v>
      </c>
      <c r="T48" s="34">
        <v>0.33</v>
      </c>
      <c r="U48" s="34">
        <v>0.34</v>
      </c>
      <c r="V48" s="34">
        <v>0.38</v>
      </c>
      <c r="W48" s="34">
        <v>0.43</v>
      </c>
      <c r="X48" s="34">
        <v>0.43</v>
      </c>
      <c r="Y48" s="34">
        <v>0.42</v>
      </c>
      <c r="Z48" s="34">
        <v>0.11</v>
      </c>
      <c r="AA48" s="34">
        <v>0.11</v>
      </c>
      <c r="AB48" s="34">
        <v>0.1</v>
      </c>
      <c r="AC48" s="34">
        <v>0.09</v>
      </c>
      <c r="AD48" s="34">
        <v>0.08</v>
      </c>
      <c r="AE48" s="34">
        <v>0.06</v>
      </c>
      <c r="AF48" s="34"/>
      <c r="AG48" s="34"/>
      <c r="AH48" s="34"/>
      <c r="AI48" s="34"/>
      <c r="AJ48" s="34"/>
      <c r="AK48" s="34"/>
      <c r="AL48" s="34"/>
      <c r="AM48" s="34"/>
      <c r="AN48" s="34"/>
      <c r="AO48" s="34"/>
    </row>
    <row r="49" spans="1:41" x14ac:dyDescent="0.25">
      <c r="A49">
        <v>48</v>
      </c>
      <c r="B49" s="33">
        <v>3.8</v>
      </c>
      <c r="C49" s="33">
        <v>3.8</v>
      </c>
      <c r="D49" s="33">
        <v>3.8</v>
      </c>
      <c r="E49" s="33">
        <v>17.600000000000001</v>
      </c>
      <c r="F49" s="33">
        <v>16.5</v>
      </c>
      <c r="G49" s="33">
        <v>19.5</v>
      </c>
      <c r="H49" s="33">
        <v>32</v>
      </c>
      <c r="I49" s="33">
        <v>31.7</v>
      </c>
      <c r="J49" s="33">
        <v>31.2</v>
      </c>
      <c r="K49" s="33">
        <v>7.6</v>
      </c>
      <c r="L49" s="33">
        <v>7.6</v>
      </c>
      <c r="M49" s="33">
        <v>7.6</v>
      </c>
      <c r="N49" s="33">
        <v>6.1</v>
      </c>
      <c r="O49" s="33">
        <v>6.4</v>
      </c>
      <c r="P49" s="33">
        <v>6</v>
      </c>
      <c r="Q49" s="34">
        <v>0.06</v>
      </c>
      <c r="R49" s="34">
        <v>0.06</v>
      </c>
      <c r="S49" s="34">
        <v>0.06</v>
      </c>
      <c r="T49" s="34">
        <v>0.26</v>
      </c>
      <c r="U49" s="34">
        <v>0.25</v>
      </c>
      <c r="V49" s="34">
        <v>0.28999999999999998</v>
      </c>
      <c r="W49" s="34">
        <v>0.48</v>
      </c>
      <c r="X49" s="34">
        <v>0.48</v>
      </c>
      <c r="Y49" s="34">
        <v>0.46</v>
      </c>
      <c r="Z49" s="34">
        <v>0.11</v>
      </c>
      <c r="AA49" s="34">
        <v>0.12</v>
      </c>
      <c r="AB49" s="34">
        <v>0.11</v>
      </c>
      <c r="AC49" s="34">
        <v>0.09</v>
      </c>
      <c r="AD49" s="34">
        <v>0.1</v>
      </c>
      <c r="AE49" s="34">
        <v>0.09</v>
      </c>
      <c r="AF49" s="34"/>
      <c r="AG49" s="34"/>
      <c r="AH49" s="34"/>
      <c r="AI49" s="34"/>
      <c r="AJ49" s="34"/>
      <c r="AK49" s="34"/>
      <c r="AL49" s="34"/>
      <c r="AM49" s="34"/>
      <c r="AN49" s="34"/>
      <c r="AO49" s="34"/>
    </row>
    <row r="50" spans="1:41" x14ac:dyDescent="0.25">
      <c r="A50">
        <v>49</v>
      </c>
      <c r="B50" s="33">
        <v>3.4</v>
      </c>
      <c r="C50" s="33">
        <v>3.4</v>
      </c>
      <c r="D50" s="33">
        <v>3.4</v>
      </c>
      <c r="E50" s="33">
        <v>22.2</v>
      </c>
      <c r="F50" s="33">
        <v>28.6</v>
      </c>
      <c r="G50" s="33">
        <v>31.8</v>
      </c>
      <c r="H50" s="33">
        <v>28.2</v>
      </c>
      <c r="I50" s="33">
        <v>26.5</v>
      </c>
      <c r="J50" s="33">
        <v>27.1</v>
      </c>
      <c r="K50" s="33">
        <v>6.8</v>
      </c>
      <c r="L50" s="33">
        <v>6.8</v>
      </c>
      <c r="M50" s="33">
        <v>6.8</v>
      </c>
      <c r="N50" s="33">
        <v>6.8</v>
      </c>
      <c r="O50" s="33">
        <v>5.9</v>
      </c>
      <c r="P50" s="33">
        <v>4.7</v>
      </c>
      <c r="Q50" s="34">
        <v>0.05</v>
      </c>
      <c r="R50" s="34">
        <v>0.05</v>
      </c>
      <c r="S50" s="34">
        <v>0.05</v>
      </c>
      <c r="T50" s="34">
        <v>0.33</v>
      </c>
      <c r="U50" s="34">
        <v>0.4</v>
      </c>
      <c r="V50" s="34">
        <v>0.43</v>
      </c>
      <c r="W50" s="34">
        <v>0.42</v>
      </c>
      <c r="X50" s="34">
        <v>0.37</v>
      </c>
      <c r="Y50" s="34">
        <v>0.37</v>
      </c>
      <c r="Z50" s="34">
        <v>0.1</v>
      </c>
      <c r="AA50" s="34">
        <v>0.1</v>
      </c>
      <c r="AB50" s="34">
        <v>0.09</v>
      </c>
      <c r="AC50" s="34">
        <v>0.1</v>
      </c>
      <c r="AD50" s="34">
        <v>0.08</v>
      </c>
      <c r="AE50" s="34">
        <v>0.06</v>
      </c>
      <c r="AF50" s="34"/>
      <c r="AG50" s="34"/>
      <c r="AH50" s="34"/>
      <c r="AI50" s="34"/>
      <c r="AJ50" s="34"/>
      <c r="AK50" s="34"/>
      <c r="AL50" s="34"/>
      <c r="AM50" s="34"/>
      <c r="AN50" s="34"/>
      <c r="AO50" s="34"/>
    </row>
    <row r="51" spans="1:41" x14ac:dyDescent="0.25">
      <c r="A51">
        <v>50</v>
      </c>
      <c r="B51" s="33">
        <v>4.0999999999999996</v>
      </c>
      <c r="C51" s="33">
        <v>4.0999999999999996</v>
      </c>
      <c r="D51" s="33">
        <v>4.0999999999999996</v>
      </c>
      <c r="E51" s="33">
        <v>26.7</v>
      </c>
      <c r="F51" s="33">
        <v>29.3</v>
      </c>
      <c r="G51" s="33">
        <v>33</v>
      </c>
      <c r="H51" s="33">
        <v>45.6</v>
      </c>
      <c r="I51" s="33">
        <v>44</v>
      </c>
      <c r="J51" s="33">
        <v>44.4</v>
      </c>
      <c r="K51" s="33">
        <v>8.8000000000000007</v>
      </c>
      <c r="L51" s="33">
        <v>8.8000000000000007</v>
      </c>
      <c r="M51" s="33">
        <v>8.8000000000000007</v>
      </c>
      <c r="N51" s="33">
        <v>8.9</v>
      </c>
      <c r="O51" s="33">
        <v>8.9</v>
      </c>
      <c r="P51" s="33">
        <v>7.8</v>
      </c>
      <c r="Q51" s="34">
        <v>0.04</v>
      </c>
      <c r="R51" s="34">
        <v>0.04</v>
      </c>
      <c r="S51" s="34">
        <v>0.04</v>
      </c>
      <c r="T51" s="34">
        <v>0.28000000000000003</v>
      </c>
      <c r="U51" s="34">
        <v>0.31</v>
      </c>
      <c r="V51" s="34">
        <v>0.34</v>
      </c>
      <c r="W51" s="34">
        <v>0.48</v>
      </c>
      <c r="X51" s="34">
        <v>0.46</v>
      </c>
      <c r="Y51" s="34">
        <v>0.45</v>
      </c>
      <c r="Z51" s="34">
        <v>0.09</v>
      </c>
      <c r="AA51" s="34">
        <v>0.09</v>
      </c>
      <c r="AB51" s="34">
        <v>0.09</v>
      </c>
      <c r="AC51" s="34">
        <v>0.09</v>
      </c>
      <c r="AD51" s="34">
        <v>0.09</v>
      </c>
      <c r="AE51" s="34">
        <v>0.08</v>
      </c>
      <c r="AF51" s="34"/>
      <c r="AG51" s="34"/>
      <c r="AH51" s="34"/>
      <c r="AI51" s="34"/>
      <c r="AJ51" s="34"/>
      <c r="AK51" s="34"/>
      <c r="AL51" s="34"/>
      <c r="AM51" s="34"/>
      <c r="AN51" s="34"/>
      <c r="AO51" s="34"/>
    </row>
    <row r="52" spans="1:41" x14ac:dyDescent="0.25">
      <c r="C52">
        <f xml:space="preserve"> CORREL(B2:B51, C2:C51)</f>
        <v>1.0000000000000002</v>
      </c>
      <c r="D52">
        <f xml:space="preserve"> CORREL(B2:B51, D2:D51)</f>
        <v>1.0000000000000002</v>
      </c>
      <c r="F52">
        <f xml:space="preserve"> CORREL(E2:E51, F2:F51)</f>
        <v>0.93214364167819197</v>
      </c>
      <c r="G52">
        <f xml:space="preserve"> CORREL(E2:E51, G2:G51)</f>
        <v>0.91220090210237204</v>
      </c>
      <c r="I52">
        <f xml:space="preserve"> CORREL(H2:H51, I2:I51)</f>
        <v>0.98869301016313238</v>
      </c>
      <c r="J52">
        <f xml:space="preserve"> CORREL(H2:H51, J2:J51)</f>
        <v>0.99314176443638336</v>
      </c>
      <c r="L52">
        <f xml:space="preserve"> CORREL(K2:K51, L2:L51)</f>
        <v>0.99996613178989968</v>
      </c>
      <c r="M52">
        <f xml:space="preserve"> CORREL(K2:K51, M2:M51)</f>
        <v>1</v>
      </c>
      <c r="O52">
        <f xml:space="preserve"> CORREL(N2:N51, O2:O51)</f>
        <v>0.97220806361156753</v>
      </c>
      <c r="P52">
        <f xml:space="preserve"> CORREL(N2:N51, P2:P51)</f>
        <v>0.93195272700848864</v>
      </c>
      <c r="R52">
        <f>CORREL(Q2:Q51, R2:R51)</f>
        <v>0.87164742979913834</v>
      </c>
      <c r="S52">
        <f>CORREL(Q2:Q51, S2:S51)</f>
        <v>0.82756948485916371</v>
      </c>
      <c r="U52">
        <f>CORREL(T2:T51, U2:U51)</f>
        <v>0.93621837988727874</v>
      </c>
      <c r="V52">
        <f>CORREL(T2:T51, V2:V51)</f>
        <v>0.91779197420139158</v>
      </c>
      <c r="X52">
        <f>CORREL(W2:W51, X2:X51)</f>
        <v>0.95108125844483171</v>
      </c>
      <c r="Y52">
        <f>CORREL(W2:W51, Y2:Y51)</f>
        <v>0.95009455204402748</v>
      </c>
      <c r="AA52">
        <f>CORREL(Z2:Z51, AA2:AA51)</f>
        <v>0.87060824684843396</v>
      </c>
      <c r="AB52">
        <f>CORREL(Z2:Z51, AB2:AB51)</f>
        <v>0.85777268278273611</v>
      </c>
      <c r="AD52">
        <f>CORREL(AC2:AC51, AD2:AD51)</f>
        <v>0.64236397164157999</v>
      </c>
      <c r="AE52">
        <f>CORREL(AC2:AC51, AE2:AE51)</f>
        <v>0.72751135451905979</v>
      </c>
    </row>
    <row r="53" spans="1:41" ht="15.75" x14ac:dyDescent="0.25">
      <c r="B53" s="36">
        <v>3.9</v>
      </c>
    </row>
    <row r="54" spans="1:41" ht="15.75" x14ac:dyDescent="0.25">
      <c r="B54" s="36">
        <v>36</v>
      </c>
    </row>
    <row r="55" spans="1:41" ht="15.75" x14ac:dyDescent="0.25">
      <c r="B55" s="36">
        <v>33.4</v>
      </c>
    </row>
    <row r="56" spans="1:41" ht="15.75" x14ac:dyDescent="0.25">
      <c r="B56" s="36">
        <v>8.9</v>
      </c>
    </row>
    <row r="57" spans="1:41" ht="15.75" x14ac:dyDescent="0.25">
      <c r="B57" s="36">
        <v>7.7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CD2F-87A7-45E2-B6C6-CDD5E6046590}">
  <dimension ref="A1:AY14"/>
  <sheetViews>
    <sheetView tabSelected="1" workbookViewId="0">
      <selection activeCell="H37" sqref="H37"/>
    </sheetView>
  </sheetViews>
  <sheetFormatPr defaultRowHeight="15" x14ac:dyDescent="0.25"/>
  <cols>
    <col min="1" max="1" width="16.42578125" customWidth="1"/>
  </cols>
  <sheetData>
    <row r="1" spans="1:51" ht="15.75" x14ac:dyDescent="0.25">
      <c r="A1" s="37" t="s">
        <v>107</v>
      </c>
      <c r="B1" s="37">
        <v>1</v>
      </c>
      <c r="C1" s="37">
        <v>2</v>
      </c>
      <c r="D1" s="37">
        <v>3</v>
      </c>
      <c r="E1" s="37">
        <v>4</v>
      </c>
      <c r="F1" s="37">
        <v>5</v>
      </c>
      <c r="G1" s="37">
        <v>6</v>
      </c>
      <c r="H1" s="37">
        <v>7</v>
      </c>
      <c r="I1" s="37">
        <v>8</v>
      </c>
      <c r="J1" s="37">
        <v>9</v>
      </c>
      <c r="K1" s="37">
        <v>10</v>
      </c>
      <c r="L1" s="37">
        <v>11</v>
      </c>
      <c r="M1" s="37">
        <v>12</v>
      </c>
      <c r="N1" s="37">
        <v>13</v>
      </c>
      <c r="O1" s="37">
        <v>14</v>
      </c>
      <c r="P1" s="37">
        <v>15</v>
      </c>
      <c r="Q1" s="37">
        <v>16</v>
      </c>
      <c r="R1" s="37">
        <v>17</v>
      </c>
      <c r="S1" s="37">
        <v>18</v>
      </c>
      <c r="T1" s="37">
        <v>19</v>
      </c>
      <c r="U1" s="37">
        <v>20</v>
      </c>
      <c r="V1" s="37">
        <v>21</v>
      </c>
      <c r="W1" s="37">
        <v>22</v>
      </c>
      <c r="X1" s="37">
        <v>23</v>
      </c>
      <c r="Y1" s="37">
        <v>24</v>
      </c>
      <c r="Z1" s="37">
        <v>25</v>
      </c>
      <c r="AA1" s="37">
        <v>26</v>
      </c>
      <c r="AB1" s="37">
        <v>27</v>
      </c>
      <c r="AC1" s="37">
        <v>28</v>
      </c>
      <c r="AD1" s="37">
        <v>29</v>
      </c>
      <c r="AE1" s="37">
        <v>30</v>
      </c>
      <c r="AF1" s="37">
        <v>31</v>
      </c>
      <c r="AG1" s="37">
        <v>32</v>
      </c>
      <c r="AH1" s="37">
        <v>33</v>
      </c>
      <c r="AI1" s="37">
        <v>34</v>
      </c>
      <c r="AJ1" s="37">
        <v>35</v>
      </c>
      <c r="AK1" s="37">
        <v>36</v>
      </c>
      <c r="AL1" s="37">
        <v>37</v>
      </c>
      <c r="AM1" s="37">
        <v>38</v>
      </c>
      <c r="AN1" s="37">
        <v>39</v>
      </c>
      <c r="AO1" s="37">
        <v>40</v>
      </c>
      <c r="AP1" s="37">
        <v>41</v>
      </c>
      <c r="AQ1" s="37">
        <v>42</v>
      </c>
      <c r="AR1" s="37">
        <v>43</v>
      </c>
      <c r="AS1" s="37">
        <v>44</v>
      </c>
      <c r="AT1" s="37">
        <v>45</v>
      </c>
      <c r="AU1" s="37">
        <v>46</v>
      </c>
      <c r="AV1" s="37">
        <v>47</v>
      </c>
      <c r="AW1" s="37">
        <v>48</v>
      </c>
      <c r="AX1" s="37">
        <v>49</v>
      </c>
      <c r="AY1" s="37">
        <v>50</v>
      </c>
    </row>
    <row r="2" spans="1:51" ht="15.75" x14ac:dyDescent="0.25">
      <c r="A2" s="37" t="s">
        <v>197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</row>
    <row r="3" spans="1:51" ht="15.75" x14ac:dyDescent="0.25">
      <c r="A3" s="38" t="s">
        <v>198</v>
      </c>
      <c r="B3" s="37">
        <v>4.5</v>
      </c>
      <c r="C3" s="37">
        <v>3.4</v>
      </c>
      <c r="D3" s="37"/>
      <c r="E3" s="37">
        <v>4</v>
      </c>
      <c r="F3" s="37">
        <v>4.3</v>
      </c>
      <c r="G3" s="37">
        <v>3.4</v>
      </c>
      <c r="H3" s="37">
        <v>3.4</v>
      </c>
      <c r="I3" s="37">
        <v>4.4000000000000004</v>
      </c>
      <c r="J3" s="37">
        <v>4.9000000000000004</v>
      </c>
      <c r="K3" s="37">
        <v>4.4000000000000004</v>
      </c>
      <c r="L3" s="37">
        <v>3.3</v>
      </c>
      <c r="M3" s="37">
        <v>3.7</v>
      </c>
      <c r="N3" s="37">
        <v>4</v>
      </c>
      <c r="O3" s="37">
        <v>3.1</v>
      </c>
      <c r="P3" s="37">
        <v>3.8</v>
      </c>
      <c r="Q3" s="37">
        <v>4.0999999999999996</v>
      </c>
      <c r="R3" s="37">
        <v>4.4000000000000004</v>
      </c>
      <c r="S3" s="37">
        <v>4</v>
      </c>
      <c r="T3" s="37">
        <v>3.3</v>
      </c>
      <c r="U3" s="37">
        <v>4.4000000000000004</v>
      </c>
      <c r="V3" s="37">
        <v>3.6</v>
      </c>
      <c r="W3" s="37">
        <v>5.3</v>
      </c>
      <c r="X3" s="37">
        <v>3.5</v>
      </c>
      <c r="Y3" s="37">
        <v>4.0999999999999996</v>
      </c>
      <c r="Z3" s="37">
        <v>3</v>
      </c>
      <c r="AA3" s="36">
        <v>3.9</v>
      </c>
      <c r="AB3" s="36">
        <v>4.4000000000000004</v>
      </c>
      <c r="AC3" s="36">
        <v>3.5</v>
      </c>
      <c r="AD3" s="36">
        <v>4.2</v>
      </c>
      <c r="AE3" s="36">
        <v>3.8</v>
      </c>
      <c r="AF3" s="36">
        <v>4.2</v>
      </c>
      <c r="AG3" s="36">
        <v>3.6</v>
      </c>
      <c r="AH3" s="36">
        <v>3.6</v>
      </c>
      <c r="AI3" s="36">
        <v>3.5</v>
      </c>
      <c r="AJ3" s="36">
        <v>3.7</v>
      </c>
      <c r="AK3" s="36">
        <v>3.7</v>
      </c>
      <c r="AL3" s="36">
        <v>3.9</v>
      </c>
      <c r="AM3" s="36">
        <v>3.7</v>
      </c>
      <c r="AN3" s="36">
        <v>3.6</v>
      </c>
      <c r="AO3" s="36">
        <v>3.3</v>
      </c>
      <c r="AP3" s="36">
        <v>4</v>
      </c>
      <c r="AQ3" s="36">
        <v>3.9</v>
      </c>
      <c r="AR3" s="36">
        <v>3.9</v>
      </c>
      <c r="AS3" s="36">
        <v>4</v>
      </c>
      <c r="AT3" s="36">
        <v>4.4000000000000004</v>
      </c>
      <c r="AU3" s="36">
        <v>3</v>
      </c>
      <c r="AV3" s="36">
        <v>4.2</v>
      </c>
      <c r="AW3" s="36">
        <v>3.8</v>
      </c>
      <c r="AX3" s="36">
        <v>3.4</v>
      </c>
      <c r="AY3" s="36">
        <v>4.0999999999999996</v>
      </c>
    </row>
    <row r="4" spans="1:51" ht="15.75" x14ac:dyDescent="0.25">
      <c r="A4" s="38" t="s">
        <v>199</v>
      </c>
      <c r="B4" s="37">
        <v>25.6</v>
      </c>
      <c r="C4" s="37">
        <v>24.4</v>
      </c>
      <c r="D4" s="37"/>
      <c r="E4" s="37">
        <v>20.2</v>
      </c>
      <c r="F4" s="37">
        <v>21.8</v>
      </c>
      <c r="G4" s="37">
        <v>24.7</v>
      </c>
      <c r="H4" s="37">
        <v>26.7</v>
      </c>
      <c r="I4" s="37">
        <v>30.4</v>
      </c>
      <c r="J4" s="37">
        <v>34.700000000000003</v>
      </c>
      <c r="K4" s="37">
        <v>35.700000000000003</v>
      </c>
      <c r="L4" s="37">
        <v>26.2</v>
      </c>
      <c r="M4" s="37">
        <v>29.9</v>
      </c>
      <c r="N4" s="37">
        <v>30.6</v>
      </c>
      <c r="O4" s="37">
        <v>22.4</v>
      </c>
      <c r="P4" s="37">
        <v>34</v>
      </c>
      <c r="Q4" s="37">
        <v>17.600000000000001</v>
      </c>
      <c r="R4" s="37">
        <v>35.1</v>
      </c>
      <c r="S4" s="37">
        <v>18.100000000000001</v>
      </c>
      <c r="T4" s="37">
        <v>18.600000000000001</v>
      </c>
      <c r="U4" s="37">
        <v>35.5</v>
      </c>
      <c r="V4" s="37">
        <v>17.399999999999999</v>
      </c>
      <c r="W4" s="37">
        <v>46.4</v>
      </c>
      <c r="X4" s="37">
        <v>29.7</v>
      </c>
      <c r="Y4" s="37">
        <v>24.3</v>
      </c>
      <c r="Z4" s="37">
        <v>18</v>
      </c>
      <c r="AA4" s="36">
        <v>36</v>
      </c>
      <c r="AB4" s="36">
        <v>36.1</v>
      </c>
      <c r="AC4" s="36">
        <v>29.2</v>
      </c>
      <c r="AD4" s="36">
        <v>32.1</v>
      </c>
      <c r="AE4" s="36">
        <v>26.7</v>
      </c>
      <c r="AF4" s="36">
        <v>24.8</v>
      </c>
      <c r="AG4" s="36">
        <v>18.7</v>
      </c>
      <c r="AH4" s="36">
        <v>16.8</v>
      </c>
      <c r="AI4" s="36">
        <v>29.8</v>
      </c>
      <c r="AJ4" s="36">
        <v>19.399999999999999</v>
      </c>
      <c r="AK4" s="36">
        <v>21.4</v>
      </c>
      <c r="AL4" s="36">
        <v>32.1</v>
      </c>
      <c r="AM4" s="36">
        <v>32</v>
      </c>
      <c r="AN4" s="36">
        <v>24.1</v>
      </c>
      <c r="AO4" s="36">
        <v>19.100000000000001</v>
      </c>
      <c r="AP4" s="36">
        <v>17.8</v>
      </c>
      <c r="AQ4" s="36">
        <v>36.4</v>
      </c>
      <c r="AR4" s="36">
        <v>32.6</v>
      </c>
      <c r="AS4" s="36">
        <v>24.5</v>
      </c>
      <c r="AT4" s="36">
        <v>30.8</v>
      </c>
      <c r="AU4" s="36">
        <v>21</v>
      </c>
      <c r="AV4" s="36">
        <v>28.2</v>
      </c>
      <c r="AW4" s="36">
        <v>18.600000000000001</v>
      </c>
      <c r="AX4" s="36">
        <v>24.1</v>
      </c>
      <c r="AY4" s="36">
        <v>26.1</v>
      </c>
    </row>
    <row r="5" spans="1:51" ht="15.75" x14ac:dyDescent="0.25">
      <c r="A5" s="38" t="s">
        <v>200</v>
      </c>
      <c r="B5" s="37">
        <v>40.799999999999997</v>
      </c>
      <c r="C5" s="37">
        <v>24.4</v>
      </c>
      <c r="D5" s="37"/>
      <c r="E5" s="37">
        <v>44.1</v>
      </c>
      <c r="F5" s="37">
        <v>46.1</v>
      </c>
      <c r="G5" s="37">
        <v>24.7</v>
      </c>
      <c r="H5" s="37">
        <v>20.100000000000001</v>
      </c>
      <c r="I5" s="37">
        <v>43.7</v>
      </c>
      <c r="J5" s="37">
        <v>51.7</v>
      </c>
      <c r="K5" s="37">
        <v>41.1</v>
      </c>
      <c r="L5" s="37">
        <v>16.7</v>
      </c>
      <c r="M5" s="37">
        <v>26.9</v>
      </c>
      <c r="N5" s="37">
        <v>30.5</v>
      </c>
      <c r="O5" s="37">
        <v>21.1</v>
      </c>
      <c r="P5" s="37">
        <v>23.6</v>
      </c>
      <c r="Q5" s="37">
        <v>44.4</v>
      </c>
      <c r="R5" s="37">
        <v>42.2</v>
      </c>
      <c r="S5" s="37">
        <v>41.1</v>
      </c>
      <c r="T5" s="37">
        <v>19.899999999999999</v>
      </c>
      <c r="U5" s="37">
        <v>38.1</v>
      </c>
      <c r="V5" s="37">
        <v>32.9</v>
      </c>
      <c r="W5" s="37">
        <v>55.1</v>
      </c>
      <c r="X5" s="37">
        <v>19</v>
      </c>
      <c r="Y5" s="37">
        <v>35.1</v>
      </c>
      <c r="Z5" s="37">
        <v>20.8</v>
      </c>
      <c r="AA5" s="36">
        <v>33.4</v>
      </c>
      <c r="AB5" s="36">
        <v>37.700000000000003</v>
      </c>
      <c r="AC5" s="36">
        <v>25.4</v>
      </c>
      <c r="AD5" s="36">
        <v>34.9</v>
      </c>
      <c r="AE5" s="36">
        <v>25.5</v>
      </c>
      <c r="AF5" s="36">
        <v>40</v>
      </c>
      <c r="AG5" s="36">
        <v>28.3</v>
      </c>
      <c r="AH5" s="36">
        <v>32.799999999999997</v>
      </c>
      <c r="AI5" s="36">
        <v>19.5</v>
      </c>
      <c r="AJ5" s="36">
        <v>31.1</v>
      </c>
      <c r="AK5" s="36">
        <v>28.8</v>
      </c>
      <c r="AL5" s="36">
        <v>27.7</v>
      </c>
      <c r="AM5" s="36">
        <v>24.4</v>
      </c>
      <c r="AN5" s="36">
        <v>25.4</v>
      </c>
      <c r="AO5" s="36">
        <v>22</v>
      </c>
      <c r="AP5" s="36">
        <v>42.3</v>
      </c>
      <c r="AQ5" s="36">
        <v>27.4</v>
      </c>
      <c r="AR5" s="36">
        <v>29.9</v>
      </c>
      <c r="AS5" s="36">
        <v>40.4</v>
      </c>
      <c r="AT5" s="36">
        <v>49.6</v>
      </c>
      <c r="AU5" s="36">
        <v>22</v>
      </c>
      <c r="AV5" s="36">
        <v>45</v>
      </c>
      <c r="AW5" s="36">
        <v>32.1</v>
      </c>
      <c r="AX5" s="36">
        <v>28.3</v>
      </c>
      <c r="AY5" s="36">
        <v>45.3</v>
      </c>
    </row>
    <row r="6" spans="1:51" ht="15.75" x14ac:dyDescent="0.25">
      <c r="A6" s="38" t="s">
        <v>201</v>
      </c>
      <c r="B6" s="37">
        <v>9.3000000000000007</v>
      </c>
      <c r="C6" s="37">
        <v>6.5</v>
      </c>
      <c r="D6" s="37"/>
      <c r="E6" s="37">
        <v>8.6999999999999993</v>
      </c>
      <c r="F6" s="37">
        <v>8.9</v>
      </c>
      <c r="G6" s="37">
        <v>6.4</v>
      </c>
      <c r="H6" s="37">
        <v>5.8</v>
      </c>
      <c r="I6" s="37">
        <v>10</v>
      </c>
      <c r="J6" s="37">
        <v>12.1</v>
      </c>
      <c r="K6" s="37">
        <v>10.6</v>
      </c>
      <c r="L6" s="37">
        <v>5.8</v>
      </c>
      <c r="M6" s="37">
        <v>7.9</v>
      </c>
      <c r="N6" s="37">
        <v>7.4</v>
      </c>
      <c r="O6" s="37">
        <v>5.8</v>
      </c>
      <c r="P6" s="37">
        <v>8.1</v>
      </c>
      <c r="Q6" s="37">
        <v>8.4</v>
      </c>
      <c r="R6" s="37">
        <v>9.6</v>
      </c>
      <c r="S6" s="37">
        <v>8.3000000000000007</v>
      </c>
      <c r="T6" s="37">
        <v>5.6</v>
      </c>
      <c r="U6" s="37">
        <v>9.1999999999999993</v>
      </c>
      <c r="V6" s="37">
        <v>8.1999999999999993</v>
      </c>
      <c r="W6" s="37">
        <v>13.2</v>
      </c>
      <c r="X6" s="37">
        <v>6.9</v>
      </c>
      <c r="Y6" s="37">
        <v>8.8000000000000007</v>
      </c>
      <c r="Z6" s="37">
        <v>5.6</v>
      </c>
      <c r="AA6" s="36">
        <v>8.9</v>
      </c>
      <c r="AB6" s="36">
        <v>9.3000000000000007</v>
      </c>
      <c r="AC6" s="36">
        <v>6.7</v>
      </c>
      <c r="AD6" s="36">
        <v>9.8000000000000007</v>
      </c>
      <c r="AE6" s="36">
        <v>6.9</v>
      </c>
      <c r="AF6" s="36">
        <v>8.9</v>
      </c>
      <c r="AG6" s="36">
        <v>7.3</v>
      </c>
      <c r="AH6" s="36">
        <v>7.7</v>
      </c>
      <c r="AI6" s="36">
        <v>6.4</v>
      </c>
      <c r="AJ6" s="36">
        <v>6.4</v>
      </c>
      <c r="AK6" s="36">
        <v>7.8</v>
      </c>
      <c r="AL6" s="36">
        <v>7.5</v>
      </c>
      <c r="AM6" s="36">
        <v>6</v>
      </c>
      <c r="AN6" s="36">
        <v>7.8</v>
      </c>
      <c r="AO6" s="36">
        <v>6.2</v>
      </c>
      <c r="AP6" s="36">
        <v>7.3</v>
      </c>
      <c r="AQ6" s="36">
        <v>7.1</v>
      </c>
      <c r="AR6" s="36">
        <v>8.1</v>
      </c>
      <c r="AS6" s="36">
        <v>8.1</v>
      </c>
      <c r="AT6" s="36">
        <v>10.3</v>
      </c>
      <c r="AU6" s="36">
        <v>5</v>
      </c>
      <c r="AV6" s="36">
        <v>10.9</v>
      </c>
      <c r="AW6" s="36">
        <v>7.6</v>
      </c>
      <c r="AX6" s="36">
        <v>6.8</v>
      </c>
      <c r="AY6" s="36">
        <v>8.8000000000000007</v>
      </c>
    </row>
    <row r="7" spans="1:51" ht="15.75" x14ac:dyDescent="0.25">
      <c r="A7" s="38" t="s">
        <v>202</v>
      </c>
      <c r="B7" s="37">
        <v>9.3000000000000007</v>
      </c>
      <c r="C7" s="37">
        <v>5.0999999999999996</v>
      </c>
      <c r="D7" s="37"/>
      <c r="E7" s="37">
        <v>10</v>
      </c>
      <c r="F7" s="37">
        <v>9.1999999999999993</v>
      </c>
      <c r="G7" s="37">
        <v>6.4</v>
      </c>
      <c r="H7" s="37">
        <v>5</v>
      </c>
      <c r="I7" s="37">
        <v>11.8</v>
      </c>
      <c r="J7" s="37">
        <v>15.3</v>
      </c>
      <c r="K7" s="37">
        <v>10.8</v>
      </c>
      <c r="L7" s="37">
        <v>4.4000000000000004</v>
      </c>
      <c r="M7" s="37">
        <v>5.7</v>
      </c>
      <c r="N7" s="37">
        <v>6.7</v>
      </c>
      <c r="O7" s="37">
        <v>5.8</v>
      </c>
      <c r="P7" s="37">
        <v>6.2</v>
      </c>
      <c r="Q7" s="37">
        <v>8.6999999999999993</v>
      </c>
      <c r="R7" s="37">
        <v>9.9</v>
      </c>
      <c r="S7" s="37">
        <v>7.6</v>
      </c>
      <c r="T7" s="37">
        <v>4.3</v>
      </c>
      <c r="U7" s="37">
        <v>10.4</v>
      </c>
      <c r="V7" s="37">
        <v>7.5</v>
      </c>
      <c r="W7" s="37">
        <v>14.6</v>
      </c>
      <c r="X7" s="37">
        <v>4.8</v>
      </c>
      <c r="Y7" s="37">
        <v>5.3</v>
      </c>
      <c r="Z7" s="37">
        <v>4.4000000000000004</v>
      </c>
      <c r="AA7" s="36">
        <v>7.7</v>
      </c>
      <c r="AB7" s="36">
        <v>10.3</v>
      </c>
      <c r="AC7" s="36">
        <v>5.7</v>
      </c>
      <c r="AD7" s="36">
        <v>9.8000000000000007</v>
      </c>
      <c r="AE7" s="36">
        <v>6</v>
      </c>
      <c r="AF7" s="36">
        <v>8.3000000000000007</v>
      </c>
      <c r="AG7" s="36">
        <v>5.7</v>
      </c>
      <c r="AH7" s="36">
        <v>6.4</v>
      </c>
      <c r="AI7" s="36">
        <v>4.4000000000000004</v>
      </c>
      <c r="AJ7" s="36">
        <v>6.1</v>
      </c>
      <c r="AK7" s="36">
        <v>6.6</v>
      </c>
      <c r="AL7" s="36">
        <v>6.1</v>
      </c>
      <c r="AM7" s="36">
        <v>5.7</v>
      </c>
      <c r="AN7" s="36">
        <v>4.9000000000000004</v>
      </c>
      <c r="AO7" s="36">
        <v>3.9</v>
      </c>
      <c r="AP7" s="36">
        <v>7.3</v>
      </c>
      <c r="AQ7" s="36">
        <v>7.1</v>
      </c>
      <c r="AR7" s="36">
        <v>7.3</v>
      </c>
      <c r="AS7" s="36">
        <v>8.1999999999999993</v>
      </c>
      <c r="AT7" s="36">
        <v>11.3</v>
      </c>
      <c r="AU7" s="36">
        <v>4.5</v>
      </c>
      <c r="AV7" s="36">
        <v>9.1</v>
      </c>
      <c r="AW7" s="36">
        <v>5.9</v>
      </c>
      <c r="AX7" s="36">
        <v>6.3</v>
      </c>
      <c r="AY7" s="36">
        <v>9</v>
      </c>
    </row>
    <row r="8" spans="1:51" ht="15.75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</row>
    <row r="9" spans="1:51" ht="15.75" x14ac:dyDescent="0.25">
      <c r="A9" s="38" t="s">
        <v>203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</row>
    <row r="10" spans="1:51" ht="15.75" x14ac:dyDescent="0.25">
      <c r="A10" s="38" t="s">
        <v>198</v>
      </c>
      <c r="B10" s="37">
        <v>5</v>
      </c>
      <c r="C10" s="37">
        <v>5</v>
      </c>
      <c r="D10" s="37"/>
      <c r="E10" s="37">
        <v>5</v>
      </c>
      <c r="F10" s="37">
        <v>5</v>
      </c>
      <c r="G10" s="37">
        <v>5</v>
      </c>
      <c r="H10" s="37">
        <v>6</v>
      </c>
      <c r="I10" s="37">
        <v>4</v>
      </c>
      <c r="J10" s="37">
        <v>4</v>
      </c>
      <c r="K10" s="37">
        <v>4</v>
      </c>
      <c r="L10" s="37">
        <v>6</v>
      </c>
      <c r="M10" s="37">
        <v>5</v>
      </c>
      <c r="N10" s="37">
        <v>5</v>
      </c>
      <c r="O10" s="37">
        <v>5</v>
      </c>
      <c r="P10" s="37">
        <v>5</v>
      </c>
      <c r="Q10" s="37">
        <v>5</v>
      </c>
      <c r="R10" s="37">
        <v>4</v>
      </c>
      <c r="S10" s="37">
        <v>5</v>
      </c>
      <c r="T10" s="37">
        <v>6</v>
      </c>
      <c r="U10" s="37">
        <v>4</v>
      </c>
      <c r="V10" s="37">
        <v>5</v>
      </c>
      <c r="W10" s="37">
        <v>4</v>
      </c>
      <c r="X10" s="37">
        <v>6</v>
      </c>
      <c r="Y10" s="37">
        <v>5</v>
      </c>
      <c r="Z10" s="37">
        <v>6</v>
      </c>
      <c r="AA10" s="39">
        <v>0.04</v>
      </c>
      <c r="AB10" s="39">
        <v>0.05</v>
      </c>
      <c r="AC10" s="39">
        <v>0.05</v>
      </c>
      <c r="AD10" s="39">
        <v>0.05</v>
      </c>
      <c r="AE10" s="39">
        <v>0.05</v>
      </c>
      <c r="AF10" s="39">
        <v>0.05</v>
      </c>
      <c r="AG10" s="39">
        <v>0.06</v>
      </c>
      <c r="AH10" s="39">
        <v>0.05</v>
      </c>
      <c r="AI10" s="39">
        <v>0.06</v>
      </c>
      <c r="AJ10" s="39">
        <v>0.06</v>
      </c>
      <c r="AK10" s="39">
        <v>0.05</v>
      </c>
      <c r="AL10" s="39">
        <v>0.05</v>
      </c>
      <c r="AM10" s="39">
        <v>0.05</v>
      </c>
      <c r="AN10" s="39">
        <v>0.06</v>
      </c>
      <c r="AO10" s="39">
        <v>0.06</v>
      </c>
      <c r="AP10" s="39">
        <v>0.05</v>
      </c>
      <c r="AQ10" s="39">
        <v>0.05</v>
      </c>
      <c r="AR10" s="39">
        <v>0.05</v>
      </c>
      <c r="AS10" s="39">
        <v>0.05</v>
      </c>
      <c r="AT10" s="39">
        <v>0.04</v>
      </c>
      <c r="AU10" s="39">
        <v>0.05</v>
      </c>
      <c r="AV10" s="39">
        <v>0.04</v>
      </c>
      <c r="AW10" s="39">
        <v>0.06</v>
      </c>
      <c r="AX10" s="39">
        <v>0.05</v>
      </c>
      <c r="AY10" s="39">
        <v>0.04</v>
      </c>
    </row>
    <row r="11" spans="1:51" ht="15.75" x14ac:dyDescent="0.25">
      <c r="A11" s="38" t="s">
        <v>199</v>
      </c>
      <c r="B11" s="37">
        <v>29</v>
      </c>
      <c r="C11" s="37">
        <v>38</v>
      </c>
      <c r="D11" s="37"/>
      <c r="E11" s="37">
        <v>23</v>
      </c>
      <c r="F11" s="37">
        <v>24</v>
      </c>
      <c r="G11" s="37">
        <v>38</v>
      </c>
      <c r="H11" s="37">
        <v>44</v>
      </c>
      <c r="I11" s="37">
        <v>30</v>
      </c>
      <c r="J11" s="37">
        <v>29</v>
      </c>
      <c r="K11" s="37">
        <v>35</v>
      </c>
      <c r="L11" s="37">
        <v>46</v>
      </c>
      <c r="M11" s="37">
        <v>40</v>
      </c>
      <c r="N11" s="37">
        <v>39</v>
      </c>
      <c r="O11" s="37">
        <v>38</v>
      </c>
      <c r="P11" s="37">
        <v>45</v>
      </c>
      <c r="Q11" s="37">
        <v>21</v>
      </c>
      <c r="R11" s="37">
        <v>35</v>
      </c>
      <c r="S11" s="37">
        <v>23</v>
      </c>
      <c r="T11" s="37">
        <v>36</v>
      </c>
      <c r="U11" s="37">
        <v>36</v>
      </c>
      <c r="V11" s="37">
        <v>25</v>
      </c>
      <c r="W11" s="37">
        <v>34</v>
      </c>
      <c r="X11" s="37">
        <v>46</v>
      </c>
      <c r="Y11" s="37">
        <v>31</v>
      </c>
      <c r="Z11" s="37">
        <v>35</v>
      </c>
      <c r="AA11" s="39">
        <v>0.4</v>
      </c>
      <c r="AB11" s="39">
        <v>0.37</v>
      </c>
      <c r="AC11" s="39">
        <v>0.41</v>
      </c>
      <c r="AD11" s="39">
        <v>0.35</v>
      </c>
      <c r="AE11" s="39">
        <v>0.39</v>
      </c>
      <c r="AF11" s="39">
        <v>0.28999999999999998</v>
      </c>
      <c r="AG11" s="39">
        <v>0.28999999999999998</v>
      </c>
      <c r="AH11" s="39">
        <v>0.25</v>
      </c>
      <c r="AI11" s="39">
        <v>0.47</v>
      </c>
      <c r="AJ11" s="39">
        <v>0.28999999999999998</v>
      </c>
      <c r="AK11" s="39">
        <v>0.31</v>
      </c>
      <c r="AL11" s="39">
        <v>0.42</v>
      </c>
      <c r="AM11" s="39">
        <v>0.45</v>
      </c>
      <c r="AN11" s="39">
        <v>0.37</v>
      </c>
      <c r="AO11" s="39">
        <v>0.35</v>
      </c>
      <c r="AP11" s="39">
        <v>0.23</v>
      </c>
      <c r="AQ11" s="39">
        <v>0.44</v>
      </c>
      <c r="AR11" s="39">
        <v>0.4</v>
      </c>
      <c r="AS11" s="39">
        <v>0.28999999999999998</v>
      </c>
      <c r="AT11" s="39">
        <v>0.28999999999999998</v>
      </c>
      <c r="AU11" s="39">
        <v>0.38</v>
      </c>
      <c r="AV11" s="39">
        <v>0.28999999999999998</v>
      </c>
      <c r="AW11" s="39">
        <v>0.27</v>
      </c>
      <c r="AX11" s="39">
        <v>0.35</v>
      </c>
      <c r="AY11" s="39">
        <v>0.28000000000000003</v>
      </c>
    </row>
    <row r="12" spans="1:51" ht="15.75" x14ac:dyDescent="0.25">
      <c r="A12" s="38" t="s">
        <v>200</v>
      </c>
      <c r="B12" s="37">
        <v>46</v>
      </c>
      <c r="C12" s="37">
        <v>38</v>
      </c>
      <c r="D12" s="37"/>
      <c r="E12" s="37">
        <v>51</v>
      </c>
      <c r="F12" s="37">
        <v>51</v>
      </c>
      <c r="G12" s="37">
        <v>38</v>
      </c>
      <c r="H12" s="37">
        <v>33</v>
      </c>
      <c r="I12" s="37">
        <v>44</v>
      </c>
      <c r="J12" s="37">
        <v>44</v>
      </c>
      <c r="K12" s="37">
        <v>40</v>
      </c>
      <c r="L12" s="37">
        <v>30</v>
      </c>
      <c r="M12" s="37">
        <v>36</v>
      </c>
      <c r="N12" s="37">
        <v>38</v>
      </c>
      <c r="O12" s="37">
        <v>36</v>
      </c>
      <c r="P12" s="37">
        <v>31</v>
      </c>
      <c r="Q12" s="37">
        <v>53</v>
      </c>
      <c r="R12" s="37">
        <v>42</v>
      </c>
      <c r="S12" s="37">
        <v>52</v>
      </c>
      <c r="T12" s="37">
        <v>38</v>
      </c>
      <c r="U12" s="37">
        <v>39</v>
      </c>
      <c r="V12" s="37">
        <v>47</v>
      </c>
      <c r="W12" s="37">
        <v>41</v>
      </c>
      <c r="X12" s="37">
        <v>30</v>
      </c>
      <c r="Y12" s="37">
        <v>45</v>
      </c>
      <c r="Z12" s="37">
        <v>40</v>
      </c>
      <c r="AA12" s="39">
        <v>0.37</v>
      </c>
      <c r="AB12" s="39">
        <v>0.38</v>
      </c>
      <c r="AC12" s="39">
        <v>0.36</v>
      </c>
      <c r="AD12" s="39">
        <v>0.38</v>
      </c>
      <c r="AE12" s="39">
        <v>0.37</v>
      </c>
      <c r="AF12" s="39">
        <v>0.46</v>
      </c>
      <c r="AG12" s="39">
        <v>0.44</v>
      </c>
      <c r="AH12" s="39">
        <v>0.49</v>
      </c>
      <c r="AI12" s="39">
        <v>0.31</v>
      </c>
      <c r="AJ12" s="39">
        <v>0.47</v>
      </c>
      <c r="AK12" s="39">
        <v>0.42</v>
      </c>
      <c r="AL12" s="39">
        <v>0.36</v>
      </c>
      <c r="AM12" s="39">
        <v>0.34</v>
      </c>
      <c r="AN12" s="39">
        <v>0.39</v>
      </c>
      <c r="AO12" s="39">
        <v>0.4</v>
      </c>
      <c r="AP12" s="39">
        <v>0.54</v>
      </c>
      <c r="AQ12" s="39">
        <v>0.33</v>
      </c>
      <c r="AR12" s="39">
        <v>0.37</v>
      </c>
      <c r="AS12" s="39">
        <v>0.47</v>
      </c>
      <c r="AT12" s="39">
        <v>0.47</v>
      </c>
      <c r="AU12" s="39">
        <v>0.4</v>
      </c>
      <c r="AV12" s="39">
        <v>0.46</v>
      </c>
      <c r="AW12" s="39">
        <v>0.47</v>
      </c>
      <c r="AX12" s="39">
        <v>0.41</v>
      </c>
      <c r="AY12" s="39">
        <v>0.48</v>
      </c>
    </row>
    <row r="13" spans="1:51" ht="15.75" x14ac:dyDescent="0.25">
      <c r="A13" s="38" t="s">
        <v>201</v>
      </c>
      <c r="B13" s="37">
        <v>10</v>
      </c>
      <c r="C13" s="37">
        <v>10</v>
      </c>
      <c r="D13" s="37"/>
      <c r="E13" s="37">
        <v>10</v>
      </c>
      <c r="F13" s="37">
        <v>10</v>
      </c>
      <c r="G13" s="37">
        <v>10</v>
      </c>
      <c r="H13" s="37">
        <v>10</v>
      </c>
      <c r="I13" s="37">
        <v>10</v>
      </c>
      <c r="J13" s="37">
        <v>10</v>
      </c>
      <c r="K13" s="37">
        <v>10</v>
      </c>
      <c r="L13" s="37">
        <v>10</v>
      </c>
      <c r="M13" s="37">
        <v>11</v>
      </c>
      <c r="N13" s="37">
        <v>9</v>
      </c>
      <c r="O13" s="37">
        <v>10</v>
      </c>
      <c r="P13" s="37">
        <v>11</v>
      </c>
      <c r="Q13" s="37">
        <v>10</v>
      </c>
      <c r="R13" s="37">
        <v>9</v>
      </c>
      <c r="S13" s="37">
        <v>10</v>
      </c>
      <c r="T13" s="37">
        <v>11</v>
      </c>
      <c r="U13" s="37">
        <v>9</v>
      </c>
      <c r="V13" s="37">
        <v>12</v>
      </c>
      <c r="W13" s="37">
        <v>10</v>
      </c>
      <c r="X13" s="37">
        <v>11</v>
      </c>
      <c r="Y13" s="37">
        <v>11</v>
      </c>
      <c r="Z13" s="37">
        <v>11</v>
      </c>
      <c r="AA13" s="39">
        <v>0.1</v>
      </c>
      <c r="AB13" s="39">
        <v>0.1</v>
      </c>
      <c r="AC13" s="39">
        <v>0.09</v>
      </c>
      <c r="AD13" s="39">
        <v>0.11</v>
      </c>
      <c r="AE13" s="39">
        <v>0.1</v>
      </c>
      <c r="AF13" s="39">
        <v>0.1</v>
      </c>
      <c r="AG13" s="39">
        <v>0.11</v>
      </c>
      <c r="AH13" s="39">
        <v>0.11</v>
      </c>
      <c r="AI13" s="39">
        <v>0.1</v>
      </c>
      <c r="AJ13" s="39">
        <v>0.1</v>
      </c>
      <c r="AK13" s="39">
        <v>0.11</v>
      </c>
      <c r="AL13" s="39">
        <v>0.1</v>
      </c>
      <c r="AM13" s="39">
        <v>0.08</v>
      </c>
      <c r="AN13" s="39">
        <v>0.12</v>
      </c>
      <c r="AO13" s="39">
        <v>0.11</v>
      </c>
      <c r="AP13" s="39">
        <v>0.09</v>
      </c>
      <c r="AQ13" s="39">
        <v>0.09</v>
      </c>
      <c r="AR13" s="39">
        <v>0.1</v>
      </c>
      <c r="AS13" s="39">
        <v>0.1</v>
      </c>
      <c r="AT13" s="39">
        <v>0.1</v>
      </c>
      <c r="AU13" s="39">
        <v>0.09</v>
      </c>
      <c r="AV13" s="39">
        <v>0.11</v>
      </c>
      <c r="AW13" s="39">
        <v>0.11</v>
      </c>
      <c r="AX13" s="39">
        <v>0.1</v>
      </c>
      <c r="AY13" s="39">
        <v>0.09</v>
      </c>
    </row>
    <row r="14" spans="1:51" ht="15.75" x14ac:dyDescent="0.25">
      <c r="A14" s="38" t="s">
        <v>202</v>
      </c>
      <c r="B14" s="37">
        <v>10</v>
      </c>
      <c r="C14" s="37">
        <v>8</v>
      </c>
      <c r="D14" s="37"/>
      <c r="E14" s="37">
        <v>11</v>
      </c>
      <c r="F14" s="37">
        <v>10</v>
      </c>
      <c r="G14" s="37">
        <v>10</v>
      </c>
      <c r="H14" s="37">
        <v>8</v>
      </c>
      <c r="I14" s="37">
        <v>12</v>
      </c>
      <c r="J14" s="37">
        <v>13</v>
      </c>
      <c r="K14" s="37">
        <v>11</v>
      </c>
      <c r="L14" s="37">
        <v>8</v>
      </c>
      <c r="M14" s="37">
        <v>8</v>
      </c>
      <c r="N14" s="37">
        <v>9</v>
      </c>
      <c r="O14" s="37">
        <v>10</v>
      </c>
      <c r="P14" s="37">
        <v>8</v>
      </c>
      <c r="Q14" s="37">
        <v>10</v>
      </c>
      <c r="R14" s="37">
        <v>10</v>
      </c>
      <c r="S14" s="37">
        <v>10</v>
      </c>
      <c r="T14" s="37">
        <v>8</v>
      </c>
      <c r="U14" s="37">
        <v>11</v>
      </c>
      <c r="V14" s="37">
        <v>11</v>
      </c>
      <c r="W14" s="37">
        <v>11</v>
      </c>
      <c r="X14" s="37">
        <v>8</v>
      </c>
      <c r="Y14" s="37">
        <v>7</v>
      </c>
      <c r="Z14" s="37">
        <v>9</v>
      </c>
      <c r="AA14" s="39">
        <v>0.09</v>
      </c>
      <c r="AB14" s="39">
        <v>0.11</v>
      </c>
      <c r="AC14" s="39">
        <v>0.08</v>
      </c>
      <c r="AD14" s="39">
        <v>0.11</v>
      </c>
      <c r="AE14" s="39">
        <v>0.09</v>
      </c>
      <c r="AF14" s="39">
        <v>0.1</v>
      </c>
      <c r="AG14" s="39">
        <v>0.09</v>
      </c>
      <c r="AH14" s="39">
        <v>0.1</v>
      </c>
      <c r="AI14" s="39">
        <v>7.0000000000000007E-2</v>
      </c>
      <c r="AJ14" s="39">
        <v>0.09</v>
      </c>
      <c r="AK14" s="39">
        <v>0.1</v>
      </c>
      <c r="AL14" s="39">
        <v>0.08</v>
      </c>
      <c r="AM14" s="39">
        <v>0.08</v>
      </c>
      <c r="AN14" s="39">
        <v>7.0000000000000007E-2</v>
      </c>
      <c r="AO14" s="39">
        <v>7.0000000000000007E-2</v>
      </c>
      <c r="AP14" s="39">
        <v>0.09</v>
      </c>
      <c r="AQ14" s="39">
        <v>0.09</v>
      </c>
      <c r="AR14" s="39">
        <v>0.09</v>
      </c>
      <c r="AS14" s="39">
        <v>0.1</v>
      </c>
      <c r="AT14" s="39">
        <v>0.11</v>
      </c>
      <c r="AU14" s="39">
        <v>0.08</v>
      </c>
      <c r="AV14" s="39">
        <v>0.09</v>
      </c>
      <c r="AW14" s="39">
        <v>0.09</v>
      </c>
      <c r="AX14" s="39">
        <v>0.09</v>
      </c>
      <c r="AY14" s="39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Sheet3 (2)</vt:lpstr>
      <vt:lpstr>Sheet3 (3)</vt:lpstr>
      <vt:lpstr>Sheet4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Alvaro Gurovich</dc:creator>
  <cp:keywords/>
  <dc:description/>
  <cp:lastModifiedBy>Samuel</cp:lastModifiedBy>
  <cp:revision/>
  <dcterms:created xsi:type="dcterms:W3CDTF">2021-06-06T18:43:15Z</dcterms:created>
  <dcterms:modified xsi:type="dcterms:W3CDTF">2021-12-23T15:14:03Z</dcterms:modified>
  <cp:category/>
  <cp:contentStatus/>
</cp:coreProperties>
</file>