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US_SF/"/>
    </mc:Choice>
  </mc:AlternateContent>
  <xr:revisionPtr revIDLastSave="2" documentId="8_{C1847163-99C1-44CD-8021-4ABD991ED25F}" xr6:coauthVersionLast="47" xr6:coauthVersionMax="47" xr10:uidLastSave="{E5E2483C-6C5E-40F3-B599-80366927EECC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Sheet3 (3)" sheetId="5" r:id="rId5"/>
    <sheet name="applic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AQ53" i="5"/>
  <c r="M53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K53" i="3" l="1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<sst xmlns="http://schemas.openxmlformats.org/spreadsheetml/2006/main" count="448" uniqueCount="198">
  <si>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</si>
  <si>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</si>
  <si>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</si>
  <si>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</si>
  <si>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</si>
  <si>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</si>
  <si>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</si>
  <si>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</si>
  <si>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</si>
  <si>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</si>
  <si>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</si>
  <si>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</si>
  <si>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</si>
  <si>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</si>
  <si>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</si>
  <si>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</si>
  <si>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</si>
  <si>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</si>
  <si>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</si>
  <si>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</si>
  <si>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</si>
  <si>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</si>
  <si>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</si>
  <si>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</si>
  <si>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</si>
  <si>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</si>
  <si>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</si>
  <si>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</si>
  <si>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</si>
  <si>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</si>
  <si>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</si>
  <si>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</si>
  <si>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</si>
  <si>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</si>
  <si>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</si>
  <si>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</si>
  <si>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</si>
  <si>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</si>
  <si>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</si>
  <si>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</si>
  <si>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</si>
  <si>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</si>
  <si>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</si>
  <si>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</si>
  <si>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</si>
  <si>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</si>
  <si>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</si>
  <si>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</si>
  <si>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</si>
  <si>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</si>
  <si>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</si>
  <si>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</si>
  <si>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</si>
  <si>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</si>
  <si>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</si>
  <si>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</si>
  <si>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</si>
  <si>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</si>
  <si>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</si>
  <si>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</si>
  <si>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</si>
  <si>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</si>
  <si>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</si>
  <si>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</si>
  <si>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</si>
  <si>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</si>
  <si>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</si>
  <si>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</si>
  <si>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</si>
  <si>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</si>
  <si>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</si>
  <si>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</si>
  <si>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</si>
  <si>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</si>
  <si>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</si>
  <si>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</si>
  <si>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</si>
  <si>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</si>
  <si>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</si>
  <si>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</si>
  <si>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</si>
  <si>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</si>
  <si>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</si>
  <si>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</si>
  <si>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</si>
  <si>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</si>
  <si>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</si>
  <si>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</si>
  <si>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</si>
  <si>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</si>
  <si>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</si>
  <si>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</si>
  <si>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</si>
  <si>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</si>
  <si>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</si>
  <si>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</si>
  <si>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</si>
  <si>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</si>
  <si>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</si>
  <si>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</si>
  <si>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</si>
  <si>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</si>
  <si>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</si>
  <si>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</si>
  <si>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</si>
  <si>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</si>
  <si>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</si>
  <si>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</si>
  <si>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</si>
  <si>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</si>
  <si>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</si>
  <si>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</si>
  <si>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</si>
  <si>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</si>
  <si>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</si>
  <si>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</si>
  <si>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</si>
  <si>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</si>
  <si>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</si>
  <si>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</si>
  <si>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</si>
  <si>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</si>
  <si>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</si>
  <si>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</si>
  <si>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</si>
  <si>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</si>
  <si>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</si>
  <si>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</si>
  <si>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</si>
  <si>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</si>
  <si>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</si>
  <si>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</si>
  <si>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</si>
  <si>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</si>
  <si>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</si>
  <si>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</si>
  <si>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</si>
  <si>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</si>
  <si>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</si>
  <si>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</si>
  <si>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</si>
  <si>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</si>
  <si>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</si>
  <si>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</si>
  <si>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</si>
  <si>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</si>
  <si>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</si>
  <si>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</si>
  <si>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</si>
  <si>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</si>
  <si>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</si>
  <si>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</si>
  <si>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</si>
  <si>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</si>
  <si>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</si>
  <si>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</si>
  <si>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</si>
  <si>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</si>
  <si>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</si>
  <si>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</si>
  <si>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</si>
  <si>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</si>
  <si>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</si>
  <si>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</si>
  <si>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</si>
  <si>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</si>
  <si>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</si>
  <si>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</si>
  <si>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</si>
  <si>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</si>
  <si>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</si>
  <si>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</si>
  <si>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</si>
  <si>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</si>
  <si>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</si>
  <si>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</si>
  <si>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</si>
  <si>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</si>
  <si>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</si>
  <si>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</si>
  <si>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</si>
  <si>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</si>
  <si>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</si>
  <si>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</si>
  <si>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</si>
  <si>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</si>
  <si>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</si>
  <si>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</si>
  <si>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</si>
  <si>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</si>
  <si>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</si>
  <si>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</si>
  <si>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</si>
  <si>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</si>
  <si>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</si>
  <si>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</si>
  <si>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Weight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</si>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</sst>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13" sqref="B13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F1" workbookViewId="0">
      <selection activeCell="Q11" sqref="Q11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 t="s">
        <v>99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1"/>
  <sheetViews>
    <sheetView tabSelected="1" zoomScale="120" zoomScaleNormal="120" workbookViewId="0">
      <selection activeCell="A52" sqref="A52:XFD154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196</v>
      </c>
      <c r="D1" s="20" t="s">
        <v>197</v>
      </c>
      <c r="E1" s="20" t="s">
        <v>97</v>
      </c>
      <c r="F1" s="20" t="s">
        <v>98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K2" sqref="K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>(I2/0.5657)-2.5164</f>
        <v>11.271826975428674</v>
      </c>
      <c r="K2" s="15">
        <f t="shared" ref="K2:K50" si="0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1">N2/0.3348-3.6135</f>
        <v>23.865591995221024</v>
      </c>
      <c r="P2" s="15">
        <f t="shared" ref="P2:P50" si="2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3">S2/0.8269-0.3725</f>
        <v>6.2788484097230626</v>
      </c>
      <c r="U2" s="15">
        <f t="shared" ref="U2:U50" si="4">S2*2</f>
        <v>11</v>
      </c>
      <c r="V2" s="12">
        <v>15</v>
      </c>
      <c r="W2" s="11">
        <v>5.7</v>
      </c>
      <c r="X2" s="11">
        <v>7.3</v>
      </c>
      <c r="Y2" s="15">
        <f t="shared" ref="Y2:Y50" si="5">X2/0.382-5.765</f>
        <v>13.344947643979058</v>
      </c>
      <c r="Z2" s="15">
        <f t="shared" ref="Z2:Z50" si="6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7">AC2/0.4846-3.5345</f>
        <v>7.1959993809327294</v>
      </c>
      <c r="AE2" s="25">
        <f t="shared" ref="AE2:AE50" si="8">AC2*2</f>
        <v>10.4</v>
      </c>
      <c r="AF2" s="23">
        <v>24.4</v>
      </c>
      <c r="AG2" s="22">
        <v>11.6</v>
      </c>
      <c r="AH2" s="22">
        <v>13.7</v>
      </c>
      <c r="AI2" s="25">
        <f t="shared" ref="AI2:AI50" si="9">AH2/0.7334-2.3</f>
        <v>16.380119989091899</v>
      </c>
      <c r="AJ2" s="25">
        <f t="shared" ref="AJ2:AJ50" si="10">AH2*2</f>
        <v>27.4</v>
      </c>
      <c r="AK2" s="23">
        <v>14.6</v>
      </c>
      <c r="AL2" s="22">
        <v>6.5</v>
      </c>
      <c r="AM2" s="22">
        <v>8.4</v>
      </c>
      <c r="AN2" s="25">
        <f t="shared" ref="AN2:AN50" si="11">AM2/0.3701-2.7895</f>
        <v>19.907068495001354</v>
      </c>
      <c r="AO2" s="25">
        <f t="shared" ref="AO2:AO50" si="12">AM2*2</f>
        <v>16.8</v>
      </c>
      <c r="AP2" s="23">
        <v>5.2</v>
      </c>
      <c r="AQ2" s="22">
        <v>2.4</v>
      </c>
      <c r="AR2" s="22">
        <v>3.6</v>
      </c>
      <c r="AS2">
        <f t="shared" ref="AS2:AS43" si="13">AR2/0.5201-1.1363</f>
        <v>5.7854458181119011</v>
      </c>
      <c r="AT2">
        <f t="shared" ref="AT2:AT50" si="14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ref="J3:J50" si="15">I3/0.5657-2.5164</f>
        <v>23.11556040304048</v>
      </c>
      <c r="K3" s="15">
        <f t="shared" si="0"/>
        <v>29</v>
      </c>
      <c r="L3" s="16">
        <v>15.4</v>
      </c>
      <c r="M3" s="15">
        <v>5.4</v>
      </c>
      <c r="N3" s="15">
        <v>7.8</v>
      </c>
      <c r="O3" s="15">
        <f t="shared" si="1"/>
        <v>19.683991039426523</v>
      </c>
      <c r="P3" s="15">
        <f t="shared" si="2"/>
        <v>15.6</v>
      </c>
      <c r="Q3" s="16">
        <v>7</v>
      </c>
      <c r="R3" s="15">
        <v>5.3</v>
      </c>
      <c r="S3" s="15">
        <v>6.2</v>
      </c>
      <c r="T3" s="15">
        <f t="shared" si="3"/>
        <v>7.1253836618696349</v>
      </c>
      <c r="U3" s="15">
        <f t="shared" si="4"/>
        <v>12.4</v>
      </c>
      <c r="V3" s="16">
        <v>20.2</v>
      </c>
      <c r="W3" s="15">
        <v>13.7</v>
      </c>
      <c r="X3" s="15">
        <v>15.4</v>
      </c>
      <c r="Y3" s="15">
        <f t="shared" si="5"/>
        <v>34.549136125654449</v>
      </c>
      <c r="Z3" s="15">
        <f t="shared" si="6"/>
        <v>30.8</v>
      </c>
      <c r="AA3" s="24">
        <v>12</v>
      </c>
      <c r="AB3" s="25">
        <v>9.1999999999999993</v>
      </c>
      <c r="AC3" s="25">
        <v>10.8</v>
      </c>
      <c r="AD3" s="25">
        <f t="shared" si="7"/>
        <v>18.751921791167973</v>
      </c>
      <c r="AE3" s="25">
        <f t="shared" si="8"/>
        <v>21.6</v>
      </c>
      <c r="AF3" s="26">
        <v>22</v>
      </c>
      <c r="AG3" s="25">
        <v>17.2</v>
      </c>
      <c r="AH3" s="25">
        <v>19</v>
      </c>
      <c r="AI3" s="25">
        <f t="shared" si="9"/>
        <v>23.606735751295336</v>
      </c>
      <c r="AJ3" s="25">
        <f t="shared" si="10"/>
        <v>38</v>
      </c>
      <c r="AK3" s="26">
        <v>33.4</v>
      </c>
      <c r="AL3" s="25">
        <v>13.9</v>
      </c>
      <c r="AM3" s="25">
        <v>15.2</v>
      </c>
      <c r="AN3" s="25">
        <f t="shared" si="11"/>
        <v>38.280481086192921</v>
      </c>
      <c r="AO3" s="25">
        <f t="shared" si="12"/>
        <v>30.4</v>
      </c>
      <c r="AP3" s="26">
        <v>17.2</v>
      </c>
      <c r="AQ3" s="25">
        <v>10.8</v>
      </c>
      <c r="AR3" s="25">
        <v>12.2</v>
      </c>
      <c r="AS3">
        <f t="shared" si="13"/>
        <v>22.320727494712553</v>
      </c>
      <c r="AT3">
        <f t="shared" si="14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15"/>
        <v>8.08992844263744</v>
      </c>
      <c r="K4" s="15">
        <f t="shared" si="0"/>
        <v>12</v>
      </c>
      <c r="L4" s="16">
        <v>7.9</v>
      </c>
      <c r="M4" s="15">
        <v>9</v>
      </c>
      <c r="N4" s="15">
        <v>11.8</v>
      </c>
      <c r="O4" s="15">
        <f t="shared" si="1"/>
        <v>31.631422341696535</v>
      </c>
      <c r="P4" s="15">
        <f t="shared" si="2"/>
        <v>23.6</v>
      </c>
      <c r="Q4" s="16">
        <v>3.4</v>
      </c>
      <c r="R4" s="15">
        <v>1.2</v>
      </c>
      <c r="S4" s="15">
        <v>2.8</v>
      </c>
      <c r="T4" s="15">
        <f t="shared" si="3"/>
        <v>3.0136410085862861</v>
      </c>
      <c r="U4" s="15">
        <f t="shared" si="4"/>
        <v>5.6</v>
      </c>
      <c r="V4" s="16">
        <v>25.6</v>
      </c>
      <c r="W4" s="15">
        <v>15.1</v>
      </c>
      <c r="X4" s="15">
        <v>16.7</v>
      </c>
      <c r="Y4" s="15">
        <f t="shared" si="5"/>
        <v>37.952277486910994</v>
      </c>
      <c r="Z4" s="15">
        <f t="shared" si="6"/>
        <v>33.4</v>
      </c>
      <c r="AA4" s="24">
        <v>11.2</v>
      </c>
      <c r="AB4" s="25">
        <v>5.9</v>
      </c>
      <c r="AC4" s="25">
        <v>7.6</v>
      </c>
      <c r="AD4" s="25">
        <f t="shared" si="7"/>
        <v>12.148537556747835</v>
      </c>
      <c r="AE4" s="25">
        <f t="shared" si="8"/>
        <v>15.2</v>
      </c>
      <c r="AF4" s="26">
        <v>27.2</v>
      </c>
      <c r="AG4" s="25">
        <v>15.3</v>
      </c>
      <c r="AH4" s="25">
        <v>17.399999999999999</v>
      </c>
      <c r="AI4" s="25">
        <f t="shared" si="9"/>
        <v>21.425115898554672</v>
      </c>
      <c r="AJ4" s="25">
        <f t="shared" si="10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1"/>
        <v>22.879238178870576</v>
      </c>
      <c r="AO4" s="25">
        <f t="shared" si="12"/>
        <v>19</v>
      </c>
      <c r="AP4" s="26">
        <v>7.6</v>
      </c>
      <c r="AQ4" s="25">
        <v>4.3</v>
      </c>
      <c r="AR4" s="25">
        <v>5.6</v>
      </c>
      <c r="AS4">
        <f t="shared" si="13"/>
        <v>9.6308601615074014</v>
      </c>
      <c r="AT4">
        <f t="shared" si="14"/>
        <v>11.2</v>
      </c>
      <c r="AV4" s="33"/>
      <c r="BA4" s="34"/>
      <c r="BF4" s="33"/>
      <c r="BK4" s="34"/>
      <c r="BP4" s="33"/>
      <c r="BU4" s="34"/>
    </row>
    <row r="5" spans="1:77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15"/>
        <v>6.6757513169524492</v>
      </c>
      <c r="K5" s="15">
        <f t="shared" si="0"/>
        <v>10.4</v>
      </c>
      <c r="L5" s="16">
        <v>27.2</v>
      </c>
      <c r="M5" s="15">
        <v>8</v>
      </c>
      <c r="N5" s="15">
        <v>11.2</v>
      </c>
      <c r="O5" s="15">
        <f t="shared" si="1"/>
        <v>29.839307646356033</v>
      </c>
      <c r="P5" s="15">
        <f t="shared" si="2"/>
        <v>22.4</v>
      </c>
      <c r="Q5" s="16">
        <v>7.6</v>
      </c>
      <c r="R5" s="15">
        <v>5.8</v>
      </c>
      <c r="S5" s="15">
        <v>7.2</v>
      </c>
      <c r="T5" s="15">
        <f t="shared" si="3"/>
        <v>8.3347197363647361</v>
      </c>
      <c r="U5" s="15">
        <f t="shared" si="4"/>
        <v>14.4</v>
      </c>
      <c r="V5" s="16">
        <v>33</v>
      </c>
      <c r="W5" s="15">
        <v>16.2</v>
      </c>
      <c r="X5" s="15">
        <v>18.5</v>
      </c>
      <c r="Y5" s="15">
        <f t="shared" si="5"/>
        <v>42.66431937172775</v>
      </c>
      <c r="Z5" s="15">
        <f t="shared" si="6"/>
        <v>37</v>
      </c>
      <c r="AA5" s="24">
        <v>32</v>
      </c>
      <c r="AB5" s="25">
        <v>9.6999999999999993</v>
      </c>
      <c r="AC5" s="25">
        <v>12.3</v>
      </c>
      <c r="AD5" s="25">
        <f t="shared" si="7"/>
        <v>21.847258151052415</v>
      </c>
      <c r="AE5" s="25">
        <f t="shared" si="8"/>
        <v>24.6</v>
      </c>
      <c r="AF5" s="26">
        <v>35</v>
      </c>
      <c r="AG5" s="25">
        <v>16.3</v>
      </c>
      <c r="AH5" s="25">
        <v>19.3</v>
      </c>
      <c r="AI5" s="25">
        <f t="shared" si="9"/>
        <v>24.015789473684208</v>
      </c>
      <c r="AJ5" s="25">
        <f t="shared" si="10"/>
        <v>38.6</v>
      </c>
      <c r="AK5" s="26">
        <v>8.4</v>
      </c>
      <c r="AL5" s="25">
        <v>5.0999999999999996</v>
      </c>
      <c r="AM5" s="25">
        <v>6.7</v>
      </c>
      <c r="AN5" s="25">
        <f t="shared" si="11"/>
        <v>15.313715347203459</v>
      </c>
      <c r="AO5" s="25">
        <f t="shared" si="12"/>
        <v>13.4</v>
      </c>
      <c r="AP5" s="26">
        <v>8</v>
      </c>
      <c r="AQ5" s="25">
        <v>3.7</v>
      </c>
      <c r="AR5" s="25">
        <v>5.2</v>
      </c>
      <c r="AS5">
        <f t="shared" si="13"/>
        <v>8.8617772928283021</v>
      </c>
      <c r="AT5">
        <f t="shared" si="14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15"/>
        <v>7.5596120205055692</v>
      </c>
      <c r="K6" s="15">
        <f t="shared" si="0"/>
        <v>11.4</v>
      </c>
      <c r="L6" s="16">
        <v>13.6</v>
      </c>
      <c r="M6" s="15">
        <v>3.9</v>
      </c>
      <c r="N6" s="15">
        <v>6.9</v>
      </c>
      <c r="O6" s="15">
        <f t="shared" si="1"/>
        <v>16.995818996415771</v>
      </c>
      <c r="P6" s="15">
        <f t="shared" si="2"/>
        <v>13.8</v>
      </c>
      <c r="Q6" s="16">
        <v>3.6</v>
      </c>
      <c r="R6" s="15">
        <v>2.8</v>
      </c>
      <c r="S6" s="15">
        <v>4.0999999999999996</v>
      </c>
      <c r="T6" s="15">
        <f t="shared" si="3"/>
        <v>4.5857779054299188</v>
      </c>
      <c r="U6" s="15">
        <f t="shared" si="4"/>
        <v>8.1999999999999993</v>
      </c>
      <c r="V6" s="16">
        <v>23</v>
      </c>
      <c r="W6" s="15">
        <v>9.6</v>
      </c>
      <c r="X6" s="15">
        <v>12</v>
      </c>
      <c r="Y6" s="15">
        <f t="shared" si="5"/>
        <v>25.648612565445024</v>
      </c>
      <c r="Z6" s="15">
        <f t="shared" si="6"/>
        <v>24</v>
      </c>
      <c r="AA6" s="24">
        <v>10.199999999999999</v>
      </c>
      <c r="AB6" s="25">
        <v>6.1</v>
      </c>
      <c r="AC6" s="25">
        <v>7.8</v>
      </c>
      <c r="AD6" s="25">
        <f t="shared" si="7"/>
        <v>12.561249071399091</v>
      </c>
      <c r="AE6" s="25">
        <f t="shared" si="8"/>
        <v>15.6</v>
      </c>
      <c r="AF6" s="26">
        <v>21</v>
      </c>
      <c r="AG6" s="25">
        <v>16.5</v>
      </c>
      <c r="AH6" s="25">
        <v>18.600000000000001</v>
      </c>
      <c r="AI6" s="25">
        <f t="shared" si="9"/>
        <v>23.061330788110173</v>
      </c>
      <c r="AJ6" s="25">
        <f t="shared" si="10"/>
        <v>37.200000000000003</v>
      </c>
      <c r="AK6" s="26">
        <v>8.4</v>
      </c>
      <c r="AL6" s="25">
        <v>2.1</v>
      </c>
      <c r="AM6" s="25">
        <v>3.4</v>
      </c>
      <c r="AN6" s="25">
        <f t="shared" si="11"/>
        <v>6.3972062955957849</v>
      </c>
      <c r="AO6" s="25">
        <f t="shared" si="12"/>
        <v>6.8</v>
      </c>
      <c r="AP6" s="26">
        <v>7.9</v>
      </c>
      <c r="AQ6" s="25">
        <v>2.5</v>
      </c>
      <c r="AR6" s="25">
        <v>3.9</v>
      </c>
      <c r="AS6">
        <f t="shared" si="13"/>
        <v>6.3622579696212265</v>
      </c>
      <c r="AT6">
        <f t="shared" si="14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15"/>
        <v>29.125813187201693</v>
      </c>
      <c r="K7" s="15">
        <f t="shared" si="0"/>
        <v>35.799999999999997</v>
      </c>
      <c r="L7" s="16">
        <v>31.3</v>
      </c>
      <c r="M7" s="15">
        <v>9.6</v>
      </c>
      <c r="N7" s="15">
        <v>12.4</v>
      </c>
      <c r="O7" s="15">
        <f t="shared" si="1"/>
        <v>33.423537037037036</v>
      </c>
      <c r="P7" s="15">
        <f t="shared" si="2"/>
        <v>24.8</v>
      </c>
      <c r="Q7" s="16">
        <v>9.6</v>
      </c>
      <c r="R7" s="15">
        <v>9.4</v>
      </c>
      <c r="S7" s="15">
        <v>10.7</v>
      </c>
      <c r="T7" s="15">
        <f t="shared" si="3"/>
        <v>12.567395997097593</v>
      </c>
      <c r="U7" s="15">
        <f t="shared" si="4"/>
        <v>21.4</v>
      </c>
      <c r="V7" s="16">
        <v>26.9</v>
      </c>
      <c r="W7" s="15">
        <v>16</v>
      </c>
      <c r="X7" s="15">
        <v>18.5</v>
      </c>
      <c r="Y7" s="15">
        <f t="shared" si="5"/>
        <v>42.66431937172775</v>
      </c>
      <c r="Z7" s="15">
        <f t="shared" si="6"/>
        <v>37</v>
      </c>
      <c r="AA7" s="24">
        <v>28</v>
      </c>
      <c r="AB7" s="25">
        <v>15</v>
      </c>
      <c r="AC7" s="25">
        <v>17</v>
      </c>
      <c r="AD7" s="25">
        <f t="shared" si="7"/>
        <v>31.545978745356997</v>
      </c>
      <c r="AE7" s="25">
        <f t="shared" si="8"/>
        <v>34</v>
      </c>
      <c r="AF7" s="26">
        <v>35.5</v>
      </c>
      <c r="AG7" s="25">
        <v>17.2</v>
      </c>
      <c r="AH7" s="25">
        <v>18.899999999999999</v>
      </c>
      <c r="AI7" s="25">
        <f t="shared" si="9"/>
        <v>23.470384510499041</v>
      </c>
      <c r="AJ7" s="25">
        <f t="shared" si="10"/>
        <v>37.799999999999997</v>
      </c>
      <c r="AK7" s="26">
        <v>21</v>
      </c>
      <c r="AL7" s="25">
        <v>11.8</v>
      </c>
      <c r="AM7" s="25">
        <v>13.2</v>
      </c>
      <c r="AN7" s="25">
        <f t="shared" si="11"/>
        <v>32.8765362064307</v>
      </c>
      <c r="AO7" s="25">
        <f t="shared" si="12"/>
        <v>26.4</v>
      </c>
      <c r="AP7" s="26">
        <v>13</v>
      </c>
      <c r="AQ7" s="25">
        <v>8.9</v>
      </c>
      <c r="AR7" s="25">
        <v>9.9</v>
      </c>
      <c r="AS7">
        <f t="shared" si="13"/>
        <v>17.89850099980773</v>
      </c>
      <c r="AT7">
        <f t="shared" si="14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15"/>
        <v>28.241952483648575</v>
      </c>
      <c r="K8" s="15">
        <f t="shared" si="0"/>
        <v>34.799999999999997</v>
      </c>
      <c r="L8" s="16">
        <v>17</v>
      </c>
      <c r="M8" s="15">
        <v>9.1</v>
      </c>
      <c r="N8" s="15">
        <v>11.5</v>
      </c>
      <c r="O8" s="15">
        <f t="shared" si="1"/>
        <v>30.735364994026284</v>
      </c>
      <c r="P8" s="15">
        <f t="shared" si="2"/>
        <v>23</v>
      </c>
      <c r="Q8" s="16">
        <v>7.2</v>
      </c>
      <c r="R8" s="15">
        <v>5.8</v>
      </c>
      <c r="S8" s="15">
        <v>6.8</v>
      </c>
      <c r="T8" s="15">
        <f t="shared" si="3"/>
        <v>7.8509853065666961</v>
      </c>
      <c r="U8" s="15">
        <f t="shared" si="4"/>
        <v>13.6</v>
      </c>
      <c r="V8" s="16">
        <v>19</v>
      </c>
      <c r="W8" s="15">
        <v>9.6999999999999993</v>
      </c>
      <c r="X8" s="15">
        <v>11.7</v>
      </c>
      <c r="Y8" s="15">
        <f t="shared" si="5"/>
        <v>24.863272251308899</v>
      </c>
      <c r="Z8" s="15">
        <f t="shared" si="6"/>
        <v>23.4</v>
      </c>
      <c r="AA8" s="24">
        <v>19.5</v>
      </c>
      <c r="AB8" s="25">
        <v>14.6</v>
      </c>
      <c r="AC8" s="25">
        <v>16.2</v>
      </c>
      <c r="AD8" s="25">
        <f t="shared" si="7"/>
        <v>29.895132686751957</v>
      </c>
      <c r="AE8" s="25">
        <f t="shared" si="8"/>
        <v>32.4</v>
      </c>
      <c r="AF8" s="26">
        <v>35.6</v>
      </c>
      <c r="AG8" s="25">
        <v>16.600000000000001</v>
      </c>
      <c r="AH8" s="25">
        <v>19</v>
      </c>
      <c r="AI8" s="25">
        <f t="shared" si="9"/>
        <v>23.606735751295336</v>
      </c>
      <c r="AJ8" s="25">
        <f t="shared" si="10"/>
        <v>38</v>
      </c>
      <c r="AK8" s="26">
        <v>22.5</v>
      </c>
      <c r="AL8" s="25">
        <v>9.9</v>
      </c>
      <c r="AM8" s="25">
        <v>11.2</v>
      </c>
      <c r="AN8" s="25">
        <f t="shared" si="11"/>
        <v>27.472591326668468</v>
      </c>
      <c r="AO8" s="25">
        <f t="shared" si="12"/>
        <v>22.4</v>
      </c>
      <c r="AP8" s="26">
        <v>16.7</v>
      </c>
      <c r="AQ8" s="25">
        <v>9.5</v>
      </c>
      <c r="AR8" s="25">
        <v>10.6</v>
      </c>
      <c r="AS8">
        <f t="shared" si="13"/>
        <v>19.244396019996156</v>
      </c>
      <c r="AT8">
        <f t="shared" si="14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15"/>
        <v>15.337586211773022</v>
      </c>
      <c r="K9" s="15">
        <f t="shared" si="0"/>
        <v>20.2</v>
      </c>
      <c r="L9" s="16">
        <v>24.6</v>
      </c>
      <c r="M9" s="15">
        <v>7.7</v>
      </c>
      <c r="N9" s="15">
        <v>9.8000000000000007</v>
      </c>
      <c r="O9" s="15">
        <f t="shared" si="1"/>
        <v>25.657706690561533</v>
      </c>
      <c r="P9" s="15">
        <f t="shared" si="2"/>
        <v>19.600000000000001</v>
      </c>
      <c r="Q9" s="16">
        <v>4.2</v>
      </c>
      <c r="R9" s="15">
        <v>3.1</v>
      </c>
      <c r="S9" s="15">
        <v>4.8</v>
      </c>
      <c r="T9" s="15">
        <f t="shared" si="3"/>
        <v>5.4323131575764911</v>
      </c>
      <c r="U9" s="15">
        <f t="shared" si="4"/>
        <v>9.6</v>
      </c>
      <c r="V9" s="16">
        <v>26.4</v>
      </c>
      <c r="W9" s="15">
        <v>10.9</v>
      </c>
      <c r="X9" s="15">
        <v>13.2</v>
      </c>
      <c r="Y9" s="15">
        <f t="shared" si="5"/>
        <v>28.789973821989527</v>
      </c>
      <c r="Z9" s="15">
        <f t="shared" si="6"/>
        <v>26.4</v>
      </c>
      <c r="AA9" s="24">
        <v>20.6</v>
      </c>
      <c r="AB9" s="25">
        <v>16.2</v>
      </c>
      <c r="AC9" s="25">
        <v>18.100000000000001</v>
      </c>
      <c r="AD9" s="25">
        <f t="shared" si="7"/>
        <v>33.815892075938919</v>
      </c>
      <c r="AE9" s="25">
        <f t="shared" si="8"/>
        <v>36.200000000000003</v>
      </c>
      <c r="AF9" s="26">
        <v>33</v>
      </c>
      <c r="AG9" s="25">
        <v>16.8</v>
      </c>
      <c r="AH9" s="25">
        <v>19.2</v>
      </c>
      <c r="AI9" s="25">
        <f t="shared" si="9"/>
        <v>23.879438232887917</v>
      </c>
      <c r="AJ9" s="25">
        <f t="shared" si="10"/>
        <v>38.4</v>
      </c>
      <c r="AK9" s="26">
        <v>13.5</v>
      </c>
      <c r="AL9" s="25">
        <v>10</v>
      </c>
      <c r="AM9" s="25">
        <v>11.7</v>
      </c>
      <c r="AN9" s="25">
        <f t="shared" si="11"/>
        <v>28.823577546609023</v>
      </c>
      <c r="AO9" s="25">
        <f t="shared" si="12"/>
        <v>23.4</v>
      </c>
      <c r="AP9" s="26">
        <v>5.9</v>
      </c>
      <c r="AQ9" s="25">
        <v>5.5</v>
      </c>
      <c r="AR9" s="25">
        <v>6.6</v>
      </c>
      <c r="AS9">
        <f t="shared" si="13"/>
        <v>11.553567333205152</v>
      </c>
      <c r="AT9">
        <f t="shared" si="14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15"/>
        <v>15.867902633904897</v>
      </c>
      <c r="K10" s="15">
        <f t="shared" si="0"/>
        <v>20.8</v>
      </c>
      <c r="L10" s="16">
        <v>33.200000000000003</v>
      </c>
      <c r="M10" s="15">
        <v>10.8</v>
      </c>
      <c r="N10" s="15">
        <v>13.8</v>
      </c>
      <c r="O10" s="15">
        <f t="shared" si="1"/>
        <v>37.605137992831544</v>
      </c>
      <c r="P10" s="15">
        <f t="shared" si="2"/>
        <v>27.6</v>
      </c>
      <c r="Q10" s="16">
        <v>8.1999999999999993</v>
      </c>
      <c r="R10" s="15">
        <v>4.2</v>
      </c>
      <c r="S10" s="15">
        <v>6.2</v>
      </c>
      <c r="T10" s="15">
        <f t="shared" si="3"/>
        <v>7.1253836618696349</v>
      </c>
      <c r="U10" s="15">
        <f t="shared" si="4"/>
        <v>12.4</v>
      </c>
      <c r="V10" s="16">
        <v>52</v>
      </c>
      <c r="W10" s="15">
        <v>16.8</v>
      </c>
      <c r="X10" s="15">
        <v>18.7</v>
      </c>
      <c r="Y10" s="15">
        <f t="shared" si="5"/>
        <v>43.187879581151826</v>
      </c>
      <c r="Z10" s="15">
        <f t="shared" si="6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7"/>
        <v>34.434959347915807</v>
      </c>
      <c r="AE10" s="25">
        <f t="shared" si="8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9"/>
        <v>24.152140714480499</v>
      </c>
      <c r="AJ10" s="25">
        <f t="shared" si="10"/>
        <v>38.799999999999997</v>
      </c>
      <c r="AK10" s="26">
        <v>27</v>
      </c>
      <c r="AL10" s="25">
        <v>12.5</v>
      </c>
      <c r="AM10" s="25">
        <v>14.1</v>
      </c>
      <c r="AN10" s="25">
        <f t="shared" si="11"/>
        <v>35.308311402323703</v>
      </c>
      <c r="AO10" s="25">
        <f t="shared" si="12"/>
        <v>28.2</v>
      </c>
      <c r="AP10" s="26">
        <v>17</v>
      </c>
      <c r="AQ10" s="25">
        <v>7.7</v>
      </c>
      <c r="AR10" s="25">
        <v>9.1999999999999993</v>
      </c>
      <c r="AS10">
        <f t="shared" si="13"/>
        <v>16.552605979619305</v>
      </c>
      <c r="AT10">
        <f t="shared" si="14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15"/>
        <v>31.247078875729191</v>
      </c>
      <c r="K11" s="15">
        <f t="shared" si="0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1"/>
        <v>53.435484468339311</v>
      </c>
      <c r="P11" s="15">
        <f t="shared" si="2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3"/>
        <v>15.107001753537309</v>
      </c>
      <c r="U11" s="15">
        <f t="shared" si="4"/>
        <v>25.6</v>
      </c>
      <c r="V11" s="16">
        <v>48</v>
      </c>
      <c r="W11" s="15">
        <v>16.600000000000001</v>
      </c>
      <c r="X11" s="15">
        <v>19</v>
      </c>
      <c r="Y11" s="15">
        <f t="shared" si="5"/>
        <v>43.973219895287954</v>
      </c>
      <c r="Z11" s="15">
        <f t="shared" si="6"/>
        <v>38</v>
      </c>
      <c r="AA11" s="24">
        <v>42.9</v>
      </c>
      <c r="AB11" s="25">
        <v>16.5</v>
      </c>
      <c r="AC11" s="25">
        <v>18.600000000000001</v>
      </c>
      <c r="AD11" s="25">
        <f t="shared" si="7"/>
        <v>34.847670862567071</v>
      </c>
      <c r="AE11" s="25">
        <f t="shared" si="8"/>
        <v>37.200000000000003</v>
      </c>
      <c r="AF11" s="26">
        <v>47</v>
      </c>
      <c r="AG11" s="25">
        <v>16.2</v>
      </c>
      <c r="AH11" s="25">
        <v>19</v>
      </c>
      <c r="AI11" s="25">
        <f t="shared" si="9"/>
        <v>23.606735751295336</v>
      </c>
      <c r="AJ11" s="25">
        <f t="shared" si="10"/>
        <v>38</v>
      </c>
      <c r="AK11" s="26">
        <v>57</v>
      </c>
      <c r="AL11" s="25">
        <v>17.2</v>
      </c>
      <c r="AM11" s="25">
        <v>19.399999999999999</v>
      </c>
      <c r="AN11" s="25">
        <f t="shared" si="11"/>
        <v>49.6287653336936</v>
      </c>
      <c r="AO11" s="25">
        <f t="shared" si="12"/>
        <v>38.799999999999997</v>
      </c>
      <c r="AP11" s="26">
        <v>21</v>
      </c>
      <c r="AQ11" s="25">
        <v>14.8</v>
      </c>
      <c r="AR11" s="25">
        <v>16.7</v>
      </c>
      <c r="AS11">
        <f t="shared" si="13"/>
        <v>30.972909767352434</v>
      </c>
      <c r="AT11">
        <f t="shared" si="14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15"/>
        <v>29.302585327912322</v>
      </c>
      <c r="K12" s="15">
        <f t="shared" si="0"/>
        <v>36</v>
      </c>
      <c r="L12" s="16">
        <v>14.3</v>
      </c>
      <c r="M12" s="15">
        <v>6.5</v>
      </c>
      <c r="N12" s="15">
        <v>8.9</v>
      </c>
      <c r="O12" s="15">
        <f t="shared" si="1"/>
        <v>22.96953464755078</v>
      </c>
      <c r="P12" s="15">
        <f t="shared" si="2"/>
        <v>17.8</v>
      </c>
      <c r="Q12" s="16">
        <v>8.1</v>
      </c>
      <c r="R12" s="15">
        <v>8.5</v>
      </c>
      <c r="S12" s="15">
        <v>9.4</v>
      </c>
      <c r="T12" s="15">
        <f t="shared" si="3"/>
        <v>10.995259100253961</v>
      </c>
      <c r="U12" s="15">
        <f t="shared" si="4"/>
        <v>18.8</v>
      </c>
      <c r="V12" s="16">
        <v>22</v>
      </c>
      <c r="W12" s="15">
        <v>15</v>
      </c>
      <c r="X12" s="15">
        <v>16.899999999999999</v>
      </c>
      <c r="Y12" s="15">
        <f t="shared" si="5"/>
        <v>38.475837696335077</v>
      </c>
      <c r="Z12" s="15">
        <f t="shared" si="6"/>
        <v>33.799999999999997</v>
      </c>
      <c r="AA12" s="24">
        <v>17.2</v>
      </c>
      <c r="AB12" s="25">
        <v>9.5</v>
      </c>
      <c r="AC12" s="25">
        <v>11.4</v>
      </c>
      <c r="AD12" s="25">
        <f t="shared" si="7"/>
        <v>19.99005633512175</v>
      </c>
      <c r="AE12" s="25">
        <f t="shared" si="8"/>
        <v>22.8</v>
      </c>
      <c r="AF12" s="26">
        <v>31</v>
      </c>
      <c r="AG12" s="25">
        <v>16.399999999999999</v>
      </c>
      <c r="AH12" s="25">
        <v>18.5</v>
      </c>
      <c r="AI12" s="25">
        <f t="shared" si="9"/>
        <v>22.924979547313878</v>
      </c>
      <c r="AJ12" s="25">
        <f t="shared" si="10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1"/>
        <v>44.224820453931372</v>
      </c>
      <c r="AO12" s="25">
        <f t="shared" si="12"/>
        <v>34.799999999999997</v>
      </c>
      <c r="AP12" s="26">
        <v>19.8</v>
      </c>
      <c r="AQ12" s="25">
        <v>10.3</v>
      </c>
      <c r="AR12" s="25">
        <v>11.5</v>
      </c>
      <c r="AS12">
        <f t="shared" si="13"/>
        <v>20.974832474524131</v>
      </c>
      <c r="AT12">
        <f t="shared" si="14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15"/>
        <v>31.777395297861052</v>
      </c>
      <c r="K13" s="15">
        <f t="shared" si="0"/>
        <v>38.799999999999997</v>
      </c>
      <c r="L13" s="16">
        <v>23.5</v>
      </c>
      <c r="M13" s="15">
        <v>11</v>
      </c>
      <c r="N13" s="15">
        <v>13.3</v>
      </c>
      <c r="O13" s="15">
        <f t="shared" si="1"/>
        <v>36.111709080047788</v>
      </c>
      <c r="P13" s="15">
        <f t="shared" si="2"/>
        <v>26.6</v>
      </c>
      <c r="Q13" s="16">
        <v>12.7</v>
      </c>
      <c r="R13" s="15">
        <v>11.2</v>
      </c>
      <c r="S13" s="15">
        <v>12.4</v>
      </c>
      <c r="T13" s="15">
        <f t="shared" si="3"/>
        <v>14.623267323739269</v>
      </c>
      <c r="U13" s="15">
        <f t="shared" si="4"/>
        <v>24.8</v>
      </c>
      <c r="V13" s="16">
        <v>20.5</v>
      </c>
      <c r="W13" s="15">
        <v>14.1</v>
      </c>
      <c r="X13" s="15">
        <v>15.9</v>
      </c>
      <c r="Y13" s="15">
        <f t="shared" si="5"/>
        <v>35.858036649214661</v>
      </c>
      <c r="Z13" s="15">
        <f t="shared" si="6"/>
        <v>31.8</v>
      </c>
      <c r="AA13" s="24">
        <v>19.3</v>
      </c>
      <c r="AB13" s="25">
        <v>13.5</v>
      </c>
      <c r="AC13" s="25">
        <v>15.1</v>
      </c>
      <c r="AD13" s="25">
        <f t="shared" si="7"/>
        <v>27.625219356170035</v>
      </c>
      <c r="AE13" s="25">
        <f t="shared" si="8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9"/>
        <v>23.19768202890646</v>
      </c>
      <c r="AJ13" s="25">
        <f t="shared" si="10"/>
        <v>37.4</v>
      </c>
      <c r="AK13" s="26">
        <v>38.4</v>
      </c>
      <c r="AL13" s="25">
        <v>14.8</v>
      </c>
      <c r="AM13" s="25">
        <v>16.600000000000001</v>
      </c>
      <c r="AN13" s="25">
        <f t="shared" si="11"/>
        <v>42.06324250202649</v>
      </c>
      <c r="AO13" s="25">
        <f t="shared" si="12"/>
        <v>33.200000000000003</v>
      </c>
      <c r="AP13" s="26">
        <v>25.1</v>
      </c>
      <c r="AQ13" s="25">
        <v>11.9</v>
      </c>
      <c r="AR13" s="25">
        <v>13.3</v>
      </c>
      <c r="AS13">
        <f t="shared" si="13"/>
        <v>24.435705383580082</v>
      </c>
      <c r="AT13">
        <f t="shared" si="14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15"/>
        <v>21.347838995934239</v>
      </c>
      <c r="K14" s="15">
        <f t="shared" si="0"/>
        <v>27</v>
      </c>
      <c r="L14" s="16">
        <v>11.9</v>
      </c>
      <c r="M14" s="15">
        <v>6.6</v>
      </c>
      <c r="N14" s="15">
        <v>8.6</v>
      </c>
      <c r="O14" s="15">
        <f t="shared" si="1"/>
        <v>22.073477299880523</v>
      </c>
      <c r="P14" s="15">
        <f t="shared" si="2"/>
        <v>17.2</v>
      </c>
      <c r="Q14" s="16">
        <v>11.2</v>
      </c>
      <c r="R14" s="15">
        <v>9.1999999999999993</v>
      </c>
      <c r="S14" s="15">
        <v>10</v>
      </c>
      <c r="T14" s="15">
        <f t="shared" si="3"/>
        <v>11.720860744951022</v>
      </c>
      <c r="U14" s="15">
        <f t="shared" si="4"/>
        <v>20</v>
      </c>
      <c r="V14" s="16">
        <v>28</v>
      </c>
      <c r="W14" s="15">
        <v>11</v>
      </c>
      <c r="X14" s="15">
        <v>12.8</v>
      </c>
      <c r="Y14" s="15">
        <f t="shared" si="5"/>
        <v>27.742853403141361</v>
      </c>
      <c r="Z14" s="15">
        <f t="shared" si="6"/>
        <v>25.6</v>
      </c>
      <c r="AA14" s="24">
        <v>17.2</v>
      </c>
      <c r="AB14" s="25">
        <v>11.8</v>
      </c>
      <c r="AC14" s="25">
        <v>13.4</v>
      </c>
      <c r="AD14" s="25">
        <f t="shared" si="7"/>
        <v>24.117171481634337</v>
      </c>
      <c r="AE14" s="25">
        <f t="shared" si="8"/>
        <v>26.8</v>
      </c>
      <c r="AF14" s="26">
        <v>35.5</v>
      </c>
      <c r="AG14" s="25">
        <v>17.5</v>
      </c>
      <c r="AH14" s="25">
        <v>19</v>
      </c>
      <c r="AI14" s="25">
        <f t="shared" si="9"/>
        <v>23.606735751295336</v>
      </c>
      <c r="AJ14" s="25">
        <f t="shared" si="10"/>
        <v>38</v>
      </c>
      <c r="AK14" s="26">
        <v>36.200000000000003</v>
      </c>
      <c r="AL14" s="25">
        <v>13.1</v>
      </c>
      <c r="AM14" s="25">
        <v>14.6</v>
      </c>
      <c r="AN14" s="25">
        <f t="shared" si="11"/>
        <v>36.659297622264255</v>
      </c>
      <c r="AO14" s="25">
        <f t="shared" si="12"/>
        <v>29.2</v>
      </c>
      <c r="AP14" s="26">
        <v>24.6</v>
      </c>
      <c r="AQ14" s="25">
        <v>10.8</v>
      </c>
      <c r="AR14" s="25">
        <v>12</v>
      </c>
      <c r="AS14">
        <f t="shared" si="13"/>
        <v>21.936186060373007</v>
      </c>
      <c r="AT14">
        <f t="shared" si="14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15"/>
        <v>26.120686795121088</v>
      </c>
      <c r="K15" s="15">
        <f t="shared" si="0"/>
        <v>32.4</v>
      </c>
      <c r="L15" s="16">
        <v>25</v>
      </c>
      <c r="M15" s="15">
        <v>10.199999999999999</v>
      </c>
      <c r="N15" s="15">
        <v>12.7</v>
      </c>
      <c r="O15" s="15">
        <f t="shared" si="1"/>
        <v>34.319594384707287</v>
      </c>
      <c r="P15" s="15">
        <f t="shared" si="2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3"/>
        <v>12.325528782198573</v>
      </c>
      <c r="U15" s="15">
        <f t="shared" si="4"/>
        <v>21</v>
      </c>
      <c r="V15" s="16">
        <v>25.5</v>
      </c>
      <c r="W15" s="15">
        <v>15.8</v>
      </c>
      <c r="X15" s="15">
        <v>18.2</v>
      </c>
      <c r="Y15" s="15">
        <f t="shared" si="5"/>
        <v>41.878979057591621</v>
      </c>
      <c r="Z15" s="15">
        <f t="shared" si="6"/>
        <v>36.4</v>
      </c>
      <c r="AA15" s="24">
        <v>28.4</v>
      </c>
      <c r="AB15" s="25">
        <v>12.5</v>
      </c>
      <c r="AC15" s="25">
        <v>14.3</v>
      </c>
      <c r="AD15" s="25">
        <f t="shared" si="7"/>
        <v>25.974373297565005</v>
      </c>
      <c r="AE15" s="25">
        <f t="shared" si="8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9"/>
        <v>23.879438232887917</v>
      </c>
      <c r="AJ15" s="25">
        <f t="shared" si="10"/>
        <v>38.4</v>
      </c>
      <c r="AK15" s="26">
        <v>18</v>
      </c>
      <c r="AL15" s="25">
        <v>10.9</v>
      </c>
      <c r="AM15" s="25">
        <v>12.3</v>
      </c>
      <c r="AN15" s="25">
        <f t="shared" si="11"/>
        <v>30.444761010537693</v>
      </c>
      <c r="AO15" s="25">
        <f t="shared" si="12"/>
        <v>24.6</v>
      </c>
      <c r="AP15" s="26">
        <v>9.8000000000000007</v>
      </c>
      <c r="AQ15" s="25">
        <v>6.2</v>
      </c>
      <c r="AR15" s="25">
        <v>7.3</v>
      </c>
      <c r="AS15">
        <f t="shared" si="13"/>
        <v>12.899462353393577</v>
      </c>
      <c r="AT15">
        <f t="shared" si="14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15"/>
        <v>28.241952483648575</v>
      </c>
      <c r="K16" s="15">
        <f t="shared" si="0"/>
        <v>34.799999999999997</v>
      </c>
      <c r="L16" s="16">
        <v>21.6</v>
      </c>
      <c r="M16" s="15">
        <v>11</v>
      </c>
      <c r="N16" s="15">
        <v>14</v>
      </c>
      <c r="O16" s="15">
        <f t="shared" si="1"/>
        <v>38.202509557945042</v>
      </c>
      <c r="P16" s="15">
        <f t="shared" si="2"/>
        <v>28</v>
      </c>
      <c r="Q16" s="16">
        <v>9.1</v>
      </c>
      <c r="R16" s="15">
        <v>4.7</v>
      </c>
      <c r="S16" s="15">
        <v>5.9</v>
      </c>
      <c r="T16" s="15">
        <f t="shared" si="3"/>
        <v>6.7625828395211043</v>
      </c>
      <c r="U16" s="15">
        <f t="shared" si="4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5"/>
        <v>43.711439790575909</v>
      </c>
      <c r="Z16" s="15">
        <f t="shared" si="6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7"/>
        <v>35.879449649195216</v>
      </c>
      <c r="AE16" s="25">
        <f t="shared" si="8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9"/>
        <v>24.152140714480499</v>
      </c>
      <c r="AJ16" s="25">
        <f t="shared" si="10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1"/>
        <v>42.06324250202649</v>
      </c>
      <c r="AO16" s="25">
        <f t="shared" si="12"/>
        <v>33.200000000000003</v>
      </c>
      <c r="AP16" s="26">
        <v>30</v>
      </c>
      <c r="AQ16" s="25">
        <v>14.3</v>
      </c>
      <c r="AR16" s="25">
        <v>15.7</v>
      </c>
      <c r="AS16">
        <f t="shared" si="13"/>
        <v>29.050202595654682</v>
      </c>
      <c r="AT16">
        <f t="shared" si="14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15"/>
        <v>3.6706249248718406</v>
      </c>
      <c r="K17" s="15">
        <f t="shared" si="0"/>
        <v>7</v>
      </c>
      <c r="L17" s="16">
        <v>11.4</v>
      </c>
      <c r="M17" s="15">
        <v>2.6</v>
      </c>
      <c r="N17" s="15">
        <v>5.4</v>
      </c>
      <c r="O17" s="15">
        <f t="shared" si="1"/>
        <v>12.515532258064519</v>
      </c>
      <c r="P17" s="15">
        <f t="shared" si="2"/>
        <v>10.8</v>
      </c>
      <c r="Q17" s="16">
        <v>3.4</v>
      </c>
      <c r="R17" s="15">
        <v>0.7</v>
      </c>
      <c r="S17" s="15">
        <v>1.8</v>
      </c>
      <c r="T17" s="15">
        <f t="shared" si="3"/>
        <v>1.8043049340911841</v>
      </c>
      <c r="U17" s="15">
        <f t="shared" si="4"/>
        <v>3.6</v>
      </c>
      <c r="V17" s="16">
        <v>18.2</v>
      </c>
      <c r="W17" s="15">
        <v>8.1</v>
      </c>
      <c r="X17" s="15">
        <v>9.6</v>
      </c>
      <c r="Y17" s="15">
        <f t="shared" si="5"/>
        <v>19.365890052356018</v>
      </c>
      <c r="Z17" s="15">
        <f t="shared" si="6"/>
        <v>19.2</v>
      </c>
      <c r="AA17" s="24">
        <v>8.4</v>
      </c>
      <c r="AB17" s="25">
        <v>2.6</v>
      </c>
      <c r="AC17" s="25">
        <v>3.9</v>
      </c>
      <c r="AD17" s="25">
        <f t="shared" si="7"/>
        <v>4.5133745356995458</v>
      </c>
      <c r="AE17" s="25">
        <f t="shared" si="8"/>
        <v>7.8</v>
      </c>
      <c r="AF17" s="26">
        <v>17.8</v>
      </c>
      <c r="AG17" s="25">
        <v>11.2</v>
      </c>
      <c r="AH17" s="25">
        <v>13.2</v>
      </c>
      <c r="AI17" s="25">
        <f t="shared" si="9"/>
        <v>15.698363785110441</v>
      </c>
      <c r="AJ17" s="25">
        <f t="shared" si="10"/>
        <v>26.4</v>
      </c>
      <c r="AK17" s="26">
        <v>7.8</v>
      </c>
      <c r="AL17" s="25">
        <v>2.6</v>
      </c>
      <c r="AM17" s="25">
        <v>4</v>
      </c>
      <c r="AN17" s="25">
        <f t="shared" si="11"/>
        <v>8.0183897595244531</v>
      </c>
      <c r="AO17" s="25">
        <f t="shared" si="12"/>
        <v>8</v>
      </c>
      <c r="AP17" s="26">
        <v>4.8</v>
      </c>
      <c r="AQ17" s="25">
        <v>1.5</v>
      </c>
      <c r="AR17" s="25">
        <v>2.7</v>
      </c>
      <c r="AS17">
        <f t="shared" si="13"/>
        <v>4.0550093635839257</v>
      </c>
      <c r="AT17">
        <f t="shared" si="14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15"/>
        <v>22.408471840197983</v>
      </c>
      <c r="K18" s="15">
        <f t="shared" si="0"/>
        <v>28.2</v>
      </c>
      <c r="L18" s="16">
        <v>21.7</v>
      </c>
      <c r="M18" s="15">
        <v>8.4</v>
      </c>
      <c r="N18" s="15">
        <v>11.5</v>
      </c>
      <c r="O18" s="15">
        <f t="shared" si="1"/>
        <v>30.735364994026284</v>
      </c>
      <c r="P18" s="15">
        <f t="shared" si="2"/>
        <v>23</v>
      </c>
      <c r="Q18" s="16">
        <v>9.9</v>
      </c>
      <c r="R18" s="15">
        <v>7</v>
      </c>
      <c r="S18" s="15">
        <v>8.5</v>
      </c>
      <c r="T18" s="15">
        <f t="shared" si="3"/>
        <v>9.9068566332083687</v>
      </c>
      <c r="U18" s="15">
        <f t="shared" si="4"/>
        <v>17</v>
      </c>
      <c r="V18" s="16">
        <v>31.5</v>
      </c>
      <c r="W18" s="15">
        <v>14.7</v>
      </c>
      <c r="X18" s="15">
        <v>17</v>
      </c>
      <c r="Y18" s="15">
        <f t="shared" si="5"/>
        <v>38.737617801047122</v>
      </c>
      <c r="Z18" s="15">
        <f t="shared" si="6"/>
        <v>34</v>
      </c>
      <c r="AA18" s="24">
        <v>26.7</v>
      </c>
      <c r="AB18" s="25">
        <v>11.5</v>
      </c>
      <c r="AC18" s="25">
        <v>13</v>
      </c>
      <c r="AD18" s="25">
        <f t="shared" si="7"/>
        <v>23.29174845233182</v>
      </c>
      <c r="AE18" s="25">
        <f t="shared" si="8"/>
        <v>26</v>
      </c>
      <c r="AF18" s="26">
        <v>46.1</v>
      </c>
      <c r="AG18" s="25">
        <v>48</v>
      </c>
      <c r="AH18" s="25">
        <v>49.7</v>
      </c>
      <c r="AI18" s="25">
        <f t="shared" si="9"/>
        <v>65.466566675756752</v>
      </c>
      <c r="AJ18" s="25">
        <f t="shared" si="10"/>
        <v>99.4</v>
      </c>
      <c r="AK18" s="26">
        <v>29</v>
      </c>
      <c r="AL18" s="25">
        <v>14.1</v>
      </c>
      <c r="AM18" s="25">
        <v>15.6</v>
      </c>
      <c r="AN18" s="25">
        <f t="shared" si="11"/>
        <v>39.361270062145373</v>
      </c>
      <c r="AO18" s="25">
        <f t="shared" si="12"/>
        <v>31.2</v>
      </c>
      <c r="AP18" s="26">
        <v>12.4</v>
      </c>
      <c r="AQ18" s="25">
        <v>7.7</v>
      </c>
      <c r="AR18" s="25">
        <v>8.9</v>
      </c>
      <c r="AS18">
        <f t="shared" si="13"/>
        <v>15.97579382810998</v>
      </c>
      <c r="AT18">
        <f t="shared" si="14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15"/>
        <v>1.0190428142124803</v>
      </c>
      <c r="K19" s="15">
        <f t="shared" si="0"/>
        <v>4</v>
      </c>
      <c r="L19" s="16">
        <v>6.5</v>
      </c>
      <c r="M19" s="15">
        <v>1.6</v>
      </c>
      <c r="N19" s="15">
        <v>3.9</v>
      </c>
      <c r="O19" s="15">
        <f t="shared" si="1"/>
        <v>8.0352455197132624</v>
      </c>
      <c r="P19" s="15">
        <f t="shared" si="2"/>
        <v>7.8</v>
      </c>
      <c r="Q19" s="16">
        <v>3</v>
      </c>
      <c r="R19" s="15">
        <v>1.3</v>
      </c>
      <c r="S19" s="15">
        <v>2.2000000000000002</v>
      </c>
      <c r="T19" s="15">
        <f t="shared" si="3"/>
        <v>2.2880393638892249</v>
      </c>
      <c r="U19" s="15">
        <f t="shared" si="4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5"/>
        <v>15.700968586387432</v>
      </c>
      <c r="Z19" s="15">
        <f t="shared" si="6"/>
        <v>16.399999999999999</v>
      </c>
      <c r="AA19" s="24">
        <v>7.1</v>
      </c>
      <c r="AB19" s="25">
        <v>3.4</v>
      </c>
      <c r="AC19" s="25">
        <v>5</v>
      </c>
      <c r="AD19" s="25">
        <f t="shared" si="7"/>
        <v>6.7832878662814711</v>
      </c>
      <c r="AE19" s="25">
        <f t="shared" si="8"/>
        <v>10</v>
      </c>
      <c r="AF19" s="26">
        <v>18</v>
      </c>
      <c r="AG19" s="25">
        <v>16.3</v>
      </c>
      <c r="AH19" s="25">
        <v>18</v>
      </c>
      <c r="AI19" s="25">
        <f t="shared" si="9"/>
        <v>22.243223343332421</v>
      </c>
      <c r="AJ19" s="25">
        <f t="shared" si="10"/>
        <v>36</v>
      </c>
      <c r="AK19" s="26">
        <v>6.4</v>
      </c>
      <c r="AL19" s="25">
        <v>3.3</v>
      </c>
      <c r="AM19" s="25">
        <v>4.7</v>
      </c>
      <c r="AN19" s="25">
        <f t="shared" si="11"/>
        <v>9.9097704674412324</v>
      </c>
      <c r="AO19" s="25">
        <f t="shared" si="12"/>
        <v>9.4</v>
      </c>
      <c r="AP19" s="26">
        <v>5</v>
      </c>
      <c r="AQ19" s="25">
        <v>1.3</v>
      </c>
      <c r="AR19" s="25">
        <v>2.7</v>
      </c>
      <c r="AS19">
        <f t="shared" si="13"/>
        <v>4.0550093635839257</v>
      </c>
      <c r="AT19">
        <f t="shared" si="14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15"/>
        <v>14.453725508219904</v>
      </c>
      <c r="K20" s="15">
        <f t="shared" si="0"/>
        <v>19.2</v>
      </c>
      <c r="L20" s="16">
        <v>10.1</v>
      </c>
      <c r="M20" s="15">
        <v>4.4000000000000004</v>
      </c>
      <c r="N20" s="15">
        <v>6.5</v>
      </c>
      <c r="O20" s="15">
        <f t="shared" si="1"/>
        <v>15.80107586618877</v>
      </c>
      <c r="P20" s="15">
        <f t="shared" si="2"/>
        <v>13</v>
      </c>
      <c r="Q20" s="16">
        <v>3.6</v>
      </c>
      <c r="R20" s="15">
        <v>1.9</v>
      </c>
      <c r="S20" s="15">
        <v>3.2</v>
      </c>
      <c r="T20" s="15">
        <f t="shared" si="3"/>
        <v>3.4973754383843274</v>
      </c>
      <c r="U20" s="15">
        <f t="shared" si="4"/>
        <v>6.4</v>
      </c>
      <c r="V20" s="16">
        <v>8.1999999999999993</v>
      </c>
      <c r="W20" s="15">
        <v>3.9</v>
      </c>
      <c r="X20" s="15">
        <v>6</v>
      </c>
      <c r="Y20" s="15">
        <f t="shared" si="5"/>
        <v>9.9418062827225135</v>
      </c>
      <c r="Z20" s="15">
        <f t="shared" si="6"/>
        <v>12</v>
      </c>
      <c r="AA20" s="24">
        <v>6.6</v>
      </c>
      <c r="AB20" s="25">
        <v>2.9</v>
      </c>
      <c r="AC20" s="25">
        <v>4.8</v>
      </c>
      <c r="AD20" s="25">
        <f t="shared" si="7"/>
        <v>6.370576351630211</v>
      </c>
      <c r="AE20" s="25">
        <f t="shared" si="8"/>
        <v>9.6</v>
      </c>
      <c r="AF20" s="26">
        <v>11.2</v>
      </c>
      <c r="AG20" s="25">
        <v>12.2</v>
      </c>
      <c r="AH20" s="25">
        <v>14.5</v>
      </c>
      <c r="AI20" s="25">
        <f t="shared" si="9"/>
        <v>17.470929915462229</v>
      </c>
      <c r="AJ20" s="25">
        <f t="shared" si="10"/>
        <v>29</v>
      </c>
      <c r="AK20" s="26">
        <v>14.4</v>
      </c>
      <c r="AL20" s="25">
        <v>6.9</v>
      </c>
      <c r="AM20" s="25">
        <v>8.1</v>
      </c>
      <c r="AN20" s="25">
        <f t="shared" si="11"/>
        <v>19.096476763037018</v>
      </c>
      <c r="AO20" s="25">
        <f t="shared" si="12"/>
        <v>16.2</v>
      </c>
      <c r="AP20" s="26">
        <v>8.8000000000000007</v>
      </c>
      <c r="AQ20" s="25">
        <v>7</v>
      </c>
      <c r="AR20" s="25">
        <v>8.3000000000000007</v>
      </c>
      <c r="AS20">
        <f t="shared" si="13"/>
        <v>14.822169525091329</v>
      </c>
      <c r="AT20">
        <f t="shared" si="14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15"/>
        <v>20.817522573802368</v>
      </c>
      <c r="K21" s="15">
        <f t="shared" si="0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1"/>
        <v>34.916965949820792</v>
      </c>
      <c r="P21" s="15">
        <f t="shared" si="2"/>
        <v>25.8</v>
      </c>
      <c r="Q21" s="16">
        <v>8.1999999999999993</v>
      </c>
      <c r="R21" s="15">
        <v>3.3</v>
      </c>
      <c r="S21" s="15">
        <v>4.7</v>
      </c>
      <c r="T21" s="15">
        <f t="shared" si="3"/>
        <v>5.3113795501269809</v>
      </c>
      <c r="U21" s="15">
        <f t="shared" si="4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5"/>
        <v>41.617198952879583</v>
      </c>
      <c r="Z21" s="15">
        <f t="shared" si="6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7"/>
        <v>18.545566033842341</v>
      </c>
      <c r="AE21" s="25">
        <f t="shared" si="8"/>
        <v>21.4</v>
      </c>
      <c r="AF21" s="26">
        <v>33</v>
      </c>
      <c r="AG21" s="25">
        <v>20.6</v>
      </c>
      <c r="AH21" s="25">
        <v>22.7</v>
      </c>
      <c r="AI21" s="25">
        <f t="shared" si="9"/>
        <v>28.651731660758109</v>
      </c>
      <c r="AJ21" s="25">
        <f t="shared" si="10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1"/>
        <v>47.467187381788712</v>
      </c>
      <c r="AO21" s="25">
        <f t="shared" si="12"/>
        <v>37.200000000000003</v>
      </c>
      <c r="AP21" s="26">
        <v>25.2</v>
      </c>
      <c r="AQ21" s="25">
        <v>13</v>
      </c>
      <c r="AR21" s="25">
        <v>14.6</v>
      </c>
      <c r="AS21">
        <f t="shared" si="13"/>
        <v>26.935224706787157</v>
      </c>
      <c r="AT21">
        <f t="shared" si="14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15"/>
        <v>5.7918906133993291</v>
      </c>
      <c r="K22" s="15">
        <f t="shared" si="0"/>
        <v>9.4</v>
      </c>
      <c r="L22" s="16">
        <v>12</v>
      </c>
      <c r="M22" s="15">
        <v>3.9</v>
      </c>
      <c r="N22" s="15">
        <v>6.8</v>
      </c>
      <c r="O22" s="15">
        <f t="shared" si="1"/>
        <v>16.697133213859018</v>
      </c>
      <c r="P22" s="15">
        <f t="shared" si="2"/>
        <v>13.6</v>
      </c>
      <c r="Q22" s="16">
        <v>4.8</v>
      </c>
      <c r="R22" s="15">
        <v>1.2</v>
      </c>
      <c r="S22" s="15">
        <v>2.9</v>
      </c>
      <c r="T22" s="15">
        <f t="shared" si="3"/>
        <v>3.1345746160357963</v>
      </c>
      <c r="U22" s="15">
        <f t="shared" si="4"/>
        <v>5.8</v>
      </c>
      <c r="V22" s="16">
        <v>18</v>
      </c>
      <c r="W22" s="15">
        <v>8.9</v>
      </c>
      <c r="X22" s="15">
        <v>10.3</v>
      </c>
      <c r="Y22" s="15">
        <f t="shared" si="5"/>
        <v>21.198350785340313</v>
      </c>
      <c r="Z22" s="15">
        <f t="shared" si="6"/>
        <v>20.6</v>
      </c>
      <c r="AA22" s="24">
        <v>9.8000000000000007</v>
      </c>
      <c r="AB22" s="25">
        <v>3.1</v>
      </c>
      <c r="AC22" s="25">
        <v>5</v>
      </c>
      <c r="AD22" s="25">
        <f t="shared" si="7"/>
        <v>6.7832878662814711</v>
      </c>
      <c r="AE22" s="25">
        <f t="shared" si="8"/>
        <v>10</v>
      </c>
      <c r="AF22" s="26">
        <v>24</v>
      </c>
      <c r="AG22" s="25">
        <v>12.9</v>
      </c>
      <c r="AH22" s="25">
        <v>15.4</v>
      </c>
      <c r="AI22" s="25">
        <f t="shared" si="9"/>
        <v>18.698091082628849</v>
      </c>
      <c r="AJ22" s="25">
        <f t="shared" si="10"/>
        <v>30.8</v>
      </c>
      <c r="AK22" s="26">
        <v>9.8000000000000007</v>
      </c>
      <c r="AL22" s="25">
        <v>3.2</v>
      </c>
      <c r="AM22" s="25">
        <v>4.8</v>
      </c>
      <c r="AN22" s="25">
        <f t="shared" si="11"/>
        <v>10.179967711429343</v>
      </c>
      <c r="AO22" s="25">
        <f t="shared" si="12"/>
        <v>9.6</v>
      </c>
      <c r="AP22" s="26">
        <v>6.8</v>
      </c>
      <c r="AQ22" s="25">
        <v>2.5</v>
      </c>
      <c r="AR22" s="25">
        <v>3.7</v>
      </c>
      <c r="AS22">
        <f t="shared" si="13"/>
        <v>5.9777165352816768</v>
      </c>
      <c r="AT22">
        <f t="shared" si="14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15"/>
        <v>25.060053950857345</v>
      </c>
      <c r="K23" s="15">
        <f t="shared" si="0"/>
        <v>31.2</v>
      </c>
      <c r="L23" s="16">
        <v>35.700000000000003</v>
      </c>
      <c r="M23" s="15">
        <v>10.6</v>
      </c>
      <c r="N23" s="15">
        <v>14.5</v>
      </c>
      <c r="O23" s="15">
        <f t="shared" si="1"/>
        <v>39.695938470728791</v>
      </c>
      <c r="P23" s="15">
        <f t="shared" si="2"/>
        <v>29</v>
      </c>
      <c r="Q23" s="16">
        <v>14.4</v>
      </c>
      <c r="R23" s="15">
        <v>9.9</v>
      </c>
      <c r="S23" s="15">
        <v>11.3</v>
      </c>
      <c r="T23" s="15">
        <f t="shared" si="3"/>
        <v>13.292997641794656</v>
      </c>
      <c r="U23" s="15">
        <f t="shared" si="4"/>
        <v>22.6</v>
      </c>
      <c r="V23" s="16">
        <v>44.4</v>
      </c>
      <c r="W23" s="15">
        <v>14.7</v>
      </c>
      <c r="X23" s="15">
        <v>17.7</v>
      </c>
      <c r="Y23" s="15">
        <f t="shared" si="5"/>
        <v>40.57007853403141</v>
      </c>
      <c r="Z23" s="15">
        <f t="shared" si="6"/>
        <v>35.4</v>
      </c>
      <c r="AA23" s="24">
        <v>35.799999999999997</v>
      </c>
      <c r="AB23" s="25">
        <v>15.4</v>
      </c>
      <c r="AC23" s="25">
        <v>17.8</v>
      </c>
      <c r="AD23" s="25">
        <f t="shared" si="7"/>
        <v>33.196824803962031</v>
      </c>
      <c r="AE23" s="25">
        <f t="shared" si="8"/>
        <v>35.6</v>
      </c>
      <c r="AF23" s="26">
        <v>53.5</v>
      </c>
      <c r="AG23" s="25">
        <v>45.9</v>
      </c>
      <c r="AH23" s="25">
        <v>49.3</v>
      </c>
      <c r="AI23" s="25">
        <f t="shared" si="9"/>
        <v>64.921161712571575</v>
      </c>
      <c r="AJ23" s="25">
        <f t="shared" si="10"/>
        <v>98.6</v>
      </c>
      <c r="AK23" s="26">
        <v>37.200000000000003</v>
      </c>
      <c r="AL23" s="25">
        <v>12</v>
      </c>
      <c r="AM23" s="25">
        <v>14.4</v>
      </c>
      <c r="AN23" s="25">
        <f t="shared" si="11"/>
        <v>36.118903134288033</v>
      </c>
      <c r="AO23" s="25">
        <f t="shared" si="12"/>
        <v>28.8</v>
      </c>
      <c r="AP23" s="26">
        <v>22.8</v>
      </c>
      <c r="AQ23" s="25">
        <v>11.5</v>
      </c>
      <c r="AR23" s="25">
        <v>13.5</v>
      </c>
      <c r="AS23">
        <f t="shared" si="13"/>
        <v>24.820246817919632</v>
      </c>
      <c r="AT23">
        <f t="shared" si="14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15"/>
        <v>26.65100321725296</v>
      </c>
      <c r="K24" s="15">
        <f t="shared" si="0"/>
        <v>33</v>
      </c>
      <c r="L24" s="16">
        <v>19.600000000000001</v>
      </c>
      <c r="M24" s="15">
        <v>10</v>
      </c>
      <c r="N24" s="15">
        <v>12.8</v>
      </c>
      <c r="O24" s="15">
        <f t="shared" si="1"/>
        <v>34.618280167264039</v>
      </c>
      <c r="P24" s="15">
        <f t="shared" si="2"/>
        <v>25.6</v>
      </c>
      <c r="Q24" s="16">
        <v>8.4</v>
      </c>
      <c r="R24" s="15">
        <v>5.9</v>
      </c>
      <c r="S24" s="15">
        <v>6.9</v>
      </c>
      <c r="T24" s="15">
        <f t="shared" si="3"/>
        <v>7.9719189140162063</v>
      </c>
      <c r="U24" s="15">
        <f t="shared" si="4"/>
        <v>13.8</v>
      </c>
      <c r="V24" s="16">
        <v>25.6</v>
      </c>
      <c r="W24" s="15">
        <v>16.3</v>
      </c>
      <c r="X24" s="15">
        <v>18.3</v>
      </c>
      <c r="Y24" s="15">
        <f t="shared" si="5"/>
        <v>42.140759162303667</v>
      </c>
      <c r="Z24" s="15">
        <f t="shared" si="6"/>
        <v>36.6</v>
      </c>
      <c r="AA24" s="24">
        <v>17.2</v>
      </c>
      <c r="AB24" s="25">
        <v>9.5</v>
      </c>
      <c r="AC24" s="25">
        <v>11.1</v>
      </c>
      <c r="AD24" s="25">
        <f t="shared" si="7"/>
        <v>19.370989063144862</v>
      </c>
      <c r="AE24" s="25">
        <f t="shared" si="8"/>
        <v>22.2</v>
      </c>
      <c r="AF24" s="26">
        <v>30.8</v>
      </c>
      <c r="AG24" s="25">
        <v>25.6</v>
      </c>
      <c r="AH24" s="25">
        <v>27.7</v>
      </c>
      <c r="AI24" s="25">
        <f t="shared" si="9"/>
        <v>35.469293700572678</v>
      </c>
      <c r="AJ24" s="25">
        <f t="shared" si="10"/>
        <v>55.4</v>
      </c>
      <c r="AK24" s="26">
        <v>38.9</v>
      </c>
      <c r="AL24" s="25">
        <v>16.3</v>
      </c>
      <c r="AM24" s="25">
        <v>17.8</v>
      </c>
      <c r="AN24" s="25">
        <f t="shared" si="11"/>
        <v>45.305609429883823</v>
      </c>
      <c r="AO24" s="25">
        <f t="shared" si="12"/>
        <v>35.6</v>
      </c>
      <c r="AP24" s="26">
        <v>19.5</v>
      </c>
      <c r="AQ24" s="25">
        <v>9.4</v>
      </c>
      <c r="AR24" s="25">
        <v>10.5</v>
      </c>
      <c r="AS24">
        <f t="shared" si="13"/>
        <v>19.052125302826379</v>
      </c>
      <c r="AT24">
        <f t="shared" si="14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15"/>
        <v>11.271826975428674</v>
      </c>
      <c r="K25" s="15">
        <f t="shared" si="0"/>
        <v>15.6</v>
      </c>
      <c r="L25" s="16">
        <v>15.3</v>
      </c>
      <c r="M25" s="15">
        <v>5</v>
      </c>
      <c r="N25" s="15">
        <v>7.2</v>
      </c>
      <c r="O25" s="15">
        <f t="shared" si="1"/>
        <v>17.891876344086022</v>
      </c>
      <c r="P25" s="15">
        <f t="shared" si="2"/>
        <v>14.4</v>
      </c>
      <c r="Q25" s="16">
        <v>4.5</v>
      </c>
      <c r="R25" s="15">
        <v>3.4</v>
      </c>
      <c r="S25" s="15">
        <v>4.7</v>
      </c>
      <c r="T25" s="15">
        <f t="shared" si="3"/>
        <v>5.3113795501269809</v>
      </c>
      <c r="U25" s="15">
        <f t="shared" si="4"/>
        <v>9.4</v>
      </c>
      <c r="V25" s="16">
        <v>24.1</v>
      </c>
      <c r="W25" s="15">
        <v>12.1</v>
      </c>
      <c r="X25" s="15">
        <v>14</v>
      </c>
      <c r="Y25" s="15">
        <f t="shared" si="5"/>
        <v>30.88421465968586</v>
      </c>
      <c r="Z25" s="15">
        <f t="shared" si="6"/>
        <v>28</v>
      </c>
      <c r="AA25" s="24">
        <v>10.4</v>
      </c>
      <c r="AB25" s="25">
        <v>5.4</v>
      </c>
      <c r="AC25" s="25">
        <v>6.7</v>
      </c>
      <c r="AD25" s="25">
        <f t="shared" si="7"/>
        <v>10.29133574081717</v>
      </c>
      <c r="AE25" s="25">
        <f t="shared" si="8"/>
        <v>13.4</v>
      </c>
      <c r="AF25" s="26">
        <v>24.2</v>
      </c>
      <c r="AG25" s="25">
        <v>16.600000000000001</v>
      </c>
      <c r="AH25" s="25">
        <v>19</v>
      </c>
      <c r="AI25" s="25">
        <f t="shared" si="9"/>
        <v>23.606735751295336</v>
      </c>
      <c r="AJ25" s="25">
        <f t="shared" si="10"/>
        <v>38</v>
      </c>
      <c r="AK25" s="26">
        <v>15.5</v>
      </c>
      <c r="AL25" s="25">
        <v>6</v>
      </c>
      <c r="AM25" s="25">
        <v>8</v>
      </c>
      <c r="AN25" s="25">
        <f t="shared" si="11"/>
        <v>18.826279519048907</v>
      </c>
      <c r="AO25" s="25">
        <f t="shared" si="12"/>
        <v>16</v>
      </c>
      <c r="AP25" s="26">
        <v>6.6</v>
      </c>
      <c r="AQ25" s="25">
        <v>3.5</v>
      </c>
      <c r="AR25" s="25">
        <v>4.5999999999999996</v>
      </c>
      <c r="AS25">
        <f t="shared" si="13"/>
        <v>7.7081529898096512</v>
      </c>
      <c r="AT25">
        <f t="shared" si="14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15"/>
        <v>18.696256885274881</v>
      </c>
      <c r="K26" s="15">
        <f t="shared" si="0"/>
        <v>24</v>
      </c>
      <c r="L26" s="16">
        <v>12.3</v>
      </c>
      <c r="M26" s="15">
        <v>4.8</v>
      </c>
      <c r="N26" s="15">
        <v>6.8</v>
      </c>
      <c r="O26" s="15">
        <f t="shared" si="1"/>
        <v>16.697133213859018</v>
      </c>
      <c r="P26" s="15">
        <f t="shared" si="2"/>
        <v>13.6</v>
      </c>
      <c r="Q26" s="16">
        <v>6</v>
      </c>
      <c r="R26" s="15">
        <v>5.0999999999999996</v>
      </c>
      <c r="S26" s="15">
        <v>6.1</v>
      </c>
      <c r="T26" s="15">
        <f t="shared" si="3"/>
        <v>7.0044500544201238</v>
      </c>
      <c r="U26" s="15">
        <f t="shared" si="4"/>
        <v>12.2</v>
      </c>
      <c r="V26" s="16">
        <v>22</v>
      </c>
      <c r="W26" s="15">
        <v>12</v>
      </c>
      <c r="X26" s="15">
        <v>13.8</v>
      </c>
      <c r="Y26" s="15">
        <f t="shared" si="5"/>
        <v>30.360654450261784</v>
      </c>
      <c r="Z26" s="15">
        <f t="shared" si="6"/>
        <v>27.6</v>
      </c>
      <c r="AA26" s="24">
        <v>14.4</v>
      </c>
      <c r="AB26" s="25">
        <v>11.2</v>
      </c>
      <c r="AC26" s="25">
        <v>12.9</v>
      </c>
      <c r="AD26" s="25">
        <f t="shared" si="7"/>
        <v>23.085392695006192</v>
      </c>
      <c r="AE26" s="25">
        <f t="shared" si="8"/>
        <v>25.8</v>
      </c>
      <c r="AF26" s="26">
        <v>24.2</v>
      </c>
      <c r="AG26" s="25">
        <v>16.600000000000001</v>
      </c>
      <c r="AH26" s="25">
        <v>19</v>
      </c>
      <c r="AI26" s="25">
        <f t="shared" si="9"/>
        <v>23.606735751295336</v>
      </c>
      <c r="AJ26" s="25">
        <f t="shared" si="10"/>
        <v>38</v>
      </c>
      <c r="AK26" s="26">
        <v>14.6</v>
      </c>
      <c r="AL26" s="25">
        <v>7.6</v>
      </c>
      <c r="AM26" s="25">
        <v>8.9</v>
      </c>
      <c r="AN26" s="25">
        <f t="shared" si="11"/>
        <v>21.25805471494191</v>
      </c>
      <c r="AO26" s="25">
        <f t="shared" si="12"/>
        <v>17.8</v>
      </c>
      <c r="AP26" s="26">
        <v>8.1999999999999993</v>
      </c>
      <c r="AQ26" s="25">
        <v>3.7</v>
      </c>
      <c r="AR26" s="25">
        <v>4.7</v>
      </c>
      <c r="AS26">
        <f t="shared" si="13"/>
        <v>7.9004237069794261</v>
      </c>
      <c r="AT26">
        <f t="shared" si="14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15"/>
        <v>33.721888845677924</v>
      </c>
      <c r="K27" s="15">
        <f t="shared" si="0"/>
        <v>41</v>
      </c>
      <c r="L27" s="16">
        <v>33</v>
      </c>
      <c r="M27" s="15">
        <v>11.8</v>
      </c>
      <c r="N27" s="15">
        <v>14.6</v>
      </c>
      <c r="O27" s="15">
        <f t="shared" si="1"/>
        <v>39.994624253285544</v>
      </c>
      <c r="P27" s="15">
        <f t="shared" si="2"/>
        <v>29.2</v>
      </c>
      <c r="Q27" s="16">
        <v>15</v>
      </c>
      <c r="R27" s="15">
        <v>11.7</v>
      </c>
      <c r="S27" s="15">
        <v>12.6</v>
      </c>
      <c r="T27" s="15">
        <f t="shared" si="3"/>
        <v>14.865134538638287</v>
      </c>
      <c r="U27" s="15">
        <f t="shared" si="4"/>
        <v>25.2</v>
      </c>
      <c r="V27" s="16">
        <v>31</v>
      </c>
      <c r="W27" s="15">
        <v>24.6</v>
      </c>
      <c r="X27" s="15">
        <v>26.6</v>
      </c>
      <c r="Y27" s="15">
        <f t="shared" si="5"/>
        <v>63.868507853403145</v>
      </c>
      <c r="Z27" s="15">
        <f t="shared" si="6"/>
        <v>53.2</v>
      </c>
      <c r="AA27" s="24">
        <v>26.2</v>
      </c>
      <c r="AB27" s="25">
        <v>29.6</v>
      </c>
      <c r="AC27" s="25">
        <v>31.3</v>
      </c>
      <c r="AD27" s="25">
        <f t="shared" si="7"/>
        <v>61.054852042922001</v>
      </c>
      <c r="AE27" s="25">
        <f t="shared" si="8"/>
        <v>62.6</v>
      </c>
      <c r="AF27" s="26">
        <v>41</v>
      </c>
      <c r="AG27" s="25">
        <v>38.700000000000003</v>
      </c>
      <c r="AH27" s="25">
        <v>41.4</v>
      </c>
      <c r="AI27" s="25">
        <f t="shared" si="9"/>
        <v>54.14941368966457</v>
      </c>
      <c r="AJ27" s="25">
        <f t="shared" si="10"/>
        <v>82.8</v>
      </c>
      <c r="AK27" s="26">
        <v>41</v>
      </c>
      <c r="AL27" s="25">
        <v>17.5</v>
      </c>
      <c r="AM27" s="25">
        <v>19</v>
      </c>
      <c r="AN27" s="25">
        <f t="shared" si="11"/>
        <v>48.547976357741156</v>
      </c>
      <c r="AO27" s="25">
        <f t="shared" si="12"/>
        <v>38</v>
      </c>
      <c r="AP27" s="26">
        <v>29.3</v>
      </c>
      <c r="AQ27" s="25">
        <v>14</v>
      </c>
      <c r="AR27" s="25">
        <v>15</v>
      </c>
      <c r="AS27">
        <f t="shared" si="13"/>
        <v>27.704307575466256</v>
      </c>
      <c r="AT27">
        <f t="shared" si="14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15"/>
        <v>17.989168322432384</v>
      </c>
      <c r="K28" s="15">
        <f t="shared" si="0"/>
        <v>23.2</v>
      </c>
      <c r="L28" s="16">
        <v>21</v>
      </c>
      <c r="M28" s="15">
        <v>14.6</v>
      </c>
      <c r="N28" s="15">
        <v>17.3</v>
      </c>
      <c r="O28" s="15">
        <f t="shared" si="1"/>
        <v>48.059140382317807</v>
      </c>
      <c r="P28" s="15">
        <f t="shared" si="2"/>
        <v>34.6</v>
      </c>
      <c r="Q28" s="16">
        <v>8.8000000000000007</v>
      </c>
      <c r="R28" s="15">
        <v>5.8</v>
      </c>
      <c r="S28" s="15">
        <v>6.8</v>
      </c>
      <c r="T28" s="15">
        <f t="shared" si="3"/>
        <v>7.8509853065666961</v>
      </c>
      <c r="U28" s="15">
        <f t="shared" si="4"/>
        <v>13.6</v>
      </c>
      <c r="V28" s="16">
        <v>23</v>
      </c>
      <c r="W28" s="15">
        <v>9.6</v>
      </c>
      <c r="X28" s="15">
        <v>11.3</v>
      </c>
      <c r="Y28" s="15">
        <f t="shared" si="5"/>
        <v>23.816151832460733</v>
      </c>
      <c r="Z28" s="15">
        <f t="shared" si="6"/>
        <v>22.6</v>
      </c>
      <c r="AA28" s="24">
        <v>17.600000000000001</v>
      </c>
      <c r="AB28" s="25">
        <v>16.8</v>
      </c>
      <c r="AC28" s="25">
        <v>18.3</v>
      </c>
      <c r="AD28" s="25">
        <f t="shared" si="7"/>
        <v>34.228603590590183</v>
      </c>
      <c r="AE28" s="25">
        <f t="shared" si="8"/>
        <v>36.6</v>
      </c>
      <c r="AF28" s="26">
        <v>30</v>
      </c>
      <c r="AG28" s="25">
        <v>21.5</v>
      </c>
      <c r="AH28" s="25">
        <v>23.5</v>
      </c>
      <c r="AI28" s="25">
        <f t="shared" si="9"/>
        <v>29.742541587128439</v>
      </c>
      <c r="AJ28" s="25">
        <f t="shared" si="10"/>
        <v>47</v>
      </c>
      <c r="AK28" s="26">
        <v>17</v>
      </c>
      <c r="AL28" s="25">
        <v>8.1999999999999993</v>
      </c>
      <c r="AM28" s="25">
        <v>9.9</v>
      </c>
      <c r="AN28" s="25">
        <f t="shared" si="11"/>
        <v>23.960027154823024</v>
      </c>
      <c r="AO28" s="25">
        <f t="shared" si="12"/>
        <v>19.8</v>
      </c>
      <c r="AP28" s="26">
        <v>8</v>
      </c>
      <c r="AQ28" s="25">
        <v>5.4</v>
      </c>
      <c r="AR28" s="25">
        <v>6.7</v>
      </c>
      <c r="AS28">
        <f t="shared" si="13"/>
        <v>11.745838050374928</v>
      </c>
      <c r="AT28">
        <f t="shared" si="14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15"/>
        <v>29.302585327912322</v>
      </c>
      <c r="K29" s="15">
        <f t="shared" si="0"/>
        <v>36</v>
      </c>
      <c r="L29" s="16">
        <v>17</v>
      </c>
      <c r="M29" s="15">
        <v>9.8000000000000007</v>
      </c>
      <c r="N29" s="15">
        <v>11.6</v>
      </c>
      <c r="O29" s="15">
        <f t="shared" si="1"/>
        <v>31.03405077658303</v>
      </c>
      <c r="P29" s="15">
        <f t="shared" si="2"/>
        <v>23.2</v>
      </c>
      <c r="Q29" s="16">
        <v>8.4</v>
      </c>
      <c r="R29" s="15">
        <v>6.8</v>
      </c>
      <c r="S29" s="15">
        <v>7.9</v>
      </c>
      <c r="T29" s="15">
        <f t="shared" si="3"/>
        <v>9.1812549885113075</v>
      </c>
      <c r="U29" s="15">
        <f t="shared" si="4"/>
        <v>15.8</v>
      </c>
      <c r="V29" s="16">
        <v>26.6</v>
      </c>
      <c r="W29" s="15">
        <v>21.3</v>
      </c>
      <c r="X29" s="15">
        <v>23.1</v>
      </c>
      <c r="Y29" s="15">
        <f t="shared" si="5"/>
        <v>54.706204188481678</v>
      </c>
      <c r="Z29" s="15">
        <f t="shared" si="6"/>
        <v>46.2</v>
      </c>
      <c r="AA29" s="24">
        <v>23.6</v>
      </c>
      <c r="AB29" s="25">
        <v>21</v>
      </c>
      <c r="AC29" s="25">
        <v>22.8</v>
      </c>
      <c r="AD29" s="25">
        <f t="shared" si="7"/>
        <v>43.514612670243501</v>
      </c>
      <c r="AE29" s="25">
        <f t="shared" si="8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9"/>
        <v>51.013335151349878</v>
      </c>
      <c r="AJ29" s="25">
        <f t="shared" si="10"/>
        <v>78.2</v>
      </c>
      <c r="AK29" s="26">
        <v>35.5</v>
      </c>
      <c r="AL29" s="25">
        <v>11.5</v>
      </c>
      <c r="AM29" s="25">
        <v>13.1</v>
      </c>
      <c r="AN29" s="25">
        <f t="shared" si="11"/>
        <v>32.606338962442585</v>
      </c>
      <c r="AO29" s="25">
        <f t="shared" si="12"/>
        <v>26.2</v>
      </c>
      <c r="AP29" s="26">
        <v>15</v>
      </c>
      <c r="AQ29" s="25">
        <v>8.9</v>
      </c>
      <c r="AR29" s="25">
        <v>10.1</v>
      </c>
      <c r="AS29">
        <f t="shared" si="13"/>
        <v>18.28304243414728</v>
      </c>
      <c r="AT29">
        <f t="shared" si="14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15"/>
        <v>22.408471840197983</v>
      </c>
      <c r="K30" s="15">
        <f t="shared" si="0"/>
        <v>28.2</v>
      </c>
      <c r="L30" s="16">
        <v>23</v>
      </c>
      <c r="M30" s="15">
        <v>9.4</v>
      </c>
      <c r="N30" s="15">
        <v>11.7</v>
      </c>
      <c r="O30" s="15">
        <f t="shared" si="1"/>
        <v>31.332736559139782</v>
      </c>
      <c r="P30" s="15">
        <f t="shared" si="2"/>
        <v>23.4</v>
      </c>
      <c r="Q30" s="16">
        <v>11.4</v>
      </c>
      <c r="R30" s="15">
        <v>7.4</v>
      </c>
      <c r="S30" s="15">
        <v>8.6</v>
      </c>
      <c r="T30" s="15">
        <f t="shared" si="3"/>
        <v>10.027790240657879</v>
      </c>
      <c r="U30" s="15">
        <f t="shared" si="4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5"/>
        <v>43.973219895287954</v>
      </c>
      <c r="Z30" s="15">
        <f t="shared" si="6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7"/>
        <v>17.513787247214196</v>
      </c>
      <c r="AE30" s="25">
        <f t="shared" si="8"/>
        <v>20.399999999999999</v>
      </c>
      <c r="AF30" s="26">
        <v>43</v>
      </c>
      <c r="AG30" s="25">
        <v>27.4</v>
      </c>
      <c r="AH30" s="25">
        <v>29.4</v>
      </c>
      <c r="AI30" s="25">
        <f t="shared" si="9"/>
        <v>37.787264794109625</v>
      </c>
      <c r="AJ30" s="25">
        <f t="shared" si="10"/>
        <v>58.8</v>
      </c>
      <c r="AK30" s="26">
        <v>30.7</v>
      </c>
      <c r="AL30" s="25">
        <v>12.6</v>
      </c>
      <c r="AM30" s="25">
        <v>14.1</v>
      </c>
      <c r="AN30" s="25">
        <f t="shared" si="11"/>
        <v>35.308311402323703</v>
      </c>
      <c r="AO30" s="25">
        <f t="shared" si="12"/>
        <v>28.2</v>
      </c>
      <c r="AP30" s="26">
        <v>24.4</v>
      </c>
      <c r="AQ30" s="25">
        <v>13.6</v>
      </c>
      <c r="AR30" s="25">
        <v>15.1</v>
      </c>
      <c r="AS30">
        <f t="shared" si="13"/>
        <v>27.896578292636033</v>
      </c>
      <c r="AT30">
        <f t="shared" si="14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15"/>
        <v>14.453725508219904</v>
      </c>
      <c r="K31" s="15">
        <f t="shared" si="0"/>
        <v>19.2</v>
      </c>
      <c r="L31" s="16">
        <v>13.9</v>
      </c>
      <c r="M31" s="15">
        <v>5.4</v>
      </c>
      <c r="N31" s="15">
        <v>6.9</v>
      </c>
      <c r="O31" s="15">
        <f t="shared" si="1"/>
        <v>16.995818996415771</v>
      </c>
      <c r="P31" s="15">
        <f t="shared" si="2"/>
        <v>13.8</v>
      </c>
      <c r="Q31" s="16">
        <v>6.4</v>
      </c>
      <c r="R31" s="15">
        <v>4.8</v>
      </c>
      <c r="S31" s="15">
        <v>6</v>
      </c>
      <c r="T31" s="15">
        <f t="shared" si="3"/>
        <v>6.8835164469706136</v>
      </c>
      <c r="U31" s="15">
        <f t="shared" si="4"/>
        <v>12</v>
      </c>
      <c r="V31" s="16">
        <v>30.1</v>
      </c>
      <c r="W31" s="15">
        <v>22.4</v>
      </c>
      <c r="X31" s="15">
        <v>23.9</v>
      </c>
      <c r="Y31" s="15">
        <f t="shared" si="5"/>
        <v>56.800445026178004</v>
      </c>
      <c r="Z31" s="15">
        <f t="shared" si="6"/>
        <v>47.8</v>
      </c>
      <c r="AA31" s="24">
        <v>18</v>
      </c>
      <c r="AB31" s="25">
        <v>13.8</v>
      </c>
      <c r="AC31" s="25">
        <v>15.1</v>
      </c>
      <c r="AD31" s="25">
        <f t="shared" si="7"/>
        <v>27.625219356170035</v>
      </c>
      <c r="AE31" s="25">
        <f t="shared" si="8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9"/>
        <v>51.695091355331336</v>
      </c>
      <c r="AJ31" s="25">
        <f t="shared" si="10"/>
        <v>79.2</v>
      </c>
      <c r="AK31" s="26">
        <v>18.399999999999999</v>
      </c>
      <c r="AL31" s="25">
        <v>6.5</v>
      </c>
      <c r="AM31" s="25">
        <v>7.7</v>
      </c>
      <c r="AN31" s="25">
        <f t="shared" si="11"/>
        <v>18.015687787084573</v>
      </c>
      <c r="AO31" s="25">
        <f t="shared" si="12"/>
        <v>15.4</v>
      </c>
      <c r="AP31" s="26">
        <v>9.1</v>
      </c>
      <c r="AQ31" s="25">
        <v>5.0999999999999996</v>
      </c>
      <c r="AR31" s="25">
        <v>6.1</v>
      </c>
      <c r="AS31">
        <f t="shared" si="13"/>
        <v>10.592213747356276</v>
      </c>
      <c r="AT31">
        <f t="shared" si="14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15"/>
        <v>8.2667005833480651</v>
      </c>
      <c r="K32" s="15">
        <f t="shared" si="0"/>
        <v>12.2</v>
      </c>
      <c r="L32" s="16">
        <v>19</v>
      </c>
      <c r="M32" s="15">
        <v>5.3</v>
      </c>
      <c r="N32" s="15">
        <v>9.5</v>
      </c>
      <c r="O32" s="15">
        <f t="shared" si="1"/>
        <v>24.761649342891282</v>
      </c>
      <c r="P32" s="15">
        <f t="shared" si="2"/>
        <v>19</v>
      </c>
      <c r="Q32" s="16">
        <v>3.9</v>
      </c>
      <c r="R32" s="15">
        <v>1.5</v>
      </c>
      <c r="S32" s="15">
        <v>2.8</v>
      </c>
      <c r="T32" s="15">
        <f t="shared" si="3"/>
        <v>3.0136410085862861</v>
      </c>
      <c r="U32" s="15">
        <f t="shared" si="4"/>
        <v>5.6</v>
      </c>
      <c r="V32" s="16">
        <v>18</v>
      </c>
      <c r="W32" s="15">
        <v>10.6</v>
      </c>
      <c r="X32" s="15">
        <v>12.1</v>
      </c>
      <c r="Y32" s="15">
        <f t="shared" si="5"/>
        <v>25.910392670157066</v>
      </c>
      <c r="Z32" s="15">
        <f t="shared" si="6"/>
        <v>24.2</v>
      </c>
      <c r="AA32" s="24">
        <v>14.8</v>
      </c>
      <c r="AB32" s="25">
        <v>7.4</v>
      </c>
      <c r="AC32" s="25">
        <v>9.1999999999999993</v>
      </c>
      <c r="AD32" s="25">
        <f t="shared" si="7"/>
        <v>15.450229673957905</v>
      </c>
      <c r="AE32" s="25">
        <f t="shared" si="8"/>
        <v>18.399999999999999</v>
      </c>
      <c r="AF32" s="26">
        <v>26</v>
      </c>
      <c r="AG32" s="25">
        <v>18.3</v>
      </c>
      <c r="AH32" s="25">
        <v>20.8</v>
      </c>
      <c r="AI32" s="25">
        <f t="shared" si="9"/>
        <v>26.061058085628577</v>
      </c>
      <c r="AJ32" s="25">
        <f t="shared" si="10"/>
        <v>41.6</v>
      </c>
      <c r="AK32" s="26">
        <v>12.4</v>
      </c>
      <c r="AL32" s="25">
        <v>5.4</v>
      </c>
      <c r="AM32" s="25">
        <v>6.6</v>
      </c>
      <c r="AN32" s="25">
        <f t="shared" si="11"/>
        <v>15.043518103215348</v>
      </c>
      <c r="AO32" s="25">
        <f t="shared" si="12"/>
        <v>13.2</v>
      </c>
      <c r="AP32" s="26">
        <v>8</v>
      </c>
      <c r="AQ32" s="25">
        <v>3.2</v>
      </c>
      <c r="AR32" s="25">
        <v>4.5</v>
      </c>
      <c r="AS32">
        <f t="shared" si="13"/>
        <v>7.5158822726398764</v>
      </c>
      <c r="AT32">
        <f t="shared" si="14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15"/>
        <v>5.615118472688704</v>
      </c>
      <c r="K33" s="15">
        <f t="shared" si="0"/>
        <v>9.1999999999999993</v>
      </c>
      <c r="L33" s="16">
        <v>10.7</v>
      </c>
      <c r="M33" s="15">
        <v>3.9</v>
      </c>
      <c r="N33" s="15">
        <v>6.3</v>
      </c>
      <c r="O33" s="15">
        <f t="shared" si="1"/>
        <v>15.203704301075268</v>
      </c>
      <c r="P33" s="15">
        <f t="shared" si="2"/>
        <v>12.6</v>
      </c>
      <c r="Q33" s="16">
        <v>3</v>
      </c>
      <c r="R33" s="15">
        <v>0.93</v>
      </c>
      <c r="S33" s="15">
        <v>2</v>
      </c>
      <c r="T33" s="15">
        <f t="shared" si="3"/>
        <v>2.0461721489902045</v>
      </c>
      <c r="U33" s="15">
        <f t="shared" si="4"/>
        <v>4</v>
      </c>
      <c r="V33" s="16">
        <v>10.6</v>
      </c>
      <c r="W33" s="15">
        <v>5.9</v>
      </c>
      <c r="X33" s="15">
        <v>7.5</v>
      </c>
      <c r="Y33" s="15">
        <f t="shared" si="5"/>
        <v>13.868507853403141</v>
      </c>
      <c r="Z33" s="15">
        <f t="shared" si="6"/>
        <v>15</v>
      </c>
      <c r="AA33" s="24">
        <v>6.5</v>
      </c>
      <c r="AB33" s="25">
        <v>3.4</v>
      </c>
      <c r="AC33" s="25">
        <v>4.9000000000000004</v>
      </c>
      <c r="AD33" s="25">
        <f t="shared" si="7"/>
        <v>6.576932108955841</v>
      </c>
      <c r="AE33" s="25">
        <f t="shared" si="8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9"/>
        <v>19.92525224979547</v>
      </c>
      <c r="AJ33" s="25">
        <f t="shared" si="10"/>
        <v>32.6</v>
      </c>
      <c r="AK33" s="26">
        <v>12.2</v>
      </c>
      <c r="AL33" s="25">
        <v>4.5</v>
      </c>
      <c r="AM33" s="25">
        <v>5.8</v>
      </c>
      <c r="AN33" s="25">
        <f t="shared" si="11"/>
        <v>12.881940151310456</v>
      </c>
      <c r="AO33" s="25">
        <f t="shared" si="12"/>
        <v>11.6</v>
      </c>
      <c r="AP33" s="26">
        <v>4.9000000000000004</v>
      </c>
      <c r="AQ33" s="25">
        <v>1.7</v>
      </c>
      <c r="AR33" s="25">
        <v>3</v>
      </c>
      <c r="AS33">
        <f t="shared" si="13"/>
        <v>4.6318215150932511</v>
      </c>
      <c r="AT33">
        <f t="shared" si="14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15"/>
        <v>4.5544856284249606</v>
      </c>
      <c r="K34" s="15">
        <f t="shared" si="0"/>
        <v>8</v>
      </c>
      <c r="L34" s="16">
        <v>12</v>
      </c>
      <c r="M34" s="15">
        <v>4</v>
      </c>
      <c r="N34" s="15">
        <v>6.9</v>
      </c>
      <c r="O34" s="15">
        <f t="shared" si="1"/>
        <v>16.995818996415771</v>
      </c>
      <c r="P34" s="15">
        <f t="shared" si="2"/>
        <v>13.8</v>
      </c>
      <c r="Q34" s="16">
        <v>3.6</v>
      </c>
      <c r="R34" s="15">
        <v>2</v>
      </c>
      <c r="S34" s="15">
        <v>3.1</v>
      </c>
      <c r="T34" s="15">
        <f t="shared" si="3"/>
        <v>3.3764418309348172</v>
      </c>
      <c r="U34" s="15">
        <f t="shared" si="4"/>
        <v>6.2</v>
      </c>
      <c r="V34" s="16">
        <v>11.8</v>
      </c>
      <c r="W34" s="15">
        <v>5.9</v>
      </c>
      <c r="X34" s="15">
        <v>7.7</v>
      </c>
      <c r="Y34" s="15">
        <f t="shared" si="5"/>
        <v>14.392068062827224</v>
      </c>
      <c r="Z34" s="15">
        <f t="shared" si="6"/>
        <v>15.4</v>
      </c>
      <c r="AA34" s="24">
        <v>9</v>
      </c>
      <c r="AB34" s="25">
        <v>4.7</v>
      </c>
      <c r="AC34" s="25">
        <v>6.1</v>
      </c>
      <c r="AD34" s="25">
        <f t="shared" si="7"/>
        <v>9.0532011968633928</v>
      </c>
      <c r="AE34" s="25">
        <f t="shared" si="8"/>
        <v>12.2</v>
      </c>
      <c r="AF34" s="26">
        <v>16.899999999999999</v>
      </c>
      <c r="AG34" s="25">
        <v>14.9</v>
      </c>
      <c r="AH34" s="25">
        <v>17.3</v>
      </c>
      <c r="AI34" s="25">
        <f t="shared" si="9"/>
        <v>21.288764657758385</v>
      </c>
      <c r="AJ34" s="25">
        <f t="shared" si="10"/>
        <v>34.6</v>
      </c>
      <c r="AK34" s="26">
        <v>8.5</v>
      </c>
      <c r="AL34" s="25">
        <v>3.4</v>
      </c>
      <c r="AM34" s="25">
        <v>5</v>
      </c>
      <c r="AN34" s="25">
        <f t="shared" si="11"/>
        <v>10.720362199405566</v>
      </c>
      <c r="AO34" s="25">
        <f t="shared" si="12"/>
        <v>10</v>
      </c>
      <c r="AP34" s="26">
        <v>4.8</v>
      </c>
      <c r="AQ34" s="25">
        <v>1.7</v>
      </c>
      <c r="AR34" s="25">
        <v>3</v>
      </c>
      <c r="AS34">
        <f t="shared" si="13"/>
        <v>4.6318215150932511</v>
      </c>
      <c r="AT34">
        <f t="shared" si="14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15"/>
        <v>30.53999031288669</v>
      </c>
      <c r="K35" s="15">
        <f t="shared" si="0"/>
        <v>37.4</v>
      </c>
      <c r="L35" s="16">
        <v>10.8</v>
      </c>
      <c r="M35" s="15">
        <v>4.5999999999999996</v>
      </c>
      <c r="N35" s="15">
        <v>6.9</v>
      </c>
      <c r="O35" s="15">
        <f t="shared" si="1"/>
        <v>16.995818996415771</v>
      </c>
      <c r="P35" s="15">
        <f t="shared" si="2"/>
        <v>13.8</v>
      </c>
      <c r="Q35" s="16">
        <v>9.1</v>
      </c>
      <c r="R35" s="15">
        <v>8.9</v>
      </c>
      <c r="S35" s="15">
        <v>9.9</v>
      </c>
      <c r="T35" s="15">
        <f t="shared" si="3"/>
        <v>11.599927137501512</v>
      </c>
      <c r="U35" s="15">
        <f t="shared" si="4"/>
        <v>19.8</v>
      </c>
      <c r="V35" s="16">
        <v>15.2</v>
      </c>
      <c r="W35" s="15">
        <v>12</v>
      </c>
      <c r="X35" s="15">
        <v>13.8</v>
      </c>
      <c r="Y35" s="15">
        <f t="shared" si="5"/>
        <v>30.360654450261784</v>
      </c>
      <c r="Z35" s="15">
        <f t="shared" si="6"/>
        <v>27.6</v>
      </c>
      <c r="AA35" s="24">
        <v>11.8</v>
      </c>
      <c r="AB35" s="25">
        <v>10.6</v>
      </c>
      <c r="AC35" s="25">
        <v>12</v>
      </c>
      <c r="AD35" s="25">
        <f t="shared" si="7"/>
        <v>21.228190879075527</v>
      </c>
      <c r="AE35" s="25">
        <f t="shared" si="8"/>
        <v>24</v>
      </c>
      <c r="AF35" s="26">
        <v>27.4</v>
      </c>
      <c r="AG35" s="25">
        <v>23.7</v>
      </c>
      <c r="AH35" s="25">
        <v>25.6</v>
      </c>
      <c r="AI35" s="25">
        <f t="shared" si="9"/>
        <v>32.60591764385056</v>
      </c>
      <c r="AJ35" s="25">
        <f t="shared" si="10"/>
        <v>51.2</v>
      </c>
      <c r="AK35" s="26">
        <v>32.799999999999997</v>
      </c>
      <c r="AL35" s="25">
        <v>14.1</v>
      </c>
      <c r="AM35" s="25">
        <v>15.7</v>
      </c>
      <c r="AN35" s="25">
        <f t="shared" si="11"/>
        <v>39.63146730613348</v>
      </c>
      <c r="AO35" s="25">
        <f t="shared" si="12"/>
        <v>31.4</v>
      </c>
      <c r="AP35" s="26">
        <v>16</v>
      </c>
      <c r="AQ35" s="25">
        <v>10.4</v>
      </c>
      <c r="AR35" s="25">
        <v>11.8</v>
      </c>
      <c r="AS35">
        <f t="shared" si="13"/>
        <v>21.551644626033458</v>
      </c>
      <c r="AT35">
        <f t="shared" si="14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15"/>
        <v>10.034421990454305</v>
      </c>
      <c r="K36" s="15">
        <f t="shared" si="0"/>
        <v>14.2</v>
      </c>
      <c r="L36" s="16">
        <v>8.1</v>
      </c>
      <c r="M36" s="15">
        <v>4.3</v>
      </c>
      <c r="N36" s="15">
        <v>6.2</v>
      </c>
      <c r="O36" s="15">
        <f t="shared" si="1"/>
        <v>14.905018518518519</v>
      </c>
      <c r="P36" s="15">
        <f t="shared" si="2"/>
        <v>12.4</v>
      </c>
      <c r="Q36" s="16">
        <v>4.4000000000000004</v>
      </c>
      <c r="R36" s="15">
        <v>3</v>
      </c>
      <c r="S36" s="15">
        <v>4</v>
      </c>
      <c r="T36" s="15">
        <f t="shared" si="3"/>
        <v>4.4648442979804095</v>
      </c>
      <c r="U36" s="15">
        <f t="shared" si="4"/>
        <v>8</v>
      </c>
      <c r="V36" s="16">
        <v>12.4</v>
      </c>
      <c r="W36" s="15">
        <v>11.1</v>
      </c>
      <c r="X36" s="15">
        <v>12.3</v>
      </c>
      <c r="Y36" s="15">
        <f t="shared" si="5"/>
        <v>26.433952879581156</v>
      </c>
      <c r="Z36" s="15">
        <f t="shared" si="6"/>
        <v>24.6</v>
      </c>
      <c r="AA36" s="24">
        <v>6.9</v>
      </c>
      <c r="AB36" s="25">
        <v>3.9</v>
      </c>
      <c r="AC36" s="25">
        <v>5.2</v>
      </c>
      <c r="AD36" s="25">
        <f t="shared" si="7"/>
        <v>7.1959993809327294</v>
      </c>
      <c r="AE36" s="25">
        <f t="shared" si="8"/>
        <v>10.4</v>
      </c>
      <c r="AF36" s="26">
        <v>16.399999999999999</v>
      </c>
      <c r="AG36" s="25">
        <v>14.2</v>
      </c>
      <c r="AH36" s="25">
        <v>16</v>
      </c>
      <c r="AI36" s="25">
        <f t="shared" si="9"/>
        <v>19.516198527406598</v>
      </c>
      <c r="AJ36" s="25">
        <f t="shared" si="10"/>
        <v>32</v>
      </c>
      <c r="AK36" s="26">
        <v>14.6</v>
      </c>
      <c r="AL36" s="25">
        <v>7.7</v>
      </c>
      <c r="AM36" s="25">
        <v>8.9</v>
      </c>
      <c r="AN36" s="25">
        <f t="shared" si="11"/>
        <v>21.25805471494191</v>
      </c>
      <c r="AO36" s="25">
        <f t="shared" si="12"/>
        <v>17.8</v>
      </c>
      <c r="AP36" s="26">
        <v>6</v>
      </c>
      <c r="AQ36" s="25">
        <v>2.7</v>
      </c>
      <c r="AR36" s="25">
        <v>3.9</v>
      </c>
      <c r="AS36">
        <f t="shared" si="13"/>
        <v>6.3622579696212265</v>
      </c>
      <c r="AT36">
        <f t="shared" si="14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15"/>
        <v>13.039548382534914</v>
      </c>
      <c r="K37" s="15">
        <f t="shared" si="0"/>
        <v>17.600000000000001</v>
      </c>
      <c r="L37" s="16">
        <v>11.2</v>
      </c>
      <c r="M37" s="15">
        <v>3.7</v>
      </c>
      <c r="N37" s="15">
        <v>5.7</v>
      </c>
      <c r="O37" s="15">
        <f t="shared" si="1"/>
        <v>13.411589605734767</v>
      </c>
      <c r="P37" s="15">
        <f t="shared" si="2"/>
        <v>11.4</v>
      </c>
      <c r="Q37" s="16">
        <v>4.3</v>
      </c>
      <c r="R37" s="15">
        <v>2</v>
      </c>
      <c r="S37" s="15">
        <v>2.9</v>
      </c>
      <c r="T37" s="15">
        <f t="shared" si="3"/>
        <v>3.1345746160357963</v>
      </c>
      <c r="U37" s="15">
        <f t="shared" si="4"/>
        <v>5.8</v>
      </c>
      <c r="V37" s="16">
        <v>12.1</v>
      </c>
      <c r="W37" s="15">
        <v>7</v>
      </c>
      <c r="X37" s="15">
        <v>8.4</v>
      </c>
      <c r="Y37" s="15">
        <f t="shared" si="5"/>
        <v>16.224528795811519</v>
      </c>
      <c r="Z37" s="15">
        <f t="shared" si="6"/>
        <v>16.8</v>
      </c>
      <c r="AA37" s="24">
        <v>8.1</v>
      </c>
      <c r="AB37" s="25">
        <v>2.9</v>
      </c>
      <c r="AC37" s="25">
        <v>4.4000000000000004</v>
      </c>
      <c r="AD37" s="25">
        <f t="shared" si="7"/>
        <v>5.5451533223276943</v>
      </c>
      <c r="AE37" s="25">
        <f t="shared" si="8"/>
        <v>8.8000000000000007</v>
      </c>
      <c r="AF37" s="26">
        <v>25.6</v>
      </c>
      <c r="AG37" s="25">
        <v>14.3</v>
      </c>
      <c r="AH37" s="25">
        <v>16</v>
      </c>
      <c r="AI37" s="25">
        <f t="shared" si="9"/>
        <v>19.516198527406598</v>
      </c>
      <c r="AJ37" s="25">
        <f t="shared" si="10"/>
        <v>32</v>
      </c>
      <c r="AK37" s="26">
        <v>10.8</v>
      </c>
      <c r="AL37" s="25">
        <v>5.7</v>
      </c>
      <c r="AM37" s="25">
        <v>7.2</v>
      </c>
      <c r="AN37" s="25">
        <f t="shared" si="11"/>
        <v>16.664701567144014</v>
      </c>
      <c r="AO37" s="25">
        <f t="shared" si="12"/>
        <v>14.4</v>
      </c>
      <c r="AP37" s="26">
        <v>9.8000000000000007</v>
      </c>
      <c r="AQ37" s="25">
        <v>4.7</v>
      </c>
      <c r="AR37" s="25">
        <v>6</v>
      </c>
      <c r="AS37">
        <f t="shared" si="13"/>
        <v>10.399943030186503</v>
      </c>
      <c r="AT37">
        <f t="shared" si="14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15"/>
        <v>28.772268905780447</v>
      </c>
      <c r="K38" s="15">
        <f t="shared" si="0"/>
        <v>35.4</v>
      </c>
      <c r="L38" s="16">
        <v>15.8</v>
      </c>
      <c r="M38" s="15">
        <v>5.9</v>
      </c>
      <c r="N38" s="15">
        <v>8.8000000000000007</v>
      </c>
      <c r="O38" s="15">
        <f t="shared" si="1"/>
        <v>22.670848864994028</v>
      </c>
      <c r="P38" s="15">
        <f t="shared" si="2"/>
        <v>17.600000000000001</v>
      </c>
      <c r="Q38" s="16">
        <v>7.8</v>
      </c>
      <c r="R38" s="15">
        <v>6.1</v>
      </c>
      <c r="S38" s="15">
        <v>7</v>
      </c>
      <c r="T38" s="15">
        <f t="shared" si="3"/>
        <v>8.0928525214657157</v>
      </c>
      <c r="U38" s="15">
        <f t="shared" si="4"/>
        <v>14</v>
      </c>
      <c r="V38" s="16">
        <v>26.3</v>
      </c>
      <c r="W38" s="15">
        <v>14.5</v>
      </c>
      <c r="X38" s="15">
        <v>16.899999999999999</v>
      </c>
      <c r="Y38" s="15">
        <f t="shared" si="5"/>
        <v>38.475837696335077</v>
      </c>
      <c r="Z38" s="15">
        <f t="shared" si="6"/>
        <v>33.799999999999997</v>
      </c>
      <c r="AA38" s="24">
        <v>20.6</v>
      </c>
      <c r="AB38" s="25">
        <v>10.4</v>
      </c>
      <c r="AC38" s="25">
        <v>12.7</v>
      </c>
      <c r="AD38" s="25">
        <f t="shared" si="7"/>
        <v>22.672681180354932</v>
      </c>
      <c r="AE38" s="25">
        <f t="shared" si="8"/>
        <v>25.4</v>
      </c>
      <c r="AF38" s="26">
        <v>33.9</v>
      </c>
      <c r="AG38" s="25">
        <v>36.6</v>
      </c>
      <c r="AH38" s="25">
        <v>39.5</v>
      </c>
      <c r="AI38" s="25">
        <f t="shared" si="9"/>
        <v>51.558740114535041</v>
      </c>
      <c r="AJ38" s="25">
        <f t="shared" si="10"/>
        <v>79</v>
      </c>
      <c r="AK38" s="26">
        <v>30</v>
      </c>
      <c r="AL38" s="25">
        <v>11.4</v>
      </c>
      <c r="AM38" s="25">
        <v>12.9</v>
      </c>
      <c r="AN38" s="25">
        <f t="shared" si="11"/>
        <v>32.065944474466363</v>
      </c>
      <c r="AO38" s="25">
        <f t="shared" si="12"/>
        <v>25.8</v>
      </c>
      <c r="AP38" s="26">
        <v>23.4</v>
      </c>
      <c r="AQ38" s="25">
        <v>8.9</v>
      </c>
      <c r="AR38" s="25">
        <v>9.8000000000000007</v>
      </c>
      <c r="AS38">
        <f t="shared" si="13"/>
        <v>17.706230282637957</v>
      </c>
      <c r="AT38">
        <f t="shared" si="14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15"/>
        <v>27.534863920806082</v>
      </c>
      <c r="K39" s="15">
        <f t="shared" si="0"/>
        <v>34</v>
      </c>
      <c r="L39" s="16">
        <v>19.600000000000001</v>
      </c>
      <c r="M39" s="15">
        <v>4.8</v>
      </c>
      <c r="N39" s="15">
        <v>7.6</v>
      </c>
      <c r="O39" s="15">
        <f t="shared" si="1"/>
        <v>19.086619474313025</v>
      </c>
      <c r="P39" s="15">
        <f t="shared" si="2"/>
        <v>15.2</v>
      </c>
      <c r="Q39" s="16">
        <v>13.1</v>
      </c>
      <c r="R39" s="15">
        <v>11.1</v>
      </c>
      <c r="S39" s="15">
        <v>12.2</v>
      </c>
      <c r="T39" s="15">
        <f t="shared" si="3"/>
        <v>14.381400108840246</v>
      </c>
      <c r="U39" s="15">
        <f t="shared" si="4"/>
        <v>24.4</v>
      </c>
      <c r="V39" s="16">
        <v>31</v>
      </c>
      <c r="W39" s="15">
        <v>18.100000000000001</v>
      </c>
      <c r="X39" s="15">
        <v>19.7</v>
      </c>
      <c r="Y39" s="15">
        <f t="shared" si="5"/>
        <v>45.805680628272249</v>
      </c>
      <c r="Z39" s="15">
        <f t="shared" si="6"/>
        <v>39.4</v>
      </c>
      <c r="AA39" s="24">
        <v>30.5</v>
      </c>
      <c r="AB39" s="25">
        <v>14.7</v>
      </c>
      <c r="AC39" s="25">
        <v>16.399999999999999</v>
      </c>
      <c r="AD39" s="25">
        <f t="shared" si="7"/>
        <v>30.307844201403213</v>
      </c>
      <c r="AE39" s="25">
        <f t="shared" si="8"/>
        <v>32.799999999999997</v>
      </c>
      <c r="AF39" s="26">
        <v>47.8</v>
      </c>
      <c r="AG39" s="25">
        <v>44.4</v>
      </c>
      <c r="AH39" s="25">
        <v>46.7</v>
      </c>
      <c r="AI39" s="25">
        <f t="shared" si="9"/>
        <v>61.376029451868014</v>
      </c>
      <c r="AJ39" s="25">
        <f t="shared" si="10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1"/>
        <v>42.873834233990813</v>
      </c>
      <c r="AO39" s="25">
        <f t="shared" si="12"/>
        <v>33.799999999999997</v>
      </c>
      <c r="AP39" s="26">
        <v>26</v>
      </c>
      <c r="AQ39" s="25">
        <v>13.2</v>
      </c>
      <c r="AR39" s="25">
        <v>14.4</v>
      </c>
      <c r="AS39">
        <f t="shared" si="13"/>
        <v>26.550683272447607</v>
      </c>
      <c r="AT39">
        <f t="shared" si="14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15"/>
        <v>19.049801166696128</v>
      </c>
      <c r="K40" s="15">
        <f t="shared" si="0"/>
        <v>24.4</v>
      </c>
      <c r="L40" s="16">
        <v>11.2</v>
      </c>
      <c r="M40" s="15">
        <v>3.7</v>
      </c>
      <c r="N40" s="15">
        <v>6.6</v>
      </c>
      <c r="O40" s="15">
        <f t="shared" si="1"/>
        <v>16.09976164874552</v>
      </c>
      <c r="P40" s="15">
        <f t="shared" si="2"/>
        <v>13.2</v>
      </c>
      <c r="Q40" s="16">
        <v>6.9</v>
      </c>
      <c r="R40" s="15">
        <v>5</v>
      </c>
      <c r="S40" s="15">
        <v>6.1</v>
      </c>
      <c r="T40" s="15">
        <f t="shared" si="3"/>
        <v>7.0044500544201238</v>
      </c>
      <c r="U40" s="15">
        <f t="shared" si="4"/>
        <v>12.2</v>
      </c>
      <c r="V40" s="16">
        <v>14</v>
      </c>
      <c r="W40" s="15">
        <v>11.8</v>
      </c>
      <c r="X40" s="15">
        <v>13.3</v>
      </c>
      <c r="Y40" s="15">
        <f t="shared" si="5"/>
        <v>29.051753926701572</v>
      </c>
      <c r="Z40" s="15">
        <f t="shared" si="6"/>
        <v>26.6</v>
      </c>
      <c r="AA40" s="24">
        <v>9</v>
      </c>
      <c r="AB40" s="25">
        <v>6.8</v>
      </c>
      <c r="AC40" s="25">
        <v>8.1</v>
      </c>
      <c r="AD40" s="25">
        <f t="shared" si="7"/>
        <v>13.18031634337598</v>
      </c>
      <c r="AE40" s="25">
        <f t="shared" si="8"/>
        <v>16.2</v>
      </c>
      <c r="AF40" s="26">
        <v>19.2</v>
      </c>
      <c r="AG40" s="25">
        <v>10.9</v>
      </c>
      <c r="AH40" s="25">
        <v>13.2</v>
      </c>
      <c r="AI40" s="25">
        <f t="shared" si="9"/>
        <v>15.698363785110441</v>
      </c>
      <c r="AJ40" s="25">
        <f t="shared" si="10"/>
        <v>26.4</v>
      </c>
      <c r="AK40" s="26">
        <v>24</v>
      </c>
      <c r="AL40" s="25">
        <v>11.4</v>
      </c>
      <c r="AM40" s="25">
        <v>12.8</v>
      </c>
      <c r="AN40" s="25">
        <f t="shared" si="11"/>
        <v>31.795747230478252</v>
      </c>
      <c r="AO40" s="25">
        <f t="shared" si="12"/>
        <v>25.6</v>
      </c>
      <c r="AP40" s="26">
        <v>15</v>
      </c>
      <c r="AQ40" s="25">
        <v>8</v>
      </c>
      <c r="AR40" s="25">
        <v>9.3000000000000007</v>
      </c>
      <c r="AS40">
        <f t="shared" si="13"/>
        <v>16.744876696789081</v>
      </c>
      <c r="AT40">
        <f t="shared" si="14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15"/>
        <v>7.9131563019268176</v>
      </c>
      <c r="K41" s="15">
        <f t="shared" si="0"/>
        <v>11.8</v>
      </c>
      <c r="L41" s="16">
        <v>9</v>
      </c>
      <c r="M41" s="15">
        <v>3.5</v>
      </c>
      <c r="N41" s="15">
        <v>5</v>
      </c>
      <c r="O41" s="15">
        <f t="shared" si="1"/>
        <v>11.320789127837516</v>
      </c>
      <c r="P41" s="15">
        <f t="shared" si="2"/>
        <v>10</v>
      </c>
      <c r="Q41" s="16">
        <v>3.6</v>
      </c>
      <c r="R41" s="15">
        <v>3.8</v>
      </c>
      <c r="S41" s="15">
        <v>4.7</v>
      </c>
      <c r="T41" s="15">
        <f t="shared" si="3"/>
        <v>5.3113795501269809</v>
      </c>
      <c r="U41" s="15">
        <f t="shared" si="4"/>
        <v>9.4</v>
      </c>
      <c r="V41" s="16">
        <v>9.1999999999999993</v>
      </c>
      <c r="W41" s="15">
        <v>6.4</v>
      </c>
      <c r="X41" s="15">
        <v>7.7</v>
      </c>
      <c r="Y41" s="15">
        <f t="shared" si="5"/>
        <v>14.392068062827224</v>
      </c>
      <c r="Z41" s="15">
        <f t="shared" si="6"/>
        <v>15.4</v>
      </c>
      <c r="AA41" s="24">
        <v>6</v>
      </c>
      <c r="AB41" s="25">
        <v>6.2</v>
      </c>
      <c r="AC41" s="25">
        <v>7.5</v>
      </c>
      <c r="AD41" s="25">
        <f t="shared" si="7"/>
        <v>11.942181799422205</v>
      </c>
      <c r="AE41" s="25">
        <f t="shared" si="8"/>
        <v>15</v>
      </c>
      <c r="AF41" s="26">
        <v>20.399999999999999</v>
      </c>
      <c r="AG41" s="25">
        <v>17.5</v>
      </c>
      <c r="AH41" s="25">
        <v>19.7</v>
      </c>
      <c r="AI41" s="25">
        <f t="shared" si="9"/>
        <v>24.561194436869371</v>
      </c>
      <c r="AJ41" s="25">
        <f t="shared" si="10"/>
        <v>39.4</v>
      </c>
      <c r="AK41" s="26">
        <v>15.7</v>
      </c>
      <c r="AL41" s="25">
        <v>6.8</v>
      </c>
      <c r="AM41" s="25">
        <v>7.8</v>
      </c>
      <c r="AN41" s="25">
        <f t="shared" si="11"/>
        <v>18.285885031072684</v>
      </c>
      <c r="AO41" s="25">
        <f t="shared" si="12"/>
        <v>15.6</v>
      </c>
      <c r="AP41" s="26">
        <v>11</v>
      </c>
      <c r="AQ41" s="25">
        <v>5.9</v>
      </c>
      <c r="AR41" s="25">
        <v>6.9</v>
      </c>
      <c r="AS41">
        <f t="shared" si="13"/>
        <v>12.130379484714478</v>
      </c>
      <c r="AT41">
        <f t="shared" si="14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15"/>
        <v>3.1403085027399689</v>
      </c>
      <c r="K42" s="15">
        <f t="shared" si="0"/>
        <v>6.4</v>
      </c>
      <c r="L42" s="16">
        <v>7.4</v>
      </c>
      <c r="M42" s="15">
        <v>2</v>
      </c>
      <c r="N42" s="15">
        <v>4.5999999999999996</v>
      </c>
      <c r="O42" s="15">
        <f t="shared" si="1"/>
        <v>10.126045997610513</v>
      </c>
      <c r="P42" s="15">
        <f t="shared" si="2"/>
        <v>9.1999999999999993</v>
      </c>
      <c r="Q42" s="16">
        <v>2.8</v>
      </c>
      <c r="R42" s="15">
        <v>0.64</v>
      </c>
      <c r="S42" s="15">
        <v>1.6</v>
      </c>
      <c r="T42" s="15">
        <f t="shared" si="3"/>
        <v>1.5624377191921637</v>
      </c>
      <c r="U42" s="15">
        <f t="shared" si="4"/>
        <v>3.2</v>
      </c>
      <c r="V42" s="16">
        <v>12</v>
      </c>
      <c r="W42" s="15">
        <v>7</v>
      </c>
      <c r="X42" s="15">
        <v>8.3000000000000007</v>
      </c>
      <c r="Y42" s="15">
        <f t="shared" si="5"/>
        <v>15.962748691099478</v>
      </c>
      <c r="Z42" s="15">
        <f t="shared" si="6"/>
        <v>16.600000000000001</v>
      </c>
      <c r="AA42" s="24">
        <v>7.2</v>
      </c>
      <c r="AB42" s="25">
        <v>4</v>
      </c>
      <c r="AC42" s="25">
        <v>5.3</v>
      </c>
      <c r="AD42" s="25">
        <f t="shared" si="7"/>
        <v>7.4023551382583577</v>
      </c>
      <c r="AE42" s="25">
        <f t="shared" si="8"/>
        <v>10.6</v>
      </c>
      <c r="AF42" s="26">
        <v>22</v>
      </c>
      <c r="AG42" s="25">
        <v>17</v>
      </c>
      <c r="AH42" s="25">
        <v>18.600000000000001</v>
      </c>
      <c r="AI42" s="25">
        <f t="shared" si="9"/>
        <v>23.061330788110173</v>
      </c>
      <c r="AJ42" s="25">
        <f t="shared" si="10"/>
        <v>37.200000000000003</v>
      </c>
      <c r="AK42" s="26">
        <v>5.6</v>
      </c>
      <c r="AL42" s="25">
        <v>1.3</v>
      </c>
      <c r="AM42" s="25">
        <v>2.7</v>
      </c>
      <c r="AN42" s="25">
        <f t="shared" si="11"/>
        <v>4.5058255876790074</v>
      </c>
      <c r="AO42" s="25">
        <f t="shared" si="12"/>
        <v>5.4</v>
      </c>
      <c r="AP42" s="26">
        <v>4.3</v>
      </c>
      <c r="AQ42" s="25">
        <v>0.93</v>
      </c>
      <c r="AR42" s="25">
        <v>2.1</v>
      </c>
      <c r="AS42">
        <f t="shared" si="13"/>
        <v>2.9013850605652758</v>
      </c>
      <c r="AT42">
        <f t="shared" si="14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15"/>
        <v>26.474231076542335</v>
      </c>
      <c r="K43" s="15">
        <f t="shared" si="0"/>
        <v>32.799999999999997</v>
      </c>
      <c r="L43" s="16">
        <v>25.1</v>
      </c>
      <c r="M43" s="15">
        <v>10.3</v>
      </c>
      <c r="N43" s="15">
        <v>13.7</v>
      </c>
      <c r="O43" s="15">
        <f t="shared" si="1"/>
        <v>37.306452210274792</v>
      </c>
      <c r="P43" s="15">
        <f t="shared" si="2"/>
        <v>27.4</v>
      </c>
      <c r="Q43" s="16">
        <v>14.2</v>
      </c>
      <c r="R43" s="15">
        <v>7.9</v>
      </c>
      <c r="S43" s="15">
        <v>9.1</v>
      </c>
      <c r="T43" s="15">
        <f t="shared" si="3"/>
        <v>10.63245827790543</v>
      </c>
      <c r="U43" s="15">
        <f t="shared" si="4"/>
        <v>18.2</v>
      </c>
      <c r="V43" s="16">
        <v>27.6</v>
      </c>
      <c r="W43" s="15">
        <v>19.399999999999999</v>
      </c>
      <c r="X43" s="15">
        <v>21.5</v>
      </c>
      <c r="Y43" s="15">
        <f t="shared" si="5"/>
        <v>50.517722513089005</v>
      </c>
      <c r="Z43" s="15">
        <f t="shared" si="6"/>
        <v>43</v>
      </c>
      <c r="AA43" s="24">
        <v>34</v>
      </c>
      <c r="AB43" s="25">
        <v>18.5</v>
      </c>
      <c r="AC43" s="25">
        <v>20.3</v>
      </c>
      <c r="AD43" s="25">
        <f t="shared" si="7"/>
        <v>38.355718737102769</v>
      </c>
      <c r="AE43" s="25">
        <f t="shared" si="8"/>
        <v>40.6</v>
      </c>
      <c r="AF43" s="26">
        <v>46.8</v>
      </c>
      <c r="AG43" s="25">
        <v>41.2</v>
      </c>
      <c r="AH43" s="25">
        <v>43.7</v>
      </c>
      <c r="AI43" s="25">
        <f t="shared" si="9"/>
        <v>57.285492227979276</v>
      </c>
      <c r="AJ43" s="25">
        <f t="shared" si="10"/>
        <v>87.4</v>
      </c>
      <c r="AK43" s="26">
        <v>39.5</v>
      </c>
      <c r="AL43" s="25">
        <v>20.399999999999999</v>
      </c>
      <c r="AM43" s="25">
        <v>21.8</v>
      </c>
      <c r="AN43" s="25">
        <f t="shared" si="11"/>
        <v>56.113499189408273</v>
      </c>
      <c r="AO43" s="25">
        <f t="shared" si="12"/>
        <v>43.6</v>
      </c>
      <c r="AP43" s="26">
        <v>26.3</v>
      </c>
      <c r="AQ43" s="25">
        <v>12.7</v>
      </c>
      <c r="AR43" s="25">
        <v>13.9</v>
      </c>
      <c r="AS43">
        <f t="shared" si="13"/>
        <v>25.589329686598735</v>
      </c>
      <c r="AT43">
        <f t="shared" si="14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15"/>
        <v>23.11556040304048</v>
      </c>
      <c r="K44" s="15">
        <f t="shared" si="0"/>
        <v>29</v>
      </c>
      <c r="L44" s="16">
        <v>21</v>
      </c>
      <c r="M44" s="15">
        <v>9.4</v>
      </c>
      <c r="N44" s="15">
        <v>11.7</v>
      </c>
      <c r="O44" s="15">
        <f t="shared" si="1"/>
        <v>31.332736559139782</v>
      </c>
      <c r="P44" s="15">
        <f t="shared" si="2"/>
        <v>23.4</v>
      </c>
      <c r="Q44" s="16">
        <v>10.4</v>
      </c>
      <c r="R44" s="15">
        <v>11.7</v>
      </c>
      <c r="S44" s="15">
        <v>12.5</v>
      </c>
      <c r="T44" s="15">
        <f t="shared" si="3"/>
        <v>14.744200931188777</v>
      </c>
      <c r="U44" s="15">
        <f t="shared" si="4"/>
        <v>25</v>
      </c>
      <c r="V44" s="16">
        <v>30.2</v>
      </c>
      <c r="W44" s="15">
        <v>13.6</v>
      </c>
      <c r="X44" s="15">
        <v>15.2</v>
      </c>
      <c r="Y44" s="15">
        <f t="shared" si="5"/>
        <v>34.025575916230366</v>
      </c>
      <c r="Z44" s="15">
        <f t="shared" si="6"/>
        <v>30.4</v>
      </c>
      <c r="AA44" s="24">
        <v>18.600000000000001</v>
      </c>
      <c r="AB44" s="25">
        <v>11.9</v>
      </c>
      <c r="AC44" s="25">
        <v>13.4</v>
      </c>
      <c r="AD44" s="25">
        <f t="shared" si="7"/>
        <v>24.117171481634337</v>
      </c>
      <c r="AE44" s="25">
        <f t="shared" si="8"/>
        <v>26.8</v>
      </c>
      <c r="AF44" s="26">
        <v>28.4</v>
      </c>
      <c r="AG44" s="25">
        <v>29.6</v>
      </c>
      <c r="AH44" s="25">
        <v>32.299999999999997</v>
      </c>
      <c r="AI44" s="25">
        <f t="shared" si="9"/>
        <v>41.741450777202068</v>
      </c>
      <c r="AJ44" s="25">
        <f t="shared" si="10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1"/>
        <v>47.467187381788712</v>
      </c>
      <c r="AO44" s="25">
        <f t="shared" si="12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4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15"/>
        <v>11.448599116139299</v>
      </c>
      <c r="K45" s="15">
        <f t="shared" si="0"/>
        <v>15.8</v>
      </c>
      <c r="L45" s="16">
        <v>12.1</v>
      </c>
      <c r="M45" s="15">
        <v>5.4</v>
      </c>
      <c r="N45" s="15">
        <v>8.1999999999999993</v>
      </c>
      <c r="O45" s="15">
        <f t="shared" si="1"/>
        <v>20.878734169653526</v>
      </c>
      <c r="P45" s="15">
        <f t="shared" si="2"/>
        <v>16.399999999999999</v>
      </c>
      <c r="Q45" s="16">
        <v>5</v>
      </c>
      <c r="R45" s="15">
        <v>2.2000000000000002</v>
      </c>
      <c r="S45" s="15">
        <v>3.5</v>
      </c>
      <c r="T45" s="15">
        <f t="shared" si="3"/>
        <v>3.860176260732858</v>
      </c>
      <c r="U45" s="15">
        <f t="shared" si="4"/>
        <v>7</v>
      </c>
      <c r="V45" s="16">
        <v>18.2</v>
      </c>
      <c r="W45" s="15">
        <v>11.2</v>
      </c>
      <c r="X45" s="15">
        <v>13</v>
      </c>
      <c r="Y45" s="15">
        <f t="shared" si="5"/>
        <v>28.266413612565444</v>
      </c>
      <c r="Z45" s="15">
        <f t="shared" si="6"/>
        <v>26</v>
      </c>
      <c r="AA45" s="24">
        <v>14.6</v>
      </c>
      <c r="AB45" s="25">
        <v>11.2</v>
      </c>
      <c r="AC45" s="25">
        <v>12.7</v>
      </c>
      <c r="AD45" s="25">
        <f t="shared" si="7"/>
        <v>22.672681180354932</v>
      </c>
      <c r="AE45" s="25">
        <f t="shared" si="8"/>
        <v>25.4</v>
      </c>
      <c r="AF45" s="26">
        <v>25.6</v>
      </c>
      <c r="AG45" s="25">
        <v>25</v>
      </c>
      <c r="AH45" s="25">
        <v>26.8</v>
      </c>
      <c r="AI45" s="25">
        <f t="shared" si="9"/>
        <v>34.242132533406057</v>
      </c>
      <c r="AJ45" s="25">
        <f t="shared" si="10"/>
        <v>53.6</v>
      </c>
      <c r="AK45" s="26">
        <v>15.5</v>
      </c>
      <c r="AL45" s="25">
        <v>6.6</v>
      </c>
      <c r="AM45" s="25">
        <v>7.9</v>
      </c>
      <c r="AN45" s="25">
        <f t="shared" si="11"/>
        <v>18.556082275060795</v>
      </c>
      <c r="AO45" s="25">
        <f t="shared" si="12"/>
        <v>15.8</v>
      </c>
      <c r="AP45" s="26">
        <v>9.1999999999999993</v>
      </c>
      <c r="AQ45" s="25">
        <v>5.5</v>
      </c>
      <c r="AR45" s="25">
        <v>6.7</v>
      </c>
      <c r="AS45">
        <f t="shared" ref="AS45:AS50" si="16">AR45/0.5201-1.1363</f>
        <v>11.745838050374928</v>
      </c>
      <c r="AT45">
        <f t="shared" si="14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15"/>
        <v>8.4434727240586902</v>
      </c>
      <c r="K46" s="15">
        <f t="shared" si="0"/>
        <v>12.4</v>
      </c>
      <c r="L46" s="16">
        <v>29.2</v>
      </c>
      <c r="M46" s="15">
        <v>9.9</v>
      </c>
      <c r="N46" s="15">
        <v>13.4</v>
      </c>
      <c r="O46" s="15">
        <f t="shared" si="1"/>
        <v>36.410394862604541</v>
      </c>
      <c r="P46" s="15">
        <f t="shared" si="2"/>
        <v>26.8</v>
      </c>
      <c r="Q46" s="16">
        <v>7</v>
      </c>
      <c r="R46" s="15">
        <v>5.0999999999999996</v>
      </c>
      <c r="S46" s="15">
        <v>6.3</v>
      </c>
      <c r="T46" s="15">
        <f t="shared" si="3"/>
        <v>7.2463172693191442</v>
      </c>
      <c r="U46" s="15">
        <f t="shared" si="4"/>
        <v>12.6</v>
      </c>
      <c r="V46" s="16">
        <v>29</v>
      </c>
      <c r="W46" s="15">
        <v>18.100000000000001</v>
      </c>
      <c r="X46" s="15">
        <v>19.8</v>
      </c>
      <c r="Y46" s="15">
        <f t="shared" si="5"/>
        <v>46.067460732984294</v>
      </c>
      <c r="Z46" s="15">
        <f t="shared" si="6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7"/>
        <v>34.434959347915807</v>
      </c>
      <c r="AE46" s="25">
        <f t="shared" si="8"/>
        <v>36.799999999999997</v>
      </c>
      <c r="AF46" s="26">
        <v>41.5</v>
      </c>
      <c r="AG46" s="25">
        <v>47</v>
      </c>
      <c r="AH46" s="25">
        <v>49.7</v>
      </c>
      <c r="AI46" s="25">
        <f t="shared" si="9"/>
        <v>65.466566675756752</v>
      </c>
      <c r="AJ46" s="25">
        <f t="shared" si="10"/>
        <v>99.4</v>
      </c>
      <c r="AK46" s="26">
        <v>16.100000000000001</v>
      </c>
      <c r="AL46" s="25">
        <v>7.3</v>
      </c>
      <c r="AM46" s="25">
        <v>9</v>
      </c>
      <c r="AN46" s="25">
        <f t="shared" si="11"/>
        <v>21.528251958930021</v>
      </c>
      <c r="AO46" s="25">
        <f t="shared" si="12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4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15"/>
        <v>20.640750433091743</v>
      </c>
      <c r="K47" s="15">
        <f t="shared" si="0"/>
        <v>26.2</v>
      </c>
      <c r="L47" s="16">
        <v>24.8</v>
      </c>
      <c r="M47" s="15">
        <v>12.1</v>
      </c>
      <c r="N47" s="15">
        <v>13.5</v>
      </c>
      <c r="O47" s="15">
        <f t="shared" si="1"/>
        <v>36.709080645161293</v>
      </c>
      <c r="P47" s="15">
        <f t="shared" si="2"/>
        <v>27</v>
      </c>
      <c r="Q47" s="16">
        <v>11</v>
      </c>
      <c r="R47" s="15">
        <v>11.7</v>
      </c>
      <c r="S47" s="15">
        <v>12.7</v>
      </c>
      <c r="T47" s="15">
        <f t="shared" si="3"/>
        <v>14.986068146087797</v>
      </c>
      <c r="U47" s="15">
        <f t="shared" si="4"/>
        <v>25.4</v>
      </c>
      <c r="V47" s="16">
        <v>25.5</v>
      </c>
      <c r="W47" s="15">
        <v>16.5</v>
      </c>
      <c r="X47" s="15">
        <v>18.600000000000001</v>
      </c>
      <c r="Y47" s="15">
        <f t="shared" si="5"/>
        <v>42.926099476439795</v>
      </c>
      <c r="Z47" s="15">
        <f t="shared" si="6"/>
        <v>37.200000000000003</v>
      </c>
      <c r="AA47" s="24">
        <v>22.5</v>
      </c>
      <c r="AB47" s="25">
        <v>13.7</v>
      </c>
      <c r="AC47" s="25">
        <v>15.5</v>
      </c>
      <c r="AD47" s="25">
        <f t="shared" si="7"/>
        <v>28.450642385472555</v>
      </c>
      <c r="AE47" s="25">
        <f t="shared" si="8"/>
        <v>31</v>
      </c>
      <c r="AF47" s="26">
        <v>41.4</v>
      </c>
      <c r="AG47" s="25">
        <v>39.700000000000003</v>
      </c>
      <c r="AH47" s="25">
        <v>42.1</v>
      </c>
      <c r="AI47" s="25">
        <f t="shared" si="9"/>
        <v>55.103872375238616</v>
      </c>
      <c r="AJ47" s="25">
        <f t="shared" si="10"/>
        <v>84.2</v>
      </c>
      <c r="AK47" s="26">
        <v>19.399999999999999</v>
      </c>
      <c r="AL47" s="25">
        <v>9</v>
      </c>
      <c r="AM47" s="25">
        <v>10</v>
      </c>
      <c r="AN47" s="25">
        <f t="shared" si="11"/>
        <v>24.230224398811131</v>
      </c>
      <c r="AO47" s="25">
        <f t="shared" si="12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4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15"/>
        <v>11.448599116139299</v>
      </c>
      <c r="K48" s="15">
        <f t="shared" si="0"/>
        <v>15.8</v>
      </c>
      <c r="L48" s="16">
        <v>30.1</v>
      </c>
      <c r="M48" s="15">
        <v>6.7</v>
      </c>
      <c r="N48" s="15">
        <v>9.8000000000000007</v>
      </c>
      <c r="O48" s="15">
        <f t="shared" si="1"/>
        <v>25.657706690561533</v>
      </c>
      <c r="P48" s="15">
        <f t="shared" si="2"/>
        <v>19.600000000000001</v>
      </c>
      <c r="Q48" s="16">
        <v>9</v>
      </c>
      <c r="R48" s="15">
        <v>3.9</v>
      </c>
      <c r="S48" s="15">
        <v>4.8</v>
      </c>
      <c r="T48" s="15">
        <f t="shared" si="3"/>
        <v>5.4323131575764911</v>
      </c>
      <c r="U48" s="15">
        <f t="shared" si="4"/>
        <v>9.6</v>
      </c>
      <c r="V48" s="16">
        <v>44</v>
      </c>
      <c r="W48" s="15">
        <v>22.6</v>
      </c>
      <c r="X48" s="15">
        <v>24.1</v>
      </c>
      <c r="Y48" s="15">
        <f t="shared" si="5"/>
        <v>57.324005235602094</v>
      </c>
      <c r="Z48" s="15">
        <f t="shared" si="6"/>
        <v>48.2</v>
      </c>
      <c r="AA48" s="24">
        <v>31</v>
      </c>
      <c r="AB48" s="25">
        <v>17.3</v>
      </c>
      <c r="AC48" s="25">
        <v>19</v>
      </c>
      <c r="AD48" s="25">
        <f t="shared" si="7"/>
        <v>35.673093891869584</v>
      </c>
      <c r="AE48" s="25">
        <f t="shared" si="8"/>
        <v>38</v>
      </c>
      <c r="AF48" s="26">
        <v>48</v>
      </c>
      <c r="AG48" s="25">
        <v>43.7</v>
      </c>
      <c r="AH48" s="25">
        <v>45.7</v>
      </c>
      <c r="AI48" s="25">
        <f t="shared" si="9"/>
        <v>60.012517043905099</v>
      </c>
      <c r="AJ48" s="25">
        <f t="shared" si="10"/>
        <v>91.4</v>
      </c>
      <c r="AK48" s="26">
        <v>19.399999999999999</v>
      </c>
      <c r="AL48" s="25">
        <v>6.9</v>
      </c>
      <c r="AM48" s="25">
        <v>8.1</v>
      </c>
      <c r="AN48" s="25">
        <f t="shared" si="11"/>
        <v>19.096476763037018</v>
      </c>
      <c r="AO48" s="25">
        <f t="shared" si="12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4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15"/>
        <v>4.2009413470037122</v>
      </c>
      <c r="K49" s="15">
        <f t="shared" si="0"/>
        <v>7.6</v>
      </c>
      <c r="L49" s="16">
        <v>7.7</v>
      </c>
      <c r="M49" s="15">
        <v>2.4</v>
      </c>
      <c r="N49" s="15">
        <v>4.9000000000000004</v>
      </c>
      <c r="O49" s="15">
        <f t="shared" si="1"/>
        <v>11.022103345280765</v>
      </c>
      <c r="P49" s="15">
        <f t="shared" si="2"/>
        <v>9.8000000000000007</v>
      </c>
      <c r="Q49" s="16">
        <v>3</v>
      </c>
      <c r="R49" s="15">
        <v>0.55000000000000004</v>
      </c>
      <c r="S49" s="15">
        <v>1.7</v>
      </c>
      <c r="T49" s="15">
        <f t="shared" si="3"/>
        <v>1.6833713266416739</v>
      </c>
      <c r="U49" s="15">
        <f t="shared" si="4"/>
        <v>3.4</v>
      </c>
      <c r="V49" s="16">
        <v>10.199999999999999</v>
      </c>
      <c r="W49" s="15">
        <v>6.2</v>
      </c>
      <c r="X49" s="15">
        <v>7.7</v>
      </c>
      <c r="Y49" s="15">
        <f t="shared" si="5"/>
        <v>14.392068062827224</v>
      </c>
      <c r="Z49" s="15">
        <f t="shared" si="6"/>
        <v>15.4</v>
      </c>
      <c r="AA49" s="24">
        <v>6.3</v>
      </c>
      <c r="AB49" s="25">
        <v>3.1</v>
      </c>
      <c r="AC49" s="25">
        <v>4.2</v>
      </c>
      <c r="AD49" s="25">
        <f t="shared" si="7"/>
        <v>5.132441807676436</v>
      </c>
      <c r="AE49" s="25">
        <f t="shared" si="8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9"/>
        <v>11.062421598036543</v>
      </c>
      <c r="AJ49" s="25">
        <f t="shared" si="10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1"/>
        <v>9.0991787354768991</v>
      </c>
      <c r="AO49" s="25">
        <f t="shared" si="12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4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15"/>
        <v>20.817522573802368</v>
      </c>
      <c r="K50" s="15">
        <f t="shared" si="0"/>
        <v>26.4</v>
      </c>
      <c r="L50" s="16">
        <v>26.2</v>
      </c>
      <c r="M50" s="15">
        <v>7.4</v>
      </c>
      <c r="N50" s="15">
        <v>10.4</v>
      </c>
      <c r="O50" s="15">
        <f t="shared" si="1"/>
        <v>27.449821385902034</v>
      </c>
      <c r="P50" s="15">
        <f t="shared" si="2"/>
        <v>20.8</v>
      </c>
      <c r="Q50" s="16">
        <v>11</v>
      </c>
      <c r="R50" s="15">
        <v>9.5</v>
      </c>
      <c r="S50" s="15">
        <v>10.7</v>
      </c>
      <c r="T50" s="15">
        <f t="shared" si="3"/>
        <v>12.567395997097593</v>
      </c>
      <c r="U50" s="15">
        <f t="shared" si="4"/>
        <v>21.4</v>
      </c>
      <c r="V50" s="16">
        <v>22.2</v>
      </c>
      <c r="W50" s="15">
        <v>13.1</v>
      </c>
      <c r="X50" s="15">
        <v>15.1</v>
      </c>
      <c r="Y50" s="15">
        <f t="shared" si="5"/>
        <v>33.763795811518321</v>
      </c>
      <c r="Z50" s="15">
        <f t="shared" si="6"/>
        <v>30.2</v>
      </c>
      <c r="AA50" s="24">
        <v>16.600000000000001</v>
      </c>
      <c r="AB50" s="25">
        <v>12.2</v>
      </c>
      <c r="AC50" s="25">
        <v>14.1</v>
      </c>
      <c r="AD50" s="25">
        <f t="shared" si="7"/>
        <v>25.561661782913742</v>
      </c>
      <c r="AE50" s="25">
        <f t="shared" si="8"/>
        <v>28.2</v>
      </c>
      <c r="AF50" s="26">
        <v>28</v>
      </c>
      <c r="AG50" s="25">
        <v>35.1</v>
      </c>
      <c r="AH50" s="25">
        <v>37.799999999999997</v>
      </c>
      <c r="AI50" s="25">
        <f t="shared" si="9"/>
        <v>49.240769020998087</v>
      </c>
      <c r="AJ50" s="25">
        <f t="shared" si="10"/>
        <v>75.599999999999994</v>
      </c>
      <c r="AK50" s="26">
        <v>23.1</v>
      </c>
      <c r="AL50" s="25">
        <v>11.6</v>
      </c>
      <c r="AM50" s="25">
        <v>13.4</v>
      </c>
      <c r="AN50" s="25">
        <f t="shared" si="11"/>
        <v>33.416930694406922</v>
      </c>
      <c r="AO50" s="25">
        <f t="shared" si="12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4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x14ac:dyDescent="0.2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N51"/>
  <sheetViews>
    <sheetView workbookViewId="0">
      <selection activeCell="A52" sqref="A52:XFD52"/>
    </sheetView>
  </sheetViews>
  <sheetFormatPr defaultRowHeight="15" x14ac:dyDescent="0.25"/>
  <cols>
    <col min="1" max="1" width="13.7109375" customWidth="1"/>
    <col min="2" max="2" width="21.42578125" customWidth="1"/>
    <col min="3" max="3" width="15.85546875" customWidth="1"/>
    <col min="4" max="4" width="18.7109375" customWidth="1"/>
    <col min="5" max="5" width="24.140625" customWidth="1"/>
    <col min="6" max="6" width="19.28515625" customWidth="1"/>
    <col min="7" max="7" width="17.7109375" customWidth="1"/>
    <col min="8" max="8" width="22.85546875" customWidth="1"/>
    <col min="9" max="9" width="18" customWidth="1"/>
    <col min="10" max="10" width="16" customWidth="1"/>
    <col min="11" max="11" width="23.28515625" customWidth="1"/>
    <col min="12" max="12" width="18.42578125" customWidth="1"/>
    <col min="13" max="13" width="17" customWidth="1"/>
    <col min="14" max="14" width="24" customWidth="1"/>
    <col min="15" max="15" width="19.28515625" customWidth="1"/>
    <col min="16" max="16" width="14.140625" customWidth="1"/>
    <col min="17" max="18" width="18.85546875" customWidth="1"/>
    <col min="19" max="19" width="16.140625" customWidth="1"/>
    <col min="20" max="20" width="18.5703125" customWidth="1"/>
    <col min="21" max="21" width="16.140625" customWidth="1"/>
    <col min="22" max="22" width="15.28515625" customWidth="1"/>
    <col min="23" max="24" width="20.7109375" customWidth="1"/>
    <col min="25" max="25" width="16.7109375" customWidth="1"/>
    <col min="26" max="27" width="23" customWidth="1"/>
    <col min="28" max="31" width="18" customWidth="1"/>
    <col min="32" max="32" width="16.28515625" customWidth="1"/>
    <col min="33" max="33" width="20.85546875" customWidth="1"/>
    <col min="34" max="34" width="19" customWidth="1"/>
    <col min="35" max="35" width="24" customWidth="1"/>
    <col min="36" max="36" width="19.7109375" customWidth="1"/>
    <col min="37" max="37" width="20.140625" customWidth="1"/>
    <col min="38" max="38" width="18" customWidth="1"/>
    <col min="39" max="39" width="17.140625" customWidth="1"/>
    <col min="40" max="40" width="18.42578125" customWidth="1"/>
  </cols>
  <sheetData>
    <row r="1" spans="1:40" x14ac:dyDescent="0.25">
      <c r="A1" t="s">
        <v>166</v>
      </c>
      <c r="B1" t="s">
        <v>176</v>
      </c>
      <c r="C1" t="s">
        <v>186</v>
      </c>
      <c r="D1" t="s">
        <v>167</v>
      </c>
      <c r="E1" t="s">
        <v>177</v>
      </c>
      <c r="F1" t="s">
        <v>187</v>
      </c>
      <c r="G1" t="s">
        <v>168</v>
      </c>
      <c r="H1" t="s">
        <v>178</v>
      </c>
      <c r="I1" t="s">
        <v>188</v>
      </c>
      <c r="J1" t="s">
        <v>169</v>
      </c>
      <c r="K1" t="s">
        <v>179</v>
      </c>
      <c r="L1" t="s">
        <v>189</v>
      </c>
      <c r="M1" t="s">
        <v>170</v>
      </c>
      <c r="N1" t="s">
        <v>180</v>
      </c>
      <c r="O1" t="s">
        <v>190</v>
      </c>
      <c r="P1" t="s">
        <v>171</v>
      </c>
      <c r="Q1" t="s">
        <v>181</v>
      </c>
      <c r="R1" t="s">
        <v>191</v>
      </c>
      <c r="S1" t="s">
        <v>172</v>
      </c>
      <c r="T1" t="s">
        <v>182</v>
      </c>
      <c r="U1" t="s">
        <v>192</v>
      </c>
      <c r="V1" t="s">
        <v>173</v>
      </c>
      <c r="W1" t="s">
        <v>183</v>
      </c>
      <c r="X1" t="s">
        <v>193</v>
      </c>
      <c r="Y1" t="s">
        <v>174</v>
      </c>
      <c r="Z1" t="s">
        <v>184</v>
      </c>
      <c r="AA1" t="s">
        <v>194</v>
      </c>
      <c r="AB1" t="s">
        <v>175</v>
      </c>
      <c r="AC1" t="s">
        <v>185</v>
      </c>
      <c r="AD1" t="s">
        <v>195</v>
      </c>
    </row>
    <row r="2" spans="1:40" ht="15.75" x14ac:dyDescent="0.25">
      <c r="A2" s="30">
        <v>4.5</v>
      </c>
      <c r="B2" s="33">
        <v>4.5</v>
      </c>
      <c r="C2" s="33">
        <v>4.5</v>
      </c>
      <c r="D2">
        <v>23.2</v>
      </c>
      <c r="E2">
        <v>25.8</v>
      </c>
      <c r="F2">
        <v>28.1</v>
      </c>
      <c r="G2">
        <v>42.4</v>
      </c>
      <c r="H2">
        <v>39.200000000000003</v>
      </c>
      <c r="I2">
        <v>39.6</v>
      </c>
      <c r="J2">
        <v>9.3000000000000007</v>
      </c>
      <c r="K2">
        <v>9.3000000000000007</v>
      </c>
      <c r="L2">
        <v>9.3000000000000007</v>
      </c>
      <c r="M2">
        <v>9.3000000000000007</v>
      </c>
      <c r="N2">
        <v>9.8000000000000007</v>
      </c>
      <c r="O2">
        <v>9.1</v>
      </c>
      <c r="P2" s="31">
        <v>0.05</v>
      </c>
      <c r="Q2" s="34">
        <v>0.05</v>
      </c>
      <c r="R2" s="34">
        <v>0.05</v>
      </c>
      <c r="S2" s="32">
        <v>0.26</v>
      </c>
      <c r="T2" s="32">
        <v>0.28999999999999998</v>
      </c>
      <c r="U2" s="32">
        <v>0.31</v>
      </c>
      <c r="V2" s="32">
        <v>0.48</v>
      </c>
      <c r="W2" s="32">
        <v>0.44</v>
      </c>
      <c r="X2" s="32">
        <v>0.44</v>
      </c>
      <c r="Y2" s="32">
        <v>0.1</v>
      </c>
      <c r="Z2" s="32">
        <v>0.11</v>
      </c>
      <c r="AA2" s="32">
        <v>0.1</v>
      </c>
      <c r="AB2" s="32">
        <v>0.1</v>
      </c>
      <c r="AC2" s="32">
        <v>0.11</v>
      </c>
      <c r="AD2" s="32">
        <v>0.1</v>
      </c>
      <c r="AE2" s="34"/>
      <c r="AF2" s="32"/>
      <c r="AG2" s="32"/>
      <c r="AH2" s="32"/>
      <c r="AI2" s="32"/>
      <c r="AJ2" s="34"/>
      <c r="AK2" s="32"/>
      <c r="AL2" s="32"/>
      <c r="AM2" s="32"/>
      <c r="AN2" s="32"/>
    </row>
    <row r="3" spans="1:40" x14ac:dyDescent="0.25">
      <c r="A3" s="33">
        <v>3.4</v>
      </c>
      <c r="B3" s="33">
        <v>3.4</v>
      </c>
      <c r="C3" s="33">
        <v>3.4</v>
      </c>
      <c r="D3">
        <v>22.9</v>
      </c>
      <c r="E3">
        <v>26.7</v>
      </c>
      <c r="F3">
        <v>28.7</v>
      </c>
      <c r="G3">
        <v>24.4</v>
      </c>
      <c r="H3">
        <v>22.5</v>
      </c>
      <c r="I3">
        <v>22.9</v>
      </c>
      <c r="J3">
        <v>6.5</v>
      </c>
      <c r="K3">
        <v>6.5</v>
      </c>
      <c r="L3">
        <v>6.5</v>
      </c>
      <c r="M3">
        <v>5.4</v>
      </c>
      <c r="N3">
        <v>5.3</v>
      </c>
      <c r="O3">
        <v>4.5999999999999996</v>
      </c>
      <c r="P3" s="34">
        <v>0.05</v>
      </c>
      <c r="Q3" s="34">
        <v>0.05</v>
      </c>
      <c r="R3" s="34">
        <v>0.05</v>
      </c>
      <c r="S3" s="32">
        <v>0.37</v>
      </c>
      <c r="T3" s="32">
        <v>0.41</v>
      </c>
      <c r="U3" s="32">
        <v>0.43</v>
      </c>
      <c r="V3" s="32">
        <v>0.39</v>
      </c>
      <c r="W3" s="32">
        <v>0.35</v>
      </c>
      <c r="X3" s="32">
        <v>0.35</v>
      </c>
      <c r="Y3" s="32">
        <v>0.1</v>
      </c>
      <c r="Z3" s="32">
        <v>0.1</v>
      </c>
      <c r="AA3" s="32">
        <v>0.1</v>
      </c>
      <c r="AB3" s="32">
        <v>0.09</v>
      </c>
      <c r="AC3" s="32">
        <v>0.08</v>
      </c>
      <c r="AD3" s="32">
        <v>7.0000000000000007E-2</v>
      </c>
      <c r="AE3" s="34"/>
      <c r="AF3" s="32"/>
      <c r="AG3" s="32"/>
      <c r="AH3" s="32"/>
      <c r="AI3" s="32"/>
      <c r="AJ3" s="34"/>
      <c r="AK3" s="32"/>
      <c r="AL3" s="32"/>
      <c r="AM3" s="32"/>
      <c r="AN3" s="32"/>
    </row>
    <row r="4" spans="1:40" x14ac:dyDescent="0.25">
      <c r="A4" s="33"/>
      <c r="B4" s="33"/>
      <c r="C4" s="33"/>
      <c r="P4" s="34"/>
      <c r="Q4" s="34"/>
      <c r="R4" s="34"/>
      <c r="AE4" s="34"/>
      <c r="AJ4" s="34"/>
    </row>
    <row r="5" spans="1:40" x14ac:dyDescent="0.25">
      <c r="A5" s="33">
        <v>4</v>
      </c>
      <c r="B5" s="33">
        <v>4</v>
      </c>
      <c r="C5" s="33">
        <v>4</v>
      </c>
      <c r="D5">
        <v>23.9</v>
      </c>
      <c r="E5">
        <v>21.9</v>
      </c>
      <c r="F5">
        <v>23.9</v>
      </c>
      <c r="G5">
        <v>43.8</v>
      </c>
      <c r="H5">
        <v>42.9</v>
      </c>
      <c r="I5">
        <v>43.3</v>
      </c>
      <c r="J5">
        <v>8.6999999999999993</v>
      </c>
      <c r="K5">
        <v>8.6999999999999993</v>
      </c>
      <c r="L5">
        <v>8.6999999999999993</v>
      </c>
      <c r="M5">
        <v>9.6</v>
      </c>
      <c r="N5">
        <v>10.199999999999999</v>
      </c>
      <c r="O5">
        <v>9.4</v>
      </c>
      <c r="P5" s="34">
        <v>0.04</v>
      </c>
      <c r="Q5" s="34">
        <v>0.05</v>
      </c>
      <c r="R5" s="34">
        <v>0.04</v>
      </c>
      <c r="S5" s="32">
        <v>0.27</v>
      </c>
      <c r="T5" s="32">
        <v>0.25</v>
      </c>
      <c r="U5" s="32">
        <v>0.27</v>
      </c>
      <c r="V5" s="32">
        <v>0.49</v>
      </c>
      <c r="W5" s="32">
        <v>0.49</v>
      </c>
      <c r="X5" s="32">
        <v>0.48</v>
      </c>
      <c r="Y5" s="32">
        <v>0.1</v>
      </c>
      <c r="Z5" s="32">
        <v>0.1</v>
      </c>
      <c r="AA5" s="32">
        <v>0.1</v>
      </c>
      <c r="AB5" s="32">
        <v>0.11</v>
      </c>
      <c r="AC5" s="32">
        <v>0.12</v>
      </c>
      <c r="AD5" s="32">
        <v>0.11</v>
      </c>
      <c r="AE5" s="34"/>
      <c r="AF5" s="32"/>
      <c r="AG5" s="32"/>
      <c r="AH5" s="32"/>
      <c r="AI5" s="32"/>
      <c r="AJ5" s="34"/>
      <c r="AK5" s="32"/>
      <c r="AL5" s="32"/>
      <c r="AM5" s="32"/>
      <c r="AN5" s="32"/>
    </row>
    <row r="6" spans="1:40" x14ac:dyDescent="0.25">
      <c r="A6" s="33">
        <v>4.3</v>
      </c>
      <c r="B6" s="33">
        <v>4.3</v>
      </c>
      <c r="C6" s="33">
        <v>4.3</v>
      </c>
      <c r="D6">
        <v>21.4</v>
      </c>
      <c r="E6">
        <v>22.1</v>
      </c>
      <c r="F6">
        <v>26</v>
      </c>
      <c r="G6">
        <v>45.1</v>
      </c>
      <c r="H6">
        <v>45.3</v>
      </c>
      <c r="I6">
        <v>44.9</v>
      </c>
      <c r="J6">
        <v>8.9</v>
      </c>
      <c r="K6">
        <v>8.9</v>
      </c>
      <c r="L6">
        <v>8.9</v>
      </c>
      <c r="M6">
        <v>9.6</v>
      </c>
      <c r="N6">
        <v>9.5</v>
      </c>
      <c r="O6">
        <v>8.6</v>
      </c>
      <c r="P6" s="34">
        <v>0.05</v>
      </c>
      <c r="Q6" s="34">
        <v>0.05</v>
      </c>
      <c r="R6" s="34">
        <v>0.05</v>
      </c>
      <c r="S6" s="32">
        <v>0.24</v>
      </c>
      <c r="T6" s="32">
        <v>0.25</v>
      </c>
      <c r="U6" s="32">
        <v>0.28000000000000003</v>
      </c>
      <c r="V6" s="32">
        <v>0.5</v>
      </c>
      <c r="W6" s="32">
        <v>0.5</v>
      </c>
      <c r="X6" s="32">
        <v>0.48</v>
      </c>
      <c r="Y6" s="32">
        <v>0.1</v>
      </c>
      <c r="Z6" s="32">
        <v>0.1</v>
      </c>
      <c r="AA6" s="32">
        <v>0.1</v>
      </c>
      <c r="AB6" s="32">
        <v>0.11</v>
      </c>
      <c r="AC6" s="32">
        <v>0.11</v>
      </c>
      <c r="AD6" s="32">
        <v>0.09</v>
      </c>
      <c r="AE6" s="34"/>
      <c r="AF6" s="32"/>
      <c r="AG6" s="32"/>
      <c r="AH6" s="32"/>
      <c r="AI6" s="32"/>
      <c r="AJ6" s="34"/>
      <c r="AK6" s="32"/>
      <c r="AL6" s="32"/>
      <c r="AM6" s="32"/>
      <c r="AN6" s="32"/>
    </row>
    <row r="7" spans="1:40" x14ac:dyDescent="0.25">
      <c r="A7" s="33">
        <v>3.4</v>
      </c>
      <c r="B7" s="33">
        <v>3.4</v>
      </c>
      <c r="C7" s="33">
        <v>3.4</v>
      </c>
      <c r="D7">
        <v>25.9</v>
      </c>
      <c r="E7">
        <v>28.3</v>
      </c>
      <c r="F7">
        <v>29.7</v>
      </c>
      <c r="G7">
        <v>25.1</v>
      </c>
      <c r="H7">
        <v>22.5</v>
      </c>
      <c r="I7">
        <v>23.2</v>
      </c>
      <c r="J7">
        <v>6.4</v>
      </c>
      <c r="K7">
        <v>6.4</v>
      </c>
      <c r="L7">
        <v>6.4</v>
      </c>
      <c r="M7">
        <v>6</v>
      </c>
      <c r="N7">
        <v>6.6</v>
      </c>
      <c r="O7">
        <v>5.9</v>
      </c>
      <c r="P7" s="34">
        <v>0.05</v>
      </c>
      <c r="Q7" s="34">
        <v>0.05</v>
      </c>
      <c r="R7" s="34">
        <v>0.05</v>
      </c>
      <c r="S7" s="32">
        <v>0.39</v>
      </c>
      <c r="T7" s="32">
        <v>0.42</v>
      </c>
      <c r="U7" s="32">
        <v>0.43</v>
      </c>
      <c r="V7" s="32">
        <v>0.38</v>
      </c>
      <c r="W7" s="32">
        <v>0.33</v>
      </c>
      <c r="X7" s="32">
        <v>0.34</v>
      </c>
      <c r="Y7" s="32">
        <v>0.1</v>
      </c>
      <c r="Z7" s="32">
        <v>0.1</v>
      </c>
      <c r="AA7" s="32">
        <v>0.09</v>
      </c>
      <c r="AB7" s="32">
        <v>0.09</v>
      </c>
      <c r="AC7" s="32">
        <v>0.1</v>
      </c>
      <c r="AD7" s="32">
        <v>0.09</v>
      </c>
      <c r="AE7" s="34"/>
      <c r="AF7" s="32"/>
      <c r="AG7" s="32"/>
      <c r="AH7" s="32"/>
      <c r="AI7" s="32"/>
      <c r="AJ7" s="34"/>
      <c r="AK7" s="32"/>
      <c r="AL7" s="32"/>
      <c r="AM7" s="32"/>
      <c r="AN7" s="32"/>
    </row>
    <row r="8" spans="1:40" x14ac:dyDescent="0.25">
      <c r="A8" s="33">
        <v>3.4</v>
      </c>
      <c r="B8" s="33">
        <v>3.4</v>
      </c>
      <c r="C8" s="33">
        <v>3.4</v>
      </c>
      <c r="D8">
        <v>25.4</v>
      </c>
      <c r="E8">
        <v>30.3</v>
      </c>
      <c r="F8">
        <v>32.200000000000003</v>
      </c>
      <c r="G8">
        <v>21.6</v>
      </c>
      <c r="H8">
        <v>17.8</v>
      </c>
      <c r="I8">
        <v>18.3</v>
      </c>
      <c r="J8">
        <v>5.8</v>
      </c>
      <c r="K8">
        <v>5.8</v>
      </c>
      <c r="L8">
        <v>5.8</v>
      </c>
      <c r="M8">
        <v>4.5999999999999996</v>
      </c>
      <c r="N8">
        <v>5.2</v>
      </c>
      <c r="O8">
        <v>4.5</v>
      </c>
      <c r="P8" s="34">
        <v>0.06</v>
      </c>
      <c r="Q8" s="34">
        <v>0.05</v>
      </c>
      <c r="R8" s="34">
        <v>0.05</v>
      </c>
      <c r="S8" s="32">
        <v>0.42</v>
      </c>
      <c r="T8" s="32">
        <v>0.48</v>
      </c>
      <c r="U8" s="32">
        <v>0.5</v>
      </c>
      <c r="V8" s="32">
        <v>0.36</v>
      </c>
      <c r="W8" s="32">
        <v>0.28999999999999998</v>
      </c>
      <c r="X8" s="32">
        <v>0.28999999999999998</v>
      </c>
      <c r="Y8" s="32">
        <v>0.1</v>
      </c>
      <c r="Z8" s="32">
        <v>0.09</v>
      </c>
      <c r="AA8" s="32">
        <v>0.09</v>
      </c>
      <c r="AB8" s="32">
        <v>0.08</v>
      </c>
      <c r="AC8" s="32">
        <v>0.08</v>
      </c>
      <c r="AD8" s="32">
        <v>7.0000000000000007E-2</v>
      </c>
      <c r="AE8" s="34"/>
      <c r="AF8" s="32"/>
      <c r="AG8" s="32"/>
      <c r="AH8" s="32"/>
      <c r="AI8" s="32"/>
      <c r="AJ8" s="34"/>
      <c r="AK8" s="32"/>
      <c r="AL8" s="32"/>
      <c r="AM8" s="32"/>
      <c r="AN8" s="32"/>
    </row>
    <row r="9" spans="1:40" x14ac:dyDescent="0.25">
      <c r="A9" s="33">
        <v>4.4000000000000004</v>
      </c>
      <c r="B9" s="33">
        <v>4.4000000000000004</v>
      </c>
      <c r="C9" s="33">
        <v>4.4000000000000004</v>
      </c>
      <c r="D9">
        <v>28.1</v>
      </c>
      <c r="E9">
        <v>34</v>
      </c>
      <c r="F9">
        <v>36.299999999999997</v>
      </c>
      <c r="G9">
        <v>45.4</v>
      </c>
      <c r="H9">
        <v>41.7</v>
      </c>
      <c r="I9">
        <v>42.4</v>
      </c>
      <c r="J9">
        <v>10</v>
      </c>
      <c r="K9">
        <v>10</v>
      </c>
      <c r="L9">
        <v>10</v>
      </c>
      <c r="M9">
        <v>11.5</v>
      </c>
      <c r="N9">
        <v>12</v>
      </c>
      <c r="O9">
        <v>11.2</v>
      </c>
      <c r="P9" s="34">
        <v>0.04</v>
      </c>
      <c r="Q9" s="34">
        <v>0.04</v>
      </c>
      <c r="R9" s="34">
        <v>0.04</v>
      </c>
      <c r="S9" s="32">
        <v>0.28000000000000003</v>
      </c>
      <c r="T9" s="32">
        <v>0.33</v>
      </c>
      <c r="U9" s="32">
        <v>0.35</v>
      </c>
      <c r="V9" s="32">
        <v>0.46</v>
      </c>
      <c r="W9" s="32">
        <v>0.41</v>
      </c>
      <c r="X9" s="32">
        <v>0.41</v>
      </c>
      <c r="Y9" s="32">
        <v>0.1</v>
      </c>
      <c r="Z9" s="32">
        <v>0.1</v>
      </c>
      <c r="AA9" s="32">
        <v>0.1</v>
      </c>
      <c r="AB9" s="32">
        <v>0.12</v>
      </c>
      <c r="AC9" s="32">
        <v>0.12</v>
      </c>
      <c r="AD9" s="32">
        <v>0.11</v>
      </c>
      <c r="AE9" s="34"/>
      <c r="AF9" s="32"/>
      <c r="AG9" s="32"/>
      <c r="AH9" s="32"/>
      <c r="AI9" s="32"/>
      <c r="AJ9" s="34"/>
      <c r="AK9" s="32"/>
      <c r="AL9" s="32"/>
      <c r="AM9" s="32"/>
      <c r="AN9" s="32"/>
    </row>
    <row r="10" spans="1:40" x14ac:dyDescent="0.25">
      <c r="A10" s="33">
        <v>4.9000000000000004</v>
      </c>
      <c r="B10" s="33">
        <v>4.9000000000000004</v>
      </c>
      <c r="C10" s="33">
        <v>4.9000000000000004</v>
      </c>
      <c r="D10">
        <v>43.6</v>
      </c>
      <c r="E10">
        <v>39.5</v>
      </c>
      <c r="F10">
        <v>40.799999999999997</v>
      </c>
      <c r="G10">
        <v>50.8</v>
      </c>
      <c r="H10">
        <v>48.9</v>
      </c>
      <c r="I10">
        <v>50.4</v>
      </c>
      <c r="J10">
        <v>12.1</v>
      </c>
      <c r="K10">
        <v>12.1</v>
      </c>
      <c r="L10">
        <v>12.1</v>
      </c>
      <c r="M10">
        <v>13.7</v>
      </c>
      <c r="N10">
        <v>15.5</v>
      </c>
      <c r="O10">
        <v>14.6</v>
      </c>
      <c r="P10" s="34">
        <v>0.04</v>
      </c>
      <c r="Q10" s="34">
        <v>0.04</v>
      </c>
      <c r="R10" s="34">
        <v>0.04</v>
      </c>
      <c r="S10" s="32">
        <v>0.35</v>
      </c>
      <c r="T10" s="32">
        <v>0.33</v>
      </c>
      <c r="U10" s="32">
        <v>0.33</v>
      </c>
      <c r="V10" s="32">
        <v>0.41</v>
      </c>
      <c r="W10" s="32">
        <v>0.4</v>
      </c>
      <c r="X10" s="32">
        <v>0.41</v>
      </c>
      <c r="Y10" s="32">
        <v>0.1</v>
      </c>
      <c r="Z10" s="32">
        <v>0.1</v>
      </c>
      <c r="AA10" s="32">
        <v>0.1</v>
      </c>
      <c r="AB10" s="32">
        <v>0.11</v>
      </c>
      <c r="AC10" s="32">
        <v>0.13</v>
      </c>
      <c r="AD10" s="32">
        <v>0.12</v>
      </c>
      <c r="AE10" s="34"/>
      <c r="AF10" s="32"/>
      <c r="AG10" s="32"/>
      <c r="AH10" s="32"/>
      <c r="AI10" s="32"/>
      <c r="AJ10" s="34"/>
      <c r="AK10" s="32"/>
      <c r="AL10" s="32"/>
      <c r="AM10" s="32"/>
      <c r="AN10" s="32"/>
    </row>
    <row r="11" spans="1:40" x14ac:dyDescent="0.25">
      <c r="A11" s="33">
        <v>4.4000000000000004</v>
      </c>
      <c r="B11" s="33">
        <v>4.4000000000000004</v>
      </c>
      <c r="C11" s="33">
        <v>4.4000000000000004</v>
      </c>
      <c r="D11">
        <v>46.8</v>
      </c>
      <c r="E11">
        <v>41.6</v>
      </c>
      <c r="F11">
        <v>41.6</v>
      </c>
      <c r="G11">
        <v>37.299999999999997</v>
      </c>
      <c r="H11">
        <v>37.4</v>
      </c>
      <c r="I11">
        <v>39.299999999999997</v>
      </c>
      <c r="J11">
        <v>10.6</v>
      </c>
      <c r="K11">
        <v>10.6</v>
      </c>
      <c r="L11">
        <v>10.6</v>
      </c>
      <c r="M11">
        <v>9.9</v>
      </c>
      <c r="N11">
        <v>11</v>
      </c>
      <c r="O11">
        <v>10.3</v>
      </c>
      <c r="P11" s="34">
        <v>0.04</v>
      </c>
      <c r="Q11" s="34">
        <v>0.04</v>
      </c>
      <c r="R11" s="34">
        <v>0.04</v>
      </c>
      <c r="S11" s="32">
        <v>0.43</v>
      </c>
      <c r="T11" s="32">
        <v>0.4</v>
      </c>
      <c r="U11" s="32">
        <v>0.39</v>
      </c>
      <c r="V11" s="32">
        <v>0.34</v>
      </c>
      <c r="W11" s="32">
        <v>0.36</v>
      </c>
      <c r="X11" s="32">
        <v>0.37</v>
      </c>
      <c r="Y11" s="32">
        <v>0.1</v>
      </c>
      <c r="Z11" s="32">
        <v>0.1</v>
      </c>
      <c r="AA11" s="32">
        <v>0.1</v>
      </c>
      <c r="AB11" s="32">
        <v>0.09</v>
      </c>
      <c r="AC11" s="32">
        <v>0.1</v>
      </c>
      <c r="AD11" s="32">
        <v>0.1</v>
      </c>
      <c r="AE11" s="34"/>
      <c r="AF11" s="32"/>
      <c r="AG11" s="32"/>
      <c r="AH11" s="32"/>
      <c r="AI11" s="32"/>
      <c r="AJ11" s="34"/>
      <c r="AK11" s="32"/>
      <c r="AL11" s="32"/>
      <c r="AM11" s="32"/>
      <c r="AN11" s="32"/>
    </row>
    <row r="12" spans="1:40" x14ac:dyDescent="0.25">
      <c r="A12" s="33">
        <v>3.3</v>
      </c>
      <c r="B12" s="33">
        <v>3.3</v>
      </c>
      <c r="C12" s="33">
        <v>3.3</v>
      </c>
      <c r="D12">
        <v>24.7</v>
      </c>
      <c r="E12">
        <v>29</v>
      </c>
      <c r="F12">
        <v>30.6</v>
      </c>
      <c r="G12">
        <v>18.2</v>
      </c>
      <c r="H12">
        <v>14.5</v>
      </c>
      <c r="I12">
        <v>15.2</v>
      </c>
      <c r="J12">
        <v>5.8</v>
      </c>
      <c r="K12">
        <v>5.8</v>
      </c>
      <c r="L12">
        <v>5.8</v>
      </c>
      <c r="M12">
        <v>4.2</v>
      </c>
      <c r="N12">
        <v>4.5</v>
      </c>
      <c r="O12">
        <v>3.9</v>
      </c>
      <c r="P12" s="34">
        <v>0.06</v>
      </c>
      <c r="Q12" s="34">
        <v>0.06</v>
      </c>
      <c r="R12" s="34">
        <v>0.06</v>
      </c>
      <c r="S12" s="32">
        <v>0.44</v>
      </c>
      <c r="T12" s="32">
        <v>0.51</v>
      </c>
      <c r="U12" s="32">
        <v>0.52</v>
      </c>
      <c r="V12" s="32">
        <v>0.32</v>
      </c>
      <c r="W12" s="32">
        <v>0.25</v>
      </c>
      <c r="X12" s="32">
        <v>0.26</v>
      </c>
      <c r="Y12" s="32">
        <v>0.1</v>
      </c>
      <c r="Z12" s="32">
        <v>0.1</v>
      </c>
      <c r="AA12" s="32">
        <v>0.1</v>
      </c>
      <c r="AB12" s="32">
        <v>7.0000000000000007E-2</v>
      </c>
      <c r="AC12" s="32">
        <v>0.08</v>
      </c>
      <c r="AD12" s="32">
        <v>7.0000000000000007E-2</v>
      </c>
      <c r="AE12" s="34"/>
      <c r="AF12" s="32"/>
      <c r="AG12" s="32"/>
      <c r="AH12" s="32"/>
      <c r="AI12" s="32"/>
      <c r="AJ12" s="34"/>
      <c r="AK12" s="32"/>
      <c r="AL12" s="32"/>
      <c r="AM12" s="32"/>
      <c r="AN12" s="32"/>
    </row>
    <row r="13" spans="1:40" x14ac:dyDescent="0.25">
      <c r="A13" s="33">
        <v>3.7</v>
      </c>
      <c r="B13" s="33">
        <v>3.7</v>
      </c>
      <c r="C13" s="33">
        <v>3.7</v>
      </c>
      <c r="D13">
        <v>31</v>
      </c>
      <c r="E13">
        <v>34.1</v>
      </c>
      <c r="F13">
        <v>35.299999999999997</v>
      </c>
      <c r="G13">
        <v>26.7</v>
      </c>
      <c r="H13">
        <v>24.1</v>
      </c>
      <c r="I13">
        <v>25.1</v>
      </c>
      <c r="J13">
        <v>7.9</v>
      </c>
      <c r="K13">
        <v>7.9</v>
      </c>
      <c r="L13">
        <v>7.9</v>
      </c>
      <c r="M13">
        <v>5.3</v>
      </c>
      <c r="N13">
        <v>5.9</v>
      </c>
      <c r="O13">
        <v>5.2</v>
      </c>
      <c r="P13" s="34">
        <v>0.05</v>
      </c>
      <c r="Q13" s="34">
        <v>0.05</v>
      </c>
      <c r="R13" s="34">
        <v>0.05</v>
      </c>
      <c r="S13" s="32">
        <v>0.42</v>
      </c>
      <c r="T13" s="32">
        <v>0.45</v>
      </c>
      <c r="U13" s="32">
        <v>0.46</v>
      </c>
      <c r="V13" s="32">
        <v>0.36</v>
      </c>
      <c r="W13" s="32">
        <v>0.32</v>
      </c>
      <c r="X13" s="32">
        <v>0.33</v>
      </c>
      <c r="Y13" s="32">
        <v>0.11</v>
      </c>
      <c r="Z13" s="32">
        <v>0.1</v>
      </c>
      <c r="AA13" s="32">
        <v>0.1</v>
      </c>
      <c r="AB13" s="32">
        <v>7.0000000000000007E-2</v>
      </c>
      <c r="AC13" s="32">
        <v>0.08</v>
      </c>
      <c r="AD13" s="32">
        <v>7.0000000000000007E-2</v>
      </c>
      <c r="AE13" s="34"/>
      <c r="AF13" s="32"/>
      <c r="AG13" s="32"/>
      <c r="AH13" s="32"/>
      <c r="AI13" s="32"/>
      <c r="AJ13" s="34"/>
      <c r="AK13" s="32"/>
      <c r="AL13" s="32"/>
      <c r="AM13" s="32"/>
      <c r="AN13" s="32"/>
    </row>
    <row r="14" spans="1:40" x14ac:dyDescent="0.25">
      <c r="A14" s="33">
        <v>4</v>
      </c>
      <c r="B14" s="33">
        <v>4</v>
      </c>
      <c r="C14" s="33">
        <v>4</v>
      </c>
      <c r="D14">
        <v>34</v>
      </c>
      <c r="E14" s="35">
        <v>33.799999999999997</v>
      </c>
      <c r="F14">
        <v>36.1</v>
      </c>
      <c r="G14">
        <v>28.7</v>
      </c>
      <c r="H14">
        <v>28.2</v>
      </c>
      <c r="I14">
        <v>28.8</v>
      </c>
      <c r="J14">
        <v>7.4</v>
      </c>
      <c r="K14">
        <v>7.4</v>
      </c>
      <c r="L14">
        <v>7.4</v>
      </c>
      <c r="M14">
        <v>6.3</v>
      </c>
      <c r="N14">
        <v>7</v>
      </c>
      <c r="O14">
        <v>6.2</v>
      </c>
      <c r="P14" s="34">
        <v>0.05</v>
      </c>
      <c r="Q14" s="34">
        <v>0.05</v>
      </c>
      <c r="R14" s="34">
        <v>0.05</v>
      </c>
      <c r="S14" s="32">
        <v>0.42</v>
      </c>
      <c r="T14" s="32">
        <v>0.42</v>
      </c>
      <c r="U14" s="32">
        <v>0.44</v>
      </c>
      <c r="V14" s="32">
        <v>0.36</v>
      </c>
      <c r="W14" s="32">
        <v>0.35</v>
      </c>
      <c r="X14" s="32">
        <v>0.35</v>
      </c>
      <c r="Y14" s="32">
        <v>0.09</v>
      </c>
      <c r="Z14" s="32">
        <v>0.09</v>
      </c>
      <c r="AA14" s="32">
        <v>0.09</v>
      </c>
      <c r="AB14" s="32">
        <v>0.08</v>
      </c>
      <c r="AC14" s="32">
        <v>0.09</v>
      </c>
      <c r="AD14" s="32">
        <v>7.0000000000000007E-2</v>
      </c>
      <c r="AE14" s="34"/>
      <c r="AF14" s="32"/>
      <c r="AG14" s="32"/>
      <c r="AH14" s="32"/>
      <c r="AI14" s="32"/>
      <c r="AJ14" s="34"/>
      <c r="AK14" s="32"/>
      <c r="AL14" s="32"/>
      <c r="AM14" s="32"/>
      <c r="AN14" s="32"/>
    </row>
    <row r="15" spans="1:40" x14ac:dyDescent="0.25">
      <c r="A15" s="33">
        <v>3.1</v>
      </c>
      <c r="B15" s="33">
        <v>3.1</v>
      </c>
      <c r="C15" s="33">
        <v>3.1</v>
      </c>
      <c r="D15">
        <v>22.5</v>
      </c>
      <c r="E15">
        <v>25.3</v>
      </c>
      <c r="F15">
        <v>26.7</v>
      </c>
      <c r="G15">
        <v>22.5</v>
      </c>
      <c r="H15">
        <v>19.100000000000001</v>
      </c>
      <c r="I15">
        <v>19.8</v>
      </c>
      <c r="J15">
        <v>5.8</v>
      </c>
      <c r="K15">
        <v>5.8</v>
      </c>
      <c r="L15">
        <v>5.8</v>
      </c>
      <c r="M15">
        <v>5.5</v>
      </c>
      <c r="N15">
        <v>5.9</v>
      </c>
      <c r="O15">
        <v>5.3</v>
      </c>
      <c r="P15" s="34">
        <v>0.05</v>
      </c>
      <c r="Q15" s="34">
        <v>0.05</v>
      </c>
      <c r="R15" s="34">
        <v>0.05</v>
      </c>
      <c r="S15" s="32">
        <v>0.38</v>
      </c>
      <c r="T15" s="32">
        <v>0.43</v>
      </c>
      <c r="U15" s="32">
        <v>0.44</v>
      </c>
      <c r="V15" s="32">
        <v>0.38</v>
      </c>
      <c r="W15" s="32">
        <v>0.32</v>
      </c>
      <c r="X15" s="32">
        <v>0.33</v>
      </c>
      <c r="Y15" s="32">
        <v>0.1</v>
      </c>
      <c r="Z15" s="32">
        <v>0.1</v>
      </c>
      <c r="AA15" s="32">
        <v>0.1</v>
      </c>
      <c r="AB15" s="32">
        <v>0.09</v>
      </c>
      <c r="AC15" s="32">
        <v>0.1</v>
      </c>
      <c r="AD15" s="32">
        <v>0.09</v>
      </c>
      <c r="AE15" s="34"/>
      <c r="AF15" s="32"/>
      <c r="AG15" s="32"/>
      <c r="AH15" s="32"/>
      <c r="AI15" s="32"/>
      <c r="AJ15" s="34"/>
      <c r="AK15" s="32"/>
      <c r="AL15" s="32"/>
      <c r="AM15" s="32"/>
      <c r="AN15" s="32"/>
    </row>
    <row r="16" spans="1:40" x14ac:dyDescent="0.25">
      <c r="A16" s="33">
        <v>3.8</v>
      </c>
      <c r="B16" s="33">
        <v>3.8</v>
      </c>
      <c r="C16" s="33">
        <v>3.8</v>
      </c>
      <c r="D16">
        <v>36.299999999999997</v>
      </c>
      <c r="E16">
        <v>39.200000000000003</v>
      </c>
      <c r="F16">
        <v>40.299999999999997</v>
      </c>
      <c r="G16">
        <v>23.5</v>
      </c>
      <c r="H16">
        <v>20.5</v>
      </c>
      <c r="I16">
        <v>21.7</v>
      </c>
      <c r="J16">
        <v>8.1</v>
      </c>
      <c r="K16">
        <v>8.1</v>
      </c>
      <c r="L16">
        <v>8.1</v>
      </c>
      <c r="M16">
        <v>5.4</v>
      </c>
      <c r="N16">
        <v>6.4</v>
      </c>
      <c r="O16">
        <v>5.6</v>
      </c>
      <c r="P16" s="34">
        <v>0.05</v>
      </c>
      <c r="Q16" s="34">
        <v>0.05</v>
      </c>
      <c r="R16" s="34">
        <v>0.05</v>
      </c>
      <c r="S16" s="32">
        <v>0.47</v>
      </c>
      <c r="T16" s="32">
        <v>0.5</v>
      </c>
      <c r="U16" s="32">
        <v>0.51</v>
      </c>
      <c r="V16" s="32">
        <v>0.3</v>
      </c>
      <c r="W16" s="32">
        <v>0.26</v>
      </c>
      <c r="X16" s="32">
        <v>0.27</v>
      </c>
      <c r="Y16" s="32">
        <v>0.11</v>
      </c>
      <c r="Z16" s="32">
        <v>0.1</v>
      </c>
      <c r="AA16" s="32">
        <v>0.1</v>
      </c>
      <c r="AB16" s="32">
        <v>7.0000000000000007E-2</v>
      </c>
      <c r="AC16" s="32">
        <v>0.08</v>
      </c>
      <c r="AD16" s="32">
        <v>7.0000000000000007E-2</v>
      </c>
      <c r="AE16" s="34"/>
      <c r="AF16" s="32"/>
      <c r="AG16" s="32"/>
      <c r="AH16" s="32"/>
      <c r="AI16" s="32"/>
      <c r="AJ16" s="34"/>
      <c r="AK16" s="32"/>
      <c r="AL16" s="32"/>
      <c r="AM16" s="32"/>
      <c r="AN16" s="32"/>
    </row>
    <row r="17" spans="1:40" x14ac:dyDescent="0.25">
      <c r="A17" s="33">
        <v>4.0999999999999996</v>
      </c>
      <c r="B17" s="33">
        <v>4.0999999999999996</v>
      </c>
      <c r="C17" s="33">
        <v>4.0999999999999996</v>
      </c>
      <c r="D17">
        <v>17.600000000000001</v>
      </c>
      <c r="E17">
        <v>16.100000000000001</v>
      </c>
      <c r="F17">
        <v>19.3</v>
      </c>
      <c r="G17">
        <v>43.7</v>
      </c>
      <c r="H17">
        <v>44</v>
      </c>
      <c r="I17">
        <v>43.6</v>
      </c>
      <c r="J17">
        <v>8.4</v>
      </c>
      <c r="K17">
        <v>8.4</v>
      </c>
      <c r="L17">
        <v>8.4</v>
      </c>
      <c r="M17">
        <v>9</v>
      </c>
      <c r="N17">
        <v>9.1999999999999993</v>
      </c>
      <c r="O17">
        <v>8.6</v>
      </c>
      <c r="P17" s="34">
        <v>0.05</v>
      </c>
      <c r="Q17" s="34">
        <v>0.05</v>
      </c>
      <c r="R17" s="34">
        <v>0.05</v>
      </c>
      <c r="S17" s="32">
        <v>0.21</v>
      </c>
      <c r="T17" s="32">
        <v>0.2</v>
      </c>
      <c r="U17" s="32">
        <v>0.23</v>
      </c>
      <c r="V17" s="32">
        <v>0.53</v>
      </c>
      <c r="W17" s="32">
        <v>0.54</v>
      </c>
      <c r="X17" s="32">
        <v>0.52</v>
      </c>
      <c r="Y17" s="32">
        <v>0.1</v>
      </c>
      <c r="Z17" s="32">
        <v>0.1</v>
      </c>
      <c r="AA17" s="32">
        <v>0.1</v>
      </c>
      <c r="AB17" s="32">
        <v>0.11</v>
      </c>
      <c r="AC17" s="32">
        <v>0.11</v>
      </c>
      <c r="AD17" s="32">
        <v>0.1</v>
      </c>
      <c r="AE17" s="34"/>
      <c r="AF17" s="32"/>
      <c r="AG17" s="32"/>
      <c r="AH17" s="32"/>
      <c r="AI17" s="32"/>
      <c r="AJ17" s="34"/>
      <c r="AK17" s="32"/>
      <c r="AL17" s="32"/>
      <c r="AM17" s="32"/>
      <c r="AN17" s="32"/>
    </row>
    <row r="18" spans="1:40" x14ac:dyDescent="0.25">
      <c r="A18" s="33">
        <v>4.4000000000000004</v>
      </c>
      <c r="B18" s="33">
        <v>4.4000000000000004</v>
      </c>
      <c r="C18" s="33">
        <v>4.4000000000000004</v>
      </c>
      <c r="D18">
        <v>35</v>
      </c>
      <c r="E18">
        <v>42.9</v>
      </c>
      <c r="F18">
        <v>48.1</v>
      </c>
      <c r="G18">
        <v>43.2</v>
      </c>
      <c r="H18">
        <v>39.5</v>
      </c>
      <c r="I18">
        <v>40.6</v>
      </c>
      <c r="J18">
        <v>9.6</v>
      </c>
      <c r="K18">
        <v>9.6</v>
      </c>
      <c r="L18">
        <v>9.6</v>
      </c>
      <c r="M18">
        <v>9.9</v>
      </c>
      <c r="N18">
        <v>8.9</v>
      </c>
      <c r="O18">
        <v>7.2</v>
      </c>
      <c r="P18" s="34">
        <v>0.04</v>
      </c>
      <c r="Q18" s="34">
        <v>0.04</v>
      </c>
      <c r="R18" s="34">
        <v>0.04</v>
      </c>
      <c r="S18" s="32">
        <v>0.34</v>
      </c>
      <c r="T18" s="32">
        <v>0.41</v>
      </c>
      <c r="U18" s="32">
        <v>0.44</v>
      </c>
      <c r="V18" s="32">
        <v>0.42</v>
      </c>
      <c r="W18" s="32">
        <v>0.38</v>
      </c>
      <c r="X18" s="32">
        <v>0.37</v>
      </c>
      <c r="Y18" s="32">
        <v>0.09</v>
      </c>
      <c r="Z18" s="32">
        <v>0.09</v>
      </c>
      <c r="AA18" s="32">
        <v>0.09</v>
      </c>
      <c r="AB18" s="32">
        <v>0.1</v>
      </c>
      <c r="AC18" s="32">
        <v>0.08</v>
      </c>
      <c r="AD18" s="32">
        <v>7.0000000000000007E-2</v>
      </c>
      <c r="AE18" s="34"/>
      <c r="AF18" s="32"/>
      <c r="AG18" s="32"/>
      <c r="AH18" s="32"/>
      <c r="AI18" s="32"/>
      <c r="AJ18" s="34"/>
      <c r="AK18" s="32"/>
      <c r="AL18" s="32"/>
      <c r="AM18" s="32"/>
      <c r="AN18" s="32"/>
    </row>
    <row r="19" spans="1:40" x14ac:dyDescent="0.25">
      <c r="A19" s="33">
        <v>4</v>
      </c>
      <c r="B19" s="33">
        <v>4</v>
      </c>
      <c r="C19" s="33">
        <v>4</v>
      </c>
      <c r="D19">
        <v>16.2</v>
      </c>
      <c r="E19">
        <v>17.100000000000001</v>
      </c>
      <c r="F19">
        <v>20.9</v>
      </c>
      <c r="G19">
        <v>41</v>
      </c>
      <c r="H19">
        <v>40.9</v>
      </c>
      <c r="I19">
        <v>40.4</v>
      </c>
      <c r="J19">
        <v>8.3000000000000007</v>
      </c>
      <c r="K19">
        <v>8.3000000000000007</v>
      </c>
      <c r="L19">
        <v>8.3000000000000007</v>
      </c>
      <c r="M19">
        <v>8.1</v>
      </c>
      <c r="N19">
        <v>7.8</v>
      </c>
      <c r="O19">
        <v>7.1</v>
      </c>
      <c r="P19" s="34">
        <v>0.05</v>
      </c>
      <c r="Q19" s="34">
        <v>0.05</v>
      </c>
      <c r="R19" s="34">
        <v>0.05</v>
      </c>
      <c r="S19" s="32">
        <v>0.21</v>
      </c>
      <c r="T19" s="32">
        <v>0.22</v>
      </c>
      <c r="U19" s="32">
        <v>0.26</v>
      </c>
      <c r="V19" s="32">
        <v>0.53</v>
      </c>
      <c r="W19" s="32">
        <v>0.52</v>
      </c>
      <c r="X19" s="32">
        <v>0.5</v>
      </c>
      <c r="Y19" s="32">
        <v>0.11</v>
      </c>
      <c r="Z19" s="32">
        <v>0.11</v>
      </c>
      <c r="AA19" s="32">
        <v>0.1</v>
      </c>
      <c r="AB19" s="32">
        <v>0.1</v>
      </c>
      <c r="AC19" s="32">
        <v>0.1</v>
      </c>
      <c r="AD19" s="32">
        <v>0.09</v>
      </c>
      <c r="AE19" s="34"/>
      <c r="AF19" s="32"/>
      <c r="AG19" s="32"/>
      <c r="AH19" s="32"/>
      <c r="AI19" s="32"/>
      <c r="AJ19" s="34"/>
      <c r="AK19" s="32"/>
      <c r="AL19" s="32"/>
      <c r="AM19" s="32"/>
      <c r="AN19" s="32"/>
    </row>
    <row r="20" spans="1:40" x14ac:dyDescent="0.25">
      <c r="A20" s="33">
        <v>3.3</v>
      </c>
      <c r="B20" s="33">
        <v>3.3</v>
      </c>
      <c r="C20" s="33">
        <v>3.3</v>
      </c>
      <c r="D20">
        <v>14.4</v>
      </c>
      <c r="E20">
        <v>18.7</v>
      </c>
      <c r="F20">
        <v>21.1</v>
      </c>
      <c r="G20">
        <v>21.2</v>
      </c>
      <c r="H20">
        <v>18.8</v>
      </c>
      <c r="I20">
        <v>18.7</v>
      </c>
      <c r="J20">
        <v>5.6</v>
      </c>
      <c r="K20">
        <v>5.6</v>
      </c>
      <c r="L20">
        <v>5.6</v>
      </c>
      <c r="M20">
        <v>4.9000000000000004</v>
      </c>
      <c r="N20">
        <v>4.5999999999999996</v>
      </c>
      <c r="O20">
        <v>4.0999999999999996</v>
      </c>
      <c r="P20" s="34">
        <v>7.0000000000000007E-2</v>
      </c>
      <c r="Q20" s="34">
        <v>0.06</v>
      </c>
      <c r="R20" s="34">
        <v>0.06</v>
      </c>
      <c r="S20" s="32">
        <v>0.28999999999999998</v>
      </c>
      <c r="T20" s="32">
        <v>0.37</v>
      </c>
      <c r="U20" s="32">
        <v>0.4</v>
      </c>
      <c r="V20" s="32">
        <v>0.43</v>
      </c>
      <c r="W20" s="32">
        <v>0.37</v>
      </c>
      <c r="X20" s="32">
        <v>0.35</v>
      </c>
      <c r="Y20" s="32">
        <v>0.11</v>
      </c>
      <c r="Z20" s="32">
        <v>0.11</v>
      </c>
      <c r="AA20" s="32">
        <v>0.11</v>
      </c>
      <c r="AB20" s="32">
        <v>0.1</v>
      </c>
      <c r="AC20" s="32">
        <v>0.09</v>
      </c>
      <c r="AD20" s="32">
        <v>0.08</v>
      </c>
      <c r="AE20" s="34"/>
      <c r="AF20" s="32"/>
      <c r="AG20" s="32"/>
      <c r="AH20" s="32"/>
      <c r="AI20" s="32"/>
      <c r="AJ20" s="34"/>
      <c r="AK20" s="32"/>
      <c r="AL20" s="32"/>
      <c r="AM20" s="32"/>
      <c r="AN20" s="32"/>
    </row>
    <row r="21" spans="1:40" x14ac:dyDescent="0.25">
      <c r="A21" s="33">
        <v>4.4000000000000004</v>
      </c>
      <c r="B21" s="33">
        <v>4.4000000000000004</v>
      </c>
      <c r="C21" s="33">
        <v>4.4000000000000004</v>
      </c>
      <c r="D21">
        <v>36.6</v>
      </c>
      <c r="E21">
        <v>40</v>
      </c>
      <c r="F21">
        <v>41.5</v>
      </c>
      <c r="G21">
        <v>38.1</v>
      </c>
      <c r="H21">
        <v>35</v>
      </c>
      <c r="I21">
        <v>36.6</v>
      </c>
      <c r="J21">
        <v>9.1999999999999993</v>
      </c>
      <c r="K21">
        <v>9.1999999999999993</v>
      </c>
      <c r="L21">
        <v>9.1999999999999993</v>
      </c>
      <c r="M21">
        <v>10.199999999999999</v>
      </c>
      <c r="N21">
        <v>10.5</v>
      </c>
      <c r="O21">
        <v>9.6</v>
      </c>
      <c r="P21" s="34">
        <v>0.04</v>
      </c>
      <c r="Q21" s="34">
        <v>0.04</v>
      </c>
      <c r="R21" s="34">
        <v>0.04</v>
      </c>
      <c r="S21" s="32">
        <v>0.37</v>
      </c>
      <c r="T21" s="32">
        <v>0.4</v>
      </c>
      <c r="U21" s="32">
        <v>0.41</v>
      </c>
      <c r="V21" s="32">
        <v>0.39</v>
      </c>
      <c r="W21" s="32">
        <v>0.35</v>
      </c>
      <c r="X21" s="32">
        <v>0.36</v>
      </c>
      <c r="Y21" s="32">
        <v>0.09</v>
      </c>
      <c r="Z21" s="32">
        <v>0.09</v>
      </c>
      <c r="AA21" s="32">
        <v>0.09</v>
      </c>
      <c r="AB21" s="32">
        <v>0.1</v>
      </c>
      <c r="AC21" s="32">
        <v>0.11</v>
      </c>
      <c r="AD21" s="32">
        <v>0.09</v>
      </c>
      <c r="AE21" s="34"/>
      <c r="AF21" s="32"/>
      <c r="AG21" s="32"/>
      <c r="AH21" s="32"/>
      <c r="AI21" s="32"/>
      <c r="AJ21" s="34"/>
      <c r="AK21" s="32"/>
      <c r="AL21" s="32"/>
      <c r="AM21" s="32"/>
      <c r="AN21" s="32"/>
    </row>
    <row r="22" spans="1:40" x14ac:dyDescent="0.25">
      <c r="A22" s="33">
        <v>3.6</v>
      </c>
      <c r="B22" s="33">
        <v>3.6</v>
      </c>
      <c r="C22" s="33">
        <v>3.6</v>
      </c>
      <c r="D22">
        <v>17.899999999999999</v>
      </c>
      <c r="E22">
        <v>16.899999999999999</v>
      </c>
      <c r="F22">
        <v>19.7</v>
      </c>
      <c r="G22">
        <v>32.5</v>
      </c>
      <c r="H22">
        <v>32.200000000000003</v>
      </c>
      <c r="I22">
        <v>32</v>
      </c>
      <c r="J22">
        <v>8.1999999999999993</v>
      </c>
      <c r="K22">
        <v>8.1999999999999993</v>
      </c>
      <c r="L22">
        <v>8.1999999999999993</v>
      </c>
      <c r="M22">
        <v>7.5</v>
      </c>
      <c r="N22">
        <v>7.8</v>
      </c>
      <c r="O22">
        <v>7.2</v>
      </c>
      <c r="P22" s="34">
        <v>0.05</v>
      </c>
      <c r="Q22" s="34">
        <v>0.05</v>
      </c>
      <c r="R22" s="34">
        <v>0.05</v>
      </c>
      <c r="S22" s="32">
        <v>0.26</v>
      </c>
      <c r="T22" s="32">
        <v>0.25</v>
      </c>
      <c r="U22" s="32">
        <v>0.28000000000000003</v>
      </c>
      <c r="V22" s="32">
        <v>0.47</v>
      </c>
      <c r="W22" s="32">
        <v>0.47</v>
      </c>
      <c r="X22" s="32">
        <v>0.45</v>
      </c>
      <c r="Y22" s="32">
        <v>0.12</v>
      </c>
      <c r="Z22" s="32">
        <v>0.12</v>
      </c>
      <c r="AA22" s="32">
        <v>0.12</v>
      </c>
      <c r="AB22" s="32">
        <v>0.11</v>
      </c>
      <c r="AC22" s="32">
        <v>0.11</v>
      </c>
      <c r="AD22" s="32">
        <v>0.1</v>
      </c>
      <c r="AE22" s="34"/>
      <c r="AF22" s="32"/>
      <c r="AG22" s="32"/>
      <c r="AH22" s="32"/>
      <c r="AI22" s="32"/>
      <c r="AJ22" s="34"/>
      <c r="AK22" s="32"/>
      <c r="AL22" s="32"/>
      <c r="AM22" s="32"/>
      <c r="AN22" s="32"/>
    </row>
    <row r="23" spans="1:40" x14ac:dyDescent="0.25">
      <c r="A23" s="33">
        <v>5.3</v>
      </c>
      <c r="B23" s="33">
        <v>5.3</v>
      </c>
      <c r="C23" s="33">
        <v>5.3</v>
      </c>
      <c r="D23">
        <v>54.8</v>
      </c>
      <c r="E23">
        <v>57.3</v>
      </c>
      <c r="F23">
        <v>63</v>
      </c>
      <c r="G23">
        <v>51.8</v>
      </c>
      <c r="H23">
        <v>51.4</v>
      </c>
      <c r="I23">
        <v>52.9</v>
      </c>
      <c r="J23">
        <v>13.2</v>
      </c>
      <c r="K23">
        <v>13.2</v>
      </c>
      <c r="L23">
        <v>13.2</v>
      </c>
      <c r="M23">
        <v>14.2</v>
      </c>
      <c r="N23">
        <v>13.4</v>
      </c>
      <c r="O23">
        <v>11.3</v>
      </c>
      <c r="P23" s="34">
        <v>0.04</v>
      </c>
      <c r="Q23" s="34">
        <v>0.04</v>
      </c>
      <c r="R23" s="34">
        <v>0.04</v>
      </c>
      <c r="S23" s="32">
        <v>0.39</v>
      </c>
      <c r="T23" s="32">
        <v>0.41</v>
      </c>
      <c r="U23" s="32">
        <v>0.43</v>
      </c>
      <c r="V23" s="32">
        <v>0.37</v>
      </c>
      <c r="W23" s="32">
        <v>0.37</v>
      </c>
      <c r="X23" s="32">
        <v>0.36</v>
      </c>
      <c r="Y23" s="32">
        <v>0.09</v>
      </c>
      <c r="Z23" s="32">
        <v>0.09</v>
      </c>
      <c r="AA23" s="32">
        <v>0.09</v>
      </c>
      <c r="AB23" s="32">
        <v>0.1</v>
      </c>
      <c r="AC23" s="32">
        <v>0.19</v>
      </c>
      <c r="AD23" s="32">
        <v>0.08</v>
      </c>
      <c r="AE23" s="34"/>
      <c r="AF23" s="32"/>
      <c r="AG23" s="32"/>
      <c r="AH23" s="32"/>
      <c r="AI23" s="32"/>
      <c r="AJ23" s="34"/>
      <c r="AK23" s="32"/>
      <c r="AL23" s="32"/>
      <c r="AM23" s="32"/>
      <c r="AN23" s="32"/>
    </row>
    <row r="24" spans="1:40" x14ac:dyDescent="0.25">
      <c r="A24" s="33">
        <v>3.5</v>
      </c>
      <c r="B24" s="33">
        <v>3.5</v>
      </c>
      <c r="C24" s="33">
        <v>3.5</v>
      </c>
      <c r="D24">
        <v>28.9</v>
      </c>
      <c r="E24">
        <v>34.200000000000003</v>
      </c>
      <c r="F24">
        <v>36.1</v>
      </c>
      <c r="G24">
        <v>19.399999999999999</v>
      </c>
      <c r="H24">
        <v>16.399999999999999</v>
      </c>
      <c r="I24">
        <v>17.600000000000001</v>
      </c>
      <c r="J24">
        <v>6.9</v>
      </c>
      <c r="K24">
        <v>6.9</v>
      </c>
      <c r="L24">
        <v>6.9</v>
      </c>
      <c r="M24">
        <v>4.9000000000000004</v>
      </c>
      <c r="N24">
        <v>4.7</v>
      </c>
      <c r="O24">
        <v>3.7</v>
      </c>
      <c r="P24" s="34">
        <v>0.06</v>
      </c>
      <c r="Q24" s="34">
        <v>0.05</v>
      </c>
      <c r="R24" s="34">
        <v>0.05</v>
      </c>
      <c r="S24" s="32">
        <v>0.45</v>
      </c>
      <c r="T24" s="32">
        <v>0.52</v>
      </c>
      <c r="U24" s="32">
        <v>0.53</v>
      </c>
      <c r="V24" s="32">
        <v>0.3</v>
      </c>
      <c r="W24" s="32">
        <v>0.25</v>
      </c>
      <c r="X24" s="32">
        <v>0.26</v>
      </c>
      <c r="Y24" s="32">
        <v>0.11</v>
      </c>
      <c r="Z24" s="32">
        <v>0.11</v>
      </c>
      <c r="AA24" s="32">
        <v>0.1</v>
      </c>
      <c r="AB24" s="32">
        <v>0.08</v>
      </c>
      <c r="AC24" s="32">
        <v>7.0000000000000007E-2</v>
      </c>
      <c r="AD24" s="32">
        <v>0.06</v>
      </c>
      <c r="AE24" s="34"/>
      <c r="AF24" s="32"/>
      <c r="AG24" s="32"/>
      <c r="AH24" s="32"/>
      <c r="AI24" s="32"/>
      <c r="AJ24" s="34"/>
      <c r="AK24" s="32"/>
      <c r="AL24" s="32"/>
      <c r="AM24" s="32"/>
      <c r="AN24" s="32"/>
    </row>
    <row r="25" spans="1:40" x14ac:dyDescent="0.25">
      <c r="A25" s="33">
        <v>4.0999999999999996</v>
      </c>
      <c r="B25" s="33">
        <v>4.0999999999999996</v>
      </c>
      <c r="C25" s="33">
        <v>4.0999999999999996</v>
      </c>
      <c r="D25">
        <v>23.7</v>
      </c>
      <c r="E25">
        <v>25.1</v>
      </c>
      <c r="F25">
        <v>28.4</v>
      </c>
      <c r="G25">
        <v>34.9</v>
      </c>
      <c r="H25">
        <v>33.799999999999997</v>
      </c>
      <c r="I25">
        <v>33.9</v>
      </c>
      <c r="J25">
        <v>8.8000000000000007</v>
      </c>
      <c r="K25">
        <v>8.8000000000000007</v>
      </c>
      <c r="L25">
        <v>8.8000000000000007</v>
      </c>
      <c r="M25">
        <v>5.6</v>
      </c>
      <c r="N25">
        <v>5.7</v>
      </c>
      <c r="O25">
        <v>4.0999999999999996</v>
      </c>
      <c r="P25" s="34">
        <v>0.05</v>
      </c>
      <c r="Q25" s="34">
        <v>0.05</v>
      </c>
      <c r="R25" s="34">
        <v>0.05</v>
      </c>
      <c r="S25" s="32">
        <v>0.31</v>
      </c>
      <c r="T25" s="32">
        <v>0.32</v>
      </c>
      <c r="U25" s="32">
        <v>0.36</v>
      </c>
      <c r="V25" s="32">
        <v>0.45</v>
      </c>
      <c r="W25" s="32">
        <v>0.44</v>
      </c>
      <c r="X25" s="32">
        <v>0.43</v>
      </c>
      <c r="Y25" s="32">
        <v>0.11</v>
      </c>
      <c r="Z25" s="32">
        <v>0.11</v>
      </c>
      <c r="AA25" s="32">
        <v>0.11</v>
      </c>
      <c r="AB25" s="32">
        <v>7.0000000000000007E-2</v>
      </c>
      <c r="AC25" s="32">
        <v>7.0000000000000007E-2</v>
      </c>
      <c r="AD25" s="32">
        <v>0.05</v>
      </c>
      <c r="AE25" s="34"/>
      <c r="AF25" s="32"/>
      <c r="AG25" s="32"/>
      <c r="AH25" s="32"/>
      <c r="AI25" s="32"/>
      <c r="AJ25" s="34"/>
      <c r="AK25" s="32"/>
      <c r="AL25" s="32"/>
      <c r="AM25" s="32"/>
      <c r="AN25" s="32"/>
    </row>
    <row r="26" spans="1:40" x14ac:dyDescent="0.25">
      <c r="A26" s="33">
        <v>3</v>
      </c>
      <c r="B26" s="33">
        <v>3</v>
      </c>
      <c r="C26" s="33">
        <v>3</v>
      </c>
      <c r="D26">
        <v>16.7</v>
      </c>
      <c r="E26">
        <v>19.600000000000001</v>
      </c>
      <c r="F26">
        <v>22</v>
      </c>
      <c r="G26">
        <v>21</v>
      </c>
      <c r="H26">
        <v>19.7</v>
      </c>
      <c r="I26">
        <v>19.600000000000001</v>
      </c>
      <c r="J26">
        <v>5.6</v>
      </c>
      <c r="K26">
        <v>5.6</v>
      </c>
      <c r="L26">
        <v>5.6</v>
      </c>
      <c r="M26">
        <v>4.5999999999999996</v>
      </c>
      <c r="N26">
        <v>4.5999999999999996</v>
      </c>
      <c r="O26">
        <v>4</v>
      </c>
      <c r="P26" s="34">
        <v>0.06</v>
      </c>
      <c r="Q26" s="34">
        <v>0.06</v>
      </c>
      <c r="R26" s="34">
        <v>0.06</v>
      </c>
      <c r="S26" s="32">
        <v>0.33</v>
      </c>
      <c r="T26" s="32">
        <v>0.37</v>
      </c>
      <c r="U26" s="32">
        <v>0.41</v>
      </c>
      <c r="V26" s="32">
        <v>0.41</v>
      </c>
      <c r="W26" s="32">
        <v>0.37</v>
      </c>
      <c r="X26" s="32">
        <v>0.36</v>
      </c>
      <c r="Y26" s="32">
        <v>0.11</v>
      </c>
      <c r="Z26" s="32">
        <v>0.11</v>
      </c>
      <c r="AA26" s="32">
        <v>0.1</v>
      </c>
      <c r="AB26" s="32">
        <v>0.09</v>
      </c>
      <c r="AC26" s="32">
        <v>0.09</v>
      </c>
      <c r="AD26" s="32">
        <v>7.0000000000000007E-2</v>
      </c>
      <c r="AE26" s="34"/>
      <c r="AF26" s="32"/>
      <c r="AG26" s="32"/>
      <c r="AH26" s="32"/>
      <c r="AI26" s="32"/>
      <c r="AJ26" s="34"/>
      <c r="AK26" s="32"/>
      <c r="AL26" s="32"/>
      <c r="AM26" s="32"/>
      <c r="AN26" s="32"/>
    </row>
    <row r="27" spans="1:40" x14ac:dyDescent="0.25">
      <c r="A27" s="33">
        <v>3.9</v>
      </c>
      <c r="B27" s="33">
        <v>3.9</v>
      </c>
      <c r="C27" s="33">
        <v>3.9</v>
      </c>
      <c r="D27" s="33">
        <v>34.200000000000003</v>
      </c>
      <c r="E27" s="33">
        <v>40</v>
      </c>
      <c r="F27" s="33">
        <v>47.8</v>
      </c>
      <c r="G27" s="33">
        <v>32.9</v>
      </c>
      <c r="H27" s="33">
        <v>30.3</v>
      </c>
      <c r="I27" s="33">
        <v>31.6</v>
      </c>
      <c r="J27" s="33">
        <v>8.9</v>
      </c>
      <c r="K27" s="33">
        <v>8.8000000000000007</v>
      </c>
      <c r="L27" s="33">
        <v>8.9</v>
      </c>
      <c r="M27" s="33">
        <v>7.7</v>
      </c>
      <c r="N27" s="33">
        <v>7.1</v>
      </c>
      <c r="O27" s="33">
        <v>5.7</v>
      </c>
      <c r="P27" s="34">
        <v>0.04</v>
      </c>
      <c r="Q27" s="34">
        <v>0.04</v>
      </c>
      <c r="R27" s="34">
        <v>0.04</v>
      </c>
      <c r="S27" s="34">
        <v>0.39</v>
      </c>
      <c r="T27" s="34">
        <v>0.47</v>
      </c>
      <c r="U27" s="34">
        <v>0.49</v>
      </c>
      <c r="V27" s="34">
        <v>0.38</v>
      </c>
      <c r="W27" s="34">
        <v>0.32</v>
      </c>
      <c r="X27" s="34">
        <v>0.32</v>
      </c>
      <c r="Y27" s="34">
        <v>0.1</v>
      </c>
      <c r="Z27" s="34">
        <v>0.09</v>
      </c>
      <c r="AA27" s="34">
        <v>0.09</v>
      </c>
      <c r="AB27" s="34">
        <v>0.09</v>
      </c>
      <c r="AC27" s="34">
        <v>7.0000000000000007E-2</v>
      </c>
      <c r="AD27" s="34">
        <v>0.06</v>
      </c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25">
      <c r="A28" s="33">
        <v>4.4000000000000004</v>
      </c>
      <c r="B28" s="33">
        <v>4.4000000000000004</v>
      </c>
      <c r="C28" s="33">
        <v>4.4000000000000004</v>
      </c>
      <c r="D28" s="33">
        <v>29.8</v>
      </c>
      <c r="E28" s="33">
        <v>43.2</v>
      </c>
      <c r="F28" s="33">
        <v>43.9</v>
      </c>
      <c r="G28" s="33">
        <v>41</v>
      </c>
      <c r="H28" s="33">
        <v>33.6</v>
      </c>
      <c r="I28" s="33">
        <v>36.1</v>
      </c>
      <c r="J28" s="33">
        <v>9.3000000000000007</v>
      </c>
      <c r="K28" s="33">
        <v>9.3000000000000007</v>
      </c>
      <c r="L28" s="33">
        <v>9.3000000000000007</v>
      </c>
      <c r="M28" s="33">
        <v>10.3</v>
      </c>
      <c r="N28" s="33">
        <v>10.4</v>
      </c>
      <c r="O28" s="33">
        <v>9.4</v>
      </c>
      <c r="P28" s="34">
        <v>0.05</v>
      </c>
      <c r="Q28" s="34">
        <v>0.04</v>
      </c>
      <c r="R28" s="34">
        <v>0.04</v>
      </c>
      <c r="S28" s="34">
        <v>0.31</v>
      </c>
      <c r="T28" s="34">
        <v>0.43</v>
      </c>
      <c r="U28" s="34">
        <v>0.43</v>
      </c>
      <c r="V28" s="34">
        <v>0.43</v>
      </c>
      <c r="W28" s="34">
        <v>0.33</v>
      </c>
      <c r="X28" s="34">
        <v>0.35</v>
      </c>
      <c r="Y28" s="34">
        <v>0.1</v>
      </c>
      <c r="Z28" s="34">
        <v>0.09</v>
      </c>
      <c r="AA28" s="34">
        <v>0.09</v>
      </c>
      <c r="AB28" s="34">
        <v>0.11</v>
      </c>
      <c r="AC28" s="34">
        <v>0.1</v>
      </c>
      <c r="AD28" s="34">
        <v>0.09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25">
      <c r="A29" s="33">
        <v>3.5</v>
      </c>
      <c r="B29" s="33">
        <v>3.5</v>
      </c>
      <c r="C29" s="33">
        <v>3.5</v>
      </c>
      <c r="D29" s="33">
        <v>26.8</v>
      </c>
      <c r="E29" s="33">
        <v>35.799999999999997</v>
      </c>
      <c r="F29" s="33">
        <v>39.4</v>
      </c>
      <c r="G29" s="33">
        <v>26</v>
      </c>
      <c r="H29" s="33">
        <v>23.1</v>
      </c>
      <c r="I29" s="33">
        <v>23.8</v>
      </c>
      <c r="J29" s="33">
        <v>6.7</v>
      </c>
      <c r="K29" s="33">
        <v>6.7</v>
      </c>
      <c r="L29" s="33">
        <v>6.7</v>
      </c>
      <c r="M29" s="33">
        <v>5.9</v>
      </c>
      <c r="N29" s="33">
        <v>5.2</v>
      </c>
      <c r="O29" s="33">
        <v>3.9</v>
      </c>
      <c r="P29" s="34">
        <v>0.05</v>
      </c>
      <c r="Q29" s="34">
        <v>0.05</v>
      </c>
      <c r="R29" s="34">
        <v>0.05</v>
      </c>
      <c r="S29" s="34">
        <v>0.39</v>
      </c>
      <c r="T29" s="34">
        <v>0.48</v>
      </c>
      <c r="U29" s="34">
        <v>0.51</v>
      </c>
      <c r="V29" s="34">
        <v>0.38</v>
      </c>
      <c r="W29" s="34">
        <v>0.31</v>
      </c>
      <c r="X29" s="34">
        <v>0.31</v>
      </c>
      <c r="Y29" s="34">
        <v>0.1</v>
      </c>
      <c r="Z29" s="34">
        <v>0.09</v>
      </c>
      <c r="AA29" s="34">
        <v>0.09</v>
      </c>
      <c r="AB29" s="34">
        <v>0.09</v>
      </c>
      <c r="AC29" s="34">
        <v>7.0000000000000007E-2</v>
      </c>
      <c r="AD29" s="34">
        <v>0.05</v>
      </c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25">
      <c r="A30" s="33">
        <v>4.2</v>
      </c>
      <c r="B30" s="33">
        <v>4.2</v>
      </c>
      <c r="C30" s="33">
        <v>4.2</v>
      </c>
      <c r="D30" s="33">
        <v>36.5</v>
      </c>
      <c r="E30" s="33">
        <v>36.799999999999997</v>
      </c>
      <c r="F30" s="33">
        <v>39.700000000000003</v>
      </c>
      <c r="G30" s="33">
        <v>33.200000000000003</v>
      </c>
      <c r="H30" s="33">
        <v>32.200000000000003</v>
      </c>
      <c r="I30" s="33">
        <v>33.1</v>
      </c>
      <c r="J30" s="33">
        <v>9.8000000000000007</v>
      </c>
      <c r="K30" s="33">
        <v>9.8000000000000007</v>
      </c>
      <c r="L30" s="33">
        <v>9.8000000000000007</v>
      </c>
      <c r="M30" s="33">
        <v>9.3000000000000007</v>
      </c>
      <c r="N30" s="33">
        <v>9.6</v>
      </c>
      <c r="O30" s="33">
        <v>8.4</v>
      </c>
      <c r="P30" s="34">
        <v>0.04</v>
      </c>
      <c r="Q30" s="34">
        <v>0.04</v>
      </c>
      <c r="R30" s="34">
        <v>0.04</v>
      </c>
      <c r="S30" s="34">
        <v>0.39</v>
      </c>
      <c r="T30" s="34">
        <v>0.4</v>
      </c>
      <c r="U30" s="34">
        <v>0.42</v>
      </c>
      <c r="V30" s="34">
        <v>0.36</v>
      </c>
      <c r="W30" s="34">
        <v>0.35</v>
      </c>
      <c r="X30" s="34">
        <v>0.35</v>
      </c>
      <c r="Y30" s="34">
        <v>0.11</v>
      </c>
      <c r="Z30" s="34">
        <v>0.11</v>
      </c>
      <c r="AA30" s="34">
        <v>0.1</v>
      </c>
      <c r="AB30" s="34">
        <v>0.1</v>
      </c>
      <c r="AC30" s="34">
        <v>0.1</v>
      </c>
      <c r="AD30" s="34">
        <v>0.09</v>
      </c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25">
      <c r="A31" s="33">
        <v>3.8</v>
      </c>
      <c r="B31" s="33">
        <v>3.8</v>
      </c>
      <c r="C31" s="33">
        <v>3.8</v>
      </c>
      <c r="D31" s="33">
        <v>26.5</v>
      </c>
      <c r="E31" s="33">
        <v>31.5</v>
      </c>
      <c r="F31" s="33">
        <v>37.6</v>
      </c>
      <c r="G31" s="33">
        <v>24.7</v>
      </c>
      <c r="H31" s="33">
        <v>24.3</v>
      </c>
      <c r="I31" s="33">
        <v>23.8</v>
      </c>
      <c r="J31" s="33">
        <v>6.9</v>
      </c>
      <c r="K31" s="33">
        <v>6.9</v>
      </c>
      <c r="L31" s="33">
        <v>6.9</v>
      </c>
      <c r="M31" s="33">
        <v>6.1</v>
      </c>
      <c r="N31" s="33">
        <v>5.4</v>
      </c>
      <c r="O31" s="33">
        <v>3.9</v>
      </c>
      <c r="P31" s="34">
        <v>0.06</v>
      </c>
      <c r="Q31" s="34">
        <v>0.05</v>
      </c>
      <c r="R31" s="34">
        <v>0.05</v>
      </c>
      <c r="S31" s="34">
        <v>0.39</v>
      </c>
      <c r="T31" s="34">
        <v>0.44</v>
      </c>
      <c r="U31" s="34">
        <v>0.49</v>
      </c>
      <c r="V31" s="34">
        <v>0.36</v>
      </c>
      <c r="W31" s="34">
        <v>0.34</v>
      </c>
      <c r="X31" s="34">
        <v>0.31</v>
      </c>
      <c r="Y31" s="34">
        <v>0.1</v>
      </c>
      <c r="Z31" s="34">
        <v>0.1</v>
      </c>
      <c r="AA31" s="34">
        <v>0.09</v>
      </c>
      <c r="AB31" s="34">
        <v>0.09</v>
      </c>
      <c r="AC31" s="34">
        <v>7.0000000000000007E-2</v>
      </c>
      <c r="AD31" s="34">
        <v>0.05</v>
      </c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25">
      <c r="A32" s="33">
        <v>4.2</v>
      </c>
      <c r="B32" s="33">
        <v>4.2</v>
      </c>
      <c r="C32" s="33">
        <v>4.2</v>
      </c>
      <c r="D32" s="33">
        <v>24.7</v>
      </c>
      <c r="E32" s="33">
        <v>26.4</v>
      </c>
      <c r="F32" s="33">
        <v>29.6</v>
      </c>
      <c r="G32" s="33">
        <v>39.799999999999997</v>
      </c>
      <c r="H32" s="33">
        <v>38.700000000000003</v>
      </c>
      <c r="I32" s="33">
        <v>39</v>
      </c>
      <c r="J32" s="33">
        <v>8.9</v>
      </c>
      <c r="K32" s="33">
        <v>8.9</v>
      </c>
      <c r="L32" s="33">
        <v>8.9</v>
      </c>
      <c r="M32" s="33">
        <v>8.4</v>
      </c>
      <c r="N32" s="33">
        <v>8.4</v>
      </c>
      <c r="O32" s="33">
        <v>7.6</v>
      </c>
      <c r="P32" s="34">
        <v>0.05</v>
      </c>
      <c r="Q32" s="34">
        <v>0.05</v>
      </c>
      <c r="R32" s="34">
        <v>0.05</v>
      </c>
      <c r="S32" s="34">
        <v>0.28999999999999998</v>
      </c>
      <c r="T32" s="34">
        <v>0.3</v>
      </c>
      <c r="U32" s="34">
        <v>0.33</v>
      </c>
      <c r="V32" s="34">
        <v>0.46</v>
      </c>
      <c r="W32" s="34">
        <v>0.45</v>
      </c>
      <c r="X32" s="34">
        <v>0.44</v>
      </c>
      <c r="Y32" s="34">
        <v>0.1</v>
      </c>
      <c r="Z32" s="34">
        <v>0.1</v>
      </c>
      <c r="AA32" s="34">
        <v>0.1</v>
      </c>
      <c r="AB32" s="34">
        <v>0.1</v>
      </c>
      <c r="AC32" s="34">
        <v>0.1</v>
      </c>
      <c r="AD32" s="34">
        <v>0.08</v>
      </c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25">
      <c r="A33" s="33">
        <v>3.6</v>
      </c>
      <c r="B33" s="33">
        <v>3.6</v>
      </c>
      <c r="C33" s="33">
        <v>3.6</v>
      </c>
      <c r="D33" s="33">
        <v>17.2</v>
      </c>
      <c r="E33" s="33">
        <v>18.2</v>
      </c>
      <c r="F33" s="33">
        <v>21.2</v>
      </c>
      <c r="G33" s="33">
        <v>28.2</v>
      </c>
      <c r="H33" s="33">
        <v>27.6</v>
      </c>
      <c r="I33" s="33">
        <v>27.4</v>
      </c>
      <c r="J33" s="33">
        <v>7.3</v>
      </c>
      <c r="K33" s="33">
        <v>7.3</v>
      </c>
      <c r="L33" s="33">
        <v>7.3</v>
      </c>
      <c r="M33" s="33">
        <v>6.1</v>
      </c>
      <c r="N33" s="33">
        <v>6.1</v>
      </c>
      <c r="O33" s="33">
        <v>5.4</v>
      </c>
      <c r="P33" s="34">
        <v>0.06</v>
      </c>
      <c r="Q33" s="34">
        <v>0.06</v>
      </c>
      <c r="R33" s="34">
        <v>0.06</v>
      </c>
      <c r="S33" s="34">
        <v>0.28000000000000003</v>
      </c>
      <c r="T33" s="34">
        <v>0.28999999999999998</v>
      </c>
      <c r="U33" s="34">
        <v>0.33</v>
      </c>
      <c r="V33" s="34">
        <v>0.45</v>
      </c>
      <c r="W33" s="34">
        <v>0.44</v>
      </c>
      <c r="X33" s="34">
        <v>0.42</v>
      </c>
      <c r="Y33" s="34">
        <v>0.12</v>
      </c>
      <c r="Z33" s="34">
        <v>0.12</v>
      </c>
      <c r="AA33" s="34">
        <v>0.11</v>
      </c>
      <c r="AB33" s="34">
        <v>0.1</v>
      </c>
      <c r="AC33" s="34">
        <v>0.1</v>
      </c>
      <c r="AD33" s="34">
        <v>0.08</v>
      </c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25">
      <c r="A34" s="33">
        <v>3.6</v>
      </c>
      <c r="B34" s="33">
        <v>3.6</v>
      </c>
      <c r="C34" s="33">
        <v>3.6</v>
      </c>
      <c r="D34" s="33">
        <v>15</v>
      </c>
      <c r="E34" s="33">
        <v>16.600000000000001</v>
      </c>
      <c r="F34" s="33">
        <v>19.399999999999999</v>
      </c>
      <c r="G34" s="33">
        <v>32.9</v>
      </c>
      <c r="H34" s="33">
        <v>32.200000000000003</v>
      </c>
      <c r="I34" s="33">
        <v>32.1</v>
      </c>
      <c r="J34" s="33">
        <v>7.7</v>
      </c>
      <c r="K34" s="33">
        <v>7.7</v>
      </c>
      <c r="L34" s="33">
        <v>7.7</v>
      </c>
      <c r="M34" s="33">
        <v>6.9</v>
      </c>
      <c r="N34" s="33">
        <v>6.7</v>
      </c>
      <c r="O34" s="33">
        <v>6</v>
      </c>
      <c r="P34" s="34">
        <v>0.05</v>
      </c>
      <c r="Q34" s="34">
        <v>0.05</v>
      </c>
      <c r="R34" s="34">
        <v>0.05</v>
      </c>
      <c r="S34" s="34">
        <v>0.23</v>
      </c>
      <c r="T34" s="34">
        <v>0.25</v>
      </c>
      <c r="U34" s="34">
        <v>0.28000000000000003</v>
      </c>
      <c r="V34" s="34">
        <v>0.5</v>
      </c>
      <c r="W34" s="34">
        <v>0.48</v>
      </c>
      <c r="X34" s="34">
        <v>0.47</v>
      </c>
      <c r="Y34" s="34">
        <v>0.12</v>
      </c>
      <c r="Z34" s="34">
        <v>0.11</v>
      </c>
      <c r="AA34" s="34">
        <v>0.11</v>
      </c>
      <c r="AB34" s="34">
        <v>0.1</v>
      </c>
      <c r="AC34" s="34">
        <v>0.1</v>
      </c>
      <c r="AD34" s="34">
        <v>0.09</v>
      </c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25">
      <c r="A35" s="33">
        <v>3.5</v>
      </c>
      <c r="B35" s="33">
        <v>3.5</v>
      </c>
      <c r="C35" s="33">
        <v>3.5</v>
      </c>
      <c r="D35" s="33">
        <v>26</v>
      </c>
      <c r="E35" s="33">
        <v>33.6</v>
      </c>
      <c r="F35" s="33">
        <v>36.799999999999997</v>
      </c>
      <c r="G35" s="33">
        <v>21</v>
      </c>
      <c r="H35" s="33">
        <v>17.2</v>
      </c>
      <c r="I35" s="33">
        <v>17.5</v>
      </c>
      <c r="J35" s="33">
        <v>6.4</v>
      </c>
      <c r="K35" s="33">
        <v>6.4</v>
      </c>
      <c r="L35" s="33">
        <v>6.4</v>
      </c>
      <c r="M35" s="33">
        <v>4.5999999999999996</v>
      </c>
      <c r="N35" s="33">
        <v>4.3</v>
      </c>
      <c r="O35" s="33">
        <v>3.4</v>
      </c>
      <c r="P35" s="34">
        <v>0.06</v>
      </c>
      <c r="Q35" s="34">
        <v>0.05</v>
      </c>
      <c r="R35" s="34">
        <v>0.05</v>
      </c>
      <c r="S35" s="34">
        <v>0.42</v>
      </c>
      <c r="T35" s="34">
        <v>0.52</v>
      </c>
      <c r="U35" s="34">
        <v>0.54</v>
      </c>
      <c r="V35" s="34">
        <v>0.34</v>
      </c>
      <c r="W35" s="34">
        <v>0.26</v>
      </c>
      <c r="X35" s="34">
        <v>0.26</v>
      </c>
      <c r="Y35" s="34">
        <v>0.1</v>
      </c>
      <c r="Z35" s="34">
        <v>0.1</v>
      </c>
      <c r="AA35" s="34">
        <v>0.09</v>
      </c>
      <c r="AB35" s="34">
        <v>7.0000000000000007E-2</v>
      </c>
      <c r="AC35" s="34">
        <v>7.0000000000000007E-2</v>
      </c>
      <c r="AD35" s="34">
        <v>0.05</v>
      </c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25">
      <c r="A36" s="33">
        <v>3.7</v>
      </c>
      <c r="B36" s="33">
        <v>3.7</v>
      </c>
      <c r="C36" s="33">
        <v>3.7</v>
      </c>
      <c r="D36" s="33">
        <v>16.399999999999999</v>
      </c>
      <c r="E36" s="33">
        <v>19.399999999999999</v>
      </c>
      <c r="F36" s="33">
        <v>22</v>
      </c>
      <c r="G36" s="33">
        <v>31.9</v>
      </c>
      <c r="H36" s="33">
        <v>30.2</v>
      </c>
      <c r="I36" s="33">
        <v>30.2</v>
      </c>
      <c r="J36" s="33">
        <v>6.4</v>
      </c>
      <c r="K36" s="33">
        <v>6.4</v>
      </c>
      <c r="L36" s="33">
        <v>6.4</v>
      </c>
      <c r="M36" s="33">
        <v>6.6</v>
      </c>
      <c r="N36" s="33">
        <v>6.4</v>
      </c>
      <c r="O36" s="33">
        <v>5.8</v>
      </c>
      <c r="P36" s="34">
        <v>0.06</v>
      </c>
      <c r="Q36" s="34">
        <v>0.06</v>
      </c>
      <c r="R36" s="34">
        <v>0.05</v>
      </c>
      <c r="S36" s="34">
        <v>0.25</v>
      </c>
      <c r="T36" s="34">
        <v>0.28999999999999998</v>
      </c>
      <c r="U36" s="34">
        <v>0.32</v>
      </c>
      <c r="V36" s="34">
        <v>0.49</v>
      </c>
      <c r="W36" s="34">
        <v>0.46</v>
      </c>
      <c r="X36" s="34">
        <v>0.44</v>
      </c>
      <c r="Y36" s="34">
        <v>0.1</v>
      </c>
      <c r="Z36" s="34">
        <v>0.1</v>
      </c>
      <c r="AA36" s="34">
        <v>0.09</v>
      </c>
      <c r="AB36" s="34">
        <v>0.1</v>
      </c>
      <c r="AC36" s="34">
        <v>0.1</v>
      </c>
      <c r="AD36" s="34">
        <v>0.09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25">
      <c r="A37" s="33">
        <v>3.7</v>
      </c>
      <c r="B37" s="33">
        <v>3.7</v>
      </c>
      <c r="C37" s="33">
        <v>3.7</v>
      </c>
      <c r="D37" s="33">
        <v>21.8</v>
      </c>
      <c r="E37" s="33">
        <v>21.2</v>
      </c>
      <c r="F37" s="33">
        <v>24.5</v>
      </c>
      <c r="G37" s="33">
        <v>28.5</v>
      </c>
      <c r="H37" s="33">
        <v>27.7</v>
      </c>
      <c r="I37" s="33">
        <v>27.4</v>
      </c>
      <c r="J37" s="33">
        <v>7.8</v>
      </c>
      <c r="K37" s="33">
        <v>7.8</v>
      </c>
      <c r="L37" s="33">
        <v>7.8</v>
      </c>
      <c r="M37" s="33">
        <v>6.6</v>
      </c>
      <c r="N37" s="33">
        <v>6.9</v>
      </c>
      <c r="O37" s="33">
        <v>6.3</v>
      </c>
      <c r="P37" s="34">
        <v>0.05</v>
      </c>
      <c r="Q37" s="34">
        <v>0.05</v>
      </c>
      <c r="R37" s="34">
        <v>0.05</v>
      </c>
      <c r="S37" s="34">
        <v>0.32</v>
      </c>
      <c r="T37" s="34">
        <v>0.32</v>
      </c>
      <c r="U37" s="34">
        <v>0.35</v>
      </c>
      <c r="V37" s="34">
        <v>0.42</v>
      </c>
      <c r="W37" s="34">
        <v>0.41</v>
      </c>
      <c r="X37" s="34">
        <v>0.39</v>
      </c>
      <c r="Y37" s="34">
        <v>0.11</v>
      </c>
      <c r="Z37" s="34">
        <v>0.12</v>
      </c>
      <c r="AA37" s="34">
        <v>0.11</v>
      </c>
      <c r="AB37" s="34">
        <v>0.1</v>
      </c>
      <c r="AC37" s="34">
        <v>0.1</v>
      </c>
      <c r="AD37" s="34">
        <v>0.09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25">
      <c r="A38" s="33">
        <v>3.9</v>
      </c>
      <c r="B38" s="33">
        <v>3.9</v>
      </c>
      <c r="C38" s="33">
        <v>3.9</v>
      </c>
      <c r="D38" s="33">
        <v>33.299999999999997</v>
      </c>
      <c r="E38" s="33">
        <v>38.1</v>
      </c>
      <c r="F38" s="33">
        <v>43</v>
      </c>
      <c r="G38" s="33">
        <v>26.3</v>
      </c>
      <c r="H38" s="33">
        <v>25.4</v>
      </c>
      <c r="I38" s="33">
        <v>25.7</v>
      </c>
      <c r="J38" s="33">
        <v>7.5</v>
      </c>
      <c r="K38" s="33">
        <v>7.5</v>
      </c>
      <c r="L38" s="33">
        <v>7.5</v>
      </c>
      <c r="M38" s="33">
        <v>6.4</v>
      </c>
      <c r="N38" s="33">
        <v>5.5</v>
      </c>
      <c r="O38" s="33">
        <v>4.0999999999999996</v>
      </c>
      <c r="P38" s="34">
        <v>0.05</v>
      </c>
      <c r="Q38" s="34">
        <v>0.05</v>
      </c>
      <c r="R38" s="34">
        <v>0.05</v>
      </c>
      <c r="S38" s="34">
        <v>0.43</v>
      </c>
      <c r="T38" s="34">
        <v>0.47</v>
      </c>
      <c r="U38" s="34">
        <v>0.51</v>
      </c>
      <c r="V38" s="34">
        <v>0.34</v>
      </c>
      <c r="W38" s="34">
        <v>0.32</v>
      </c>
      <c r="X38" s="34">
        <v>0.31</v>
      </c>
      <c r="Y38" s="34">
        <v>0.1</v>
      </c>
      <c r="Z38" s="34">
        <v>0.09</v>
      </c>
      <c r="AA38" s="34">
        <v>0.09</v>
      </c>
      <c r="AB38" s="34">
        <v>0.08</v>
      </c>
      <c r="AC38" s="34">
        <v>7.0000000000000007E-2</v>
      </c>
      <c r="AD38" s="34">
        <v>0.05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25">
      <c r="A39" s="33">
        <v>3.7</v>
      </c>
      <c r="B39" s="33">
        <v>3.7</v>
      </c>
      <c r="C39" s="33">
        <v>3.7</v>
      </c>
      <c r="D39" s="33">
        <v>35.299999999999997</v>
      </c>
      <c r="E39" s="33">
        <v>38.799999999999997</v>
      </c>
      <c r="F39" s="33">
        <v>43.6</v>
      </c>
      <c r="G39" s="33">
        <v>23.2</v>
      </c>
      <c r="H39" s="33">
        <v>22.2</v>
      </c>
      <c r="I39" s="33">
        <v>22.7</v>
      </c>
      <c r="J39" s="33">
        <v>6</v>
      </c>
      <c r="K39" s="33">
        <v>6</v>
      </c>
      <c r="L39" s="33">
        <v>6</v>
      </c>
      <c r="M39" s="33">
        <v>5.5</v>
      </c>
      <c r="N39" s="33">
        <v>4.9000000000000004</v>
      </c>
      <c r="O39" s="33">
        <v>3.3</v>
      </c>
      <c r="P39" s="34">
        <v>0.05</v>
      </c>
      <c r="Q39" s="34">
        <v>0.05</v>
      </c>
      <c r="R39" s="34">
        <v>0.05</v>
      </c>
      <c r="S39" s="34">
        <v>0.48</v>
      </c>
      <c r="T39" s="34">
        <v>0.51</v>
      </c>
      <c r="U39" s="34">
        <v>0.55000000000000004</v>
      </c>
      <c r="V39" s="34">
        <v>0.31</v>
      </c>
      <c r="W39" s="34">
        <v>0.28999999999999998</v>
      </c>
      <c r="X39" s="34">
        <v>0.28999999999999998</v>
      </c>
      <c r="Y39" s="34">
        <v>0.08</v>
      </c>
      <c r="Z39" s="34">
        <v>0.08</v>
      </c>
      <c r="AA39" s="34">
        <v>0.08</v>
      </c>
      <c r="AB39" s="34">
        <v>7.0000000000000007E-2</v>
      </c>
      <c r="AC39" s="34">
        <v>0.06</v>
      </c>
      <c r="AD39" s="34">
        <v>0.04</v>
      </c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25">
      <c r="A40" s="33">
        <v>3.6</v>
      </c>
      <c r="B40" s="33">
        <v>3.6</v>
      </c>
      <c r="C40" s="33">
        <v>3.6</v>
      </c>
      <c r="D40" s="33">
        <v>22.2</v>
      </c>
      <c r="E40" s="33">
        <v>25</v>
      </c>
      <c r="F40" s="33">
        <v>27</v>
      </c>
      <c r="G40" s="33">
        <v>25.8</v>
      </c>
      <c r="H40" s="33">
        <v>23.8</v>
      </c>
      <c r="I40" s="33">
        <v>24</v>
      </c>
      <c r="J40" s="33">
        <v>7.8</v>
      </c>
      <c r="K40" s="33">
        <v>7.8</v>
      </c>
      <c r="L40" s="33">
        <v>7.8</v>
      </c>
      <c r="M40" s="33">
        <v>5.0999999999999996</v>
      </c>
      <c r="N40" s="33">
        <v>5.3</v>
      </c>
      <c r="O40" s="33">
        <v>4.8</v>
      </c>
      <c r="P40" s="34">
        <v>0.06</v>
      </c>
      <c r="Q40" s="34">
        <v>0.06</v>
      </c>
      <c r="R40" s="34">
        <v>0.05</v>
      </c>
      <c r="S40" s="34">
        <v>0.34</v>
      </c>
      <c r="T40" s="34">
        <v>0.38</v>
      </c>
      <c r="U40" s="34">
        <v>0.4</v>
      </c>
      <c r="V40" s="34">
        <v>0.4</v>
      </c>
      <c r="W40" s="34">
        <v>0.36</v>
      </c>
      <c r="X40" s="34">
        <v>0.36</v>
      </c>
      <c r="Y40" s="34">
        <v>0.12</v>
      </c>
      <c r="Z40" s="34">
        <v>0.12</v>
      </c>
      <c r="AA40" s="34">
        <v>0.12</v>
      </c>
      <c r="AB40" s="34">
        <v>0.08</v>
      </c>
      <c r="AC40" s="34">
        <v>0.08</v>
      </c>
      <c r="AD40" s="34">
        <v>7.0000000000000007E-2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25">
      <c r="A41" s="33">
        <v>3.3</v>
      </c>
      <c r="B41" s="33">
        <v>3.3</v>
      </c>
      <c r="C41" s="33">
        <v>3.3</v>
      </c>
      <c r="D41" s="33">
        <v>17.100000000000001</v>
      </c>
      <c r="E41" s="33">
        <v>19.600000000000001</v>
      </c>
      <c r="F41" s="33">
        <v>22.7</v>
      </c>
      <c r="G41" s="33">
        <v>21.9</v>
      </c>
      <c r="H41" s="33">
        <v>21.3</v>
      </c>
      <c r="I41" s="33">
        <v>21.1</v>
      </c>
      <c r="J41" s="33">
        <v>6.2</v>
      </c>
      <c r="K41" s="33">
        <v>6.2</v>
      </c>
      <c r="L41" s="33">
        <v>6.2</v>
      </c>
      <c r="M41" s="33">
        <v>4.3</v>
      </c>
      <c r="N41" s="33">
        <v>4.0999999999999996</v>
      </c>
      <c r="O41" s="33">
        <v>3.3</v>
      </c>
      <c r="P41" s="34">
        <v>0.06</v>
      </c>
      <c r="Q41" s="34">
        <v>0.06</v>
      </c>
      <c r="R41" s="34">
        <v>0.06</v>
      </c>
      <c r="S41" s="34">
        <v>0.32</v>
      </c>
      <c r="T41" s="34">
        <v>0.36</v>
      </c>
      <c r="U41" s="34">
        <v>0.4</v>
      </c>
      <c r="V41" s="34">
        <v>0.42</v>
      </c>
      <c r="W41" s="34">
        <v>0.39</v>
      </c>
      <c r="X41" s="34">
        <v>0.37</v>
      </c>
      <c r="Y41" s="34">
        <v>0.12</v>
      </c>
      <c r="Z41" s="34">
        <v>0.11</v>
      </c>
      <c r="AA41" s="34">
        <v>0.11</v>
      </c>
      <c r="AB41" s="34">
        <v>0.08</v>
      </c>
      <c r="AC41" s="34">
        <v>7.0000000000000007E-2</v>
      </c>
      <c r="AD41" s="34">
        <v>0.06</v>
      </c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25">
      <c r="A42" s="33">
        <v>4</v>
      </c>
      <c r="B42" s="33">
        <v>4</v>
      </c>
      <c r="C42" s="33">
        <v>4</v>
      </c>
      <c r="D42" s="33">
        <v>16.8</v>
      </c>
      <c r="E42" s="33">
        <v>17</v>
      </c>
      <c r="F42" s="33">
        <v>21.1</v>
      </c>
      <c r="G42" s="33">
        <v>42</v>
      </c>
      <c r="H42" s="33">
        <v>42.1</v>
      </c>
      <c r="I42" s="33">
        <v>41.4</v>
      </c>
      <c r="J42" s="33">
        <v>7.3</v>
      </c>
      <c r="K42" s="33">
        <v>7.3</v>
      </c>
      <c r="L42" s="33">
        <v>7.3</v>
      </c>
      <c r="M42" s="33">
        <v>7.6</v>
      </c>
      <c r="N42" s="33">
        <v>7.5</v>
      </c>
      <c r="O42" s="33">
        <v>6.8</v>
      </c>
      <c r="P42" s="34">
        <v>0.05</v>
      </c>
      <c r="Q42" s="34">
        <v>0.05</v>
      </c>
      <c r="R42" s="34">
        <v>0.05</v>
      </c>
      <c r="S42" s="34">
        <v>0.22</v>
      </c>
      <c r="T42" s="34">
        <v>0.22</v>
      </c>
      <c r="U42" s="34">
        <v>0.26</v>
      </c>
      <c r="V42" s="34">
        <v>0.54</v>
      </c>
      <c r="W42" s="34">
        <v>0.54</v>
      </c>
      <c r="X42" s="34">
        <v>0.51</v>
      </c>
      <c r="Y42" s="34">
        <v>0.09</v>
      </c>
      <c r="Z42" s="34">
        <v>0.09</v>
      </c>
      <c r="AA42" s="34">
        <v>0.09</v>
      </c>
      <c r="AB42" s="34">
        <v>0.1</v>
      </c>
      <c r="AC42" s="34">
        <v>0.1</v>
      </c>
      <c r="AD42" s="34">
        <v>0.08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25">
      <c r="A43" s="33">
        <v>3.9</v>
      </c>
      <c r="B43" s="33">
        <v>3.9</v>
      </c>
      <c r="C43" s="33">
        <v>3.9</v>
      </c>
      <c r="D43" s="33">
        <v>37.700000000000003</v>
      </c>
      <c r="E43" s="33">
        <v>44.6</v>
      </c>
      <c r="F43" s="33">
        <v>47.5</v>
      </c>
      <c r="G43" s="33">
        <v>27.7</v>
      </c>
      <c r="H43" s="33">
        <v>24.4</v>
      </c>
      <c r="I43" s="33">
        <v>26</v>
      </c>
      <c r="J43" s="33">
        <v>7.1</v>
      </c>
      <c r="K43" s="33">
        <v>7.1</v>
      </c>
      <c r="L43" s="33">
        <v>7.1</v>
      </c>
      <c r="M43" s="33">
        <v>6.9</v>
      </c>
      <c r="N43" s="33">
        <v>6.4</v>
      </c>
      <c r="O43" s="33">
        <v>4.9000000000000004</v>
      </c>
      <c r="P43" s="34">
        <v>0.05</v>
      </c>
      <c r="Q43" s="34">
        <v>0.05</v>
      </c>
      <c r="R43" s="34">
        <v>0.04</v>
      </c>
      <c r="S43" s="34">
        <v>0.45</v>
      </c>
      <c r="T43" s="34">
        <v>0.52</v>
      </c>
      <c r="U43" s="34">
        <v>0.53</v>
      </c>
      <c r="V43" s="34">
        <v>0.33</v>
      </c>
      <c r="W43" s="34">
        <v>0.28000000000000003</v>
      </c>
      <c r="X43" s="34">
        <v>0.28999999999999998</v>
      </c>
      <c r="Y43" s="34">
        <v>0.08</v>
      </c>
      <c r="Z43" s="34">
        <v>0.08</v>
      </c>
      <c r="AA43" s="34">
        <v>0.08</v>
      </c>
      <c r="AB43" s="34">
        <v>0.08</v>
      </c>
      <c r="AC43" s="34">
        <v>7.0000000000000007E-2</v>
      </c>
      <c r="AD43" s="34">
        <v>0.05</v>
      </c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25">
      <c r="A44" s="33">
        <v>3.9</v>
      </c>
      <c r="B44" s="33">
        <v>3.9</v>
      </c>
      <c r="C44" s="33">
        <v>3.9</v>
      </c>
      <c r="D44" s="33">
        <v>31.3</v>
      </c>
      <c r="E44" s="33">
        <v>38</v>
      </c>
      <c r="F44" s="33">
        <v>40.5</v>
      </c>
      <c r="G44" s="33">
        <v>30</v>
      </c>
      <c r="H44" s="33">
        <v>27.2</v>
      </c>
      <c r="I44" s="33">
        <v>28.4</v>
      </c>
      <c r="J44" s="33">
        <v>8.1</v>
      </c>
      <c r="K44" s="33">
        <v>8.1</v>
      </c>
      <c r="L44" s="33">
        <v>8.1</v>
      </c>
      <c r="M44" s="33">
        <v>7.6</v>
      </c>
      <c r="N44" s="33">
        <v>7</v>
      </c>
      <c r="O44" s="33">
        <v>5.8</v>
      </c>
      <c r="P44" s="34">
        <v>0.05</v>
      </c>
      <c r="Q44" s="34">
        <v>0.05</v>
      </c>
      <c r="R44" s="34">
        <v>0.04</v>
      </c>
      <c r="S44" s="34">
        <v>0.39</v>
      </c>
      <c r="T44" s="34">
        <v>0.45</v>
      </c>
      <c r="U44" s="34">
        <v>0.47</v>
      </c>
      <c r="V44" s="34">
        <v>0.37</v>
      </c>
      <c r="W44" s="34">
        <v>0.32</v>
      </c>
      <c r="X44" s="34">
        <v>0.33</v>
      </c>
      <c r="Y44" s="34">
        <v>0.1</v>
      </c>
      <c r="Z44" s="34">
        <v>0.1</v>
      </c>
      <c r="AA44" s="34">
        <v>0.09</v>
      </c>
      <c r="AB44" s="34">
        <v>0.09</v>
      </c>
      <c r="AC44" s="34">
        <v>0.08</v>
      </c>
      <c r="AD44" s="34">
        <v>7.0000000000000007E-2</v>
      </c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3">
        <v>4</v>
      </c>
      <c r="B45" s="33">
        <v>4</v>
      </c>
      <c r="C45" s="33">
        <v>4</v>
      </c>
      <c r="D45" s="33">
        <v>21.7</v>
      </c>
      <c r="E45" s="33">
        <v>27.3</v>
      </c>
      <c r="F45" s="33">
        <v>31</v>
      </c>
      <c r="G45" s="33">
        <v>41.1</v>
      </c>
      <c r="H45" s="33">
        <v>39.1</v>
      </c>
      <c r="I45" s="33">
        <v>39.299999999999997</v>
      </c>
      <c r="J45" s="33">
        <v>8.1</v>
      </c>
      <c r="K45" s="33">
        <v>8.1</v>
      </c>
      <c r="L45" s="33">
        <v>8.1</v>
      </c>
      <c r="M45" s="33">
        <v>8.5</v>
      </c>
      <c r="N45" s="33">
        <v>8.1</v>
      </c>
      <c r="O45" s="33">
        <v>7.1</v>
      </c>
      <c r="P45" s="34">
        <v>0.05</v>
      </c>
      <c r="Q45" s="34">
        <v>0.05</v>
      </c>
      <c r="R45" s="34">
        <v>0.04</v>
      </c>
      <c r="S45" s="34">
        <v>0.26</v>
      </c>
      <c r="T45" s="34">
        <v>0.32</v>
      </c>
      <c r="U45" s="34">
        <v>0.35</v>
      </c>
      <c r="V45" s="34">
        <v>0.49</v>
      </c>
      <c r="W45" s="34">
        <v>0.45</v>
      </c>
      <c r="X45" s="34">
        <v>0.44</v>
      </c>
      <c r="Y45" s="34">
        <v>0.1</v>
      </c>
      <c r="Z45" s="34">
        <v>0.09</v>
      </c>
      <c r="AA45" s="34">
        <v>0.09</v>
      </c>
      <c r="AB45" s="34">
        <v>0.1</v>
      </c>
      <c r="AC45" s="34">
        <v>0.09</v>
      </c>
      <c r="AD45" s="34">
        <v>0.08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25">
      <c r="A46" s="33">
        <v>4.4000000000000004</v>
      </c>
      <c r="B46" s="33">
        <v>4.4000000000000004</v>
      </c>
      <c r="C46" s="33">
        <v>4.4000000000000004</v>
      </c>
      <c r="D46" s="33">
        <v>30.1</v>
      </c>
      <c r="E46" s="33">
        <v>38.299999999999997</v>
      </c>
      <c r="F46" s="33">
        <v>43.5</v>
      </c>
      <c r="G46" s="33">
        <v>48.7</v>
      </c>
      <c r="H46" s="33">
        <v>47.7</v>
      </c>
      <c r="I46" s="33">
        <v>48.7</v>
      </c>
      <c r="J46" s="33">
        <v>10.3</v>
      </c>
      <c r="K46" s="33">
        <v>10.3</v>
      </c>
      <c r="L46" s="33">
        <v>10.3</v>
      </c>
      <c r="M46" s="33">
        <v>11.5</v>
      </c>
      <c r="N46" s="33">
        <v>10.3</v>
      </c>
      <c r="O46" s="33">
        <v>8.4</v>
      </c>
      <c r="P46" s="34">
        <v>0.04</v>
      </c>
      <c r="Q46" s="34">
        <v>0.04</v>
      </c>
      <c r="R46" s="34">
        <v>0.04</v>
      </c>
      <c r="S46" s="34">
        <v>0.28999999999999998</v>
      </c>
      <c r="T46" s="34">
        <v>0.35</v>
      </c>
      <c r="U46" s="34">
        <v>0.38</v>
      </c>
      <c r="V46" s="34">
        <v>0.46</v>
      </c>
      <c r="W46" s="34">
        <v>0.43</v>
      </c>
      <c r="X46" s="34">
        <v>0.42</v>
      </c>
      <c r="Y46" s="34">
        <v>0.1</v>
      </c>
      <c r="Z46" s="34">
        <v>0.09</v>
      </c>
      <c r="AA46" s="34">
        <v>0.09</v>
      </c>
      <c r="AB46" s="34">
        <v>0.11</v>
      </c>
      <c r="AC46" s="34">
        <v>0.09</v>
      </c>
      <c r="AD46" s="34">
        <v>7.0000000000000007E-2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25">
      <c r="A47" s="33">
        <v>3</v>
      </c>
      <c r="B47" s="33">
        <v>3</v>
      </c>
      <c r="C47" s="33">
        <v>3</v>
      </c>
      <c r="D47" s="33">
        <v>20.6</v>
      </c>
      <c r="E47" s="33">
        <v>25.7</v>
      </c>
      <c r="F47" s="33">
        <v>28.7</v>
      </c>
      <c r="G47" s="33">
        <v>22.2</v>
      </c>
      <c r="H47" s="33">
        <v>20.3</v>
      </c>
      <c r="I47" s="33">
        <v>20.9</v>
      </c>
      <c r="J47" s="33">
        <v>5</v>
      </c>
      <c r="K47" s="33">
        <v>5</v>
      </c>
      <c r="L47" s="33">
        <v>5</v>
      </c>
      <c r="M47" s="33">
        <v>4.5</v>
      </c>
      <c r="N47" s="33">
        <v>4</v>
      </c>
      <c r="O47" s="33">
        <v>2.9</v>
      </c>
      <c r="P47" s="34">
        <v>0.05</v>
      </c>
      <c r="Q47" s="34">
        <v>0.05</v>
      </c>
      <c r="R47" s="34">
        <v>0.05</v>
      </c>
      <c r="S47" s="34">
        <v>0.37</v>
      </c>
      <c r="T47" s="34">
        <v>0.44</v>
      </c>
      <c r="U47" s="34">
        <v>0.47</v>
      </c>
      <c r="V47" s="34">
        <v>0.4</v>
      </c>
      <c r="W47" s="34">
        <v>0.35</v>
      </c>
      <c r="X47" s="34">
        <v>0.35</v>
      </c>
      <c r="Y47" s="34">
        <v>0.09</v>
      </c>
      <c r="Z47" s="34">
        <v>0.09</v>
      </c>
      <c r="AA47" s="34">
        <v>0.08</v>
      </c>
      <c r="AB47" s="34">
        <v>0.08</v>
      </c>
      <c r="AC47" s="34">
        <v>7.0000000000000007E-2</v>
      </c>
      <c r="AD47" s="34">
        <v>0.05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25">
      <c r="A48" s="33">
        <v>4.2</v>
      </c>
      <c r="B48" s="33">
        <v>4.2</v>
      </c>
      <c r="C48" s="33">
        <v>4.2</v>
      </c>
      <c r="D48" s="33">
        <v>32.6</v>
      </c>
      <c r="E48" s="33">
        <v>34.6</v>
      </c>
      <c r="F48" s="33">
        <v>39.9</v>
      </c>
      <c r="G48" s="33">
        <v>42.8</v>
      </c>
      <c r="H48" s="33">
        <v>43.5</v>
      </c>
      <c r="I48" s="33">
        <v>43.9</v>
      </c>
      <c r="J48" s="33">
        <v>10.9</v>
      </c>
      <c r="K48" s="33">
        <v>10.9</v>
      </c>
      <c r="L48" s="33">
        <v>10.9</v>
      </c>
      <c r="M48" s="33">
        <v>8.9</v>
      </c>
      <c r="N48" s="33">
        <v>8.1999999999999993</v>
      </c>
      <c r="O48" s="33">
        <v>6.5</v>
      </c>
      <c r="P48" s="34">
        <v>0.04</v>
      </c>
      <c r="Q48" s="34">
        <v>0.04</v>
      </c>
      <c r="R48" s="34">
        <v>0.04</v>
      </c>
      <c r="S48" s="34">
        <v>0.33</v>
      </c>
      <c r="T48" s="34">
        <v>0.34</v>
      </c>
      <c r="U48" s="34">
        <v>0.38</v>
      </c>
      <c r="V48" s="34">
        <v>0.43</v>
      </c>
      <c r="W48" s="34">
        <v>0.43</v>
      </c>
      <c r="X48" s="34">
        <v>0.42</v>
      </c>
      <c r="Y48" s="34">
        <v>0.11</v>
      </c>
      <c r="Z48" s="34">
        <v>0.11</v>
      </c>
      <c r="AA48" s="34">
        <v>0.1</v>
      </c>
      <c r="AB48" s="34">
        <v>0.09</v>
      </c>
      <c r="AC48" s="34">
        <v>0.08</v>
      </c>
      <c r="AD48" s="34">
        <v>0.06</v>
      </c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25">
      <c r="A49" s="33">
        <v>3.8</v>
      </c>
      <c r="B49" s="33">
        <v>3.8</v>
      </c>
      <c r="C49" s="33">
        <v>3.8</v>
      </c>
      <c r="D49" s="33">
        <v>17.600000000000001</v>
      </c>
      <c r="E49" s="33">
        <v>16.5</v>
      </c>
      <c r="F49" s="33">
        <v>19.5</v>
      </c>
      <c r="G49" s="33">
        <v>32</v>
      </c>
      <c r="H49" s="33">
        <v>31.7</v>
      </c>
      <c r="I49" s="33">
        <v>31.2</v>
      </c>
      <c r="J49" s="33">
        <v>7.6</v>
      </c>
      <c r="K49" s="33">
        <v>7.6</v>
      </c>
      <c r="L49" s="33">
        <v>7.6</v>
      </c>
      <c r="M49" s="33">
        <v>6.1</v>
      </c>
      <c r="N49" s="33">
        <v>6.4</v>
      </c>
      <c r="O49" s="33">
        <v>6</v>
      </c>
      <c r="P49" s="34">
        <v>0.06</v>
      </c>
      <c r="Q49" s="34">
        <v>0.06</v>
      </c>
      <c r="R49" s="34">
        <v>0.06</v>
      </c>
      <c r="S49" s="34">
        <v>0.26</v>
      </c>
      <c r="T49" s="34">
        <v>0.25</v>
      </c>
      <c r="U49" s="34">
        <v>0.28999999999999998</v>
      </c>
      <c r="V49" s="34">
        <v>0.48</v>
      </c>
      <c r="W49" s="34">
        <v>0.48</v>
      </c>
      <c r="X49" s="34">
        <v>0.46</v>
      </c>
      <c r="Y49" s="34">
        <v>0.11</v>
      </c>
      <c r="Z49" s="34">
        <v>0.12</v>
      </c>
      <c r="AA49" s="34">
        <v>0.11</v>
      </c>
      <c r="AB49" s="34">
        <v>0.09</v>
      </c>
      <c r="AC49" s="34">
        <v>0.1</v>
      </c>
      <c r="AD49" s="34">
        <v>0.09</v>
      </c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25">
      <c r="A50" s="33">
        <v>3.4</v>
      </c>
      <c r="B50" s="33">
        <v>3.4</v>
      </c>
      <c r="C50" s="33">
        <v>3.4</v>
      </c>
      <c r="D50" s="33">
        <v>22.2</v>
      </c>
      <c r="E50" s="33">
        <v>28.6</v>
      </c>
      <c r="F50" s="33">
        <v>31.8</v>
      </c>
      <c r="G50" s="33">
        <v>28.2</v>
      </c>
      <c r="H50" s="33">
        <v>26.5</v>
      </c>
      <c r="I50" s="33">
        <v>27.1</v>
      </c>
      <c r="J50" s="33">
        <v>6.8</v>
      </c>
      <c r="K50" s="33">
        <v>6.8</v>
      </c>
      <c r="L50" s="33">
        <v>6.8</v>
      </c>
      <c r="M50" s="33">
        <v>6.8</v>
      </c>
      <c r="N50" s="33">
        <v>5.9</v>
      </c>
      <c r="O50" s="33">
        <v>4.7</v>
      </c>
      <c r="P50" s="34">
        <v>0.05</v>
      </c>
      <c r="Q50" s="34">
        <v>0.05</v>
      </c>
      <c r="R50" s="34">
        <v>0.05</v>
      </c>
      <c r="S50" s="34">
        <v>0.33</v>
      </c>
      <c r="T50" s="34">
        <v>0.4</v>
      </c>
      <c r="U50" s="34">
        <v>0.43</v>
      </c>
      <c r="V50" s="34">
        <v>0.42</v>
      </c>
      <c r="W50" s="34">
        <v>0.37</v>
      </c>
      <c r="X50" s="34">
        <v>0.37</v>
      </c>
      <c r="Y50" s="34">
        <v>0.1</v>
      </c>
      <c r="Z50" s="34">
        <v>0.1</v>
      </c>
      <c r="AA50" s="34">
        <v>0.09</v>
      </c>
      <c r="AB50" s="34">
        <v>0.1</v>
      </c>
      <c r="AC50" s="34">
        <v>0.08</v>
      </c>
      <c r="AD50" s="34">
        <v>0.06</v>
      </c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25">
      <c r="A51" s="33">
        <v>4.0999999999999996</v>
      </c>
      <c r="B51" s="33">
        <v>4.0999999999999996</v>
      </c>
      <c r="C51" s="33">
        <v>4.0999999999999996</v>
      </c>
      <c r="D51" s="33">
        <v>26.7</v>
      </c>
      <c r="E51" s="33">
        <v>29.3</v>
      </c>
      <c r="F51" s="33">
        <v>33</v>
      </c>
      <c r="G51" s="33">
        <v>45.6</v>
      </c>
      <c r="H51" s="33">
        <v>44</v>
      </c>
      <c r="I51" s="33">
        <v>44.4</v>
      </c>
      <c r="J51" s="33">
        <v>8.8000000000000007</v>
      </c>
      <c r="K51" s="33">
        <v>8.8000000000000007</v>
      </c>
      <c r="L51" s="33">
        <v>8.8000000000000007</v>
      </c>
      <c r="M51" s="33">
        <v>8.9</v>
      </c>
      <c r="N51" s="33">
        <v>8.9</v>
      </c>
      <c r="O51" s="33">
        <v>7.8</v>
      </c>
      <c r="P51" s="34">
        <v>0.04</v>
      </c>
      <c r="Q51" s="34">
        <v>0.04</v>
      </c>
      <c r="R51" s="34">
        <v>0.04</v>
      </c>
      <c r="S51" s="34">
        <v>0.28000000000000003</v>
      </c>
      <c r="T51" s="34">
        <v>0.31</v>
      </c>
      <c r="U51" s="34">
        <v>0.34</v>
      </c>
      <c r="V51" s="34">
        <v>0.48</v>
      </c>
      <c r="W51" s="34">
        <v>0.46</v>
      </c>
      <c r="X51" s="34">
        <v>0.45</v>
      </c>
      <c r="Y51" s="34">
        <v>0.09</v>
      </c>
      <c r="Z51" s="34">
        <v>0.09</v>
      </c>
      <c r="AA51" s="34">
        <v>0.09</v>
      </c>
      <c r="AB51" s="34">
        <v>0.09</v>
      </c>
      <c r="AC51" s="34">
        <v>0.09</v>
      </c>
      <c r="AD51" s="34">
        <v>0.08</v>
      </c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validation</vt:lpstr>
      <vt:lpstr>Sheet3 (3)</vt:lpstr>
      <vt:lpstr>application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2021-10-27T01:05:47Z</dcterms:modified>
  <cp:category/>
  <cp:contentStatus/>
</cp:coreProperties>
</file>