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3D36DFAE-B60C-44BD-BFD2-9CC579EFBD56}" xr6:coauthVersionLast="47" xr6:coauthVersionMax="47" xr10:uidLastSave="{00000000-0000-0000-0000-000000000000}"/>
  <bookViews>
    <workbookView xWindow="-120" yWindow="-120" windowWidth="29040" windowHeight="15840" xr2:uid="{C7D2886B-2E59-4A06-97F5-07FD9440ECF4}"/>
  </bookViews>
  <sheets>
    <sheet name="Jump_Data" sheetId="1" r:id="rId1"/>
    <sheet name="Reliability" sheetId="3" r:id="rId2"/>
    <sheet name="Anthropromet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<sst xmlns="http://schemas.openxmlformats.org/spreadsheetml/2006/main" count="224" uniqueCount="43">
  <si>
    <t>ID</t>
  </si>
  <si>
    <t xml:space="preserve">flight_time 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</si>
  <si>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</si>
  <si>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</si>
  <si>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</si>
  <si>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</si>
  <si>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</si>
  <si>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</si>
  <si>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</si>
  <si>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 xml:space="preserve">RSImodified </t>
  </si>
  <si>
    <t xml:space="preserve">kvert </t>
  </si>
  <si>
    <t xml:space="preserve">eccentric_duration </t>
  </si>
  <si>
    <t xml:space="preserve">concentric_duration </t>
  </si>
  <si>
    <t xml:space="preserve">peak_velocity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</si>
  <si>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</si>
  <si>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</si>
  <si>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</si>
  <si>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</si>
  <si>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</si>
  <si>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</si>
  <si>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</si>
  <si>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</si>
  <si>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</si>
  <si>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>Height</t>
  </si>
  <si>
    <t>Weight</t>
  </si>
  <si>
    <t>BMI</t>
  </si>
  <si>
    <t>FM</t>
  </si>
  <si>
    <t>FFM</t>
  </si>
  <si>
    <t>BF</t>
  </si>
  <si>
    <t>JH</t>
  </si>
  <si>
    <t>pre</t>
  </si>
  <si>
    <t>post</t>
  </si>
  <si>
    <t>post2</t>
  </si>
  <si>
    <t>Age</t>
  </si>
  <si>
    <t>Sex</t>
  </si>
  <si>
    <t>Period</t>
  </si>
  <si>
    <t>Pre</t>
  </si>
  <si>
    <t>Post</t>
  </si>
  <si>
    <t>Post+2</t>
  </si>
  <si>
    <t>Post+4</t>
  </si>
  <si>
    <t>Male</t>
  </si>
  <si>
    <t>Female</t>
  </si>
  <si>
    <t>power_norm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</si>
</sst>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vertical="center"/>
    </xf>
    <xf numFmtId="2" fontId="0" fillId="2" borderId="0" xfId="0" applyNumberFormat="1" applyFill="1"/>
    <xf numFmtId="2" fontId="9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AD53"/>
  <sheetViews>
    <sheetView tabSelected="1" topLeftCell="C1" workbookViewId="0">
      <selection activeCell="X1" sqref="X1:X1048576"/>
    </sheetView>
  </sheetViews>
  <sheetFormatPr defaultColWidth="8.85546875" defaultRowHeight="15"/>
  <cols>
    <col min="1" max="1" width="3" style="15" bestFit="1" customWidth="1"/>
    <col min="2" max="2" width="7" style="1" bestFit="1" customWidth="1"/>
    <col min="3" max="3" width="6.140625" style="2" bestFit="1" customWidth="1"/>
    <col min="4" max="4" width="7.140625" style="2" bestFit="1" customWidth="1"/>
    <col min="5" max="5" width="5.5703125" style="1" bestFit="1" customWidth="1"/>
    <col min="6" max="6" width="7.140625" style="2" bestFit="1" customWidth="1"/>
    <col min="7" max="7" width="10" style="1" bestFit="1" customWidth="1"/>
    <col min="8" max="8" width="14.28515625" style="1" bestFit="1" customWidth="1"/>
    <col min="9" max="9" width="10.5703125" style="1" bestFit="1" customWidth="1"/>
    <col min="10" max="10" width="11.28515625" style="1" bestFit="1" customWidth="1"/>
    <col min="11" max="12" width="11" style="1" bestFit="1" customWidth="1"/>
    <col min="13" max="13" width="11.5703125" style="1" bestFit="1" customWidth="1"/>
    <col min="14" max="14" width="13.28515625" style="1" bestFit="1" customWidth="1"/>
    <col min="15" max="15" width="18.5703125" style="1" bestFit="1" customWidth="1"/>
    <col min="16" max="16" width="5.5703125" style="1" bestFit="1" customWidth="1"/>
    <col min="17" max="17" width="11.42578125" style="1" bestFit="1" customWidth="1"/>
    <col min="18" max="18" width="5.5703125" style="1" bestFit="1" customWidth="1"/>
    <col min="19" max="19" width="16.85546875" style="1" bestFit="1" customWidth="1"/>
    <col min="20" max="20" width="18" style="1" bestFit="1" customWidth="1"/>
    <col min="21" max="21" width="12.7109375" style="1" bestFit="1" customWidth="1"/>
    <col min="22" max="22" width="12" style="1" bestFit="1" customWidth="1"/>
    <col min="23" max="23" width="11.140625" style="1" bestFit="1" customWidth="1"/>
    <col min="24" max="24" width="17.5703125" style="1" bestFit="1" customWidth="1"/>
    <col min="25" max="25" width="10.5703125" style="1" bestFit="1" customWidth="1"/>
    <col min="26" max="26" width="9.28515625" style="1" bestFit="1" customWidth="1"/>
    <col min="27" max="27" width="14" style="1" bestFit="1" customWidth="1"/>
    <col min="28" max="28" width="9.5703125" style="1" bestFit="1" customWidth="1"/>
    <col min="29" max="29" width="18" style="1" bestFit="1" customWidth="1"/>
    <col min="30" max="30" width="18.85546875" style="1" bestFit="1" customWidth="1"/>
    <col min="31" max="16384" width="8.85546875" style="1"/>
  </cols>
  <sheetData>
    <row r="1" spans="1:30">
      <c r="A1" s="15" t="s">
        <v>0</v>
      </c>
      <c r="B1" s="1" t="s">
        <v>35</v>
      </c>
      <c r="C1" s="2" t="s">
        <v>33</v>
      </c>
      <c r="D1" s="2" t="s">
        <v>34</v>
      </c>
      <c r="E1" s="1" t="s">
        <v>29</v>
      </c>
      <c r="F1" s="2" t="s">
        <v>24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42</v>
      </c>
      <c r="M1" s="4" t="s">
        <v>6</v>
      </c>
      <c r="N1" s="4" t="s">
        <v>7</v>
      </c>
      <c r="O1" s="4" t="s">
        <v>8</v>
      </c>
      <c r="P1" s="20" t="s">
        <v>29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</row>
    <row r="2" spans="1:30">
      <c r="A2" s="15">
        <v>1</v>
      </c>
      <c r="B2" s="1" t="s">
        <v>36</v>
      </c>
      <c r="C2" s="5">
        <v>20</v>
      </c>
      <c r="D2" s="3" t="s">
        <v>40</v>
      </c>
      <c r="E2" s="1">
        <v>38.815533333333327</v>
      </c>
      <c r="F2" s="6">
        <v>60.1</v>
      </c>
      <c r="G2" s="1">
        <v>0.59499999999999997</v>
      </c>
      <c r="H2" s="1">
        <v>2.8241000000000001</v>
      </c>
      <c r="I2" s="1">
        <v>2.6850000000000001</v>
      </c>
      <c r="J2" s="1">
        <v>0.88500000000000001</v>
      </c>
      <c r="K2" s="1">
        <v>3323.1</v>
      </c>
      <c r="L2" s="1">
        <f>K2/F2</f>
        <v>55.292845257903494</v>
      </c>
      <c r="M2" s="1">
        <v>1766.7</v>
      </c>
      <c r="N2" s="1">
        <v>2.7761999999999998</v>
      </c>
      <c r="O2" s="1">
        <v>2.968</v>
      </c>
      <c r="P2" s="1">
        <v>39.299900000000001</v>
      </c>
      <c r="Q2" s="1">
        <v>0.44409999999999999</v>
      </c>
      <c r="R2" s="1">
        <v>14.1709</v>
      </c>
      <c r="S2" s="1">
        <v>0.36499999999999999</v>
      </c>
      <c r="T2" s="1">
        <v>0.26500000000000001</v>
      </c>
      <c r="U2" s="1">
        <v>2.9416000000000002</v>
      </c>
      <c r="V2" s="1">
        <v>1971.6</v>
      </c>
      <c r="W2" s="1">
        <v>1112.5999999999999</v>
      </c>
      <c r="X2" s="1">
        <v>1372.3</v>
      </c>
      <c r="Y2" s="1">
        <v>1493.2</v>
      </c>
      <c r="Z2" s="1">
        <v>8228.2999999999993</v>
      </c>
      <c r="AA2" s="1">
        <v>-11630</v>
      </c>
      <c r="AB2" s="4">
        <v>77588</v>
      </c>
      <c r="AC2" s="1">
        <v>0.57499999999999996</v>
      </c>
      <c r="AD2" s="1">
        <v>0.2</v>
      </c>
    </row>
    <row r="3" spans="1:30">
      <c r="A3" s="15">
        <v>2</v>
      </c>
      <c r="B3" s="1" t="s">
        <v>36</v>
      </c>
      <c r="C3" s="5">
        <v>23</v>
      </c>
      <c r="D3" s="3" t="s">
        <v>40</v>
      </c>
      <c r="E3" s="1">
        <v>39.544499999999999</v>
      </c>
      <c r="F3" s="6">
        <v>69.099999999999994</v>
      </c>
      <c r="G3" s="1">
        <v>0.57999999999999996</v>
      </c>
      <c r="H3" s="1">
        <v>2.8982000000000001</v>
      </c>
      <c r="I3" s="1">
        <v>2.63</v>
      </c>
      <c r="J3" s="1">
        <v>0.76</v>
      </c>
      <c r="K3" s="1">
        <v>3734</v>
      </c>
      <c r="L3" s="1">
        <f t="shared" ref="L3:L53" si="0">K3/F3</f>
        <v>54.037626628075259</v>
      </c>
      <c r="M3" s="1">
        <v>1958.6</v>
      </c>
      <c r="N3" s="1">
        <v>2.8502999999999998</v>
      </c>
      <c r="O3" s="1">
        <v>2.9205999999999999</v>
      </c>
      <c r="P3" s="1">
        <v>41.424599999999998</v>
      </c>
      <c r="Q3" s="1">
        <v>0.54510000000000003</v>
      </c>
      <c r="R3" s="1">
        <v>6.5853999999999999</v>
      </c>
      <c r="S3" s="1">
        <v>0.37</v>
      </c>
      <c r="T3" s="1">
        <v>0.27</v>
      </c>
      <c r="U3" s="1">
        <v>3.0175999999999998</v>
      </c>
      <c r="V3" s="1">
        <v>2349.6999999999998</v>
      </c>
      <c r="W3" s="1">
        <v>1259.8</v>
      </c>
      <c r="X3" s="1">
        <v>1851.6</v>
      </c>
      <c r="Y3" s="1">
        <v>1921.3</v>
      </c>
      <c r="Z3" s="1">
        <v>10770</v>
      </c>
      <c r="AA3" s="1">
        <v>-16544</v>
      </c>
      <c r="AB3" s="1">
        <v>99196</v>
      </c>
      <c r="AC3" s="1">
        <v>0.46500000000000002</v>
      </c>
      <c r="AD3" s="1">
        <v>0.215</v>
      </c>
    </row>
    <row r="4" spans="1:30">
      <c r="A4" s="15">
        <v>3</v>
      </c>
      <c r="B4" s="1" t="s">
        <v>36</v>
      </c>
      <c r="C4" s="5">
        <v>20</v>
      </c>
      <c r="D4" s="3" t="s">
        <v>40</v>
      </c>
      <c r="E4" s="1">
        <v>43.414099999999998</v>
      </c>
      <c r="F4" s="6">
        <v>57.8</v>
      </c>
      <c r="G4" s="1">
        <v>0.62</v>
      </c>
      <c r="H4" s="1">
        <v>2.9658000000000002</v>
      </c>
      <c r="I4" s="1">
        <v>2.58</v>
      </c>
      <c r="J4" s="1">
        <v>0.66500000000000004</v>
      </c>
      <c r="K4" s="1">
        <v>3701.8</v>
      </c>
      <c r="L4" s="1">
        <f t="shared" si="0"/>
        <v>64.044982698961945</v>
      </c>
      <c r="M4" s="1">
        <v>1664.1</v>
      </c>
      <c r="N4" s="1">
        <v>2.9178999999999999</v>
      </c>
      <c r="O4" s="1">
        <v>2.8774000000000002</v>
      </c>
      <c r="P4" s="1">
        <v>43.414099999999998</v>
      </c>
      <c r="Q4" s="1">
        <v>0.65280000000000005</v>
      </c>
      <c r="R4" s="1">
        <v>12.1722</v>
      </c>
      <c r="S4" s="1">
        <v>0.27</v>
      </c>
      <c r="T4" s="1">
        <v>0.22</v>
      </c>
      <c r="U4" s="1">
        <v>3.1128</v>
      </c>
      <c r="V4" s="1">
        <v>2309.1999999999998</v>
      </c>
      <c r="W4" s="1">
        <v>1225.8</v>
      </c>
      <c r="X4" s="1">
        <v>1680.2</v>
      </c>
      <c r="Y4" s="1">
        <v>1755.3</v>
      </c>
      <c r="Z4" s="1">
        <v>7567.8</v>
      </c>
      <c r="AA4" s="1">
        <v>-17718</v>
      </c>
      <c r="AB4" s="1">
        <v>83249</v>
      </c>
      <c r="AC4" s="1">
        <v>0.40500000000000003</v>
      </c>
      <c r="AD4" s="1">
        <v>0.16</v>
      </c>
    </row>
    <row r="5" spans="1:30">
      <c r="A5" s="15">
        <v>4</v>
      </c>
      <c r="B5" s="1" t="s">
        <v>36</v>
      </c>
      <c r="C5" s="5">
        <v>22</v>
      </c>
      <c r="D5" s="3" t="s">
        <v>40</v>
      </c>
      <c r="E5" s="1">
        <v>45.096733333333333</v>
      </c>
      <c r="F5" s="10">
        <v>73.2</v>
      </c>
      <c r="G5" s="1">
        <v>0.65</v>
      </c>
      <c r="H5" s="1">
        <v>3.0830000000000002</v>
      </c>
      <c r="I5" s="1">
        <v>2.17</v>
      </c>
      <c r="J5" s="1">
        <v>0.84</v>
      </c>
      <c r="K5" s="1">
        <v>4235.3999999999996</v>
      </c>
      <c r="L5" s="1">
        <f t="shared" si="0"/>
        <v>57.86065573770491</v>
      </c>
      <c r="M5" s="1">
        <v>1770.8</v>
      </c>
      <c r="N5" s="1">
        <v>3.0352000000000001</v>
      </c>
      <c r="O5" s="1">
        <v>2.4794</v>
      </c>
      <c r="P5" s="1">
        <v>46.973799999999997</v>
      </c>
      <c r="Q5" s="1">
        <v>0.55920000000000003</v>
      </c>
      <c r="R5" s="1">
        <v>20.5397</v>
      </c>
      <c r="S5" s="1">
        <v>0.33500000000000002</v>
      </c>
      <c r="T5" s="1">
        <v>0.30499999999999999</v>
      </c>
      <c r="U5" s="1">
        <v>3.2784</v>
      </c>
      <c r="V5" s="1">
        <v>2685.6</v>
      </c>
      <c r="W5" s="1">
        <v>1317</v>
      </c>
      <c r="X5" s="1">
        <v>2557.8000000000002</v>
      </c>
      <c r="Y5" s="1">
        <v>2763.2</v>
      </c>
      <c r="Z5" s="1">
        <v>-1467.9</v>
      </c>
      <c r="AA5" s="1">
        <v>-21314</v>
      </c>
      <c r="AB5" s="1">
        <v>73237</v>
      </c>
      <c r="AC5" s="1">
        <v>0.51500000000000001</v>
      </c>
      <c r="AD5" s="1">
        <v>0.23499999999999999</v>
      </c>
    </row>
    <row r="6" spans="1:30">
      <c r="A6" s="15">
        <v>5</v>
      </c>
      <c r="B6" s="1" t="s">
        <v>36</v>
      </c>
      <c r="C6" s="5">
        <v>23</v>
      </c>
      <c r="D6" s="3" t="s">
        <v>41</v>
      </c>
      <c r="E6" s="1">
        <v>34.233700000000006</v>
      </c>
      <c r="F6" s="6">
        <v>62</v>
      </c>
      <c r="G6" s="1">
        <v>0.56999999999999995</v>
      </c>
      <c r="H6" s="1">
        <v>2.6589</v>
      </c>
      <c r="I6" s="1">
        <v>2.27</v>
      </c>
      <c r="J6" s="1">
        <v>0.75</v>
      </c>
      <c r="K6" s="1">
        <v>3351.1</v>
      </c>
      <c r="L6" s="1">
        <f t="shared" si="0"/>
        <v>54.05</v>
      </c>
      <c r="M6" s="1">
        <v>1559.2</v>
      </c>
      <c r="N6" s="1">
        <v>2.6109</v>
      </c>
      <c r="O6" s="1">
        <v>2.5360999999999998</v>
      </c>
      <c r="P6" s="1">
        <v>34.757899999999999</v>
      </c>
      <c r="Q6" s="1">
        <v>0.46339999999999998</v>
      </c>
      <c r="R6" s="1">
        <v>14.7445</v>
      </c>
      <c r="S6" s="1">
        <v>0.36</v>
      </c>
      <c r="T6" s="1">
        <v>0.25</v>
      </c>
      <c r="U6" s="1">
        <v>2.8483999999999998</v>
      </c>
      <c r="V6" s="1">
        <v>2004.3</v>
      </c>
      <c r="W6" s="1">
        <v>1139.4000000000001</v>
      </c>
      <c r="X6" s="1">
        <v>1570.2</v>
      </c>
      <c r="Y6" s="1">
        <v>1609.9</v>
      </c>
      <c r="Z6" s="1">
        <v>474.1705</v>
      </c>
      <c r="AA6" s="1">
        <v>-17906</v>
      </c>
      <c r="AB6" s="1">
        <v>59724</v>
      </c>
      <c r="AC6" s="1">
        <v>0.48</v>
      </c>
      <c r="AD6" s="1">
        <v>0.19</v>
      </c>
    </row>
    <row r="7" spans="1:30">
      <c r="A7" s="15">
        <v>6</v>
      </c>
      <c r="B7" s="1" t="s">
        <v>36</v>
      </c>
      <c r="C7" s="5">
        <v>21</v>
      </c>
      <c r="D7" s="3" t="s">
        <v>41</v>
      </c>
      <c r="E7" s="1">
        <v>36.452199999999998</v>
      </c>
      <c r="F7" s="6">
        <v>47.2</v>
      </c>
      <c r="G7" s="1">
        <v>0.58499999999999996</v>
      </c>
      <c r="H7" s="1">
        <v>2.7625999999999999</v>
      </c>
      <c r="I7" s="1">
        <v>2.085</v>
      </c>
      <c r="J7" s="1">
        <v>0.745</v>
      </c>
      <c r="K7" s="1">
        <v>2411.3000000000002</v>
      </c>
      <c r="L7" s="1">
        <f t="shared" si="0"/>
        <v>51.086864406779661</v>
      </c>
      <c r="M7" s="1">
        <v>1111.3</v>
      </c>
      <c r="N7" s="1">
        <v>2.7147000000000001</v>
      </c>
      <c r="O7" s="1">
        <v>2.3616999999999999</v>
      </c>
      <c r="P7" s="1">
        <v>37.575899999999997</v>
      </c>
      <c r="Q7" s="1">
        <v>0.50439999999999996</v>
      </c>
      <c r="R7" s="1">
        <v>13.8644</v>
      </c>
      <c r="S7" s="1">
        <v>0.33500000000000002</v>
      </c>
      <c r="T7" s="1">
        <v>0.26500000000000001</v>
      </c>
      <c r="U7" s="1">
        <v>2.8978000000000002</v>
      </c>
      <c r="V7" s="1">
        <v>1555.8</v>
      </c>
      <c r="W7" s="1">
        <v>868.346</v>
      </c>
      <c r="X7" s="1">
        <v>1313.2</v>
      </c>
      <c r="Y7" s="1">
        <v>1447.2</v>
      </c>
      <c r="Z7" s="1">
        <v>7524.9</v>
      </c>
      <c r="AA7" s="1">
        <v>-14731</v>
      </c>
      <c r="AB7" s="1">
        <v>66760</v>
      </c>
      <c r="AC7" s="1">
        <v>0.44500000000000001</v>
      </c>
      <c r="AD7" s="1">
        <v>0.21</v>
      </c>
    </row>
    <row r="8" spans="1:30">
      <c r="A8" s="15">
        <v>7</v>
      </c>
      <c r="B8" s="1" t="s">
        <v>36</v>
      </c>
      <c r="C8" s="5">
        <v>21</v>
      </c>
      <c r="D8" s="3" t="s">
        <v>41</v>
      </c>
      <c r="E8" s="1">
        <v>33.034233333333333</v>
      </c>
      <c r="F8" s="6">
        <v>52.6</v>
      </c>
      <c r="G8" s="1">
        <v>0.56499999999999995</v>
      </c>
      <c r="H8" s="1">
        <v>2.7065999999999999</v>
      </c>
      <c r="I8" s="1">
        <v>2.665</v>
      </c>
      <c r="J8" s="1">
        <v>0.875</v>
      </c>
      <c r="K8" s="1">
        <v>2645.3</v>
      </c>
      <c r="L8" s="1">
        <f t="shared" si="0"/>
        <v>50.29087452471483</v>
      </c>
      <c r="M8" s="1">
        <v>1538.1</v>
      </c>
      <c r="N8" s="1">
        <v>2.6587000000000001</v>
      </c>
      <c r="O8" s="1">
        <v>2.9359999999999999</v>
      </c>
      <c r="P8" s="1">
        <v>36.041699999999999</v>
      </c>
      <c r="Q8" s="1">
        <v>0.41189999999999999</v>
      </c>
      <c r="R8" s="1">
        <v>7.7085999999999997</v>
      </c>
      <c r="S8" s="1">
        <v>0.37</v>
      </c>
      <c r="T8" s="1">
        <v>0.315</v>
      </c>
      <c r="U8" s="1">
        <v>2.8584000000000001</v>
      </c>
      <c r="V8" s="1">
        <v>1555.4</v>
      </c>
      <c r="W8" s="1">
        <v>884.01189999999997</v>
      </c>
      <c r="X8" s="1">
        <v>1235.8</v>
      </c>
      <c r="Y8" s="1">
        <v>1341.3</v>
      </c>
      <c r="Z8" s="1">
        <v>3880.5</v>
      </c>
      <c r="AA8" s="1">
        <v>-13839</v>
      </c>
      <c r="AB8" s="1">
        <v>60890</v>
      </c>
      <c r="AC8" s="1">
        <v>0.52</v>
      </c>
      <c r="AD8" s="1">
        <v>0.25</v>
      </c>
    </row>
    <row r="9" spans="1:30">
      <c r="A9" s="15">
        <v>8</v>
      </c>
      <c r="B9" s="1" t="s">
        <v>36</v>
      </c>
      <c r="C9" s="5">
        <v>19</v>
      </c>
      <c r="D9" s="3" t="s">
        <v>41</v>
      </c>
      <c r="E9" s="1">
        <v>30.1174</v>
      </c>
      <c r="F9" s="6">
        <v>55.9</v>
      </c>
      <c r="G9" s="4">
        <v>0.55000000000000004</v>
      </c>
      <c r="H9" s="4">
        <v>2.4874000000000001</v>
      </c>
      <c r="I9" s="4">
        <v>2.12</v>
      </c>
      <c r="J9" s="4">
        <v>0.98499999999999999</v>
      </c>
      <c r="K9" s="4">
        <v>2594.1999999999998</v>
      </c>
      <c r="L9" s="1">
        <f t="shared" si="0"/>
        <v>46.40787119856887</v>
      </c>
      <c r="M9" s="4">
        <v>1341.7</v>
      </c>
      <c r="N9" s="4">
        <v>2.4392999999999998</v>
      </c>
      <c r="O9" s="4">
        <v>2.3687</v>
      </c>
      <c r="P9" s="4">
        <v>30.340599999999998</v>
      </c>
      <c r="Q9" s="4">
        <v>0.308</v>
      </c>
      <c r="R9" s="4">
        <v>15.569800000000001</v>
      </c>
      <c r="S9" s="4">
        <v>0.28000000000000003</v>
      </c>
      <c r="T9" s="4">
        <v>0.27</v>
      </c>
      <c r="U9" s="4">
        <v>2.6520999999999999</v>
      </c>
      <c r="V9" s="4">
        <v>1651.7</v>
      </c>
      <c r="W9" s="4">
        <v>972.77660000000003</v>
      </c>
      <c r="X9" s="4">
        <v>1575.4</v>
      </c>
      <c r="Y9" s="4">
        <v>1792.2</v>
      </c>
      <c r="Z9" s="4">
        <v>1885</v>
      </c>
      <c r="AA9" s="4">
        <v>-17254</v>
      </c>
      <c r="AB9" s="4">
        <v>55074</v>
      </c>
      <c r="AC9" s="4">
        <v>0.67500000000000004</v>
      </c>
      <c r="AD9" s="1">
        <v>0.21</v>
      </c>
    </row>
    <row r="10" spans="1:30">
      <c r="A10" s="15">
        <v>9</v>
      </c>
      <c r="B10" s="1" t="s">
        <v>36</v>
      </c>
      <c r="C10" s="5">
        <v>22</v>
      </c>
      <c r="D10" s="3" t="s">
        <v>41</v>
      </c>
      <c r="E10" s="1">
        <v>29.456266666666668</v>
      </c>
      <c r="F10" s="11">
        <v>47.3</v>
      </c>
      <c r="G10" s="1">
        <v>0.53500000000000003</v>
      </c>
      <c r="H10" s="1">
        <v>2.4935</v>
      </c>
      <c r="I10" s="1">
        <v>2.17</v>
      </c>
      <c r="J10" s="1">
        <v>0.92</v>
      </c>
      <c r="K10" s="1">
        <v>2137.8000000000002</v>
      </c>
      <c r="L10" s="1">
        <f t="shared" si="0"/>
        <v>45.196617336152229</v>
      </c>
      <c r="M10" s="1">
        <v>1161.7</v>
      </c>
      <c r="N10" s="1">
        <v>2.4455</v>
      </c>
      <c r="O10" s="1">
        <v>2.4192999999999998</v>
      </c>
      <c r="P10" s="1">
        <v>30.493400000000001</v>
      </c>
      <c r="Q10" s="1">
        <v>0.33139999999999997</v>
      </c>
      <c r="R10" s="1">
        <v>19.341100000000001</v>
      </c>
      <c r="S10" s="1">
        <v>0.39</v>
      </c>
      <c r="T10" s="1">
        <v>0.28000000000000003</v>
      </c>
      <c r="U10" s="1">
        <v>2.6294</v>
      </c>
      <c r="V10" s="1">
        <v>1385.3</v>
      </c>
      <c r="W10" s="1">
        <v>810.80830000000003</v>
      </c>
      <c r="X10" s="1">
        <v>1480.6</v>
      </c>
      <c r="Y10" s="1">
        <v>1709.4</v>
      </c>
      <c r="Z10" s="1">
        <v>4543.3999999999996</v>
      </c>
      <c r="AA10" s="1">
        <v>-11286</v>
      </c>
      <c r="AB10" s="1">
        <v>53855</v>
      </c>
      <c r="AC10" s="1">
        <v>0.61</v>
      </c>
      <c r="AD10" s="1">
        <v>0.22500000000000001</v>
      </c>
    </row>
    <row r="11" spans="1:30">
      <c r="A11" s="15">
        <v>10</v>
      </c>
      <c r="B11" s="1" t="s">
        <v>36</v>
      </c>
      <c r="C11" s="5">
        <v>20</v>
      </c>
      <c r="D11" s="3" t="s">
        <v>40</v>
      </c>
      <c r="E11" s="1">
        <v>28.4023</v>
      </c>
      <c r="F11" s="6">
        <v>54.1</v>
      </c>
      <c r="G11" s="1">
        <v>0.54</v>
      </c>
      <c r="H11" s="1">
        <v>2.4704000000000002</v>
      </c>
      <c r="I11" s="1">
        <v>2.19</v>
      </c>
      <c r="J11" s="1">
        <v>0.8</v>
      </c>
      <c r="K11" s="1">
        <v>3349.4</v>
      </c>
      <c r="L11" s="1">
        <f t="shared" si="0"/>
        <v>61.91127541589649</v>
      </c>
      <c r="M11" s="1">
        <v>1330.8</v>
      </c>
      <c r="N11" s="1">
        <v>2.4224000000000001</v>
      </c>
      <c r="O11" s="1">
        <v>2.4369000000000001</v>
      </c>
      <c r="P11" s="1">
        <v>29.920100000000001</v>
      </c>
      <c r="Q11" s="1">
        <v>0.374</v>
      </c>
      <c r="R11" s="1">
        <v>4.5719000000000003</v>
      </c>
      <c r="S11" s="1">
        <v>0.30499999999999999</v>
      </c>
      <c r="T11" s="1">
        <v>0.28000000000000003</v>
      </c>
      <c r="U11" s="1">
        <v>3.0253000000000001</v>
      </c>
      <c r="V11" s="1">
        <v>1687.8</v>
      </c>
      <c r="W11" s="1">
        <v>929.85199999999998</v>
      </c>
      <c r="X11" s="1">
        <v>1321.2</v>
      </c>
      <c r="Y11" s="1">
        <v>1341.3</v>
      </c>
      <c r="Z11" s="1">
        <v>-17544</v>
      </c>
      <c r="AA11" s="1">
        <v>-8191.9</v>
      </c>
      <c r="AB11" s="1">
        <v>1813.2</v>
      </c>
      <c r="AC11" s="1">
        <v>0.5</v>
      </c>
      <c r="AD11" s="1">
        <v>0.17499999999999999</v>
      </c>
    </row>
    <row r="12" spans="1:30">
      <c r="A12" s="16">
        <v>11</v>
      </c>
      <c r="B12" s="1" t="s">
        <v>36</v>
      </c>
      <c r="C12" s="5">
        <v>20</v>
      </c>
      <c r="D12" s="3" t="s">
        <v>40</v>
      </c>
      <c r="E12" s="1">
        <v>49.270600000000002</v>
      </c>
      <c r="F12" s="10">
        <v>67.099999999999994</v>
      </c>
      <c r="G12" s="4">
        <v>0.68</v>
      </c>
      <c r="H12" s="4">
        <v>3.1998000000000002</v>
      </c>
      <c r="I12" s="4">
        <v>2.64</v>
      </c>
      <c r="J12" s="4">
        <v>0.875</v>
      </c>
      <c r="K12" s="4">
        <v>4123.1000000000004</v>
      </c>
      <c r="L12" s="1">
        <f t="shared" si="0"/>
        <v>61.447093889716854</v>
      </c>
      <c r="M12" s="4">
        <v>1940.9</v>
      </c>
      <c r="N12" s="4">
        <v>3.1520999999999999</v>
      </c>
      <c r="O12" s="4">
        <v>2.9613</v>
      </c>
      <c r="P12" s="4">
        <v>50.660200000000003</v>
      </c>
      <c r="Q12" s="4">
        <v>0.57899999999999996</v>
      </c>
      <c r="R12" s="4">
        <v>35.112900000000003</v>
      </c>
      <c r="S12" s="4">
        <v>0.36499999999999999</v>
      </c>
      <c r="T12" s="4">
        <v>0.28499999999999998</v>
      </c>
      <c r="U12" s="4">
        <v>3.3681999999999999</v>
      </c>
      <c r="V12" s="4">
        <v>2693.8</v>
      </c>
      <c r="W12" s="4">
        <v>1283.3</v>
      </c>
      <c r="X12" s="4">
        <v>3007.1</v>
      </c>
      <c r="Y12" s="4">
        <v>3310.8</v>
      </c>
      <c r="Z12" s="4">
        <v>2436.1999999999998</v>
      </c>
      <c r="AA12" s="4">
        <v>-16433</v>
      </c>
      <c r="AB12" s="4">
        <v>81792</v>
      </c>
      <c r="AC12" s="4">
        <v>0.57499999999999996</v>
      </c>
      <c r="AD12" s="4">
        <v>0.22500000000000001</v>
      </c>
    </row>
    <row r="13" spans="1:30">
      <c r="A13" s="16">
        <v>12</v>
      </c>
      <c r="B13" s="1" t="s">
        <v>36</v>
      </c>
      <c r="C13" s="5">
        <v>28</v>
      </c>
      <c r="D13" s="3" t="s">
        <v>40</v>
      </c>
      <c r="E13" s="1">
        <v>40.684633333333331</v>
      </c>
      <c r="F13" s="10">
        <v>51.9</v>
      </c>
      <c r="G13" s="1">
        <v>0.57499999999999996</v>
      </c>
      <c r="H13" s="1">
        <v>2.7526999999999999</v>
      </c>
      <c r="I13" s="1">
        <v>2.125</v>
      </c>
      <c r="J13" s="1">
        <v>0.8</v>
      </c>
      <c r="K13" s="1">
        <v>3352.5</v>
      </c>
      <c r="L13" s="1">
        <f t="shared" si="0"/>
        <v>64.595375722543352</v>
      </c>
      <c r="M13" s="1">
        <v>1436.8</v>
      </c>
      <c r="N13" s="1">
        <v>2.7048000000000001</v>
      </c>
      <c r="O13" s="1">
        <v>2.4007000000000001</v>
      </c>
      <c r="P13" s="1">
        <v>37.302700000000002</v>
      </c>
      <c r="Q13" s="1">
        <v>0.46629999999999999</v>
      </c>
      <c r="R13" s="1">
        <v>12.945</v>
      </c>
      <c r="S13" s="1">
        <v>0.34499999999999997</v>
      </c>
      <c r="T13" s="1">
        <v>0.255</v>
      </c>
      <c r="U13" s="1">
        <v>2.9036</v>
      </c>
      <c r="V13" s="1">
        <v>1977.4</v>
      </c>
      <c r="W13" s="1">
        <v>1118.9000000000001</v>
      </c>
      <c r="X13" s="1">
        <v>1432.1</v>
      </c>
      <c r="Y13" s="1">
        <v>1524.5</v>
      </c>
      <c r="Z13" s="1">
        <v>5311</v>
      </c>
      <c r="AA13" s="1">
        <v>-13643</v>
      </c>
      <c r="AB13" s="1">
        <v>73180</v>
      </c>
      <c r="AC13" s="1">
        <v>0.51</v>
      </c>
      <c r="AD13" s="1">
        <v>0.19</v>
      </c>
    </row>
    <row r="14" spans="1:30">
      <c r="A14" s="16">
        <v>13</v>
      </c>
      <c r="B14" s="1" t="s">
        <v>36</v>
      </c>
      <c r="C14" s="5">
        <v>27</v>
      </c>
      <c r="D14" s="3" t="s">
        <v>40</v>
      </c>
      <c r="E14" s="1">
        <v>41.916966666666667</v>
      </c>
      <c r="F14" s="6">
        <v>72</v>
      </c>
      <c r="G14" s="4">
        <v>0.58499999999999996</v>
      </c>
      <c r="H14" s="4">
        <v>2.8521000000000001</v>
      </c>
      <c r="I14" s="4">
        <v>2.9649999999999999</v>
      </c>
      <c r="J14" s="4">
        <v>2.0699999999999998</v>
      </c>
      <c r="K14" s="4">
        <v>3684.1</v>
      </c>
      <c r="L14" s="1">
        <f t="shared" si="0"/>
        <v>51.168055555555554</v>
      </c>
      <c r="M14" s="4">
        <v>2166.3000000000002</v>
      </c>
      <c r="N14" s="4">
        <v>2.8041999999999998</v>
      </c>
      <c r="O14" s="4">
        <v>3.2509000000000001</v>
      </c>
      <c r="P14" s="4">
        <v>40.096600000000002</v>
      </c>
      <c r="Q14" s="4">
        <v>0.19370000000000001</v>
      </c>
      <c r="R14" s="4">
        <v>22.183900000000001</v>
      </c>
      <c r="S14" s="4">
        <v>0.38</v>
      </c>
      <c r="T14" s="4">
        <v>0.28000000000000003</v>
      </c>
      <c r="U14" s="1">
        <v>3.0219</v>
      </c>
      <c r="V14" s="1">
        <v>2302.1</v>
      </c>
      <c r="W14" s="1">
        <v>1224.8</v>
      </c>
      <c r="X14" s="1">
        <v>2037.8</v>
      </c>
      <c r="Y14" s="1">
        <v>2143.1</v>
      </c>
      <c r="Z14" s="1">
        <v>2834.5</v>
      </c>
      <c r="AA14" s="1">
        <v>-17696</v>
      </c>
      <c r="AB14" s="1">
        <v>75690</v>
      </c>
      <c r="AC14" s="1">
        <v>1.77</v>
      </c>
      <c r="AD14" s="1">
        <v>0.22500000000000001</v>
      </c>
    </row>
    <row r="15" spans="1:30">
      <c r="A15" s="15">
        <v>1</v>
      </c>
      <c r="B15" s="1" t="s">
        <v>37</v>
      </c>
      <c r="C15" s="5">
        <v>20</v>
      </c>
      <c r="D15" s="3" t="s">
        <v>40</v>
      </c>
      <c r="E15" s="1">
        <v>37.756233333333334</v>
      </c>
      <c r="F15" s="6">
        <v>60.1</v>
      </c>
      <c r="G15" s="1">
        <v>0.58499999999999996</v>
      </c>
      <c r="H15" s="1">
        <v>2.8420999999999998</v>
      </c>
      <c r="I15" s="1">
        <v>2.48</v>
      </c>
      <c r="J15" s="1">
        <v>0.86</v>
      </c>
      <c r="K15" s="1">
        <v>3445.3</v>
      </c>
      <c r="L15" s="1">
        <f t="shared" si="0"/>
        <v>57.326123128119804</v>
      </c>
      <c r="M15" s="1">
        <v>1649.9</v>
      </c>
      <c r="N15" s="1">
        <v>2.7942</v>
      </c>
      <c r="O15" s="1">
        <v>2.7648000000000001</v>
      </c>
      <c r="P15" s="1">
        <v>39.811100000000003</v>
      </c>
      <c r="Q15" s="1">
        <v>0.46289999999999998</v>
      </c>
      <c r="R15" s="1">
        <v>13.691800000000001</v>
      </c>
      <c r="S15" s="1">
        <v>0.37</v>
      </c>
      <c r="T15" s="1">
        <v>0.26500000000000001</v>
      </c>
      <c r="U15" s="1">
        <v>2.9628000000000001</v>
      </c>
      <c r="V15" s="1">
        <v>2000.4</v>
      </c>
      <c r="W15" s="1">
        <v>1114.2</v>
      </c>
      <c r="X15" s="1">
        <v>1429.2</v>
      </c>
      <c r="Y15" s="1">
        <v>1573.4</v>
      </c>
      <c r="Z15" s="1">
        <v>8136.7</v>
      </c>
      <c r="AA15" s="1">
        <v>-13885</v>
      </c>
      <c r="AB15" s="1">
        <v>82578</v>
      </c>
      <c r="AC15" s="1">
        <v>0.55500000000000005</v>
      </c>
      <c r="AD15" s="1">
        <v>0.20499999999999999</v>
      </c>
    </row>
    <row r="16" spans="1:30">
      <c r="A16" s="15">
        <v>2</v>
      </c>
      <c r="B16" s="1" t="s">
        <v>37</v>
      </c>
      <c r="C16" s="5">
        <v>23</v>
      </c>
      <c r="D16" s="3" t="s">
        <v>40</v>
      </c>
      <c r="E16" s="1">
        <v>39.2012</v>
      </c>
      <c r="F16" s="6">
        <v>67.5</v>
      </c>
      <c r="G16" s="1">
        <v>0.60499999999999998</v>
      </c>
      <c r="H16" s="1">
        <v>2.8527999999999998</v>
      </c>
      <c r="I16" s="1">
        <v>2.79</v>
      </c>
      <c r="J16" s="1">
        <v>0.86</v>
      </c>
      <c r="K16" s="1">
        <v>3492.5</v>
      </c>
      <c r="L16" s="1">
        <f t="shared" si="0"/>
        <v>51.74074074074074</v>
      </c>
      <c r="M16" s="1">
        <v>2061.9</v>
      </c>
      <c r="N16" s="1">
        <v>2.8048999999999999</v>
      </c>
      <c r="O16" s="1">
        <v>3.0758999999999999</v>
      </c>
      <c r="P16" s="1">
        <v>40.115600000000001</v>
      </c>
      <c r="Q16" s="1">
        <v>0.46650000000000003</v>
      </c>
      <c r="R16" s="1">
        <v>19.241700000000002</v>
      </c>
      <c r="S16" s="1">
        <v>0.37</v>
      </c>
      <c r="T16" s="1">
        <v>0.27500000000000002</v>
      </c>
      <c r="U16" s="1">
        <v>2.9838</v>
      </c>
      <c r="V16" s="1">
        <v>2326.1</v>
      </c>
      <c r="W16" s="1">
        <v>1240.9000000000001</v>
      </c>
      <c r="X16" s="1">
        <v>2103.4</v>
      </c>
      <c r="Y16" s="1">
        <v>2233</v>
      </c>
      <c r="Z16" s="1">
        <v>9457.7000000000007</v>
      </c>
      <c r="AA16" s="1">
        <v>-16522</v>
      </c>
      <c r="AB16" s="1">
        <v>94386</v>
      </c>
      <c r="AC16" s="1">
        <v>0.56499999999999995</v>
      </c>
      <c r="AD16" s="1">
        <v>0.22</v>
      </c>
    </row>
    <row r="17" spans="1:30">
      <c r="A17" s="15">
        <v>3</v>
      </c>
      <c r="B17" s="1" t="s">
        <v>37</v>
      </c>
      <c r="C17" s="5">
        <v>20</v>
      </c>
      <c r="D17" s="3" t="s">
        <v>40</v>
      </c>
      <c r="E17" s="1">
        <v>34.967166666666664</v>
      </c>
      <c r="F17" s="6">
        <v>59.3</v>
      </c>
      <c r="G17" s="4">
        <v>0.56000000000000005</v>
      </c>
      <c r="H17" s="4">
        <v>2.5962999999999998</v>
      </c>
      <c r="I17" s="4">
        <v>2.2650000000000001</v>
      </c>
      <c r="J17" s="4">
        <v>0.78</v>
      </c>
      <c r="K17" s="4">
        <v>3121.4</v>
      </c>
      <c r="L17" s="1">
        <f t="shared" si="0"/>
        <v>52.637436762225974</v>
      </c>
      <c r="M17" s="4">
        <v>1602.7</v>
      </c>
      <c r="N17" s="4">
        <v>2.5482999999999998</v>
      </c>
      <c r="O17" s="4">
        <v>2.5247999999999999</v>
      </c>
      <c r="P17" s="4">
        <v>33.112000000000002</v>
      </c>
      <c r="Q17" s="4">
        <v>0.42449999999999999</v>
      </c>
      <c r="R17" s="4">
        <v>17.0578</v>
      </c>
      <c r="S17" s="4">
        <v>0.39</v>
      </c>
      <c r="T17" s="4">
        <v>0.26</v>
      </c>
      <c r="U17" s="4">
        <v>2.7351000000000001</v>
      </c>
      <c r="V17" s="4">
        <v>1942</v>
      </c>
      <c r="W17" s="4">
        <v>1140</v>
      </c>
      <c r="X17" s="4">
        <v>1575.8</v>
      </c>
      <c r="Y17" s="4">
        <v>1637.3</v>
      </c>
      <c r="Z17" s="4">
        <v>7255.5</v>
      </c>
      <c r="AA17" s="4">
        <v>-17337</v>
      </c>
      <c r="AB17" s="4">
        <v>77410</v>
      </c>
      <c r="AC17" s="4">
        <v>0.495</v>
      </c>
      <c r="AD17" s="4">
        <v>0.2</v>
      </c>
    </row>
    <row r="18" spans="1:30">
      <c r="A18" s="15">
        <v>4</v>
      </c>
      <c r="B18" s="1" t="s">
        <v>37</v>
      </c>
      <c r="C18" s="5">
        <v>22</v>
      </c>
      <c r="D18" s="3" t="s">
        <v>40</v>
      </c>
      <c r="E18" s="1">
        <v>43.436533333333337</v>
      </c>
      <c r="F18" s="6">
        <v>73.5</v>
      </c>
      <c r="G18" s="1">
        <v>0.65</v>
      </c>
      <c r="H18" s="1">
        <v>3.0327999999999999</v>
      </c>
      <c r="I18" s="1">
        <v>2.38</v>
      </c>
      <c r="J18" s="1">
        <v>0.82499999999999996</v>
      </c>
      <c r="K18" s="1">
        <v>4049.8</v>
      </c>
      <c r="L18" s="1">
        <f t="shared" si="0"/>
        <v>55.099319727891157</v>
      </c>
      <c r="M18" s="1">
        <v>1979.8</v>
      </c>
      <c r="N18" s="1">
        <v>2.9849999999999999</v>
      </c>
      <c r="O18" s="1">
        <v>2.6842999999999999</v>
      </c>
      <c r="P18" s="1">
        <v>45.433500000000002</v>
      </c>
      <c r="Q18" s="1">
        <v>0.55069999999999997</v>
      </c>
      <c r="R18" s="1">
        <v>28.490600000000001</v>
      </c>
      <c r="S18" s="1">
        <v>0.36</v>
      </c>
      <c r="T18" s="1">
        <v>0.29499999999999998</v>
      </c>
      <c r="U18" s="1">
        <v>3.1821000000000002</v>
      </c>
      <c r="V18" s="1">
        <v>2749.6</v>
      </c>
      <c r="W18" s="1">
        <v>1378.1</v>
      </c>
      <c r="X18" s="1">
        <v>2701.3</v>
      </c>
      <c r="Y18" s="1">
        <v>2885.2</v>
      </c>
      <c r="Z18" s="1">
        <v>4981.3</v>
      </c>
      <c r="AA18" s="1">
        <v>-22653</v>
      </c>
      <c r="AB18" s="1">
        <v>93928</v>
      </c>
      <c r="AC18" s="1">
        <v>0.51500000000000001</v>
      </c>
      <c r="AD18" s="1">
        <v>0.22500000000000001</v>
      </c>
    </row>
    <row r="19" spans="1:30">
      <c r="A19" s="15">
        <v>5</v>
      </c>
      <c r="B19" s="1" t="s">
        <v>37</v>
      </c>
      <c r="C19" s="5">
        <v>23</v>
      </c>
      <c r="D19" s="3" t="s">
        <v>41</v>
      </c>
      <c r="E19" s="1">
        <v>32.836833333333338</v>
      </c>
      <c r="F19" s="6">
        <v>61.9</v>
      </c>
      <c r="G19" s="4">
        <v>0.48499999999999999</v>
      </c>
      <c r="H19" s="4">
        <v>2.1412</v>
      </c>
      <c r="I19" s="4">
        <v>2.6850000000000001</v>
      </c>
      <c r="J19" s="4">
        <v>0.89500000000000002</v>
      </c>
      <c r="K19" s="4">
        <v>2351.9</v>
      </c>
      <c r="L19" s="1">
        <f t="shared" si="0"/>
        <v>37.995153473344104</v>
      </c>
      <c r="M19" s="4">
        <v>1468.1</v>
      </c>
      <c r="N19" s="4">
        <v>2.093</v>
      </c>
      <c r="O19" s="4">
        <v>2.8984000000000001</v>
      </c>
      <c r="P19" s="4">
        <v>22.3369</v>
      </c>
      <c r="Q19" s="4">
        <v>0.24959999999999999</v>
      </c>
      <c r="R19" s="4">
        <v>4.0045999999999999</v>
      </c>
      <c r="S19" s="4">
        <v>0.42499999999999999</v>
      </c>
      <c r="T19" s="4">
        <v>0.36</v>
      </c>
      <c r="U19" s="4">
        <v>2.6932</v>
      </c>
      <c r="V19" s="4">
        <v>1214.5999999999999</v>
      </c>
      <c r="W19" s="4">
        <v>735.24959999999999</v>
      </c>
      <c r="X19" s="4">
        <v>1058.7</v>
      </c>
      <c r="Y19" s="4">
        <v>1149.5999999999999</v>
      </c>
      <c r="Z19" s="4">
        <v>-16465</v>
      </c>
      <c r="AA19" s="1">
        <v>-12731</v>
      </c>
      <c r="AB19" s="1">
        <v>1019.2</v>
      </c>
      <c r="AC19" s="1">
        <v>0.48</v>
      </c>
      <c r="AD19" s="1">
        <v>0.255</v>
      </c>
    </row>
    <row r="20" spans="1:30">
      <c r="A20" s="15">
        <v>6</v>
      </c>
      <c r="B20" s="1" t="s">
        <v>37</v>
      </c>
      <c r="C20" s="5">
        <v>21</v>
      </c>
      <c r="D20" s="3" t="s">
        <v>41</v>
      </c>
      <c r="E20" s="1">
        <v>33.961500000000001</v>
      </c>
      <c r="F20" s="6">
        <v>47.5</v>
      </c>
      <c r="G20" s="1">
        <v>0.55000000000000004</v>
      </c>
      <c r="H20" s="1">
        <v>2.7393999999999998</v>
      </c>
      <c r="I20" s="1">
        <v>2.4649999999999999</v>
      </c>
      <c r="J20" s="1">
        <v>0.73499999999999999</v>
      </c>
      <c r="K20" s="1">
        <v>2327.4</v>
      </c>
      <c r="L20" s="1">
        <f t="shared" si="0"/>
        <v>48.997894736842106</v>
      </c>
      <c r="M20" s="1">
        <v>1328.9</v>
      </c>
      <c r="N20" s="1">
        <v>2.6913999999999998</v>
      </c>
      <c r="O20" s="1">
        <v>2.7393999999999998</v>
      </c>
      <c r="P20" s="1">
        <v>36.9358</v>
      </c>
      <c r="Q20" s="1">
        <v>0.50249999999999995</v>
      </c>
      <c r="R20" s="1">
        <v>5.6504000000000003</v>
      </c>
      <c r="S20" s="1">
        <v>0.32500000000000001</v>
      </c>
      <c r="T20" s="1">
        <v>0.28999999999999998</v>
      </c>
      <c r="U20" s="1">
        <v>2.8856000000000002</v>
      </c>
      <c r="V20" s="1">
        <v>1551.2</v>
      </c>
      <c r="W20" s="1">
        <v>855.11450000000002</v>
      </c>
      <c r="X20" s="1">
        <v>1350.4</v>
      </c>
      <c r="Y20" s="1">
        <v>1467.7</v>
      </c>
      <c r="Z20" s="1">
        <v>5233.5</v>
      </c>
      <c r="AA20" s="1">
        <v>-13769</v>
      </c>
      <c r="AB20" s="1">
        <v>61542</v>
      </c>
      <c r="AC20" s="1">
        <v>0.41</v>
      </c>
      <c r="AD20" s="1">
        <v>0.23</v>
      </c>
    </row>
    <row r="21" spans="1:30">
      <c r="A21" s="15">
        <v>7</v>
      </c>
      <c r="B21" s="1" t="s">
        <v>37</v>
      </c>
      <c r="C21" s="5">
        <v>21</v>
      </c>
      <c r="D21" s="3" t="s">
        <v>41</v>
      </c>
      <c r="E21" s="1">
        <v>21.354166666666668</v>
      </c>
      <c r="F21" s="6">
        <v>52</v>
      </c>
      <c r="G21" s="4">
        <v>0.52</v>
      </c>
      <c r="H21" s="4">
        <v>2.4497</v>
      </c>
      <c r="I21" s="4">
        <v>2.1749999999999998</v>
      </c>
      <c r="J21" s="4">
        <v>0.93</v>
      </c>
      <c r="K21" s="4">
        <v>2156.5</v>
      </c>
      <c r="L21" s="1">
        <f t="shared" si="0"/>
        <v>41.471153846153847</v>
      </c>
      <c r="M21" s="4">
        <v>1161.9000000000001</v>
      </c>
      <c r="N21" s="4">
        <v>2.4016999999999999</v>
      </c>
      <c r="O21" s="4">
        <v>2.4198</v>
      </c>
      <c r="P21" s="4">
        <v>29.410599999999999</v>
      </c>
      <c r="Q21" s="4">
        <v>0.31619999999999998</v>
      </c>
      <c r="R21" s="4">
        <v>16.9434</v>
      </c>
      <c r="S21" s="4">
        <v>0.39</v>
      </c>
      <c r="T21" s="4">
        <v>0.28499999999999998</v>
      </c>
      <c r="U21" s="1">
        <v>2.6280999999999999</v>
      </c>
      <c r="V21" s="1">
        <v>1363.5</v>
      </c>
      <c r="W21" s="1">
        <v>797.62540000000001</v>
      </c>
      <c r="X21" s="1">
        <v>1482.4</v>
      </c>
      <c r="Y21" s="1">
        <v>1710.1</v>
      </c>
      <c r="Z21" s="1">
        <v>251.4563</v>
      </c>
      <c r="AA21" s="1">
        <v>-11258</v>
      </c>
      <c r="AB21" s="1">
        <v>42725</v>
      </c>
      <c r="AC21" s="1">
        <v>0.61499999999999999</v>
      </c>
      <c r="AD21" s="1">
        <v>0.22500000000000001</v>
      </c>
    </row>
    <row r="22" spans="1:30">
      <c r="A22" s="15">
        <v>8</v>
      </c>
      <c r="B22" s="1" t="s">
        <v>37</v>
      </c>
      <c r="C22" s="5">
        <v>19</v>
      </c>
      <c r="D22" s="3" t="s">
        <v>41</v>
      </c>
      <c r="E22" s="1">
        <v>29.044600000000003</v>
      </c>
      <c r="F22" s="6">
        <v>55.7</v>
      </c>
      <c r="G22" s="4">
        <v>0.56999999999999995</v>
      </c>
      <c r="H22" s="4">
        <v>2.3121999999999998</v>
      </c>
      <c r="I22" s="4">
        <v>2.0950000000000002</v>
      </c>
      <c r="J22" s="4">
        <v>1.0349999999999999</v>
      </c>
      <c r="K22" s="4">
        <v>3332.7</v>
      </c>
      <c r="L22" s="1">
        <f t="shared" si="0"/>
        <v>59.833034111310589</v>
      </c>
      <c r="M22" s="4">
        <v>1301.8</v>
      </c>
      <c r="N22" s="4">
        <v>2.2641</v>
      </c>
      <c r="O22" s="4">
        <v>2.3258000000000001</v>
      </c>
      <c r="P22" s="4">
        <v>26.1386</v>
      </c>
      <c r="Q22" s="4">
        <v>0.2525</v>
      </c>
      <c r="R22" s="4">
        <v>11.2095</v>
      </c>
      <c r="S22" s="4">
        <v>0.22</v>
      </c>
      <c r="T22" s="4">
        <v>0.27</v>
      </c>
      <c r="U22" s="4">
        <v>2.8519000000000001</v>
      </c>
      <c r="V22" s="4">
        <v>1594.4</v>
      </c>
      <c r="W22" s="4">
        <v>928.53610000000003</v>
      </c>
      <c r="X22" s="1">
        <v>1288.5999999999999</v>
      </c>
      <c r="Y22" s="1">
        <v>1483.9</v>
      </c>
      <c r="Z22" s="1">
        <v>-17433</v>
      </c>
      <c r="AA22" s="1">
        <v>3663.9</v>
      </c>
      <c r="AB22" s="1">
        <v>3172.1</v>
      </c>
      <c r="AC22" s="1">
        <v>0.71499999999999997</v>
      </c>
      <c r="AD22" s="1">
        <v>0.17</v>
      </c>
    </row>
    <row r="23" spans="1:30">
      <c r="A23" s="15">
        <v>9</v>
      </c>
      <c r="B23" s="1" t="s">
        <v>37</v>
      </c>
      <c r="C23" s="5">
        <v>22</v>
      </c>
      <c r="D23" s="3" t="s">
        <v>41</v>
      </c>
      <c r="E23" s="1">
        <v>28.769066666666664</v>
      </c>
      <c r="F23" s="11">
        <v>47.6</v>
      </c>
      <c r="G23" s="18">
        <v>0.62</v>
      </c>
      <c r="H23" s="18">
        <v>2.7443</v>
      </c>
      <c r="I23" s="18">
        <v>2.79</v>
      </c>
      <c r="J23" s="18">
        <v>1.145</v>
      </c>
      <c r="K23" s="18">
        <v>3977.5</v>
      </c>
      <c r="L23" s="1">
        <f t="shared" si="0"/>
        <v>83.560924369747895</v>
      </c>
      <c r="M23" s="18">
        <v>2016.4</v>
      </c>
      <c r="N23" s="18">
        <v>2.6962999999999999</v>
      </c>
      <c r="O23" s="18">
        <v>3.0649000000000002</v>
      </c>
      <c r="P23" s="18">
        <v>37.070700000000002</v>
      </c>
      <c r="Q23" s="18">
        <v>0.32379999999999998</v>
      </c>
      <c r="R23" s="18">
        <v>12.839700000000001</v>
      </c>
      <c r="S23" s="18">
        <v>0.42499999999999999</v>
      </c>
      <c r="T23" s="18">
        <v>0.33500000000000002</v>
      </c>
      <c r="U23" s="18">
        <v>3.2448999999999999</v>
      </c>
      <c r="V23" s="18">
        <v>2197.1999999999998</v>
      </c>
      <c r="W23" s="18">
        <v>1091.5999999999999</v>
      </c>
      <c r="X23" s="18">
        <v>2397.1999999999998</v>
      </c>
      <c r="Y23" s="18">
        <v>2589.6999999999998</v>
      </c>
      <c r="Z23" s="18">
        <v>-21172</v>
      </c>
      <c r="AA23" s="19">
        <v>-15206</v>
      </c>
      <c r="AB23" s="19">
        <v>2299.4</v>
      </c>
      <c r="AC23" s="19">
        <v>0.79500000000000004</v>
      </c>
      <c r="AD23" s="19">
        <v>0.23499999999999999</v>
      </c>
    </row>
    <row r="24" spans="1:30">
      <c r="A24" s="15">
        <v>10</v>
      </c>
      <c r="B24" s="1" t="s">
        <v>37</v>
      </c>
      <c r="C24" s="5">
        <v>20</v>
      </c>
      <c r="D24" s="3" t="s">
        <v>40</v>
      </c>
      <c r="E24" s="1">
        <v>26.1386</v>
      </c>
      <c r="F24" s="6">
        <v>56.7</v>
      </c>
      <c r="G24" s="4">
        <v>0.59</v>
      </c>
      <c r="H24" s="4">
        <v>2.6303999999999998</v>
      </c>
      <c r="I24" s="4">
        <v>3.5449999999999999</v>
      </c>
      <c r="J24" s="4">
        <v>0.83499999999999996</v>
      </c>
      <c r="K24" s="4">
        <v>3191.8</v>
      </c>
      <c r="L24" s="1">
        <f t="shared" si="0"/>
        <v>56.292768959435627</v>
      </c>
      <c r="M24" s="4">
        <v>2050.5</v>
      </c>
      <c r="N24" s="4">
        <v>2.5823999999999998</v>
      </c>
      <c r="O24" s="4">
        <v>3.8081999999999998</v>
      </c>
      <c r="P24" s="4">
        <v>34.004600000000003</v>
      </c>
      <c r="Q24" s="4">
        <v>0.40720000000000001</v>
      </c>
      <c r="R24" s="4">
        <v>8.0131999999999994</v>
      </c>
      <c r="S24" s="4">
        <v>0.32</v>
      </c>
      <c r="T24" s="4">
        <v>0.27500000000000002</v>
      </c>
      <c r="U24" s="4">
        <v>3.0969000000000002</v>
      </c>
      <c r="V24" s="4">
        <v>1804.1</v>
      </c>
      <c r="W24" s="1">
        <v>948.32830000000001</v>
      </c>
      <c r="X24" s="1">
        <v>1534</v>
      </c>
      <c r="Y24" s="1">
        <v>1640.3</v>
      </c>
      <c r="Z24" s="1">
        <v>-16884</v>
      </c>
      <c r="AA24" s="1">
        <v>-15784</v>
      </c>
      <c r="AB24" s="1">
        <v>3098.8</v>
      </c>
      <c r="AC24" s="1">
        <v>0.52500000000000002</v>
      </c>
      <c r="AD24" s="1">
        <v>0.18</v>
      </c>
    </row>
    <row r="25" spans="1:30">
      <c r="A25" s="16">
        <v>11</v>
      </c>
      <c r="B25" s="1" t="s">
        <v>37</v>
      </c>
      <c r="C25" s="5">
        <v>20</v>
      </c>
      <c r="D25" s="3" t="s">
        <v>40</v>
      </c>
      <c r="E25" s="1">
        <v>37.070700000000002</v>
      </c>
      <c r="F25" s="6">
        <v>66.5</v>
      </c>
      <c r="G25" s="4">
        <v>0.59499999999999997</v>
      </c>
      <c r="H25" s="4">
        <v>2.8521000000000001</v>
      </c>
      <c r="I25" s="4">
        <v>2.34</v>
      </c>
      <c r="J25" s="4">
        <v>0.79</v>
      </c>
      <c r="K25" s="4">
        <v>4526.5</v>
      </c>
      <c r="L25" s="1">
        <f t="shared" si="0"/>
        <v>68.067669172932327</v>
      </c>
      <c r="M25" s="4">
        <v>1910.1</v>
      </c>
      <c r="N25" s="4">
        <v>2.8041999999999998</v>
      </c>
      <c r="O25" s="4">
        <v>2.6259000000000001</v>
      </c>
      <c r="P25" s="4">
        <v>40.095700000000001</v>
      </c>
      <c r="Q25" s="4">
        <v>0.50749999999999995</v>
      </c>
      <c r="R25" s="4">
        <v>13.5815</v>
      </c>
      <c r="S25" s="4">
        <v>0.38500000000000001</v>
      </c>
      <c r="T25" s="4">
        <v>0.26</v>
      </c>
      <c r="U25" s="4">
        <v>3.032</v>
      </c>
      <c r="V25" s="4">
        <v>2536.1</v>
      </c>
      <c r="W25" s="1">
        <v>1381.2</v>
      </c>
      <c r="X25" s="1">
        <v>1692</v>
      </c>
      <c r="Y25" s="1">
        <v>1751.8</v>
      </c>
      <c r="Z25" s="1">
        <v>-2642.2</v>
      </c>
      <c r="AA25" s="1">
        <v>-20003</v>
      </c>
      <c r="AB25" s="1">
        <v>65498</v>
      </c>
      <c r="AC25" s="1">
        <v>0.495</v>
      </c>
      <c r="AD25" s="1">
        <v>0.185</v>
      </c>
    </row>
    <row r="26" spans="1:30">
      <c r="A26" s="16">
        <v>12</v>
      </c>
      <c r="B26" s="1" t="s">
        <v>37</v>
      </c>
      <c r="C26" s="5">
        <v>28</v>
      </c>
      <c r="D26" s="3" t="s">
        <v>40</v>
      </c>
      <c r="E26" s="1">
        <v>40.004700000000007</v>
      </c>
      <c r="F26" s="6">
        <v>53.4</v>
      </c>
      <c r="G26" s="1">
        <v>0.61499999999999999</v>
      </c>
      <c r="H26" s="1">
        <v>2.9611999999999998</v>
      </c>
      <c r="I26" s="1">
        <v>2.8650000000000002</v>
      </c>
      <c r="J26" s="1">
        <v>0.73</v>
      </c>
      <c r="K26" s="1">
        <v>3083</v>
      </c>
      <c r="L26" s="1">
        <f t="shared" si="0"/>
        <v>57.734082397003746</v>
      </c>
      <c r="M26" s="1">
        <v>1698.9</v>
      </c>
      <c r="N26" s="1">
        <v>2.9134000000000002</v>
      </c>
      <c r="O26" s="1">
        <v>3.1619999999999999</v>
      </c>
      <c r="P26" s="1">
        <v>43.278399999999998</v>
      </c>
      <c r="Q26" s="1">
        <v>0.59289999999999998</v>
      </c>
      <c r="R26" s="1">
        <v>14.5366</v>
      </c>
      <c r="S26" s="1">
        <v>0.3</v>
      </c>
      <c r="T26" s="1">
        <v>0.25</v>
      </c>
      <c r="U26" s="1">
        <v>3.0998999999999999</v>
      </c>
      <c r="V26" s="1">
        <v>2040.1</v>
      </c>
      <c r="W26" s="1">
        <v>1067.7</v>
      </c>
      <c r="X26" s="1">
        <v>1743</v>
      </c>
      <c r="Y26" s="1">
        <v>1881.1</v>
      </c>
      <c r="Z26" s="1">
        <v>7764.9</v>
      </c>
      <c r="AA26" s="1">
        <v>-16366</v>
      </c>
      <c r="AB26" s="1">
        <v>79182</v>
      </c>
      <c r="AC26" s="1">
        <v>0.45500000000000002</v>
      </c>
      <c r="AD26" s="1">
        <v>0.19</v>
      </c>
    </row>
    <row r="27" spans="1:30">
      <c r="A27" s="16">
        <v>13</v>
      </c>
      <c r="B27" s="1" t="s">
        <v>37</v>
      </c>
      <c r="C27" s="5">
        <v>27</v>
      </c>
      <c r="D27" s="3" t="s">
        <v>40</v>
      </c>
      <c r="E27" s="1">
        <v>38.905099999999997</v>
      </c>
      <c r="F27" s="6">
        <v>71.8</v>
      </c>
      <c r="G27" s="1">
        <v>0.63500000000000001</v>
      </c>
      <c r="H27" s="4">
        <v>2.8679999999999999</v>
      </c>
      <c r="I27" s="4">
        <v>2.74</v>
      </c>
      <c r="J27" s="4">
        <v>0.755</v>
      </c>
      <c r="K27" s="4">
        <v>4243.6000000000004</v>
      </c>
      <c r="L27" s="1">
        <f t="shared" si="0"/>
        <v>59.103064066852376</v>
      </c>
      <c r="M27" s="4">
        <v>2105.4</v>
      </c>
      <c r="N27" s="4">
        <v>2.8201000000000001</v>
      </c>
      <c r="O27" s="4">
        <v>3.0274999999999999</v>
      </c>
      <c r="P27" s="4">
        <v>40.552700000000002</v>
      </c>
      <c r="Q27" s="4">
        <v>0.53710000000000002</v>
      </c>
      <c r="R27" s="4">
        <v>88.740200000000002</v>
      </c>
      <c r="S27" s="4">
        <v>0.39500000000000002</v>
      </c>
      <c r="T27" s="4">
        <v>0.24</v>
      </c>
      <c r="U27" s="4">
        <v>3.0179999999999998</v>
      </c>
      <c r="V27" s="4">
        <v>2494.1999999999998</v>
      </c>
      <c r="W27" s="4">
        <v>1375.9</v>
      </c>
      <c r="X27" s="4">
        <v>1661.7</v>
      </c>
      <c r="Y27" s="4">
        <v>1672.4</v>
      </c>
      <c r="Z27" s="4">
        <v>10044</v>
      </c>
      <c r="AA27" s="4">
        <v>-19145</v>
      </c>
      <c r="AB27" s="4">
        <v>99826</v>
      </c>
      <c r="AC27" s="4">
        <v>0.5</v>
      </c>
      <c r="AD27" s="4">
        <v>0.185</v>
      </c>
    </row>
    <row r="28" spans="1:30">
      <c r="A28" s="15">
        <v>1</v>
      </c>
      <c r="B28" s="1" t="s">
        <v>38</v>
      </c>
      <c r="C28" s="5">
        <v>20</v>
      </c>
      <c r="D28" s="3" t="s">
        <v>40</v>
      </c>
      <c r="E28" s="1">
        <v>39.004433333333331</v>
      </c>
      <c r="F28" s="6">
        <v>61.7</v>
      </c>
      <c r="G28" s="1">
        <v>0.59</v>
      </c>
      <c r="H28" s="4">
        <v>2.8323999999999998</v>
      </c>
      <c r="I28" s="4">
        <v>2.62</v>
      </c>
      <c r="J28" s="4">
        <v>0.89</v>
      </c>
      <c r="K28" s="4">
        <v>3572.2</v>
      </c>
      <c r="L28" s="1">
        <f t="shared" si="0"/>
        <v>57.896272285251207</v>
      </c>
      <c r="M28" s="4">
        <v>1755.2</v>
      </c>
      <c r="N28" s="4">
        <v>2.7845</v>
      </c>
      <c r="O28" s="4">
        <v>2.9037999999999999</v>
      </c>
      <c r="P28" s="1">
        <v>39.534500000000001</v>
      </c>
      <c r="Q28" s="4">
        <v>0.44419999999999998</v>
      </c>
      <c r="R28" s="4">
        <v>12.173500000000001</v>
      </c>
      <c r="S28" s="1">
        <v>0.37</v>
      </c>
      <c r="T28" s="1">
        <v>0.27500000000000002</v>
      </c>
      <c r="U28" s="1">
        <v>2.9851000000000001</v>
      </c>
      <c r="V28" s="1">
        <v>1985.7</v>
      </c>
      <c r="W28" s="1">
        <v>1113.5999999999999</v>
      </c>
      <c r="X28" s="1">
        <v>1420.1</v>
      </c>
      <c r="Y28" s="1">
        <v>1554.8</v>
      </c>
      <c r="Z28" s="1">
        <v>6115.2</v>
      </c>
      <c r="AA28" s="1">
        <v>-12828</v>
      </c>
      <c r="AB28" s="1">
        <v>78184</v>
      </c>
      <c r="AC28" s="1">
        <v>0.57499999999999996</v>
      </c>
      <c r="AD28" s="1">
        <v>0.21</v>
      </c>
    </row>
    <row r="29" spans="1:30">
      <c r="A29" s="15">
        <v>2</v>
      </c>
      <c r="B29" s="1" t="s">
        <v>38</v>
      </c>
      <c r="C29" s="5">
        <v>23</v>
      </c>
      <c r="D29" s="3" t="s">
        <v>40</v>
      </c>
      <c r="E29" s="1">
        <v>41.422533333333327</v>
      </c>
      <c r="F29" s="6">
        <v>67.599999999999994</v>
      </c>
      <c r="G29" s="1">
        <v>0.61</v>
      </c>
      <c r="H29" s="1">
        <v>2.9211999999999998</v>
      </c>
      <c r="I29" s="4">
        <v>2.63</v>
      </c>
      <c r="J29" s="1">
        <v>0.81499999999999995</v>
      </c>
      <c r="K29" s="4">
        <v>3615.1</v>
      </c>
      <c r="L29" s="1">
        <f t="shared" si="0"/>
        <v>53.477810650887577</v>
      </c>
      <c r="M29" s="4">
        <v>1951.4</v>
      </c>
      <c r="N29" s="4">
        <v>2.8733</v>
      </c>
      <c r="O29" s="4">
        <v>2.9228999999999998</v>
      </c>
      <c r="P29" s="4">
        <v>42.096499999999999</v>
      </c>
      <c r="Q29" s="1">
        <v>0.51649999999999996</v>
      </c>
      <c r="R29" s="4">
        <v>25.7409</v>
      </c>
      <c r="S29" s="1">
        <v>0.33500000000000002</v>
      </c>
      <c r="T29" s="1">
        <v>0.27</v>
      </c>
      <c r="U29" s="1">
        <v>3.0360999999999998</v>
      </c>
      <c r="V29" s="1">
        <v>2403.3000000000002</v>
      </c>
      <c r="W29" s="1">
        <v>1256.3</v>
      </c>
      <c r="X29" s="1">
        <v>2101.4</v>
      </c>
      <c r="Y29" s="1">
        <v>2293.1</v>
      </c>
      <c r="Z29" s="1">
        <v>10946</v>
      </c>
      <c r="AA29" s="1">
        <v>-17515</v>
      </c>
      <c r="AB29" s="1">
        <v>99995</v>
      </c>
      <c r="AC29" s="1">
        <v>0.51500000000000001</v>
      </c>
      <c r="AD29" s="1">
        <v>0.22</v>
      </c>
    </row>
    <row r="30" spans="1:30">
      <c r="A30" s="15">
        <v>3</v>
      </c>
      <c r="B30" s="1" t="s">
        <v>38</v>
      </c>
      <c r="C30" s="5">
        <v>20</v>
      </c>
      <c r="D30" s="3" t="s">
        <v>40</v>
      </c>
      <c r="E30" s="1">
        <v>38.761833333333335</v>
      </c>
      <c r="F30" s="6">
        <v>59</v>
      </c>
      <c r="G30" s="4">
        <v>0.60499999999999998</v>
      </c>
      <c r="H30" s="4">
        <v>2.9232999999999998</v>
      </c>
      <c r="I30" s="4">
        <v>2.2650000000000001</v>
      </c>
      <c r="J30" s="4">
        <v>0.66</v>
      </c>
      <c r="K30" s="4">
        <v>3586.7</v>
      </c>
      <c r="L30" s="1">
        <f t="shared" si="0"/>
        <v>60.791525423728814</v>
      </c>
      <c r="M30" s="1">
        <v>1492</v>
      </c>
      <c r="N30" s="4">
        <v>2.8755000000000002</v>
      </c>
      <c r="O30" s="1">
        <v>2.5581</v>
      </c>
      <c r="P30" s="1">
        <v>42.1599</v>
      </c>
      <c r="Q30" s="1">
        <v>0.63880000000000003</v>
      </c>
      <c r="R30" s="1">
        <v>14.247</v>
      </c>
      <c r="S30" s="1">
        <v>0.28999999999999998</v>
      </c>
      <c r="T30" s="1">
        <v>0.22</v>
      </c>
      <c r="U30" s="1">
        <v>3.0482</v>
      </c>
      <c r="V30" s="1">
        <v>2267.3000000000002</v>
      </c>
      <c r="W30" s="1">
        <v>1210</v>
      </c>
      <c r="X30" s="1">
        <v>1568.7</v>
      </c>
      <c r="Y30" s="1">
        <v>1635.7</v>
      </c>
      <c r="Z30" s="1">
        <v>9012.7000000000007</v>
      </c>
      <c r="AA30" s="1">
        <v>-17741</v>
      </c>
      <c r="AB30" s="1">
        <v>86197</v>
      </c>
      <c r="AC30" s="1">
        <v>0.41499999999999998</v>
      </c>
      <c r="AD30" s="1">
        <v>0.16</v>
      </c>
    </row>
    <row r="31" spans="1:30">
      <c r="A31" s="15">
        <v>4</v>
      </c>
      <c r="B31" s="1" t="s">
        <v>38</v>
      </c>
      <c r="C31" s="5">
        <v>22</v>
      </c>
      <c r="D31" s="3" t="s">
        <v>40</v>
      </c>
      <c r="E31" s="1">
        <v>46.888066666666667</v>
      </c>
      <c r="F31" s="6">
        <v>74.099999999999994</v>
      </c>
      <c r="G31" s="4">
        <v>0.63500000000000001</v>
      </c>
      <c r="H31" s="4">
        <v>3.1052</v>
      </c>
      <c r="I31" s="4">
        <v>2.4049999999999998</v>
      </c>
      <c r="J31" s="4">
        <v>0.87</v>
      </c>
      <c r="K31" s="4">
        <v>4287.1000000000004</v>
      </c>
      <c r="L31" s="1">
        <f t="shared" si="0"/>
        <v>57.855600539811078</v>
      </c>
      <c r="M31" s="4">
        <v>1987.9</v>
      </c>
      <c r="N31" s="4">
        <v>3.0573999999999999</v>
      </c>
      <c r="O31" s="4">
        <v>2.7166999999999999</v>
      </c>
      <c r="P31" s="4">
        <v>47.663200000000003</v>
      </c>
      <c r="Q31" s="4">
        <v>0.54790000000000005</v>
      </c>
      <c r="R31" s="4">
        <v>17.7012</v>
      </c>
      <c r="S31" s="4">
        <v>0.31</v>
      </c>
      <c r="T31" s="4">
        <v>0.3</v>
      </c>
      <c r="U31" s="4">
        <v>3.2968999999999999</v>
      </c>
      <c r="V31" s="4">
        <v>2827.9</v>
      </c>
      <c r="W31" s="4">
        <v>1354.6</v>
      </c>
      <c r="X31" s="4">
        <v>2681</v>
      </c>
      <c r="Y31" s="4">
        <v>2843.7</v>
      </c>
      <c r="Z31" s="4">
        <v>-1709.9</v>
      </c>
      <c r="AA31" s="4">
        <v>-20932</v>
      </c>
      <c r="AB31" s="4">
        <v>74778</v>
      </c>
      <c r="AC31" s="4">
        <v>0.55000000000000004</v>
      </c>
      <c r="AD31" s="4">
        <v>0.23</v>
      </c>
    </row>
    <row r="32" spans="1:30">
      <c r="A32" s="15">
        <v>5</v>
      </c>
      <c r="B32" s="1" t="s">
        <v>38</v>
      </c>
      <c r="C32" s="5">
        <v>23</v>
      </c>
      <c r="D32" s="3" t="s">
        <v>41</v>
      </c>
      <c r="E32" s="1">
        <v>33.055033333333334</v>
      </c>
      <c r="F32" s="6">
        <v>61.8</v>
      </c>
      <c r="G32" s="1">
        <v>0.55000000000000004</v>
      </c>
      <c r="H32" s="4">
        <v>2.6303999999999998</v>
      </c>
      <c r="I32" s="4">
        <v>2.5299999999999998</v>
      </c>
      <c r="J32" s="4">
        <v>0.71499999999999997</v>
      </c>
      <c r="K32" s="4">
        <v>3051.1</v>
      </c>
      <c r="L32" s="1">
        <f t="shared" si="0"/>
        <v>49.370550161812297</v>
      </c>
      <c r="M32" s="4">
        <v>1757.4</v>
      </c>
      <c r="N32" s="4">
        <v>2.5825</v>
      </c>
      <c r="O32" s="4">
        <v>2.7932000000000001</v>
      </c>
      <c r="P32" s="4">
        <v>34.005200000000002</v>
      </c>
      <c r="Q32" s="4">
        <v>0.47560000000000002</v>
      </c>
      <c r="R32" s="4">
        <v>16.202400000000001</v>
      </c>
      <c r="S32" s="4">
        <v>0.33</v>
      </c>
      <c r="T32" s="4">
        <v>0.25</v>
      </c>
      <c r="U32" s="4">
        <v>2.7521</v>
      </c>
      <c r="V32" s="4">
        <v>2010.5</v>
      </c>
      <c r="W32" s="4">
        <v>1154.8</v>
      </c>
      <c r="X32" s="4">
        <v>1703.1</v>
      </c>
      <c r="Y32" s="4">
        <v>1843.4</v>
      </c>
      <c r="Z32" s="4">
        <v>7717.2</v>
      </c>
      <c r="AA32" s="4">
        <v>-18670</v>
      </c>
      <c r="AB32" s="4">
        <v>78565</v>
      </c>
      <c r="AC32" s="4">
        <v>0.43</v>
      </c>
      <c r="AD32" s="4">
        <v>0.19500000000000001</v>
      </c>
    </row>
    <row r="33" spans="1:30">
      <c r="A33" s="15">
        <v>6</v>
      </c>
      <c r="B33" s="1" t="s">
        <v>38</v>
      </c>
      <c r="C33" s="5">
        <v>21</v>
      </c>
      <c r="D33" s="3" t="s">
        <v>41</v>
      </c>
      <c r="E33" s="1">
        <v>35.423900000000003</v>
      </c>
      <c r="F33" s="6">
        <v>48.7</v>
      </c>
      <c r="G33" s="1">
        <v>0.55000000000000004</v>
      </c>
      <c r="H33" s="1">
        <v>2.7808000000000002</v>
      </c>
      <c r="I33" s="1">
        <v>2.1800000000000002</v>
      </c>
      <c r="J33" s="1">
        <v>0.78</v>
      </c>
      <c r="K33" s="4">
        <v>2367.6</v>
      </c>
      <c r="L33" s="1">
        <f t="shared" si="0"/>
        <v>48.616016427104718</v>
      </c>
      <c r="M33" s="1">
        <v>1170.7</v>
      </c>
      <c r="N33" s="1">
        <v>2.7328999999999999</v>
      </c>
      <c r="O33" s="4">
        <v>2.4586000000000001</v>
      </c>
      <c r="P33" s="1">
        <v>38.082799999999999</v>
      </c>
      <c r="Q33" s="1">
        <v>0.48820000000000002</v>
      </c>
      <c r="R33" s="1">
        <v>6.6898999999999997</v>
      </c>
      <c r="S33" s="1">
        <v>0.36499999999999999</v>
      </c>
      <c r="T33" s="1">
        <v>0.28999999999999998</v>
      </c>
      <c r="U33" s="1">
        <v>2.9203999999999999</v>
      </c>
      <c r="V33" s="1">
        <v>1546.9</v>
      </c>
      <c r="W33" s="1">
        <v>844.72349999999994</v>
      </c>
      <c r="X33" s="1">
        <v>1322.1</v>
      </c>
      <c r="Y33" s="1">
        <v>1413.6</v>
      </c>
      <c r="Z33" s="1">
        <v>5931.1</v>
      </c>
      <c r="AA33" s="1">
        <v>-12678</v>
      </c>
      <c r="AB33" s="1">
        <v>63396</v>
      </c>
      <c r="AC33" s="1">
        <v>0.45</v>
      </c>
      <c r="AD33" s="1">
        <v>0.23</v>
      </c>
    </row>
    <row r="34" spans="1:30">
      <c r="A34" s="15">
        <v>7</v>
      </c>
      <c r="B34" s="1" t="s">
        <v>38</v>
      </c>
      <c r="C34" s="5">
        <v>21</v>
      </c>
      <c r="D34" s="3" t="s">
        <v>41</v>
      </c>
      <c r="E34" s="1">
        <v>29.104833333333332</v>
      </c>
      <c r="F34" s="6">
        <v>51.5</v>
      </c>
      <c r="G34" s="4">
        <v>0.54500000000000004</v>
      </c>
      <c r="H34" s="4">
        <v>2.5804999999999998</v>
      </c>
      <c r="I34" s="4">
        <v>2.5049999999999999</v>
      </c>
      <c r="J34" s="4">
        <v>0.8</v>
      </c>
      <c r="K34" s="4">
        <v>2502</v>
      </c>
      <c r="L34" s="1">
        <f t="shared" si="0"/>
        <v>48.582524271844662</v>
      </c>
      <c r="M34" s="4">
        <v>1419</v>
      </c>
      <c r="N34" s="4">
        <v>2.5325000000000002</v>
      </c>
      <c r="O34" s="4">
        <v>2.7631999999999999</v>
      </c>
      <c r="P34" s="4">
        <v>32.7012</v>
      </c>
      <c r="Q34" s="4">
        <v>0.4088</v>
      </c>
      <c r="R34" s="4">
        <v>14.553800000000001</v>
      </c>
      <c r="S34" s="4">
        <v>0.34499999999999997</v>
      </c>
      <c r="T34" s="4">
        <v>0.255</v>
      </c>
      <c r="U34" s="4">
        <v>2.7027999999999999</v>
      </c>
      <c r="V34" s="4">
        <v>1551.2</v>
      </c>
      <c r="W34" s="4">
        <v>922.71259999999995</v>
      </c>
      <c r="X34" s="4">
        <v>1140.4000000000001</v>
      </c>
      <c r="Y34" s="4">
        <v>1207.0999999999999</v>
      </c>
      <c r="Z34" s="4">
        <v>5871.7</v>
      </c>
      <c r="AA34" s="4">
        <v>-15572</v>
      </c>
      <c r="AB34" s="1">
        <v>61837</v>
      </c>
      <c r="AC34" s="1">
        <v>0.48499999999999999</v>
      </c>
      <c r="AD34" s="1">
        <v>0.19500000000000001</v>
      </c>
    </row>
    <row r="35" spans="1:30">
      <c r="A35" s="15">
        <v>8</v>
      </c>
      <c r="B35" s="1" t="s">
        <v>38</v>
      </c>
      <c r="C35" s="5">
        <v>19</v>
      </c>
      <c r="D35" s="3" t="s">
        <v>41</v>
      </c>
      <c r="E35" s="1">
        <v>30.048749999999998</v>
      </c>
      <c r="F35" s="6">
        <v>55.2</v>
      </c>
      <c r="G35" s="4">
        <v>0.55000000000000004</v>
      </c>
      <c r="H35" s="4">
        <v>2.4853999999999998</v>
      </c>
      <c r="I35" s="4">
        <v>2.37</v>
      </c>
      <c r="J35" s="4">
        <v>0.74</v>
      </c>
      <c r="K35" s="4">
        <v>2567.6</v>
      </c>
      <c r="L35" s="1">
        <f t="shared" si="0"/>
        <v>46.514492753623188</v>
      </c>
      <c r="M35" s="4">
        <v>1467.8</v>
      </c>
      <c r="N35" s="4">
        <v>2.4373999999999998</v>
      </c>
      <c r="O35" s="4">
        <v>2.6185</v>
      </c>
      <c r="P35" s="4">
        <v>30.291599999999999</v>
      </c>
      <c r="Q35" s="4">
        <v>0.4093</v>
      </c>
      <c r="R35" s="4">
        <v>16.332799999999999</v>
      </c>
      <c r="S35" s="4">
        <v>0.26500000000000001</v>
      </c>
      <c r="T35" s="4">
        <v>0.255</v>
      </c>
      <c r="U35" s="4">
        <v>2.6389</v>
      </c>
      <c r="V35" s="4">
        <v>1651.5</v>
      </c>
      <c r="W35" s="4">
        <v>998.72519999999997</v>
      </c>
      <c r="X35" s="4">
        <v>1497.4</v>
      </c>
      <c r="Y35" s="4">
        <v>1630.9</v>
      </c>
      <c r="Z35" s="4">
        <v>4718.8</v>
      </c>
      <c r="AA35" s="4">
        <v>-17290</v>
      </c>
      <c r="AB35" s="1">
        <v>61607</v>
      </c>
      <c r="AC35" s="1">
        <v>0.45</v>
      </c>
      <c r="AD35" s="1">
        <v>0.19500000000000001</v>
      </c>
    </row>
    <row r="36" spans="1:30">
      <c r="A36" s="15">
        <v>9</v>
      </c>
      <c r="B36" s="1" t="s">
        <v>38</v>
      </c>
      <c r="C36" s="5">
        <v>22</v>
      </c>
      <c r="D36" s="3" t="s">
        <v>41</v>
      </c>
      <c r="E36" s="1">
        <v>29.842733333333332</v>
      </c>
      <c r="F36" s="11">
        <v>47.5</v>
      </c>
      <c r="G36" s="4">
        <v>0.53</v>
      </c>
      <c r="H36" s="4">
        <v>2.5407999999999999</v>
      </c>
      <c r="I36" s="1">
        <v>2.4900000000000002</v>
      </c>
      <c r="J36" s="4">
        <v>0.85499999999999998</v>
      </c>
      <c r="K36" s="1">
        <v>2182.1999999999998</v>
      </c>
      <c r="L36" s="1">
        <f t="shared" si="0"/>
        <v>45.941052631578941</v>
      </c>
      <c r="M36" s="1">
        <v>1325.6</v>
      </c>
      <c r="N36" s="1">
        <v>2.4927000000000001</v>
      </c>
      <c r="O36" s="1">
        <v>2.7441</v>
      </c>
      <c r="P36" s="1">
        <v>31.683599999999998</v>
      </c>
      <c r="Q36" s="1">
        <v>0.37059999999999998</v>
      </c>
      <c r="R36" s="1">
        <v>21.847899999999999</v>
      </c>
      <c r="S36" s="1">
        <v>0.39500000000000002</v>
      </c>
      <c r="T36" s="1">
        <v>0.27500000000000002</v>
      </c>
      <c r="U36" s="1">
        <v>2.6739000000000002</v>
      </c>
      <c r="V36" s="1">
        <v>1465.7</v>
      </c>
      <c r="W36" s="1">
        <v>832.70500000000004</v>
      </c>
      <c r="X36" s="1">
        <v>1781.4</v>
      </c>
      <c r="Y36" s="1">
        <v>1987.5</v>
      </c>
      <c r="Z36" s="1">
        <v>4329.1000000000004</v>
      </c>
      <c r="AA36" s="1">
        <v>-10902</v>
      </c>
      <c r="AB36" s="1">
        <v>54468</v>
      </c>
      <c r="AC36" s="1">
        <v>0.56000000000000005</v>
      </c>
      <c r="AD36" s="1">
        <v>0.22</v>
      </c>
    </row>
    <row r="37" spans="1:30">
      <c r="A37" s="15">
        <v>10</v>
      </c>
      <c r="B37" s="1" t="s">
        <v>38</v>
      </c>
      <c r="C37" s="5">
        <v>20</v>
      </c>
      <c r="D37" s="3" t="s">
        <v>40</v>
      </c>
      <c r="E37" s="1">
        <v>37.572499999999998</v>
      </c>
      <c r="F37" s="6">
        <v>57.1</v>
      </c>
      <c r="G37" s="1">
        <v>0.57499999999999996</v>
      </c>
      <c r="H37" s="1">
        <v>2.8523000000000001</v>
      </c>
      <c r="I37" s="1">
        <v>2.15</v>
      </c>
      <c r="J37" s="1">
        <v>0.76</v>
      </c>
      <c r="K37" s="1">
        <v>3360.3</v>
      </c>
      <c r="L37" s="1">
        <f t="shared" si="0"/>
        <v>58.849387040280213</v>
      </c>
      <c r="M37" s="1">
        <v>1330.2</v>
      </c>
      <c r="N37" s="1">
        <v>2.8043999999999998</v>
      </c>
      <c r="O37" s="1">
        <v>2.4359000000000002</v>
      </c>
      <c r="P37" s="1">
        <v>40.101999999999997</v>
      </c>
      <c r="Q37" s="1">
        <v>0.52769999999999995</v>
      </c>
      <c r="R37" s="1">
        <v>7.1750999999999996</v>
      </c>
      <c r="S37" s="1">
        <v>0.315</v>
      </c>
      <c r="T37" s="1">
        <v>0.24</v>
      </c>
      <c r="U37" s="1">
        <v>3.0215999999999998</v>
      </c>
      <c r="V37" s="1">
        <v>1957</v>
      </c>
      <c r="W37" s="1">
        <v>1079.2</v>
      </c>
      <c r="X37" s="1">
        <v>1321.5</v>
      </c>
      <c r="Y37" s="1">
        <v>1341</v>
      </c>
      <c r="Z37" s="1">
        <v>2299.4</v>
      </c>
      <c r="AA37" s="1">
        <v>-10334</v>
      </c>
      <c r="AB37" s="1">
        <v>61951</v>
      </c>
      <c r="AC37" s="1">
        <v>0.5</v>
      </c>
      <c r="AD37" s="1">
        <v>0.17499999999999999</v>
      </c>
    </row>
    <row r="38" spans="1:30">
      <c r="A38" s="16">
        <v>11</v>
      </c>
      <c r="B38" s="1" t="s">
        <v>38</v>
      </c>
      <c r="C38" s="5">
        <v>20</v>
      </c>
      <c r="D38" s="3" t="s">
        <v>40</v>
      </c>
      <c r="E38" s="1">
        <v>50.083000000000006</v>
      </c>
      <c r="F38" s="6">
        <v>66.2</v>
      </c>
      <c r="G38" s="18">
        <v>0.66</v>
      </c>
      <c r="H38" s="18">
        <v>3.2058</v>
      </c>
      <c r="I38" s="18">
        <v>2.5249999999999999</v>
      </c>
      <c r="J38" s="18">
        <v>0.95499999999999996</v>
      </c>
      <c r="K38" s="18">
        <v>3963.5</v>
      </c>
      <c r="L38" s="1">
        <f t="shared" si="0"/>
        <v>59.871601208459211</v>
      </c>
      <c r="M38" s="18">
        <v>1854.2</v>
      </c>
      <c r="N38" s="18">
        <v>3.1581000000000001</v>
      </c>
      <c r="O38" s="18">
        <v>2.8469000000000002</v>
      </c>
      <c r="P38" s="18">
        <v>50.8536</v>
      </c>
      <c r="Q38" s="18">
        <v>0.53249999999999997</v>
      </c>
      <c r="R38" s="18">
        <v>29.929500000000001</v>
      </c>
      <c r="S38" s="18">
        <v>0.42</v>
      </c>
      <c r="T38" s="18">
        <v>0.28499999999999998</v>
      </c>
      <c r="U38" s="18">
        <v>3.3146</v>
      </c>
      <c r="V38" s="18">
        <v>2630.6</v>
      </c>
      <c r="W38" s="18">
        <v>1247.9000000000001</v>
      </c>
      <c r="X38" s="19">
        <v>2653</v>
      </c>
      <c r="Y38" s="19">
        <v>2984.6</v>
      </c>
      <c r="Z38" s="19">
        <v>9814.1</v>
      </c>
      <c r="AA38" s="19">
        <v>-14025</v>
      </c>
      <c r="AB38" s="19">
        <v>103730</v>
      </c>
      <c r="AC38" s="19">
        <v>0.65</v>
      </c>
      <c r="AD38" s="19">
        <v>0.22500000000000001</v>
      </c>
    </row>
    <row r="39" spans="1:30">
      <c r="A39" s="16">
        <v>12</v>
      </c>
      <c r="B39" s="1" t="s">
        <v>38</v>
      </c>
      <c r="C39" s="5">
        <v>28</v>
      </c>
      <c r="D39" s="3" t="s">
        <v>40</v>
      </c>
      <c r="E39" s="1">
        <v>46.057199999999995</v>
      </c>
      <c r="F39" s="6">
        <v>54.8</v>
      </c>
      <c r="G39" s="4">
        <v>0.64</v>
      </c>
      <c r="H39" s="1">
        <v>3.0905999999999998</v>
      </c>
      <c r="I39" s="1">
        <v>2.9</v>
      </c>
      <c r="J39" s="1">
        <v>0.77500000000000002</v>
      </c>
      <c r="K39" s="1">
        <v>3196.2</v>
      </c>
      <c r="L39" s="1">
        <f t="shared" si="0"/>
        <v>58.324817518248175</v>
      </c>
      <c r="M39" s="1">
        <v>1718.7</v>
      </c>
      <c r="N39" s="1">
        <v>3.0428000000000002</v>
      </c>
      <c r="O39" s="1">
        <v>3.2101999999999999</v>
      </c>
      <c r="P39" s="1">
        <v>47.207900000000002</v>
      </c>
      <c r="Q39" s="1">
        <v>0.60909999999999997</v>
      </c>
      <c r="R39" s="1">
        <v>15.356199999999999</v>
      </c>
      <c r="S39" s="1">
        <v>0.28999999999999998</v>
      </c>
      <c r="T39" s="1">
        <v>0.25</v>
      </c>
      <c r="U39" s="1">
        <v>3.1993999999999998</v>
      </c>
      <c r="V39" s="1">
        <v>2140.8000000000002</v>
      </c>
      <c r="W39" s="1">
        <v>1087</v>
      </c>
      <c r="X39" s="1">
        <v>1773.1</v>
      </c>
      <c r="Y39" s="1">
        <v>1910.7</v>
      </c>
      <c r="Z39" s="1">
        <v>10945</v>
      </c>
      <c r="AA39" s="1">
        <v>-15781</v>
      </c>
      <c r="AB39" s="1">
        <v>90983</v>
      </c>
      <c r="AC39" s="1">
        <v>0.5</v>
      </c>
      <c r="AD39" s="1">
        <v>0.19500000000000001</v>
      </c>
    </row>
    <row r="40" spans="1:30">
      <c r="A40" s="16">
        <v>13</v>
      </c>
      <c r="B40" s="1" t="s">
        <v>38</v>
      </c>
      <c r="C40" s="5">
        <v>27</v>
      </c>
      <c r="D40" s="3" t="s">
        <v>40</v>
      </c>
      <c r="E40" s="1">
        <v>46.147799999999997</v>
      </c>
      <c r="F40" s="6">
        <v>72</v>
      </c>
      <c r="G40" s="4">
        <v>0.64500000000000002</v>
      </c>
      <c r="H40" s="1">
        <v>3.2159</v>
      </c>
      <c r="I40" s="1">
        <v>2.7850000000000001</v>
      </c>
      <c r="J40" s="1">
        <v>0.72</v>
      </c>
      <c r="K40" s="1">
        <v>4856.2</v>
      </c>
      <c r="L40" s="1">
        <f t="shared" si="0"/>
        <v>67.447222222222223</v>
      </c>
      <c r="M40" s="1">
        <v>2213.5</v>
      </c>
      <c r="N40" s="1">
        <v>3.1682000000000001</v>
      </c>
      <c r="O40" s="1">
        <v>3.1080000000000001</v>
      </c>
      <c r="P40" s="1">
        <v>51.180599999999998</v>
      </c>
      <c r="Q40" s="1">
        <v>0.71079999999999999</v>
      </c>
      <c r="R40" s="1">
        <v>7.9854000000000003</v>
      </c>
      <c r="S40" s="1">
        <v>0.34499999999999997</v>
      </c>
      <c r="T40" s="1">
        <v>0.25</v>
      </c>
      <c r="U40" s="1">
        <v>3.3140999999999998</v>
      </c>
      <c r="V40" s="1">
        <v>2919.6</v>
      </c>
      <c r="W40" s="1">
        <v>1479.1</v>
      </c>
      <c r="X40" s="1">
        <v>1851.1</v>
      </c>
      <c r="Y40" s="1">
        <v>1939.9</v>
      </c>
      <c r="Z40" s="1">
        <v>17814</v>
      </c>
      <c r="AA40" s="1">
        <v>-21531</v>
      </c>
      <c r="AB40" s="1">
        <v>135740</v>
      </c>
      <c r="AC40" s="1">
        <v>0.43</v>
      </c>
      <c r="AD40" s="1">
        <v>0.2</v>
      </c>
    </row>
    <row r="41" spans="1:30">
      <c r="A41" s="15">
        <v>1</v>
      </c>
      <c r="B41" s="4" t="s">
        <v>39</v>
      </c>
      <c r="C41" s="5">
        <v>20</v>
      </c>
      <c r="D41" s="3" t="s">
        <v>40</v>
      </c>
      <c r="E41" s="1">
        <v>37.9925</v>
      </c>
      <c r="F41" s="6">
        <v>61.7</v>
      </c>
      <c r="G41" s="1">
        <v>0.58499999999999996</v>
      </c>
      <c r="H41" s="1">
        <v>2.8028</v>
      </c>
      <c r="I41" s="1">
        <v>2.4750000000000001</v>
      </c>
      <c r="J41" s="1">
        <v>0.86499999999999999</v>
      </c>
      <c r="K41" s="1">
        <v>3617.7</v>
      </c>
      <c r="L41" s="1">
        <f t="shared" si="0"/>
        <v>58.633711507293349</v>
      </c>
      <c r="M41" s="1">
        <v>1708.5</v>
      </c>
      <c r="N41" s="1">
        <v>2.7549000000000001</v>
      </c>
      <c r="O41" s="1">
        <v>2.7557999999999998</v>
      </c>
      <c r="P41" s="1">
        <v>38.697699999999998</v>
      </c>
      <c r="Q41" s="1">
        <v>0.44740000000000002</v>
      </c>
      <c r="R41" s="1">
        <v>16.648199999999999</v>
      </c>
      <c r="S41" s="1">
        <v>0.41</v>
      </c>
      <c r="T41" s="1">
        <v>0.27</v>
      </c>
      <c r="U41" s="1">
        <v>2.9636999999999998</v>
      </c>
      <c r="V41" s="1">
        <v>2027.2</v>
      </c>
      <c r="W41" s="1">
        <v>1146.5999999999999</v>
      </c>
      <c r="X41" s="1">
        <v>1424.9</v>
      </c>
      <c r="Y41" s="1">
        <v>1509.3</v>
      </c>
      <c r="Z41" s="1">
        <v>5252.7</v>
      </c>
      <c r="AA41" s="1">
        <v>-15047</v>
      </c>
      <c r="AB41" s="1">
        <v>76674</v>
      </c>
      <c r="AC41" s="1">
        <v>0.54500000000000004</v>
      </c>
      <c r="AD41" s="1">
        <v>0.20499999999999999</v>
      </c>
    </row>
    <row r="42" spans="1:30">
      <c r="A42" s="15">
        <v>2</v>
      </c>
      <c r="B42" s="4" t="s">
        <v>39</v>
      </c>
      <c r="C42" s="5">
        <v>23</v>
      </c>
      <c r="D42" s="3" t="s">
        <v>40</v>
      </c>
      <c r="E42" s="1">
        <v>39.065866666666665</v>
      </c>
      <c r="F42" s="6">
        <v>67.599999999999994</v>
      </c>
      <c r="G42" s="4">
        <v>0.59</v>
      </c>
      <c r="H42" s="4">
        <v>2.8452999999999999</v>
      </c>
      <c r="I42" s="4">
        <v>2.2999999999999998</v>
      </c>
      <c r="J42" s="4">
        <v>0.78500000000000003</v>
      </c>
      <c r="K42" s="4">
        <v>3440.7</v>
      </c>
      <c r="L42" s="1">
        <f t="shared" si="0"/>
        <v>50.897928994082839</v>
      </c>
      <c r="M42" s="4">
        <v>1740.4</v>
      </c>
      <c r="N42" s="4">
        <v>2.7974000000000001</v>
      </c>
      <c r="O42" s="4">
        <v>2.5851999999999999</v>
      </c>
      <c r="P42" s="4">
        <v>39.9024</v>
      </c>
      <c r="Q42" s="1">
        <v>0.50829999999999997</v>
      </c>
      <c r="R42" s="1">
        <v>18.491199999999999</v>
      </c>
      <c r="S42" s="1">
        <v>0.35499999999999998</v>
      </c>
      <c r="T42" s="1">
        <v>0.27</v>
      </c>
      <c r="U42" s="1">
        <v>2.9499</v>
      </c>
      <c r="V42" s="1">
        <v>2333.9</v>
      </c>
      <c r="W42" s="1">
        <v>1250.3</v>
      </c>
      <c r="X42" s="1">
        <v>2057.8000000000002</v>
      </c>
      <c r="Y42" s="1">
        <v>2198.5</v>
      </c>
      <c r="Z42" s="1">
        <v>11518</v>
      </c>
      <c r="AA42" s="1">
        <v>-17448</v>
      </c>
      <c r="AB42" s="1">
        <v>99111</v>
      </c>
      <c r="AC42" s="1">
        <v>0.49</v>
      </c>
      <c r="AD42" s="1">
        <v>0.22</v>
      </c>
    </row>
    <row r="43" spans="1:30">
      <c r="A43" s="15">
        <v>3</v>
      </c>
      <c r="B43" s="4" t="s">
        <v>39</v>
      </c>
      <c r="C43" s="5">
        <v>20</v>
      </c>
      <c r="D43" s="3" t="s">
        <v>40</v>
      </c>
      <c r="E43" s="1">
        <v>41.311700000000002</v>
      </c>
      <c r="F43" s="6">
        <v>59</v>
      </c>
      <c r="G43" s="4">
        <v>0.60499999999999998</v>
      </c>
      <c r="H43" s="4">
        <v>2.9188999999999998</v>
      </c>
      <c r="I43" s="4">
        <v>2.4449999999999998</v>
      </c>
      <c r="J43" s="1">
        <v>0.65500000000000003</v>
      </c>
      <c r="K43" s="4">
        <v>3685.6</v>
      </c>
      <c r="L43" s="1">
        <f t="shared" si="0"/>
        <v>62.467796610169493</v>
      </c>
      <c r="M43" s="1">
        <v>1609.4</v>
      </c>
      <c r="N43" s="1">
        <v>2.871</v>
      </c>
      <c r="O43" s="1">
        <v>2.7376999999999998</v>
      </c>
      <c r="P43" s="1">
        <v>42.028700000000001</v>
      </c>
      <c r="Q43" s="1">
        <v>0.64170000000000005</v>
      </c>
      <c r="R43" s="1">
        <v>11.9145</v>
      </c>
      <c r="S43" s="1">
        <v>0.28499999999999998</v>
      </c>
      <c r="T43" s="1">
        <v>0.23</v>
      </c>
      <c r="U43" s="1">
        <v>3.0914999999999999</v>
      </c>
      <c r="V43" s="1">
        <v>2263.9</v>
      </c>
      <c r="W43" s="1">
        <v>1190</v>
      </c>
      <c r="X43" s="1">
        <v>1650.7</v>
      </c>
      <c r="Y43" s="1">
        <v>1814.9</v>
      </c>
      <c r="Z43" s="1">
        <v>2166.6999999999998</v>
      </c>
      <c r="AA43" s="1">
        <v>-18831</v>
      </c>
      <c r="AB43" s="1">
        <v>67280</v>
      </c>
      <c r="AC43" s="1">
        <v>0.38</v>
      </c>
      <c r="AD43" s="1">
        <v>0.16500000000000001</v>
      </c>
    </row>
    <row r="44" spans="1:30">
      <c r="A44" s="15">
        <v>4</v>
      </c>
      <c r="B44" s="4" t="s">
        <v>39</v>
      </c>
      <c r="C44" s="5">
        <v>22</v>
      </c>
      <c r="D44" s="3" t="s">
        <v>40</v>
      </c>
      <c r="E44" s="1">
        <v>46.423133333333332</v>
      </c>
      <c r="F44" s="6">
        <v>74.099999999999994</v>
      </c>
      <c r="G44" s="4">
        <v>0.64</v>
      </c>
      <c r="H44" s="1">
        <v>3.1057999999999999</v>
      </c>
      <c r="I44" s="4">
        <v>2.4449999999999998</v>
      </c>
      <c r="J44" s="4">
        <v>0.85</v>
      </c>
      <c r="K44" s="4">
        <v>4280.3999999999996</v>
      </c>
      <c r="L44" s="1">
        <f t="shared" si="0"/>
        <v>57.765182186234817</v>
      </c>
      <c r="M44" s="1">
        <v>2035.6</v>
      </c>
      <c r="N44" s="4">
        <v>3.0579999999999998</v>
      </c>
      <c r="O44" s="1">
        <v>2.7566999999999999</v>
      </c>
      <c r="P44" s="1">
        <v>47.682600000000001</v>
      </c>
      <c r="Q44" s="1">
        <v>0.56100000000000005</v>
      </c>
      <c r="R44" s="1">
        <v>23.274899999999999</v>
      </c>
      <c r="S44" s="1">
        <v>0.39500000000000002</v>
      </c>
      <c r="T44" s="1">
        <v>0.29499999999999998</v>
      </c>
      <c r="U44" s="1">
        <v>3.2789999999999999</v>
      </c>
      <c r="V44" s="1">
        <v>2862.9</v>
      </c>
      <c r="W44" s="1">
        <v>1381.4</v>
      </c>
      <c r="X44" s="1">
        <v>2784.2</v>
      </c>
      <c r="Y44" s="1">
        <v>3047.5</v>
      </c>
      <c r="Z44" s="1">
        <v>668.10530000000006</v>
      </c>
      <c r="AA44" s="1">
        <v>-18422</v>
      </c>
      <c r="AB44" s="1">
        <v>82899</v>
      </c>
      <c r="AC44" s="1">
        <v>0.53500000000000003</v>
      </c>
      <c r="AD44" s="1">
        <v>0.22500000000000001</v>
      </c>
    </row>
    <row r="45" spans="1:30">
      <c r="A45" s="15">
        <v>5</v>
      </c>
      <c r="B45" s="4" t="s">
        <v>39</v>
      </c>
      <c r="C45" s="5">
        <v>23</v>
      </c>
      <c r="D45" s="3" t="s">
        <v>41</v>
      </c>
      <c r="E45" s="1">
        <v>33.700200000000002</v>
      </c>
      <c r="F45" s="6">
        <v>61.8</v>
      </c>
      <c r="G45" s="4">
        <v>0.56000000000000005</v>
      </c>
      <c r="H45" s="4">
        <v>2.6238000000000001</v>
      </c>
      <c r="I45" s="4">
        <v>2.48</v>
      </c>
      <c r="J45" s="1">
        <v>0.72</v>
      </c>
      <c r="K45" s="4">
        <v>3059.4</v>
      </c>
      <c r="L45" s="1">
        <f t="shared" si="0"/>
        <v>49.504854368932044</v>
      </c>
      <c r="M45" s="1">
        <v>1691.4</v>
      </c>
      <c r="N45" s="1">
        <v>2.5758999999999999</v>
      </c>
      <c r="O45" s="1">
        <v>2.7425999999999999</v>
      </c>
      <c r="P45" s="1">
        <v>33.831800000000001</v>
      </c>
      <c r="Q45" s="1">
        <v>0.46989999999999998</v>
      </c>
      <c r="R45" s="1">
        <v>17.057500000000001</v>
      </c>
      <c r="S45" s="1">
        <v>0.32500000000000001</v>
      </c>
      <c r="T45" s="1">
        <v>0.26</v>
      </c>
      <c r="U45" s="1">
        <v>2.7839</v>
      </c>
      <c r="V45" s="1">
        <v>1956.5</v>
      </c>
      <c r="W45" s="1">
        <v>1125</v>
      </c>
      <c r="X45" s="1">
        <v>1758.1</v>
      </c>
      <c r="Y45" s="1">
        <v>1879.3</v>
      </c>
      <c r="Z45" s="1">
        <v>2645.3</v>
      </c>
      <c r="AA45" s="1">
        <v>-18399</v>
      </c>
      <c r="AB45" s="1">
        <v>64595</v>
      </c>
      <c r="AC45" s="1">
        <v>0.43</v>
      </c>
      <c r="AD45" s="1">
        <v>0.2</v>
      </c>
    </row>
    <row r="46" spans="1:30">
      <c r="A46" s="15">
        <v>6</v>
      </c>
      <c r="B46" s="4" t="s">
        <v>39</v>
      </c>
      <c r="C46" s="5">
        <v>21</v>
      </c>
      <c r="D46" s="3" t="s">
        <v>41</v>
      </c>
      <c r="E46" s="1">
        <v>33.381249999999994</v>
      </c>
      <c r="F46" s="6">
        <v>48.7</v>
      </c>
      <c r="G46" s="4">
        <v>0.55000000000000004</v>
      </c>
      <c r="H46" s="4">
        <v>2.6254</v>
      </c>
      <c r="I46" s="4">
        <v>2.2200000000000002</v>
      </c>
      <c r="J46" s="4">
        <v>0.73499999999999999</v>
      </c>
      <c r="K46" s="4">
        <v>2327.5</v>
      </c>
      <c r="L46" s="1">
        <f t="shared" si="0"/>
        <v>47.792607802874741</v>
      </c>
      <c r="M46" s="4">
        <v>1183.5999999999999</v>
      </c>
      <c r="N46" s="4">
        <v>2.5775000000000001</v>
      </c>
      <c r="O46" s="1">
        <v>2.4826999999999999</v>
      </c>
      <c r="P46" s="1">
        <v>33.873899999999999</v>
      </c>
      <c r="Q46" s="1">
        <v>0.46089999999999998</v>
      </c>
      <c r="R46" s="1">
        <v>13.038600000000001</v>
      </c>
      <c r="S46" s="1">
        <v>0.29499999999999998</v>
      </c>
      <c r="T46" s="1">
        <v>0.26500000000000001</v>
      </c>
      <c r="U46" s="1">
        <v>2.7774999999999999</v>
      </c>
      <c r="V46" s="1">
        <v>1479</v>
      </c>
      <c r="W46" s="1">
        <v>854.72190000000001</v>
      </c>
      <c r="X46" s="1">
        <v>1241.0999999999999</v>
      </c>
      <c r="Y46" s="1">
        <v>1385.8</v>
      </c>
      <c r="Z46" s="1">
        <v>3264.1</v>
      </c>
      <c r="AA46" s="1">
        <v>-13972</v>
      </c>
      <c r="AB46" s="1">
        <v>53132</v>
      </c>
      <c r="AC46" s="1">
        <v>0.43</v>
      </c>
      <c r="AD46" s="1">
        <v>0.21</v>
      </c>
    </row>
    <row r="47" spans="1:30">
      <c r="A47" s="15">
        <v>7</v>
      </c>
      <c r="B47" s="4" t="s">
        <v>39</v>
      </c>
      <c r="C47" s="5">
        <v>21</v>
      </c>
      <c r="D47" s="3" t="s">
        <v>41</v>
      </c>
      <c r="E47" s="1">
        <v>31.047566666666668</v>
      </c>
      <c r="F47" s="6">
        <v>51.5</v>
      </c>
      <c r="G47" s="4">
        <v>0.55500000000000005</v>
      </c>
      <c r="H47" s="4">
        <v>2.5815000000000001</v>
      </c>
      <c r="I47" s="4">
        <v>2.37</v>
      </c>
      <c r="J47" s="4">
        <v>0.875</v>
      </c>
      <c r="K47" s="4">
        <v>2415.9</v>
      </c>
      <c r="L47" s="1">
        <f t="shared" si="0"/>
        <v>46.910679611650487</v>
      </c>
      <c r="M47" s="4">
        <v>1324.3</v>
      </c>
      <c r="N47" s="1">
        <v>2.5335000000000001</v>
      </c>
      <c r="O47" s="1">
        <v>2.6282999999999999</v>
      </c>
      <c r="P47" s="1">
        <v>32.727899999999998</v>
      </c>
      <c r="Q47" s="1">
        <v>0.374</v>
      </c>
      <c r="R47" s="1">
        <v>11.8109</v>
      </c>
      <c r="S47" s="1">
        <v>0.38</v>
      </c>
      <c r="T47" s="1">
        <v>0.3</v>
      </c>
      <c r="U47" s="1">
        <v>2.7431000000000001</v>
      </c>
      <c r="V47" s="1">
        <v>1437.6</v>
      </c>
      <c r="W47" s="1">
        <v>852.78599999999994</v>
      </c>
      <c r="X47" s="1">
        <v>1120.3</v>
      </c>
      <c r="Y47" s="1">
        <v>1217.9000000000001</v>
      </c>
      <c r="Z47" s="1">
        <v>1225</v>
      </c>
      <c r="AA47" s="1">
        <v>-13369</v>
      </c>
      <c r="AB47" s="1">
        <v>49434</v>
      </c>
      <c r="AC47" s="1">
        <v>0.52500000000000002</v>
      </c>
      <c r="AD47" s="1">
        <v>0.23499999999999999</v>
      </c>
    </row>
    <row r="48" spans="1:30">
      <c r="A48" s="15">
        <v>8</v>
      </c>
      <c r="B48" s="4" t="s">
        <v>39</v>
      </c>
      <c r="C48" s="5">
        <v>19</v>
      </c>
      <c r="D48" s="3" t="s">
        <v>41</v>
      </c>
      <c r="E48" s="1">
        <v>28.9024</v>
      </c>
      <c r="F48" s="6">
        <v>55.2</v>
      </c>
      <c r="G48" s="4">
        <v>0.53500000000000003</v>
      </c>
      <c r="H48" s="4">
        <v>2.4516</v>
      </c>
      <c r="I48" s="4">
        <v>2.38</v>
      </c>
      <c r="J48" s="4">
        <v>0.69499999999999995</v>
      </c>
      <c r="K48" s="4">
        <v>2696.8</v>
      </c>
      <c r="L48" s="1">
        <f t="shared" si="0"/>
        <v>48.855072463768117</v>
      </c>
      <c r="M48" s="1">
        <v>1484</v>
      </c>
      <c r="N48" s="1">
        <v>2.4036</v>
      </c>
      <c r="O48" s="1">
        <v>2.625</v>
      </c>
      <c r="P48" s="1">
        <v>29.457699999999999</v>
      </c>
      <c r="Q48" s="1">
        <v>0.4239</v>
      </c>
      <c r="R48" s="1">
        <v>16.250800000000002</v>
      </c>
      <c r="S48" s="1">
        <v>0.28499999999999998</v>
      </c>
      <c r="T48" s="1">
        <v>0.245</v>
      </c>
      <c r="U48" s="1">
        <v>2.6295000000000002</v>
      </c>
      <c r="V48" s="1">
        <v>1665.4</v>
      </c>
      <c r="W48" s="1">
        <v>1018</v>
      </c>
      <c r="X48" s="1">
        <v>1455.1</v>
      </c>
      <c r="Y48" s="1">
        <v>1542.4</v>
      </c>
      <c r="Z48" s="1">
        <v>1122.5999999999999</v>
      </c>
      <c r="AA48" s="1">
        <v>-17758</v>
      </c>
      <c r="AB48" s="1">
        <v>52503</v>
      </c>
      <c r="AC48" s="1">
        <v>0.40500000000000003</v>
      </c>
      <c r="AD48" s="1">
        <v>0.185</v>
      </c>
    </row>
    <row r="49" spans="1:30">
      <c r="A49" s="15">
        <v>9</v>
      </c>
      <c r="B49" s="4" t="s">
        <v>39</v>
      </c>
      <c r="C49" s="5">
        <v>22</v>
      </c>
      <c r="D49" s="3" t="s">
        <v>41</v>
      </c>
      <c r="E49" s="1">
        <v>33.674200000000006</v>
      </c>
      <c r="F49" s="11">
        <v>47.5</v>
      </c>
      <c r="G49" s="4">
        <v>0.55500000000000005</v>
      </c>
      <c r="H49" s="4">
        <v>2.6594000000000002</v>
      </c>
      <c r="I49" s="4">
        <v>2.2549999999999999</v>
      </c>
      <c r="J49" s="4">
        <v>0.78</v>
      </c>
      <c r="K49" s="1">
        <v>2510.1</v>
      </c>
      <c r="L49" s="1">
        <f t="shared" si="0"/>
        <v>52.844210526315784</v>
      </c>
      <c r="M49" s="1">
        <v>1200.8</v>
      </c>
      <c r="N49" s="1">
        <v>2.6114999999999999</v>
      </c>
      <c r="O49" s="1">
        <v>2.5211999999999999</v>
      </c>
      <c r="P49" s="1">
        <v>34.773800000000001</v>
      </c>
      <c r="Q49" s="1">
        <v>0.44579999999999997</v>
      </c>
      <c r="R49" s="1">
        <v>14.0098</v>
      </c>
      <c r="S49" s="1">
        <v>0.375</v>
      </c>
      <c r="T49" s="1">
        <v>0.255</v>
      </c>
      <c r="U49" s="1">
        <v>2.8037000000000001</v>
      </c>
      <c r="V49" s="1">
        <v>1524</v>
      </c>
      <c r="W49" s="1">
        <v>877.02290000000005</v>
      </c>
      <c r="X49" s="1">
        <v>1278</v>
      </c>
      <c r="Y49" s="1">
        <v>1378.5</v>
      </c>
      <c r="Z49" s="1">
        <v>3911.4</v>
      </c>
      <c r="AA49" s="1">
        <v>-11937</v>
      </c>
      <c r="AB49" s="1">
        <v>55368</v>
      </c>
      <c r="AC49" s="1">
        <v>0.495</v>
      </c>
      <c r="AD49" s="1">
        <v>0.2</v>
      </c>
    </row>
    <row r="50" spans="1:30">
      <c r="A50" s="15">
        <v>10</v>
      </c>
      <c r="B50" s="4" t="s">
        <v>39</v>
      </c>
      <c r="C50" s="5">
        <v>20</v>
      </c>
      <c r="D50" s="3" t="s">
        <v>40</v>
      </c>
      <c r="E50" s="1">
        <v>38.514466666666664</v>
      </c>
      <c r="F50" s="6">
        <v>57.1</v>
      </c>
      <c r="G50" s="4">
        <v>0.58499999999999996</v>
      </c>
      <c r="H50" s="1">
        <v>2.7984</v>
      </c>
      <c r="I50" s="1">
        <v>2.4300000000000002</v>
      </c>
      <c r="J50" s="1">
        <v>0.78</v>
      </c>
      <c r="K50" s="1">
        <v>3408.3</v>
      </c>
      <c r="L50" s="1">
        <f t="shared" si="0"/>
        <v>59.690017513134855</v>
      </c>
      <c r="M50" s="1">
        <v>1550.7</v>
      </c>
      <c r="N50" s="1">
        <v>2.7505000000000002</v>
      </c>
      <c r="O50" s="1">
        <v>2.7103999999999999</v>
      </c>
      <c r="P50" s="1">
        <v>38.575099999999999</v>
      </c>
      <c r="Q50" s="1">
        <v>0.49459999999999998</v>
      </c>
      <c r="R50" s="1">
        <v>10.9945</v>
      </c>
      <c r="S50" s="1">
        <v>0.37</v>
      </c>
      <c r="T50" s="1">
        <v>0.255</v>
      </c>
      <c r="U50" s="1">
        <v>2.9718</v>
      </c>
      <c r="V50" s="1">
        <v>1937.1</v>
      </c>
      <c r="W50" s="1">
        <v>1078.9000000000001</v>
      </c>
      <c r="X50" s="1">
        <v>1355.7</v>
      </c>
      <c r="Y50" s="1">
        <v>1417.6</v>
      </c>
      <c r="Z50" s="1">
        <v>1877.7</v>
      </c>
      <c r="AA50" s="1">
        <v>-15038</v>
      </c>
      <c r="AB50" s="1">
        <v>62255</v>
      </c>
      <c r="AC50" s="1">
        <v>0.495</v>
      </c>
      <c r="AD50" s="1">
        <v>0.19500000000000001</v>
      </c>
    </row>
    <row r="51" spans="1:30">
      <c r="A51" s="16">
        <v>11</v>
      </c>
      <c r="B51" s="4" t="s">
        <v>39</v>
      </c>
      <c r="C51" s="5">
        <v>20</v>
      </c>
      <c r="D51" s="3" t="s">
        <v>40</v>
      </c>
      <c r="E51" s="1">
        <v>47.096733333333333</v>
      </c>
      <c r="F51" s="6">
        <v>66.2</v>
      </c>
      <c r="G51" s="1">
        <v>0.63500000000000001</v>
      </c>
      <c r="H51" s="1">
        <v>3.0598000000000001</v>
      </c>
      <c r="I51" s="1">
        <v>2.6349999999999998</v>
      </c>
      <c r="J51" s="1">
        <v>0.94499999999999995</v>
      </c>
      <c r="K51" s="1">
        <v>3845.9</v>
      </c>
      <c r="L51" s="1">
        <f t="shared" si="0"/>
        <v>58.09516616314199</v>
      </c>
      <c r="M51" s="1">
        <v>1946.2</v>
      </c>
      <c r="N51" s="1">
        <v>3.012</v>
      </c>
      <c r="O51" s="1">
        <v>2.9420000000000002</v>
      </c>
      <c r="P51" s="1">
        <v>46.256799999999998</v>
      </c>
      <c r="Q51" s="1">
        <v>0.48949999999999999</v>
      </c>
      <c r="R51" s="1">
        <v>26.744</v>
      </c>
      <c r="S51" s="1">
        <v>0.42</v>
      </c>
      <c r="T51" s="1">
        <v>0.29499999999999998</v>
      </c>
      <c r="U51" s="1">
        <v>3.2275999999999998</v>
      </c>
      <c r="V51" s="1">
        <v>2503.6999999999998</v>
      </c>
      <c r="W51" s="1">
        <v>1214.9000000000001</v>
      </c>
      <c r="X51" s="1">
        <v>2622.6</v>
      </c>
      <c r="Y51" s="1">
        <v>2974.1</v>
      </c>
      <c r="Z51" s="1">
        <v>1875.9</v>
      </c>
      <c r="AA51" s="1">
        <v>-15671</v>
      </c>
      <c r="AB51" s="1">
        <v>77225</v>
      </c>
      <c r="AC51" s="1">
        <v>0.63</v>
      </c>
      <c r="AD51" s="1">
        <v>0.23</v>
      </c>
    </row>
    <row r="52" spans="1:30">
      <c r="A52" s="16">
        <v>12</v>
      </c>
      <c r="B52" s="4" t="s">
        <v>39</v>
      </c>
      <c r="C52" s="5">
        <v>28</v>
      </c>
      <c r="D52" s="3" t="s">
        <v>40</v>
      </c>
      <c r="E52" s="1">
        <v>44.493266666666671</v>
      </c>
      <c r="F52" s="6">
        <v>54.8</v>
      </c>
      <c r="G52" s="1">
        <v>0.63500000000000001</v>
      </c>
      <c r="H52" s="1">
        <v>2.9721000000000002</v>
      </c>
      <c r="I52" s="1">
        <v>2.77</v>
      </c>
      <c r="J52" s="1">
        <v>0.82499999999999996</v>
      </c>
      <c r="K52" s="1">
        <v>3120.9</v>
      </c>
      <c r="L52" s="1">
        <f t="shared" si="0"/>
        <v>56.950729927007302</v>
      </c>
      <c r="M52" s="1">
        <v>1654.4</v>
      </c>
      <c r="N52" s="1">
        <v>2.9241999999999999</v>
      </c>
      <c r="O52" s="1">
        <v>3.0680999999999998</v>
      </c>
      <c r="P52" s="1">
        <v>43.600900000000003</v>
      </c>
      <c r="Q52" s="1">
        <v>0.52849999999999997</v>
      </c>
      <c r="R52" s="1">
        <v>17.158200000000001</v>
      </c>
      <c r="S52" s="1">
        <v>0.315</v>
      </c>
      <c r="T52" s="1">
        <v>0.245</v>
      </c>
      <c r="U52" s="1">
        <v>3.1004</v>
      </c>
      <c r="V52" s="1">
        <v>2058.1</v>
      </c>
      <c r="W52" s="1">
        <v>1074.5999999999999</v>
      </c>
      <c r="X52" s="1">
        <v>1626</v>
      </c>
      <c r="Y52" s="1">
        <v>1763.5</v>
      </c>
      <c r="Z52" s="1">
        <v>8884.5</v>
      </c>
      <c r="AA52" s="1">
        <v>-13831</v>
      </c>
      <c r="AB52" s="1">
        <v>82555</v>
      </c>
      <c r="AC52" s="1">
        <v>0.55000000000000004</v>
      </c>
      <c r="AD52" s="1">
        <v>0.185</v>
      </c>
    </row>
    <row r="53" spans="1:30">
      <c r="A53" s="16">
        <v>13</v>
      </c>
      <c r="B53" s="4" t="s">
        <v>39</v>
      </c>
      <c r="C53" s="5">
        <v>27</v>
      </c>
      <c r="D53" s="3" t="s">
        <v>40</v>
      </c>
      <c r="E53" s="1">
        <v>42.867433333333331</v>
      </c>
      <c r="F53" s="6">
        <v>72</v>
      </c>
      <c r="G53" s="1">
        <v>0.64</v>
      </c>
      <c r="H53" s="1">
        <v>2.9567000000000001</v>
      </c>
      <c r="I53" s="1">
        <v>2.54</v>
      </c>
      <c r="J53" s="1">
        <v>0.74</v>
      </c>
      <c r="K53" s="1">
        <v>4369.3</v>
      </c>
      <c r="L53" s="1">
        <f t="shared" si="0"/>
        <v>60.684722222222227</v>
      </c>
      <c r="M53" s="1">
        <v>2039</v>
      </c>
      <c r="N53" s="1">
        <v>2.9089</v>
      </c>
      <c r="O53" s="1">
        <v>2.8365</v>
      </c>
      <c r="P53" s="1">
        <v>43.145299999999999</v>
      </c>
      <c r="Q53" s="1">
        <v>0.58299999999999996</v>
      </c>
      <c r="R53" s="1">
        <v>48.072499999999998</v>
      </c>
      <c r="S53" s="1">
        <v>0.35</v>
      </c>
      <c r="T53" s="1">
        <v>0.245</v>
      </c>
      <c r="U53" s="1">
        <v>3.0691000000000002</v>
      </c>
      <c r="V53" s="1">
        <v>2650.8</v>
      </c>
      <c r="W53" s="1">
        <v>1441.3</v>
      </c>
      <c r="X53" s="1">
        <v>1820.1</v>
      </c>
      <c r="Y53" s="1">
        <v>2009.9</v>
      </c>
      <c r="Z53" s="1">
        <v>14985</v>
      </c>
      <c r="AA53" s="1">
        <v>-19944</v>
      </c>
      <c r="AB53" s="1">
        <v>118130</v>
      </c>
      <c r="AC53" s="1">
        <v>0.45</v>
      </c>
      <c r="AD53" s="1">
        <v>0.19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D583-02EE-4F41-BE31-8CA1ECC4A401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workbookViewId="0">
      <selection activeCell="G1" sqref="G1:G1048576"/>
    </sheetView>
  </sheetViews>
  <sheetFormatPr defaultColWidth="9.140625" defaultRowHeight="15"/>
  <cols>
    <col min="1" max="1" width="5.7109375" style="15" bestFit="1" customWidth="1"/>
    <col min="2" max="2" width="9.140625" style="1"/>
    <col min="3" max="3" width="9.140625" style="2"/>
    <col min="4" max="4" width="5.85546875" style="2" customWidth="1"/>
    <col min="5" max="5" width="6.140625" style="1" bestFit="1" customWidth="1"/>
    <col min="6" max="6" width="6.42578125" style="2" bestFit="1" customWidth="1"/>
    <col min="7" max="7" width="6" style="2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5" t="s">
        <v>0</v>
      </c>
      <c r="B1" s="1" t="s">
        <v>35</v>
      </c>
      <c r="C1" s="2" t="s">
        <v>33</v>
      </c>
      <c r="D1" s="2" t="s">
        <v>34</v>
      </c>
      <c r="E1" s="1" t="s">
        <v>0</v>
      </c>
      <c r="F1" s="2" t="s">
        <v>23</v>
      </c>
      <c r="G1" s="2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N1" s="2"/>
    </row>
    <row r="2" spans="1:27" ht="15.75">
      <c r="A2" s="15">
        <v>1</v>
      </c>
      <c r="B2" s="1" t="s">
        <v>30</v>
      </c>
      <c r="C2" s="5">
        <v>20</v>
      </c>
      <c r="D2" s="3" t="s">
        <v>40</v>
      </c>
      <c r="E2" s="1">
        <v>1</v>
      </c>
      <c r="F2" s="5">
        <v>1.73</v>
      </c>
      <c r="G2" s="6">
        <v>60.1</v>
      </c>
      <c r="H2" s="7">
        <f t="shared" ref="H2:H40" si="0">(G2)/(F2^2)</f>
        <v>20.080858030672591</v>
      </c>
      <c r="I2" s="6">
        <v>6</v>
      </c>
      <c r="J2" s="6">
        <v>54.1</v>
      </c>
      <c r="K2" s="6">
        <v>6</v>
      </c>
      <c r="L2" s="1">
        <v>38.815533333333299</v>
      </c>
      <c r="M2" s="2"/>
      <c r="N2" s="2"/>
      <c r="U2" s="8"/>
      <c r="V2" s="8"/>
      <c r="W2" s="8"/>
      <c r="X2" s="8"/>
      <c r="Y2" s="8"/>
      <c r="Z2" s="8"/>
      <c r="AA2" s="8"/>
    </row>
    <row r="3" spans="1:27" ht="15.75">
      <c r="A3" s="15">
        <v>2</v>
      </c>
      <c r="B3" s="1" t="s">
        <v>30</v>
      </c>
      <c r="C3" s="5">
        <v>23</v>
      </c>
      <c r="D3" s="3" t="s">
        <v>40</v>
      </c>
      <c r="E3" s="1">
        <v>2</v>
      </c>
      <c r="F3" s="5">
        <v>1.63</v>
      </c>
      <c r="G3" s="6">
        <v>69.099999999999994</v>
      </c>
      <c r="H3" s="7">
        <f t="shared" si="0"/>
        <v>26.007753396815836</v>
      </c>
      <c r="I3" s="6">
        <v>14.6</v>
      </c>
      <c r="J3" s="6">
        <v>54.8</v>
      </c>
      <c r="K3" s="6">
        <v>21</v>
      </c>
      <c r="L3" s="1">
        <v>39.544499999999999</v>
      </c>
      <c r="U3" s="17"/>
      <c r="V3" s="17"/>
      <c r="W3" s="17"/>
      <c r="X3" s="17"/>
      <c r="Y3" s="17"/>
      <c r="Z3" s="17"/>
      <c r="AA3" s="17"/>
    </row>
    <row r="4" spans="1:27" ht="15.75">
      <c r="A4" s="15">
        <v>3</v>
      </c>
      <c r="B4" s="1" t="s">
        <v>30</v>
      </c>
      <c r="C4" s="5">
        <v>20</v>
      </c>
      <c r="D4" s="3" t="s">
        <v>40</v>
      </c>
      <c r="E4" s="1">
        <v>3</v>
      </c>
      <c r="F4" s="5">
        <v>1.62</v>
      </c>
      <c r="G4" s="6">
        <v>57.8</v>
      </c>
      <c r="H4" s="7">
        <f t="shared" si="0"/>
        <v>22.024081694863582</v>
      </c>
      <c r="I4" s="6">
        <v>6.7</v>
      </c>
      <c r="J4" s="6">
        <v>51.1</v>
      </c>
      <c r="K4" s="6">
        <v>11.6</v>
      </c>
      <c r="L4" s="1">
        <v>43.414099999999998</v>
      </c>
      <c r="U4" s="8"/>
      <c r="V4" s="9"/>
      <c r="W4" s="8"/>
      <c r="X4" s="8"/>
      <c r="Y4" s="8"/>
      <c r="Z4" s="8"/>
      <c r="AA4" s="8"/>
    </row>
    <row r="5" spans="1:27" ht="15.75">
      <c r="A5" s="15">
        <v>4</v>
      </c>
      <c r="B5" s="1" t="s">
        <v>30</v>
      </c>
      <c r="C5" s="5">
        <v>22</v>
      </c>
      <c r="D5" s="3" t="s">
        <v>40</v>
      </c>
      <c r="E5" s="1">
        <v>4</v>
      </c>
      <c r="F5" s="5">
        <v>1.71</v>
      </c>
      <c r="G5" s="10">
        <v>73.2</v>
      </c>
      <c r="H5" s="7">
        <f t="shared" si="0"/>
        <v>25.033343592900383</v>
      </c>
      <c r="I5" s="6">
        <v>8.1</v>
      </c>
      <c r="J5" s="6">
        <v>65.099999999999994</v>
      </c>
      <c r="K5" s="6">
        <v>11</v>
      </c>
      <c r="L5" s="1">
        <v>45.096733333333333</v>
      </c>
      <c r="U5" s="8"/>
      <c r="V5" s="9"/>
      <c r="W5" s="8"/>
      <c r="X5" s="8"/>
      <c r="Y5" s="8"/>
      <c r="Z5" s="8"/>
      <c r="AA5" s="8"/>
    </row>
    <row r="6" spans="1:27" ht="15.75">
      <c r="A6" s="15">
        <v>5</v>
      </c>
      <c r="B6" s="1" t="s">
        <v>30</v>
      </c>
      <c r="C6" s="5">
        <v>23</v>
      </c>
      <c r="D6" s="3" t="s">
        <v>41</v>
      </c>
      <c r="E6" s="1">
        <v>5</v>
      </c>
      <c r="F6" s="5">
        <v>1.58</v>
      </c>
      <c r="G6" s="6">
        <v>62</v>
      </c>
      <c r="H6" s="7">
        <f t="shared" si="0"/>
        <v>24.835763499439189</v>
      </c>
      <c r="I6" s="6">
        <v>17</v>
      </c>
      <c r="J6" s="6">
        <v>45</v>
      </c>
      <c r="K6" s="6">
        <v>27.4</v>
      </c>
      <c r="L6" s="1">
        <v>34.233700000000006</v>
      </c>
      <c r="M6" s="2"/>
      <c r="U6" s="8"/>
      <c r="V6" s="8"/>
      <c r="W6" s="8"/>
      <c r="X6" s="8"/>
      <c r="Y6" s="8"/>
      <c r="Z6" s="8"/>
      <c r="AA6" s="8"/>
    </row>
    <row r="7" spans="1:27" ht="15.75">
      <c r="A7" s="15">
        <v>6</v>
      </c>
      <c r="B7" s="1" t="s">
        <v>30</v>
      </c>
      <c r="C7" s="5">
        <v>21</v>
      </c>
      <c r="D7" s="3" t="s">
        <v>41</v>
      </c>
      <c r="E7" s="1">
        <v>6</v>
      </c>
      <c r="F7" s="5">
        <v>1.575</v>
      </c>
      <c r="G7" s="6">
        <v>47.2</v>
      </c>
      <c r="H7" s="7">
        <f t="shared" si="0"/>
        <v>19.027462836986647</v>
      </c>
      <c r="I7" s="6">
        <v>8.6999999999999993</v>
      </c>
      <c r="J7" s="6">
        <v>38.5</v>
      </c>
      <c r="K7" s="6">
        <v>18.399999999999999</v>
      </c>
      <c r="L7" s="1">
        <v>36.452199999999998</v>
      </c>
      <c r="U7" s="8"/>
      <c r="V7" s="8"/>
      <c r="W7" s="8"/>
      <c r="X7" s="8"/>
      <c r="Y7" s="8"/>
      <c r="Z7" s="8"/>
      <c r="AA7" s="8"/>
    </row>
    <row r="8" spans="1:27" ht="15.75">
      <c r="A8" s="15">
        <v>7</v>
      </c>
      <c r="B8" s="1" t="s">
        <v>30</v>
      </c>
      <c r="C8" s="5">
        <v>21</v>
      </c>
      <c r="D8" s="3" t="s">
        <v>41</v>
      </c>
      <c r="E8" s="1">
        <v>7</v>
      </c>
      <c r="F8" s="5">
        <v>1.62</v>
      </c>
      <c r="G8" s="6">
        <v>52.6</v>
      </c>
      <c r="H8" s="7">
        <f t="shared" si="0"/>
        <v>20.042676421277243</v>
      </c>
      <c r="I8" s="6">
        <v>12.8</v>
      </c>
      <c r="J8" s="6">
        <v>39.799999999999997</v>
      </c>
      <c r="K8" s="6">
        <v>24.3</v>
      </c>
      <c r="L8" s="1">
        <v>33.034233333333333</v>
      </c>
      <c r="U8" s="8"/>
      <c r="V8" s="8"/>
      <c r="W8" s="8"/>
      <c r="X8" s="8"/>
      <c r="Y8" s="8"/>
      <c r="Z8" s="8"/>
      <c r="AA8" s="8"/>
    </row>
    <row r="9" spans="1:27" ht="15.75">
      <c r="A9" s="15">
        <v>8</v>
      </c>
      <c r="B9" s="1" t="s">
        <v>30</v>
      </c>
      <c r="C9" s="5">
        <v>19</v>
      </c>
      <c r="D9" s="3" t="s">
        <v>41</v>
      </c>
      <c r="E9" s="1">
        <v>8</v>
      </c>
      <c r="F9" s="5">
        <v>1.53</v>
      </c>
      <c r="G9" s="6">
        <v>55.9</v>
      </c>
      <c r="H9" s="7">
        <f t="shared" si="0"/>
        <v>23.879704387201503</v>
      </c>
      <c r="I9" s="6">
        <v>15.4</v>
      </c>
      <c r="J9" s="6">
        <v>40.5</v>
      </c>
      <c r="K9" s="6">
        <v>27.6</v>
      </c>
      <c r="L9" s="1">
        <v>30.1174</v>
      </c>
      <c r="U9" s="8"/>
      <c r="V9" s="8"/>
      <c r="W9" s="8"/>
      <c r="X9" s="8"/>
      <c r="Y9" s="8"/>
      <c r="Z9" s="8"/>
      <c r="AA9" s="8"/>
    </row>
    <row r="10" spans="1:27" ht="15.75">
      <c r="A10" s="15">
        <v>9</v>
      </c>
      <c r="B10" s="1" t="s">
        <v>30</v>
      </c>
      <c r="C10" s="5">
        <v>22</v>
      </c>
      <c r="D10" s="3" t="s">
        <v>41</v>
      </c>
      <c r="E10" s="1">
        <v>9</v>
      </c>
      <c r="F10" s="5">
        <v>1.51</v>
      </c>
      <c r="G10" s="11">
        <v>47.3</v>
      </c>
      <c r="H10" s="7">
        <f t="shared" si="0"/>
        <v>20.744704179641243</v>
      </c>
      <c r="I10" s="11">
        <v>8.4</v>
      </c>
      <c r="J10" s="11">
        <v>38.9</v>
      </c>
      <c r="K10" s="11">
        <v>17.7</v>
      </c>
      <c r="L10" s="1">
        <v>29.456266666666668</v>
      </c>
      <c r="M10" s="2"/>
      <c r="U10" s="8"/>
      <c r="V10" s="8"/>
      <c r="W10" s="8"/>
      <c r="X10" s="8"/>
      <c r="Y10" s="8"/>
      <c r="Z10" s="8"/>
      <c r="AA10" s="8"/>
    </row>
    <row r="11" spans="1:27" ht="15.75">
      <c r="A11" s="15">
        <v>10</v>
      </c>
      <c r="B11" s="1" t="s">
        <v>30</v>
      </c>
      <c r="C11" s="5">
        <v>20</v>
      </c>
      <c r="D11" s="3" t="s">
        <v>40</v>
      </c>
      <c r="E11" s="1">
        <v>10</v>
      </c>
      <c r="F11" s="5">
        <v>1.645</v>
      </c>
      <c r="G11" s="6">
        <v>54.1</v>
      </c>
      <c r="H11" s="7">
        <f t="shared" si="0"/>
        <v>19.992424312413966</v>
      </c>
      <c r="I11" s="6">
        <v>6.6</v>
      </c>
      <c r="J11" s="12">
        <v>47.5</v>
      </c>
      <c r="K11" s="6">
        <v>12.2</v>
      </c>
      <c r="L11" s="1">
        <v>28.4023</v>
      </c>
      <c r="U11" s="17"/>
      <c r="V11" s="17"/>
      <c r="W11" s="17"/>
      <c r="X11" s="17"/>
      <c r="Y11" s="17"/>
      <c r="Z11" s="17"/>
      <c r="AA11" s="17"/>
    </row>
    <row r="12" spans="1:27" ht="15.75">
      <c r="A12" s="16">
        <v>11</v>
      </c>
      <c r="B12" s="1" t="s">
        <v>30</v>
      </c>
      <c r="C12" s="5">
        <v>20</v>
      </c>
      <c r="D12" s="3" t="s">
        <v>40</v>
      </c>
      <c r="E12" s="4">
        <v>11</v>
      </c>
      <c r="F12" s="5">
        <v>1.72</v>
      </c>
      <c r="G12" s="10">
        <v>67.099999999999994</v>
      </c>
      <c r="H12" s="7">
        <f t="shared" si="0"/>
        <v>22.681179015684155</v>
      </c>
      <c r="I12" s="6">
        <v>7.5</v>
      </c>
      <c r="J12" s="6">
        <v>67.099999999999994</v>
      </c>
      <c r="K12" s="6">
        <v>11.1</v>
      </c>
      <c r="L12" s="1">
        <v>49.270600000000002</v>
      </c>
      <c r="U12" s="8"/>
      <c r="V12" s="9"/>
      <c r="W12" s="8"/>
      <c r="X12" s="8"/>
      <c r="Y12" s="8"/>
      <c r="Z12" s="8"/>
      <c r="AA12" s="8"/>
    </row>
    <row r="13" spans="1:27" ht="15.75">
      <c r="A13" s="16">
        <v>12</v>
      </c>
      <c r="B13" s="1" t="s">
        <v>30</v>
      </c>
      <c r="C13" s="5">
        <v>28</v>
      </c>
      <c r="D13" s="3" t="s">
        <v>40</v>
      </c>
      <c r="E13" s="4">
        <v>12</v>
      </c>
      <c r="F13" s="5">
        <v>1.58</v>
      </c>
      <c r="G13" s="10">
        <v>51.9</v>
      </c>
      <c r="H13" s="7">
        <f t="shared" si="0"/>
        <v>20.789937510014418</v>
      </c>
      <c r="I13" s="6">
        <v>5.3</v>
      </c>
      <c r="J13" s="6">
        <v>46.6</v>
      </c>
      <c r="K13" s="6">
        <v>10.199999999999999</v>
      </c>
      <c r="L13" s="1">
        <v>40.684633333333331</v>
      </c>
      <c r="U13" s="8"/>
      <c r="V13" s="13"/>
      <c r="W13" s="8"/>
      <c r="X13" s="8"/>
      <c r="Y13" s="8"/>
      <c r="Z13" s="8"/>
      <c r="AA13" s="8"/>
    </row>
    <row r="14" spans="1:27" ht="15.75">
      <c r="A14" s="16">
        <v>13</v>
      </c>
      <c r="B14" s="1" t="s">
        <v>30</v>
      </c>
      <c r="C14" s="5">
        <v>27</v>
      </c>
      <c r="D14" s="3" t="s">
        <v>40</v>
      </c>
      <c r="E14" s="4">
        <v>13</v>
      </c>
      <c r="F14" s="5">
        <v>1.75</v>
      </c>
      <c r="G14" s="6">
        <v>72</v>
      </c>
      <c r="H14" s="7">
        <f t="shared" si="0"/>
        <v>23.510204081632654</v>
      </c>
      <c r="I14" s="6">
        <v>10.6</v>
      </c>
      <c r="J14" s="6">
        <v>61.4</v>
      </c>
      <c r="K14" s="6">
        <v>14.7</v>
      </c>
      <c r="L14" s="1">
        <v>41.916966666666667</v>
      </c>
      <c r="N14" s="2"/>
      <c r="U14" s="8"/>
      <c r="V14" s="8"/>
      <c r="W14" s="8"/>
      <c r="X14" s="8"/>
      <c r="Y14" s="8"/>
      <c r="Z14" s="8"/>
      <c r="AA14" s="8"/>
    </row>
    <row r="15" spans="1:27" ht="15.75">
      <c r="A15" s="15">
        <v>1</v>
      </c>
      <c r="B15" s="1" t="s">
        <v>31</v>
      </c>
      <c r="C15" s="5">
        <v>20</v>
      </c>
      <c r="D15" s="3" t="s">
        <v>40</v>
      </c>
      <c r="E15" s="1">
        <v>1</v>
      </c>
      <c r="F15" s="5">
        <v>1.73</v>
      </c>
      <c r="G15" s="6">
        <v>60.1</v>
      </c>
      <c r="H15" s="1">
        <f t="shared" si="0"/>
        <v>20.080858030672591</v>
      </c>
      <c r="I15" s="6">
        <v>6.4</v>
      </c>
      <c r="J15" s="6">
        <v>53.7</v>
      </c>
      <c r="K15" s="6">
        <v>10.7</v>
      </c>
      <c r="L15" s="1">
        <v>37.756233333333334</v>
      </c>
      <c r="N15" s="14"/>
      <c r="O15" s="14"/>
      <c r="P15" s="14"/>
      <c r="Q15" s="14"/>
      <c r="R15" s="14"/>
      <c r="U15" s="8"/>
      <c r="V15" s="8"/>
      <c r="W15" s="8"/>
      <c r="X15" s="8"/>
      <c r="Y15" s="8"/>
      <c r="Z15" s="8"/>
      <c r="AA15" s="8"/>
    </row>
    <row r="16" spans="1:27" ht="15.75">
      <c r="A16" s="15">
        <v>2</v>
      </c>
      <c r="B16" s="1" t="s">
        <v>31</v>
      </c>
      <c r="C16" s="5">
        <v>23</v>
      </c>
      <c r="D16" s="3" t="s">
        <v>40</v>
      </c>
      <c r="E16" s="1">
        <v>2</v>
      </c>
      <c r="F16" s="5">
        <v>1.63</v>
      </c>
      <c r="G16" s="6">
        <v>67.5</v>
      </c>
      <c r="H16" s="1">
        <f t="shared" si="0"/>
        <v>25.405547818886674</v>
      </c>
      <c r="I16" s="6">
        <v>13</v>
      </c>
      <c r="J16" s="6">
        <v>54.5</v>
      </c>
      <c r="K16" s="6">
        <v>19.3</v>
      </c>
      <c r="L16" s="1">
        <v>39.2012</v>
      </c>
      <c r="U16" s="8"/>
      <c r="V16" s="8"/>
      <c r="W16" s="8"/>
      <c r="X16" s="8"/>
      <c r="Y16" s="8"/>
      <c r="Z16" s="8"/>
      <c r="AA16" s="8"/>
    </row>
    <row r="17" spans="1:27" ht="15.75">
      <c r="A17" s="15">
        <v>3</v>
      </c>
      <c r="B17" s="1" t="s">
        <v>31</v>
      </c>
      <c r="C17" s="5">
        <v>20</v>
      </c>
      <c r="D17" s="3" t="s">
        <v>40</v>
      </c>
      <c r="E17" s="1">
        <v>3</v>
      </c>
      <c r="F17" s="5">
        <v>1.62</v>
      </c>
      <c r="G17" s="6">
        <v>59.3</v>
      </c>
      <c r="H17" s="1">
        <f t="shared" si="0"/>
        <v>22.595640908398103</v>
      </c>
      <c r="I17" s="6">
        <v>10</v>
      </c>
      <c r="J17" s="6">
        <v>49.3</v>
      </c>
      <c r="K17" s="6">
        <v>16.8</v>
      </c>
      <c r="L17" s="1">
        <v>34.967166666666664</v>
      </c>
      <c r="U17" s="8"/>
      <c r="V17" s="8"/>
      <c r="W17" s="8"/>
      <c r="X17" s="8"/>
      <c r="Y17" s="8"/>
      <c r="Z17" s="8"/>
      <c r="AA17" s="8"/>
    </row>
    <row r="18" spans="1:27" ht="15.75">
      <c r="A18" s="15">
        <v>4</v>
      </c>
      <c r="B18" s="1" t="s">
        <v>31</v>
      </c>
      <c r="C18" s="5">
        <v>22</v>
      </c>
      <c r="D18" s="3" t="s">
        <v>40</v>
      </c>
      <c r="E18" s="1">
        <v>4</v>
      </c>
      <c r="F18" s="5">
        <v>1.71</v>
      </c>
      <c r="G18" s="6">
        <v>73.5</v>
      </c>
      <c r="H18" s="1">
        <f t="shared" si="0"/>
        <v>25.135939263363088</v>
      </c>
      <c r="I18" s="6">
        <v>12.5</v>
      </c>
      <c r="J18" s="6">
        <v>61</v>
      </c>
      <c r="K18" s="6">
        <v>17</v>
      </c>
      <c r="L18" s="1">
        <v>43.436533333333337</v>
      </c>
      <c r="U18" s="8"/>
      <c r="V18" s="8"/>
      <c r="W18" s="8"/>
      <c r="X18" s="8"/>
      <c r="Y18" s="8"/>
      <c r="Z18" s="8"/>
      <c r="AA18" s="8"/>
    </row>
    <row r="19" spans="1:27" ht="15.75">
      <c r="A19" s="15">
        <v>5</v>
      </c>
      <c r="B19" s="1" t="s">
        <v>31</v>
      </c>
      <c r="C19" s="5">
        <v>23</v>
      </c>
      <c r="D19" s="3" t="s">
        <v>41</v>
      </c>
      <c r="E19" s="1">
        <v>5</v>
      </c>
      <c r="F19" s="5">
        <v>1.58</v>
      </c>
      <c r="G19" s="6">
        <v>61.9</v>
      </c>
      <c r="H19" s="1">
        <f t="shared" si="0"/>
        <v>24.795705816375577</v>
      </c>
      <c r="I19" s="6">
        <v>16.7</v>
      </c>
      <c r="J19" s="6">
        <v>45.9</v>
      </c>
      <c r="K19" s="6">
        <v>26.9</v>
      </c>
      <c r="L19" s="1">
        <v>32.836833333333338</v>
      </c>
      <c r="U19" s="17"/>
      <c r="V19" s="17"/>
      <c r="W19" s="17"/>
      <c r="X19" s="17"/>
      <c r="Y19" s="17"/>
      <c r="Z19" s="17"/>
      <c r="AA19" s="17"/>
    </row>
    <row r="20" spans="1:27" ht="15.75">
      <c r="A20" s="15">
        <v>6</v>
      </c>
      <c r="B20" s="1" t="s">
        <v>31</v>
      </c>
      <c r="C20" s="5">
        <v>21</v>
      </c>
      <c r="D20" s="3" t="s">
        <v>41</v>
      </c>
      <c r="E20" s="1">
        <v>6</v>
      </c>
      <c r="F20" s="5">
        <v>1.575</v>
      </c>
      <c r="G20" s="6">
        <v>47.5</v>
      </c>
      <c r="H20" s="1">
        <f t="shared" si="0"/>
        <v>19.148400100781053</v>
      </c>
      <c r="I20" s="6">
        <v>10</v>
      </c>
      <c r="J20" s="6">
        <v>37.5</v>
      </c>
      <c r="K20" s="6">
        <v>21</v>
      </c>
      <c r="L20" s="1">
        <v>33.961500000000001</v>
      </c>
      <c r="U20" s="8"/>
      <c r="V20" s="9"/>
      <c r="W20" s="8"/>
      <c r="X20" s="8"/>
      <c r="Y20" s="8"/>
      <c r="Z20" s="8"/>
      <c r="AA20" s="8"/>
    </row>
    <row r="21" spans="1:27" ht="15.75">
      <c r="A21" s="15">
        <v>7</v>
      </c>
      <c r="B21" s="1" t="s">
        <v>31</v>
      </c>
      <c r="C21" s="5">
        <v>21</v>
      </c>
      <c r="D21" s="3" t="s">
        <v>41</v>
      </c>
      <c r="E21" s="1">
        <v>7</v>
      </c>
      <c r="F21" s="5">
        <v>1.62</v>
      </c>
      <c r="G21" s="6">
        <v>52</v>
      </c>
      <c r="H21" s="1">
        <f t="shared" si="0"/>
        <v>19.814052735863431</v>
      </c>
      <c r="I21" s="6">
        <v>12.9</v>
      </c>
      <c r="J21" s="6">
        <v>39.1</v>
      </c>
      <c r="K21" s="6">
        <v>24.8</v>
      </c>
      <c r="L21" s="1">
        <v>21.354166666666668</v>
      </c>
      <c r="U21" s="8"/>
      <c r="V21" s="9"/>
      <c r="W21" s="8"/>
      <c r="X21" s="8"/>
      <c r="Y21" s="8"/>
      <c r="Z21" s="8"/>
      <c r="AA21" s="8"/>
    </row>
    <row r="22" spans="1:27" ht="15.75">
      <c r="A22" s="15">
        <v>8</v>
      </c>
      <c r="B22" s="1" t="s">
        <v>31</v>
      </c>
      <c r="C22" s="5">
        <v>19</v>
      </c>
      <c r="D22" s="3" t="s">
        <v>41</v>
      </c>
      <c r="E22" s="1">
        <v>8</v>
      </c>
      <c r="F22" s="5">
        <v>1.53</v>
      </c>
      <c r="G22" s="6">
        <v>55.7</v>
      </c>
      <c r="H22" s="1">
        <f t="shared" si="0"/>
        <v>23.794267162202573</v>
      </c>
      <c r="I22" s="6">
        <v>16.8</v>
      </c>
      <c r="J22" s="6">
        <v>38.9</v>
      </c>
      <c r="K22" s="6">
        <v>30.2</v>
      </c>
      <c r="L22" s="1">
        <v>29.044600000000003</v>
      </c>
      <c r="U22" s="8"/>
      <c r="V22" s="8"/>
      <c r="W22" s="8"/>
      <c r="X22" s="8"/>
      <c r="Y22" s="8"/>
      <c r="Z22" s="8"/>
      <c r="AA22" s="8"/>
    </row>
    <row r="23" spans="1:27" ht="15.75">
      <c r="A23" s="15">
        <v>9</v>
      </c>
      <c r="B23" s="1" t="s">
        <v>31</v>
      </c>
      <c r="C23" s="5">
        <v>22</v>
      </c>
      <c r="D23" s="3" t="s">
        <v>41</v>
      </c>
      <c r="E23" s="1">
        <v>9</v>
      </c>
      <c r="F23" s="5">
        <v>1.51</v>
      </c>
      <c r="G23" s="11">
        <v>47.6</v>
      </c>
      <c r="H23" s="1">
        <f t="shared" si="0"/>
        <v>20.876277356256306</v>
      </c>
      <c r="I23" s="11">
        <v>9.3000000000000007</v>
      </c>
      <c r="J23" s="11">
        <v>38.299999999999997</v>
      </c>
      <c r="K23" s="11">
        <v>19.5</v>
      </c>
      <c r="L23" s="1">
        <v>28.769066666666664</v>
      </c>
      <c r="U23" s="8"/>
      <c r="V23" s="8"/>
      <c r="W23" s="8"/>
      <c r="X23" s="8"/>
      <c r="Y23" s="8"/>
      <c r="Z23" s="8"/>
      <c r="AA23" s="8"/>
    </row>
    <row r="24" spans="1:27" ht="15.75">
      <c r="A24" s="15">
        <v>10</v>
      </c>
      <c r="B24" s="1" t="s">
        <v>31</v>
      </c>
      <c r="C24" s="5">
        <v>20</v>
      </c>
      <c r="D24" s="3" t="s">
        <v>40</v>
      </c>
      <c r="E24" s="1">
        <v>10</v>
      </c>
      <c r="F24" s="5">
        <v>1.645</v>
      </c>
      <c r="G24" s="6">
        <v>56.7</v>
      </c>
      <c r="H24" s="1">
        <f t="shared" si="0"/>
        <v>20.95324322576473</v>
      </c>
      <c r="I24" s="6">
        <v>7.3</v>
      </c>
      <c r="J24" s="12">
        <v>49.4</v>
      </c>
      <c r="K24" s="6">
        <v>12.9</v>
      </c>
      <c r="L24" s="1">
        <v>26.1386</v>
      </c>
      <c r="U24" s="8"/>
      <c r="V24" s="8"/>
      <c r="W24" s="8"/>
      <c r="X24" s="8"/>
      <c r="Y24" s="8"/>
      <c r="Z24" s="8"/>
      <c r="AA24" s="8"/>
    </row>
    <row r="25" spans="1:27" ht="15.75">
      <c r="A25" s="16">
        <v>11</v>
      </c>
      <c r="B25" s="1" t="s">
        <v>31</v>
      </c>
      <c r="C25" s="5">
        <v>20</v>
      </c>
      <c r="D25" s="3" t="s">
        <v>40</v>
      </c>
      <c r="E25" s="4">
        <v>11</v>
      </c>
      <c r="F25" s="5">
        <v>1.72</v>
      </c>
      <c r="G25" s="6">
        <v>66.5</v>
      </c>
      <c r="H25" s="1">
        <f t="shared" si="0"/>
        <v>22.478366684694432</v>
      </c>
      <c r="I25" s="6">
        <v>7.5</v>
      </c>
      <c r="J25" s="6">
        <v>59</v>
      </c>
      <c r="K25" s="6">
        <v>11.2</v>
      </c>
      <c r="L25" s="1">
        <v>37.070700000000002</v>
      </c>
      <c r="U25" s="8"/>
      <c r="V25" s="8"/>
      <c r="W25" s="8"/>
      <c r="X25" s="8"/>
      <c r="Y25" s="8"/>
      <c r="Z25" s="8"/>
      <c r="AA25" s="8"/>
    </row>
    <row r="26" spans="1:27" ht="15.75">
      <c r="A26" s="16">
        <v>12</v>
      </c>
      <c r="B26" s="1" t="s">
        <v>31</v>
      </c>
      <c r="C26" s="5">
        <v>28</v>
      </c>
      <c r="D26" s="3" t="s">
        <v>40</v>
      </c>
      <c r="E26" s="4">
        <v>12</v>
      </c>
      <c r="F26" s="5">
        <v>1.58</v>
      </c>
      <c r="G26" s="6">
        <v>53.4</v>
      </c>
      <c r="H26" s="1">
        <f t="shared" si="0"/>
        <v>21.39080275596859</v>
      </c>
      <c r="I26" s="6">
        <v>7.4</v>
      </c>
      <c r="J26" s="6">
        <v>46</v>
      </c>
      <c r="K26" s="6">
        <v>13.9</v>
      </c>
      <c r="L26" s="1">
        <v>40.004700000000007</v>
      </c>
      <c r="U26" s="8"/>
      <c r="V26" s="8"/>
      <c r="W26" s="8"/>
      <c r="X26" s="8"/>
      <c r="Y26" s="8"/>
      <c r="Z26" s="8"/>
      <c r="AA26" s="8"/>
    </row>
    <row r="27" spans="1:27">
      <c r="A27" s="16">
        <v>13</v>
      </c>
      <c r="B27" s="1" t="s">
        <v>31</v>
      </c>
      <c r="C27" s="5">
        <v>27</v>
      </c>
      <c r="D27" s="3" t="s">
        <v>40</v>
      </c>
      <c r="E27" s="4">
        <v>13</v>
      </c>
      <c r="F27" s="5">
        <v>1.75</v>
      </c>
      <c r="G27" s="6">
        <v>71.8</v>
      </c>
      <c r="H27" s="1">
        <f t="shared" si="0"/>
        <v>23.444897959183674</v>
      </c>
      <c r="I27" s="6">
        <v>13.6</v>
      </c>
      <c r="J27" s="6">
        <v>58.2</v>
      </c>
      <c r="K27" s="6">
        <v>18.899999999999999</v>
      </c>
      <c r="L27" s="1">
        <v>38.905099999999997</v>
      </c>
      <c r="N27" s="2"/>
    </row>
    <row r="28" spans="1:27">
      <c r="A28" s="15">
        <v>1</v>
      </c>
      <c r="B28" s="1" t="s">
        <v>32</v>
      </c>
      <c r="C28" s="5">
        <v>20</v>
      </c>
      <c r="D28" s="3" t="s">
        <v>40</v>
      </c>
      <c r="E28" s="1">
        <v>1</v>
      </c>
      <c r="F28" s="5">
        <v>1.73</v>
      </c>
      <c r="G28" s="6">
        <v>61.7</v>
      </c>
      <c r="H28" s="1">
        <f t="shared" si="0"/>
        <v>20.615456580574026</v>
      </c>
      <c r="I28" s="6">
        <v>6.3</v>
      </c>
      <c r="J28" s="6">
        <v>55.4</v>
      </c>
      <c r="K28" s="6">
        <v>10.199999999999999</v>
      </c>
      <c r="L28" s="1">
        <v>37.9925</v>
      </c>
    </row>
    <row r="29" spans="1:27">
      <c r="A29" s="15">
        <v>2</v>
      </c>
      <c r="B29" s="1" t="s">
        <v>32</v>
      </c>
      <c r="C29" s="5">
        <v>23</v>
      </c>
      <c r="D29" s="3" t="s">
        <v>40</v>
      </c>
      <c r="E29" s="1">
        <v>2</v>
      </c>
      <c r="F29" s="5">
        <v>1.63</v>
      </c>
      <c r="G29" s="6">
        <v>67.599999999999994</v>
      </c>
      <c r="H29" s="1">
        <f t="shared" si="0"/>
        <v>25.443185667507244</v>
      </c>
      <c r="I29" s="6">
        <v>13</v>
      </c>
      <c r="J29" s="6">
        <v>54.6</v>
      </c>
      <c r="K29" s="6">
        <v>19.2</v>
      </c>
      <c r="L29" s="1">
        <v>39.065866666666665</v>
      </c>
    </row>
    <row r="30" spans="1:27">
      <c r="A30" s="15">
        <v>3</v>
      </c>
      <c r="B30" s="1" t="s">
        <v>32</v>
      </c>
      <c r="C30" s="5">
        <v>20</v>
      </c>
      <c r="D30" s="3" t="s">
        <v>40</v>
      </c>
      <c r="E30" s="1">
        <v>3</v>
      </c>
      <c r="F30" s="5">
        <v>1.62</v>
      </c>
      <c r="G30" s="6">
        <v>59</v>
      </c>
      <c r="H30" s="1">
        <f t="shared" si="0"/>
        <v>22.481329065691202</v>
      </c>
      <c r="I30" s="6">
        <v>8.3000000000000007</v>
      </c>
      <c r="J30" s="6">
        <v>50.7</v>
      </c>
      <c r="K30" s="6">
        <v>14.1</v>
      </c>
      <c r="L30" s="1">
        <v>41.311700000000002</v>
      </c>
    </row>
    <row r="31" spans="1:27">
      <c r="A31" s="15">
        <v>4</v>
      </c>
      <c r="B31" s="1" t="s">
        <v>32</v>
      </c>
      <c r="C31" s="5">
        <v>22</v>
      </c>
      <c r="D31" s="3" t="s">
        <v>40</v>
      </c>
      <c r="E31" s="1">
        <v>4</v>
      </c>
      <c r="F31" s="5">
        <v>1.71</v>
      </c>
      <c r="G31" s="6">
        <v>74.099999999999994</v>
      </c>
      <c r="H31" s="1">
        <f t="shared" si="0"/>
        <v>25.341130604288498</v>
      </c>
      <c r="I31" s="6">
        <v>11.4</v>
      </c>
      <c r="J31" s="6">
        <v>62.7</v>
      </c>
      <c r="K31" s="6">
        <v>15.4</v>
      </c>
      <c r="L31" s="1">
        <v>46.423133333333332</v>
      </c>
    </row>
    <row r="32" spans="1:27">
      <c r="A32" s="15">
        <v>5</v>
      </c>
      <c r="B32" s="1" t="s">
        <v>32</v>
      </c>
      <c r="C32" s="5">
        <v>23</v>
      </c>
      <c r="D32" s="3" t="s">
        <v>41</v>
      </c>
      <c r="E32" s="1">
        <v>5</v>
      </c>
      <c r="F32" s="5">
        <v>1.58</v>
      </c>
      <c r="G32" s="6">
        <v>61.8</v>
      </c>
      <c r="H32" s="1">
        <f t="shared" si="0"/>
        <v>24.755648133311965</v>
      </c>
      <c r="I32" s="6">
        <v>15.7</v>
      </c>
      <c r="J32" s="6">
        <v>45.2</v>
      </c>
      <c r="K32" s="6">
        <v>25.3</v>
      </c>
      <c r="L32" s="1">
        <v>33.700200000000002</v>
      </c>
    </row>
    <row r="33" spans="1:12">
      <c r="A33" s="15">
        <v>6</v>
      </c>
      <c r="B33" s="1" t="s">
        <v>32</v>
      </c>
      <c r="C33" s="5">
        <v>21</v>
      </c>
      <c r="D33" s="3" t="s">
        <v>41</v>
      </c>
      <c r="E33" s="1">
        <v>6</v>
      </c>
      <c r="F33" s="5">
        <v>1.575</v>
      </c>
      <c r="G33" s="6">
        <v>48.7</v>
      </c>
      <c r="H33" s="1">
        <f t="shared" si="0"/>
        <v>19.632149155958682</v>
      </c>
      <c r="I33" s="6">
        <v>10.1</v>
      </c>
      <c r="J33" s="6">
        <v>38.6</v>
      </c>
      <c r="K33" s="6">
        <v>20.8</v>
      </c>
      <c r="L33" s="1">
        <v>33.381249999999994</v>
      </c>
    </row>
    <row r="34" spans="1:12">
      <c r="A34" s="15">
        <v>7</v>
      </c>
      <c r="B34" s="1" t="s">
        <v>32</v>
      </c>
      <c r="C34" s="5">
        <v>21</v>
      </c>
      <c r="D34" s="3" t="s">
        <v>41</v>
      </c>
      <c r="E34" s="1">
        <v>7</v>
      </c>
      <c r="F34" s="5">
        <v>1.62</v>
      </c>
      <c r="G34" s="6">
        <v>51.5</v>
      </c>
      <c r="H34" s="1">
        <f t="shared" si="0"/>
        <v>19.62353299801859</v>
      </c>
      <c r="I34" s="6">
        <v>12.1</v>
      </c>
      <c r="J34" s="6">
        <v>39.4</v>
      </c>
      <c r="K34" s="6">
        <v>23.5</v>
      </c>
      <c r="L34" s="1">
        <v>31.047566666666668</v>
      </c>
    </row>
    <row r="35" spans="1:12">
      <c r="A35" s="15">
        <v>8</v>
      </c>
      <c r="B35" s="1" t="s">
        <v>32</v>
      </c>
      <c r="C35" s="5">
        <v>19</v>
      </c>
      <c r="D35" s="3" t="s">
        <v>41</v>
      </c>
      <c r="E35" s="1">
        <v>8</v>
      </c>
      <c r="F35" s="5">
        <v>1.53</v>
      </c>
      <c r="G35" s="6">
        <v>55.2</v>
      </c>
      <c r="H35" s="1">
        <f t="shared" si="0"/>
        <v>23.580674099705242</v>
      </c>
      <c r="I35" s="6">
        <v>15.4</v>
      </c>
      <c r="J35" s="6">
        <v>39.799999999999997</v>
      </c>
      <c r="K35" s="6">
        <v>27.9</v>
      </c>
      <c r="L35" s="1">
        <v>28.9024</v>
      </c>
    </row>
    <row r="36" spans="1:12">
      <c r="A36" s="15">
        <v>9</v>
      </c>
      <c r="B36" s="1" t="s">
        <v>32</v>
      </c>
      <c r="C36" s="5">
        <v>22</v>
      </c>
      <c r="D36" s="3" t="s">
        <v>41</v>
      </c>
      <c r="E36" s="1">
        <v>9</v>
      </c>
      <c r="F36" s="5">
        <v>1.51</v>
      </c>
      <c r="G36" s="11">
        <v>47.5</v>
      </c>
      <c r="H36" s="1">
        <f t="shared" si="0"/>
        <v>20.832419630717951</v>
      </c>
      <c r="I36" s="11">
        <v>8.1</v>
      </c>
      <c r="J36" s="11">
        <v>39.4</v>
      </c>
      <c r="K36" s="11">
        <v>17</v>
      </c>
      <c r="L36" s="1">
        <v>33.674200000000006</v>
      </c>
    </row>
    <row r="37" spans="1:12">
      <c r="A37" s="15">
        <v>10</v>
      </c>
      <c r="B37" s="1" t="s">
        <v>32</v>
      </c>
      <c r="C37" s="5">
        <v>20</v>
      </c>
      <c r="D37" s="3" t="s">
        <v>40</v>
      </c>
      <c r="E37" s="1">
        <v>10</v>
      </c>
      <c r="F37" s="5">
        <v>1.645</v>
      </c>
      <c r="G37" s="6">
        <v>57.1</v>
      </c>
      <c r="H37" s="1">
        <f t="shared" si="0"/>
        <v>21.101061520126386</v>
      </c>
      <c r="I37" s="6">
        <v>7.1</v>
      </c>
      <c r="J37" s="12">
        <v>50</v>
      </c>
      <c r="K37" s="6">
        <v>12.4</v>
      </c>
      <c r="L37" s="1">
        <v>38.514466666666664</v>
      </c>
    </row>
    <row r="38" spans="1:12">
      <c r="A38" s="16">
        <v>11</v>
      </c>
      <c r="B38" s="1" t="s">
        <v>32</v>
      </c>
      <c r="C38" s="5">
        <v>20</v>
      </c>
      <c r="D38" s="3" t="s">
        <v>40</v>
      </c>
      <c r="E38" s="4">
        <v>11</v>
      </c>
      <c r="F38" s="5">
        <v>1.72</v>
      </c>
      <c r="G38" s="6">
        <v>66.2</v>
      </c>
      <c r="H38" s="1">
        <f t="shared" si="0"/>
        <v>22.376960519199571</v>
      </c>
      <c r="I38" s="6">
        <v>7.2</v>
      </c>
      <c r="J38" s="6">
        <v>59</v>
      </c>
      <c r="K38" s="6">
        <v>10.9</v>
      </c>
      <c r="L38" s="1">
        <v>47.096733333333333</v>
      </c>
    </row>
    <row r="39" spans="1:12">
      <c r="A39" s="16">
        <v>12</v>
      </c>
      <c r="B39" s="1" t="s">
        <v>32</v>
      </c>
      <c r="C39" s="5">
        <v>28</v>
      </c>
      <c r="D39" s="3" t="s">
        <v>40</v>
      </c>
      <c r="E39" s="4">
        <v>12</v>
      </c>
      <c r="F39" s="5">
        <v>1.58</v>
      </c>
      <c r="G39" s="6">
        <v>54.8</v>
      </c>
      <c r="H39" s="1">
        <f t="shared" si="0"/>
        <v>21.951610318859153</v>
      </c>
      <c r="I39" s="6">
        <v>7.2</v>
      </c>
      <c r="J39" s="6">
        <v>47.6</v>
      </c>
      <c r="K39" s="6">
        <v>13.2</v>
      </c>
      <c r="L39" s="1">
        <v>44.493266666666671</v>
      </c>
    </row>
    <row r="40" spans="1:12">
      <c r="A40" s="16">
        <v>13</v>
      </c>
      <c r="B40" s="1" t="s">
        <v>32</v>
      </c>
      <c r="C40" s="5">
        <v>27</v>
      </c>
      <c r="D40" s="3" t="s">
        <v>40</v>
      </c>
      <c r="E40" s="4">
        <v>13</v>
      </c>
      <c r="F40" s="5">
        <v>1.75</v>
      </c>
      <c r="G40" s="6">
        <v>72</v>
      </c>
      <c r="H40" s="7">
        <f t="shared" si="0"/>
        <v>23.510204081632654</v>
      </c>
      <c r="I40" s="6">
        <v>10.6</v>
      </c>
      <c r="J40" s="6">
        <v>61.4</v>
      </c>
      <c r="K40" s="6">
        <v>14.7</v>
      </c>
      <c r="L40" s="1">
        <v>42.867433333333331</v>
      </c>
    </row>
    <row r="51" spans="5:5">
      <c r="E51" s="4"/>
    </row>
    <row r="52" spans="5:5">
      <c r="E52" s="4"/>
    </row>
    <row r="53" spans="5:5">
      <c r="E53" s="4"/>
    </row>
  </sheetData>
  <mergeCells count="3">
    <mergeCell ref="U3:AA3"/>
    <mergeCell ref="U11:AA11"/>
    <mergeCell ref="U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Jump_Data</vt:lpstr>
      <vt:lpstr>Reliability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2021-06-28T02:22:05Z</dcterms:modified>
</cp:coreProperties>
</file>