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sleeves/"/>
    </mc:Choice>
  </mc:AlternateContent>
  <xr:revisionPtr revIDLastSave="283" documentId="11_82C24310CE7BBE04BEB0DB476EAC005EE4A2A6C3" xr6:coauthVersionLast="47" xr6:coauthVersionMax="47" xr10:uidLastSave="{983BFF4C-8BB6-4CA4-B0C5-EA03AE1D70D8}"/>
  <bookViews>
    <workbookView xWindow="-120" yWindow="-120" windowWidth="29040" windowHeight="15840" activeTab="1" xr2:uid="{00000000-000D-0000-FFFF-FFFF00000000}"/>
  </bookViews>
  <sheets>
    <sheet name="Sheet1" sheetId="1" r:id="rId1"/>
    <sheet name="Data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0" i="2" l="1"/>
  <c r="V85" i="2"/>
  <c r="V84" i="2"/>
  <c r="V83" i="2"/>
  <c r="V82" i="2"/>
  <c r="V81" i="2"/>
  <c r="V71" i="2"/>
  <c r="V70" i="2"/>
  <c r="V69" i="2"/>
  <c r="V68" i="2"/>
  <c r="V67" i="2"/>
  <c r="V66" i="2"/>
  <c r="V57" i="2"/>
  <c r="V56" i="2"/>
  <c r="V55" i="2"/>
  <c r="V54" i="2"/>
  <c r="V53" i="2"/>
  <c r="V52" i="2"/>
  <c r="V43" i="2"/>
  <c r="V42" i="2"/>
  <c r="V41" i="2"/>
  <c r="V40" i="2"/>
  <c r="V39" i="2"/>
  <c r="V38" i="2"/>
  <c r="V29" i="2"/>
  <c r="V28" i="2"/>
  <c r="V27" i="2"/>
  <c r="V26" i="2"/>
  <c r="V25" i="2"/>
  <c r="V24" i="2"/>
  <c r="V11" i="2"/>
  <c r="V12" i="2"/>
  <c r="V13" i="2"/>
  <c r="V14" i="2"/>
  <c r="V15" i="2"/>
  <c r="V10" i="2"/>
  <c r="H72" i="2"/>
  <c r="H58" i="2"/>
  <c r="H44" i="2"/>
  <c r="H30" i="2"/>
  <c r="H2" i="2"/>
  <c r="G2" i="1"/>
  <c r="G43" i="1" l="1"/>
  <c r="G34" i="1" l="1"/>
  <c r="G60" i="1"/>
  <c r="G26" i="1"/>
  <c r="G18" i="1"/>
  <c r="AG4" i="1" l="1"/>
  <c r="AG11" i="1"/>
  <c r="AG12" i="1"/>
  <c r="AF4" i="1"/>
  <c r="AF11" i="1"/>
  <c r="AF12" i="1"/>
  <c r="AE4" i="1"/>
  <c r="AE11" i="1"/>
  <c r="AE12" i="1"/>
  <c r="AE3" i="1"/>
  <c r="AF3" i="1"/>
  <c r="AG3" i="1"/>
</calcChain>
</file>

<file path=xl/sharedStrings.xml><?xml version="1.0" encoding="utf-8"?>
<sst xmlns="http://schemas.openxmlformats.org/spreadsheetml/2006/main" count="418" uniqueCount="101">
  <si>
    <t>Conditions</t>
  </si>
  <si>
    <t>Baseline</t>
  </si>
  <si>
    <t>Name</t>
  </si>
  <si>
    <t>Last_name</t>
  </si>
  <si>
    <t>Sex</t>
  </si>
  <si>
    <t>BMI</t>
  </si>
  <si>
    <t>Pre_Blood_Oxi</t>
  </si>
  <si>
    <t>Post_Blood_Oxi</t>
  </si>
  <si>
    <t>Amber</t>
  </si>
  <si>
    <t>Rohrer</t>
  </si>
  <si>
    <t>Cameron</t>
  </si>
  <si>
    <t>Louis</t>
  </si>
  <si>
    <t>Female</t>
  </si>
  <si>
    <t>Male</t>
  </si>
  <si>
    <t>PPT_Dominant_Pre</t>
  </si>
  <si>
    <t>PPT_Dominant_Post</t>
  </si>
  <si>
    <t>PPT_ND_Pre</t>
  </si>
  <si>
    <t>PPT_ND_Post</t>
  </si>
  <si>
    <t>PPT_Leg_Post</t>
  </si>
  <si>
    <t>PPT_Leg_Pre</t>
  </si>
  <si>
    <t>Pre_Lactate</t>
  </si>
  <si>
    <t>Post_Lactate</t>
  </si>
  <si>
    <t>Time Until Exhaustion</t>
  </si>
  <si>
    <t>Taken</t>
  </si>
  <si>
    <t>Pre_Ultrasound</t>
  </si>
  <si>
    <t>Post_Ultrasound</t>
  </si>
  <si>
    <t>Pre_Saliva</t>
  </si>
  <si>
    <t>Post_Saliva</t>
  </si>
  <si>
    <t>MVC_flexor</t>
  </si>
  <si>
    <t>MVC_extensor</t>
  </si>
  <si>
    <t>MVC_shoulder</t>
  </si>
  <si>
    <t>Height (cm)</t>
  </si>
  <si>
    <t>Weight (kg)</t>
  </si>
  <si>
    <t>PPT_NDLeg_Pre</t>
  </si>
  <si>
    <t>PPT_NDLeg_Post</t>
  </si>
  <si>
    <t>Sleeves_75</t>
  </si>
  <si>
    <t>No_Sleeves_75</t>
  </si>
  <si>
    <t>taken</t>
  </si>
  <si>
    <t>Sleevs Size</t>
  </si>
  <si>
    <t>Full Arm small</t>
  </si>
  <si>
    <t>Full Arm Large</t>
  </si>
  <si>
    <t>Heart_Rate_Pre</t>
  </si>
  <si>
    <t>Heart_Rate_Post</t>
  </si>
  <si>
    <t>emg_flexor_raw</t>
  </si>
  <si>
    <t>emg_extensor_raw</t>
  </si>
  <si>
    <t>emg_shoulder_raw</t>
  </si>
  <si>
    <t>emg_flexor_norm</t>
  </si>
  <si>
    <t>emg_extensor_norm</t>
  </si>
  <si>
    <t>emg_shoulder_norm</t>
  </si>
  <si>
    <t>AD_Diff</t>
  </si>
  <si>
    <t>E_Diff</t>
  </si>
  <si>
    <t>F_Diff</t>
  </si>
  <si>
    <t>Absent</t>
  </si>
  <si>
    <t>No_Sleeves_50</t>
  </si>
  <si>
    <t>Sleeves_50</t>
  </si>
  <si>
    <t>Sleeves_25</t>
  </si>
  <si>
    <t>No_Sleeves_25</t>
  </si>
  <si>
    <t>Brianna</t>
  </si>
  <si>
    <t>AJ</t>
  </si>
  <si>
    <t>Alvarez</t>
  </si>
  <si>
    <t>Full Arm Medium</t>
  </si>
  <si>
    <t>128/87</t>
  </si>
  <si>
    <t>* Injury to right shin</t>
  </si>
  <si>
    <t>Forearm Medium</t>
  </si>
  <si>
    <t>Sabrina</t>
  </si>
  <si>
    <t>Arias</t>
  </si>
  <si>
    <t>Derrick</t>
  </si>
  <si>
    <t>* Discontinuation due to reschedule constant and time conflict*</t>
  </si>
  <si>
    <t>SL001</t>
  </si>
  <si>
    <t>SL002</t>
  </si>
  <si>
    <t>SL003</t>
  </si>
  <si>
    <t>SL004</t>
  </si>
  <si>
    <t>SL005</t>
  </si>
  <si>
    <t>SL006</t>
  </si>
  <si>
    <t>SL007</t>
  </si>
  <si>
    <t xml:space="preserve"> </t>
  </si>
  <si>
    <t>Manny</t>
  </si>
  <si>
    <t xml:space="preserve">*Left Leg is Dom </t>
  </si>
  <si>
    <t>Systolic</t>
  </si>
  <si>
    <t>Diastolic</t>
  </si>
  <si>
    <t>emg_mean_extensor</t>
  </si>
  <si>
    <t>emg_extensor_peak</t>
  </si>
  <si>
    <t>emg_flexor_peak</t>
  </si>
  <si>
    <t>emg_shoulder_peak</t>
  </si>
  <si>
    <t>emg_mean_flexor</t>
  </si>
  <si>
    <t>emg_mean_shoulder</t>
  </si>
  <si>
    <t>MISSING 50 Watt c/o NO SLEEVES</t>
  </si>
  <si>
    <t>Blood_oxigen</t>
  </si>
  <si>
    <t>Pre</t>
  </si>
  <si>
    <t>Post</t>
  </si>
  <si>
    <t>Heart_rate</t>
  </si>
  <si>
    <t>PPT</t>
  </si>
  <si>
    <t>PPT_ND</t>
  </si>
  <si>
    <t>PPT_leg</t>
  </si>
  <si>
    <t>PPT_ND_leg</t>
  </si>
  <si>
    <t>Lactate</t>
  </si>
  <si>
    <t>Vel_antegrade</t>
  </si>
  <si>
    <t>Vel_retrograde</t>
  </si>
  <si>
    <t>ID</t>
  </si>
  <si>
    <t>Period</t>
  </si>
  <si>
    <t>Lactate_Norm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</si>
</sst>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2" fillId="2" borderId="0" xfId="2"/>
    <xf numFmtId="0" fontId="3" fillId="3" borderId="0" xfId="3"/>
    <xf numFmtId="0" fontId="1" fillId="0" borderId="1" xfId="1"/>
    <xf numFmtId="20" fontId="0" fillId="0" borderId="0" xfId="0" applyNumberFormat="1"/>
    <xf numFmtId="0" fontId="4" fillId="4" borderId="0" xfId="4"/>
    <xf numFmtId="0" fontId="0" fillId="0" borderId="0" xfId="0" applyAlignment="1">
      <alignment horizontal="right"/>
    </xf>
    <xf numFmtId="0" fontId="4" fillId="0" borderId="0" xfId="4" applyFill="1"/>
    <xf numFmtId="0" fontId="5" fillId="0" borderId="0" xfId="0" applyFont="1"/>
    <xf numFmtId="0" fontId="6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5">
    <cellStyle name="Bad" xfId="3" builtinId="27"/>
    <cellStyle name="Good" xfId="2" builtinId="26"/>
    <cellStyle name="Heading 3" xfId="1" builtinId="1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"/>
  <sheetViews>
    <sheetView topLeftCell="A37" workbookViewId="0">
      <selection activeCell="A37" sqref="A1:XFD1048576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7.5703125" bestFit="1" customWidth="1"/>
    <col min="4" max="4" width="6.85546875" bestFit="1" customWidth="1"/>
    <col min="5" max="5" width="11.28515625" customWidth="1"/>
    <col min="6" max="6" width="18.85546875" bestFit="1" customWidth="1"/>
    <col min="7" max="7" width="12" bestFit="1" customWidth="1"/>
    <col min="8" max="8" width="14.5703125" bestFit="1" customWidth="1"/>
    <col min="9" max="9" width="14.42578125" style="6" bestFit="1" customWidth="1"/>
    <col min="10" max="10" width="14.42578125" style="6" customWidth="1"/>
    <col min="11" max="11" width="14.28515625" bestFit="1" customWidth="1"/>
    <col min="12" max="12" width="14.28515625" customWidth="1"/>
    <col min="13" max="13" width="15" bestFit="1" customWidth="1"/>
    <col min="14" max="14" width="15.85546875" bestFit="1" customWidth="1"/>
    <col min="15" max="15" width="18.28515625" bestFit="1" customWidth="1"/>
    <col min="16" max="16" width="19.140625" bestFit="1" customWidth="1"/>
    <col min="17" max="17" width="12" bestFit="1" customWidth="1"/>
    <col min="18" max="18" width="12.85546875" bestFit="1" customWidth="1"/>
    <col min="19" max="19" width="12.28515625" bestFit="1" customWidth="1"/>
    <col min="20" max="20" width="13.28515625" bestFit="1" customWidth="1"/>
    <col min="21" max="21" width="15" customWidth="1"/>
    <col min="22" max="22" width="18" customWidth="1"/>
    <col min="23" max="23" width="11.28515625" bestFit="1" customWidth="1"/>
    <col min="24" max="24" width="12.140625" bestFit="1" customWidth="1"/>
    <col min="25" max="25" width="11.42578125" bestFit="1" customWidth="1"/>
    <col min="26" max="27" width="14.140625" bestFit="1" customWidth="1"/>
    <col min="28" max="28" width="15.5703125" bestFit="1" customWidth="1"/>
    <col min="29" max="30" width="18.28515625" bestFit="1" customWidth="1"/>
    <col min="31" max="31" width="17" bestFit="1" customWidth="1"/>
    <col min="32" max="33" width="19.7109375" bestFit="1" customWidth="1"/>
    <col min="34" max="35" width="20" customWidth="1"/>
    <col min="36" max="36" width="19.28515625" bestFit="1" customWidth="1"/>
    <col min="37" max="37" width="20.5703125" bestFit="1" customWidth="1"/>
    <col min="38" max="38" width="10.140625" bestFit="1" customWidth="1"/>
    <col min="39" max="39" width="11" bestFit="1" customWidth="1"/>
    <col min="40" max="40" width="14.85546875" bestFit="1" customWidth="1"/>
    <col min="41" max="41" width="15.7109375" bestFit="1" customWidth="1"/>
    <col min="42" max="42" width="9.5703125" bestFit="1" customWidth="1"/>
  </cols>
  <sheetData>
    <row r="1" spans="1:41" ht="15.75" thickBot="1" x14ac:dyDescent="0.3">
      <c r="A1" t="s">
        <v>2</v>
      </c>
      <c r="B1" t="s">
        <v>3</v>
      </c>
      <c r="C1" t="s">
        <v>4</v>
      </c>
      <c r="D1" t="s">
        <v>31</v>
      </c>
      <c r="E1" t="s">
        <v>32</v>
      </c>
      <c r="F1" t="s">
        <v>38</v>
      </c>
      <c r="G1" t="s">
        <v>5</v>
      </c>
      <c r="H1" t="s">
        <v>0</v>
      </c>
      <c r="I1" s="6" t="s">
        <v>78</v>
      </c>
      <c r="J1" s="6" t="s">
        <v>79</v>
      </c>
      <c r="K1" s="3" t="s">
        <v>6</v>
      </c>
      <c r="L1" s="3" t="s">
        <v>7</v>
      </c>
      <c r="M1" t="s">
        <v>41</v>
      </c>
      <c r="N1" t="s">
        <v>42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18</v>
      </c>
      <c r="U1" t="s">
        <v>33</v>
      </c>
      <c r="V1" t="s">
        <v>34</v>
      </c>
      <c r="W1" s="2" t="s">
        <v>20</v>
      </c>
      <c r="X1" s="2" t="s">
        <v>21</v>
      </c>
      <c r="Y1" s="5" t="s">
        <v>28</v>
      </c>
      <c r="Z1" s="5" t="s">
        <v>29</v>
      </c>
      <c r="AA1" s="5" t="s">
        <v>30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47</v>
      </c>
      <c r="AG1" s="5" t="s">
        <v>48</v>
      </c>
      <c r="AH1" s="7" t="s">
        <v>49</v>
      </c>
      <c r="AI1" s="7" t="s">
        <v>50</v>
      </c>
      <c r="AJ1" s="7" t="s">
        <v>51</v>
      </c>
      <c r="AK1" t="s">
        <v>22</v>
      </c>
      <c r="AL1" t="s">
        <v>26</v>
      </c>
      <c r="AM1" t="s">
        <v>27</v>
      </c>
      <c r="AN1" t="s">
        <v>24</v>
      </c>
      <c r="AO1" t="s">
        <v>25</v>
      </c>
    </row>
    <row r="2" spans="1:41" x14ac:dyDescent="0.25">
      <c r="A2" t="s">
        <v>8</v>
      </c>
      <c r="B2" t="s">
        <v>9</v>
      </c>
      <c r="C2" t="s">
        <v>12</v>
      </c>
      <c r="D2">
        <v>1.71</v>
      </c>
      <c r="E2">
        <v>55</v>
      </c>
      <c r="F2" t="s">
        <v>39</v>
      </c>
      <c r="G2">
        <f>E2/(D2^2)</f>
        <v>18.809206251496189</v>
      </c>
      <c r="H2" t="s">
        <v>1</v>
      </c>
      <c r="I2" s="6">
        <v>103</v>
      </c>
      <c r="J2" s="6">
        <v>64</v>
      </c>
      <c r="K2">
        <v>97</v>
      </c>
      <c r="O2">
        <v>107</v>
      </c>
      <c r="Q2">
        <v>70</v>
      </c>
      <c r="S2">
        <v>120</v>
      </c>
      <c r="U2">
        <v>99</v>
      </c>
      <c r="W2">
        <v>1.3</v>
      </c>
    </row>
    <row r="3" spans="1:41" x14ac:dyDescent="0.25">
      <c r="A3" t="s">
        <v>68</v>
      </c>
      <c r="H3" t="s">
        <v>35</v>
      </c>
      <c r="K3">
        <v>99</v>
      </c>
      <c r="L3">
        <v>96</v>
      </c>
      <c r="P3">
        <v>128</v>
      </c>
      <c r="R3">
        <v>110</v>
      </c>
      <c r="T3">
        <v>146</v>
      </c>
      <c r="V3">
        <v>143</v>
      </c>
      <c r="W3">
        <v>1.4</v>
      </c>
      <c r="X3">
        <v>3.8</v>
      </c>
      <c r="Y3">
        <v>431</v>
      </c>
      <c r="Z3">
        <v>438</v>
      </c>
      <c r="AA3">
        <v>802</v>
      </c>
      <c r="AB3">
        <v>655</v>
      </c>
      <c r="AC3">
        <v>234</v>
      </c>
      <c r="AD3">
        <v>721</v>
      </c>
      <c r="AE3">
        <f>AB3/Y3</f>
        <v>1.5197215777262181</v>
      </c>
      <c r="AF3">
        <f>AC3/Z3</f>
        <v>0.53424657534246578</v>
      </c>
      <c r="AG3">
        <f>AD3/AA3</f>
        <v>0.89900249376558605</v>
      </c>
      <c r="AH3">
        <v>-32.4</v>
      </c>
      <c r="AI3">
        <v>-16.100000000000001</v>
      </c>
      <c r="AJ3">
        <v>-26.9</v>
      </c>
      <c r="AK3" s="4">
        <v>0.13472222222222222</v>
      </c>
      <c r="AL3" t="s">
        <v>23</v>
      </c>
      <c r="AM3" t="s">
        <v>23</v>
      </c>
      <c r="AN3" t="s">
        <v>23</v>
      </c>
      <c r="AO3" t="s">
        <v>23</v>
      </c>
    </row>
    <row r="4" spans="1:41" x14ac:dyDescent="0.25">
      <c r="H4" t="s">
        <v>36</v>
      </c>
      <c r="K4">
        <v>95</v>
      </c>
      <c r="L4">
        <v>94</v>
      </c>
      <c r="P4">
        <v>69</v>
      </c>
      <c r="R4">
        <v>89</v>
      </c>
      <c r="T4">
        <v>101</v>
      </c>
      <c r="V4">
        <v>115</v>
      </c>
      <c r="W4">
        <v>1</v>
      </c>
      <c r="X4">
        <v>6.8</v>
      </c>
      <c r="Y4">
        <v>287</v>
      </c>
      <c r="Z4">
        <v>512</v>
      </c>
      <c r="AA4">
        <v>764</v>
      </c>
      <c r="AB4">
        <v>380</v>
      </c>
      <c r="AC4">
        <v>360</v>
      </c>
      <c r="AD4">
        <v>1040</v>
      </c>
      <c r="AE4">
        <f t="shared" ref="AE4:AE12" si="0">AB4/Y4</f>
        <v>1.3240418118466899</v>
      </c>
      <c r="AF4">
        <f t="shared" ref="AF4:AF12" si="1">AC4/Z4</f>
        <v>0.703125</v>
      </c>
      <c r="AG4">
        <f t="shared" ref="AG4:AG12" si="2">AD4/AA4</f>
        <v>1.3612565445026179</v>
      </c>
      <c r="AH4">
        <v>-30.9</v>
      </c>
      <c r="AI4">
        <v>-33.1</v>
      </c>
      <c r="AJ4">
        <v>-31.4</v>
      </c>
      <c r="AK4" s="4">
        <v>0.15069444444444444</v>
      </c>
      <c r="AL4" t="s">
        <v>37</v>
      </c>
      <c r="AM4" t="s">
        <v>37</v>
      </c>
      <c r="AN4" t="s">
        <v>37</v>
      </c>
      <c r="AO4" t="s">
        <v>37</v>
      </c>
    </row>
    <row r="5" spans="1:41" x14ac:dyDescent="0.25">
      <c r="H5" t="s">
        <v>54</v>
      </c>
      <c r="K5">
        <v>96</v>
      </c>
      <c r="L5">
        <v>98</v>
      </c>
      <c r="M5">
        <v>87</v>
      </c>
      <c r="N5">
        <v>131</v>
      </c>
      <c r="O5">
        <v>114</v>
      </c>
      <c r="P5">
        <v>137</v>
      </c>
      <c r="Q5">
        <v>109</v>
      </c>
      <c r="R5">
        <v>110</v>
      </c>
      <c r="S5">
        <v>153</v>
      </c>
      <c r="T5">
        <v>145</v>
      </c>
      <c r="U5">
        <v>138</v>
      </c>
      <c r="V5">
        <v>136</v>
      </c>
      <c r="W5">
        <v>1.6</v>
      </c>
      <c r="X5">
        <v>5.9</v>
      </c>
      <c r="AK5" s="4">
        <v>0.41666666666666669</v>
      </c>
    </row>
    <row r="6" spans="1:41" x14ac:dyDescent="0.25">
      <c r="H6" t="s">
        <v>53</v>
      </c>
      <c r="K6">
        <v>98</v>
      </c>
      <c r="L6">
        <v>98</v>
      </c>
      <c r="M6">
        <v>83</v>
      </c>
      <c r="N6">
        <v>126</v>
      </c>
      <c r="O6">
        <v>118</v>
      </c>
      <c r="P6">
        <v>121</v>
      </c>
      <c r="Q6">
        <v>107</v>
      </c>
      <c r="R6">
        <v>94</v>
      </c>
      <c r="S6">
        <v>161</v>
      </c>
      <c r="T6">
        <v>186</v>
      </c>
      <c r="U6">
        <v>157</v>
      </c>
      <c r="V6">
        <v>169</v>
      </c>
      <c r="W6">
        <v>0.9</v>
      </c>
      <c r="X6">
        <v>6</v>
      </c>
      <c r="AK6" s="4">
        <v>0.41666666666666669</v>
      </c>
    </row>
    <row r="7" spans="1:41" x14ac:dyDescent="0.25">
      <c r="H7" t="s">
        <v>55</v>
      </c>
      <c r="K7">
        <v>97</v>
      </c>
      <c r="L7">
        <v>97</v>
      </c>
      <c r="M7">
        <v>94</v>
      </c>
      <c r="N7">
        <v>125</v>
      </c>
      <c r="O7">
        <v>78</v>
      </c>
      <c r="P7">
        <v>49</v>
      </c>
      <c r="Q7">
        <v>83</v>
      </c>
      <c r="R7">
        <v>31</v>
      </c>
      <c r="S7">
        <v>110</v>
      </c>
      <c r="T7">
        <v>134</v>
      </c>
      <c r="U7">
        <v>87</v>
      </c>
      <c r="V7">
        <v>116</v>
      </c>
      <c r="W7">
        <v>1.3</v>
      </c>
      <c r="X7">
        <v>2.4</v>
      </c>
      <c r="AK7" s="4">
        <v>0.41666666666666669</v>
      </c>
    </row>
    <row r="8" spans="1:41" x14ac:dyDescent="0.25">
      <c r="H8" t="s">
        <v>56</v>
      </c>
      <c r="K8">
        <v>97</v>
      </c>
      <c r="L8">
        <v>96</v>
      </c>
      <c r="M8">
        <v>85</v>
      </c>
      <c r="N8">
        <v>100</v>
      </c>
      <c r="O8">
        <v>104</v>
      </c>
      <c r="P8">
        <v>98</v>
      </c>
      <c r="Q8">
        <v>88</v>
      </c>
      <c r="R8">
        <v>96</v>
      </c>
      <c r="S8">
        <v>158</v>
      </c>
      <c r="T8">
        <v>175</v>
      </c>
      <c r="U8">
        <v>151</v>
      </c>
      <c r="V8">
        <v>153</v>
      </c>
      <c r="W8">
        <v>0.8</v>
      </c>
      <c r="X8">
        <v>3</v>
      </c>
      <c r="AK8" s="4">
        <v>0.41666666666666669</v>
      </c>
    </row>
    <row r="9" spans="1:41" x14ac:dyDescent="0.25">
      <c r="AK9" s="4"/>
    </row>
    <row r="10" spans="1:41" x14ac:dyDescent="0.25">
      <c r="A10" t="s">
        <v>10</v>
      </c>
      <c r="B10" t="s">
        <v>11</v>
      </c>
      <c r="C10" t="s">
        <v>13</v>
      </c>
      <c r="D10">
        <v>1.74</v>
      </c>
      <c r="E10">
        <v>71.5</v>
      </c>
      <c r="F10" t="s">
        <v>40</v>
      </c>
      <c r="G10">
        <v>23.62</v>
      </c>
      <c r="H10" t="s">
        <v>1</v>
      </c>
      <c r="I10" s="6">
        <v>99</v>
      </c>
      <c r="J10" s="6">
        <v>73</v>
      </c>
      <c r="K10">
        <v>97</v>
      </c>
      <c r="O10">
        <v>108</v>
      </c>
      <c r="Q10">
        <v>114</v>
      </c>
      <c r="S10">
        <v>170</v>
      </c>
      <c r="U10">
        <v>166</v>
      </c>
      <c r="W10">
        <v>1.6</v>
      </c>
      <c r="AN10" t="s">
        <v>23</v>
      </c>
      <c r="AO10" t="s">
        <v>23</v>
      </c>
    </row>
    <row r="11" spans="1:41" x14ac:dyDescent="0.25">
      <c r="A11" t="s">
        <v>69</v>
      </c>
      <c r="H11" t="s">
        <v>35</v>
      </c>
      <c r="K11">
        <v>97</v>
      </c>
      <c r="L11">
        <v>98</v>
      </c>
      <c r="O11">
        <v>84</v>
      </c>
      <c r="P11">
        <v>77</v>
      </c>
      <c r="Q11">
        <v>95</v>
      </c>
      <c r="R11">
        <v>112</v>
      </c>
      <c r="S11">
        <v>171</v>
      </c>
      <c r="T11">
        <v>161</v>
      </c>
      <c r="U11">
        <v>205</v>
      </c>
      <c r="V11">
        <v>188</v>
      </c>
      <c r="W11">
        <v>1.1000000000000001</v>
      </c>
      <c r="X11">
        <v>3.8</v>
      </c>
      <c r="Y11">
        <v>431</v>
      </c>
      <c r="Z11">
        <v>387</v>
      </c>
      <c r="AA11">
        <v>376</v>
      </c>
      <c r="AB11">
        <v>367</v>
      </c>
      <c r="AC11">
        <v>163</v>
      </c>
      <c r="AD11">
        <v>123</v>
      </c>
      <c r="AE11">
        <f t="shared" si="0"/>
        <v>0.85150812064965198</v>
      </c>
      <c r="AF11">
        <f t="shared" si="1"/>
        <v>0.42118863049095606</v>
      </c>
      <c r="AG11">
        <f t="shared" si="2"/>
        <v>0.3271276595744681</v>
      </c>
      <c r="AH11">
        <v>-0.06</v>
      </c>
      <c r="AI11">
        <v>-27</v>
      </c>
      <c r="AJ11">
        <v>-28.3</v>
      </c>
      <c r="AK11" s="4">
        <v>0.1673611111111111</v>
      </c>
      <c r="AL11" t="s">
        <v>23</v>
      </c>
      <c r="AM11" t="s">
        <v>23</v>
      </c>
      <c r="AN11" t="s">
        <v>23</v>
      </c>
      <c r="AO11" t="s">
        <v>23</v>
      </c>
    </row>
    <row r="12" spans="1:41" x14ac:dyDescent="0.25">
      <c r="H12" t="s">
        <v>36</v>
      </c>
      <c r="K12">
        <v>96</v>
      </c>
      <c r="L12">
        <v>95</v>
      </c>
      <c r="O12">
        <v>115</v>
      </c>
      <c r="P12">
        <v>90</v>
      </c>
      <c r="Q12">
        <v>102</v>
      </c>
      <c r="R12">
        <v>83</v>
      </c>
      <c r="S12">
        <v>157</v>
      </c>
      <c r="T12">
        <v>135</v>
      </c>
      <c r="U12">
        <v>186</v>
      </c>
      <c r="V12">
        <v>173</v>
      </c>
      <c r="W12">
        <v>1.1000000000000001</v>
      </c>
      <c r="X12">
        <v>5.8</v>
      </c>
      <c r="Y12">
        <v>342</v>
      </c>
      <c r="Z12">
        <v>377</v>
      </c>
      <c r="AA12">
        <v>1041</v>
      </c>
      <c r="AB12">
        <v>419</v>
      </c>
      <c r="AC12">
        <v>168</v>
      </c>
      <c r="AD12">
        <v>507</v>
      </c>
      <c r="AE12">
        <f t="shared" si="0"/>
        <v>1.2251461988304093</v>
      </c>
      <c r="AF12">
        <f t="shared" si="1"/>
        <v>0.44562334217506633</v>
      </c>
      <c r="AG12">
        <f t="shared" si="2"/>
        <v>0.48703170028818443</v>
      </c>
      <c r="AH12">
        <v>11.8</v>
      </c>
      <c r="AI12">
        <v>-53.6</v>
      </c>
      <c r="AJ12">
        <v>11.8</v>
      </c>
      <c r="AK12" s="4">
        <v>0.21041666666666667</v>
      </c>
      <c r="AL12" t="s">
        <v>23</v>
      </c>
      <c r="AM12" t="s">
        <v>23</v>
      </c>
      <c r="AN12" t="s">
        <v>52</v>
      </c>
      <c r="AO12" t="s">
        <v>52</v>
      </c>
    </row>
    <row r="13" spans="1:41" x14ac:dyDescent="0.25">
      <c r="H13" t="s">
        <v>54</v>
      </c>
      <c r="K13">
        <v>98</v>
      </c>
      <c r="L13">
        <v>98</v>
      </c>
      <c r="M13">
        <v>84</v>
      </c>
      <c r="N13">
        <v>96</v>
      </c>
      <c r="O13">
        <v>125</v>
      </c>
      <c r="P13">
        <v>130</v>
      </c>
      <c r="Q13">
        <v>148</v>
      </c>
      <c r="R13">
        <v>156</v>
      </c>
      <c r="S13">
        <v>161</v>
      </c>
      <c r="T13">
        <v>167</v>
      </c>
      <c r="U13">
        <v>181</v>
      </c>
      <c r="V13">
        <v>164</v>
      </c>
      <c r="W13">
        <v>0.5</v>
      </c>
      <c r="X13">
        <v>2.7</v>
      </c>
      <c r="AK13" s="4">
        <v>0.41666666666666669</v>
      </c>
    </row>
    <row r="14" spans="1:41" x14ac:dyDescent="0.25">
      <c r="H14" t="s">
        <v>53</v>
      </c>
      <c r="K14">
        <v>98</v>
      </c>
      <c r="L14">
        <v>97</v>
      </c>
      <c r="M14">
        <v>96</v>
      </c>
      <c r="N14">
        <v>79</v>
      </c>
      <c r="O14">
        <v>122</v>
      </c>
      <c r="P14">
        <v>122</v>
      </c>
      <c r="Q14">
        <v>156</v>
      </c>
      <c r="R14">
        <v>146</v>
      </c>
      <c r="S14">
        <v>184</v>
      </c>
      <c r="T14">
        <v>197</v>
      </c>
      <c r="U14">
        <v>193</v>
      </c>
      <c r="V14">
        <v>206</v>
      </c>
      <c r="W14">
        <v>1.1000000000000001</v>
      </c>
      <c r="X14">
        <v>1.4</v>
      </c>
      <c r="AK14" s="4">
        <v>0.20833333333333334</v>
      </c>
    </row>
    <row r="15" spans="1:41" x14ac:dyDescent="0.25">
      <c r="A15" t="s">
        <v>75</v>
      </c>
      <c r="H15" t="s">
        <v>55</v>
      </c>
      <c r="K15">
        <v>97</v>
      </c>
      <c r="L15">
        <v>94</v>
      </c>
      <c r="M15">
        <v>83</v>
      </c>
      <c r="N15">
        <v>106</v>
      </c>
      <c r="O15">
        <v>106</v>
      </c>
      <c r="P15">
        <v>105</v>
      </c>
      <c r="Q15">
        <v>134</v>
      </c>
      <c r="R15">
        <v>126</v>
      </c>
      <c r="S15">
        <v>155</v>
      </c>
      <c r="T15">
        <v>150</v>
      </c>
      <c r="U15">
        <v>169</v>
      </c>
      <c r="V15">
        <v>150</v>
      </c>
      <c r="W15">
        <v>1.3</v>
      </c>
      <c r="X15">
        <v>1.3</v>
      </c>
      <c r="AK15" s="4">
        <v>0.41666666666666669</v>
      </c>
    </row>
    <row r="16" spans="1:41" x14ac:dyDescent="0.25">
      <c r="H16" t="s">
        <v>56</v>
      </c>
      <c r="K16">
        <v>95</v>
      </c>
      <c r="L16">
        <v>97</v>
      </c>
      <c r="M16">
        <v>84</v>
      </c>
      <c r="N16">
        <v>75</v>
      </c>
      <c r="O16">
        <v>97</v>
      </c>
      <c r="P16">
        <v>104</v>
      </c>
      <c r="Q16">
        <v>123</v>
      </c>
      <c r="R16">
        <v>125</v>
      </c>
      <c r="S16">
        <v>163</v>
      </c>
      <c r="T16">
        <v>131</v>
      </c>
      <c r="U16">
        <v>162</v>
      </c>
      <c r="V16">
        <v>154</v>
      </c>
      <c r="W16">
        <v>1.2</v>
      </c>
      <c r="X16">
        <v>1.2</v>
      </c>
      <c r="AK16" s="4">
        <v>0.41666666666666669</v>
      </c>
    </row>
    <row r="18" spans="1:41" x14ac:dyDescent="0.25">
      <c r="A18" t="s">
        <v>57</v>
      </c>
      <c r="B18" t="s">
        <v>9</v>
      </c>
      <c r="C18" t="s">
        <v>12</v>
      </c>
      <c r="D18">
        <v>1.65</v>
      </c>
      <c r="E18">
        <v>60</v>
      </c>
      <c r="F18" t="s">
        <v>60</v>
      </c>
      <c r="G18">
        <f>E18/(D18^2)</f>
        <v>22.03856749311295</v>
      </c>
      <c r="H18" t="s">
        <v>1</v>
      </c>
      <c r="I18" s="6">
        <v>109</v>
      </c>
      <c r="J18" s="6">
        <v>71</v>
      </c>
      <c r="K18">
        <v>97</v>
      </c>
      <c r="M18">
        <v>67</v>
      </c>
      <c r="O18">
        <v>74</v>
      </c>
      <c r="Q18">
        <v>134</v>
      </c>
      <c r="S18">
        <v>107</v>
      </c>
      <c r="U18">
        <v>86</v>
      </c>
      <c r="W18">
        <v>0.7</v>
      </c>
    </row>
    <row r="19" spans="1:41" x14ac:dyDescent="0.25">
      <c r="A19" t="s">
        <v>70</v>
      </c>
      <c r="H19" t="s">
        <v>35</v>
      </c>
      <c r="K19">
        <v>96</v>
      </c>
      <c r="L19">
        <v>99</v>
      </c>
      <c r="M19">
        <v>62</v>
      </c>
      <c r="N19">
        <v>68</v>
      </c>
      <c r="O19">
        <v>63</v>
      </c>
      <c r="P19">
        <v>87</v>
      </c>
      <c r="Q19">
        <v>59</v>
      </c>
      <c r="R19">
        <v>78</v>
      </c>
      <c r="S19">
        <v>94</v>
      </c>
      <c r="T19">
        <v>108</v>
      </c>
      <c r="U19">
        <v>109</v>
      </c>
      <c r="V19">
        <v>128</v>
      </c>
      <c r="W19">
        <v>0.8</v>
      </c>
      <c r="X19">
        <v>2.8</v>
      </c>
      <c r="AK19" s="4">
        <v>6.25E-2</v>
      </c>
      <c r="AN19" t="s">
        <v>52</v>
      </c>
      <c r="AO19" t="s">
        <v>52</v>
      </c>
    </row>
    <row r="20" spans="1:41" x14ac:dyDescent="0.25">
      <c r="H20" t="s">
        <v>36</v>
      </c>
      <c r="K20">
        <v>96</v>
      </c>
      <c r="L20">
        <v>98</v>
      </c>
      <c r="M20">
        <v>60</v>
      </c>
      <c r="N20">
        <v>96</v>
      </c>
      <c r="O20">
        <v>79</v>
      </c>
      <c r="P20">
        <v>78</v>
      </c>
      <c r="Q20">
        <v>77</v>
      </c>
      <c r="R20">
        <v>47</v>
      </c>
      <c r="S20">
        <v>94</v>
      </c>
      <c r="T20">
        <v>116</v>
      </c>
      <c r="U20">
        <v>105</v>
      </c>
      <c r="V20">
        <v>116</v>
      </c>
      <c r="W20">
        <v>1</v>
      </c>
      <c r="X20">
        <v>3.4</v>
      </c>
      <c r="AK20" s="4">
        <v>7.013888888888889E-2</v>
      </c>
    </row>
    <row r="21" spans="1:41" x14ac:dyDescent="0.25">
      <c r="H21" t="s">
        <v>54</v>
      </c>
      <c r="K21">
        <v>97</v>
      </c>
      <c r="L21">
        <v>98</v>
      </c>
      <c r="M21">
        <v>62</v>
      </c>
      <c r="N21">
        <v>74</v>
      </c>
      <c r="O21">
        <v>71</v>
      </c>
      <c r="P21">
        <v>80</v>
      </c>
      <c r="Q21">
        <v>47</v>
      </c>
      <c r="R21">
        <v>56</v>
      </c>
      <c r="S21">
        <v>93</v>
      </c>
      <c r="T21">
        <v>97</v>
      </c>
      <c r="U21">
        <v>103</v>
      </c>
      <c r="V21">
        <v>124</v>
      </c>
      <c r="W21">
        <v>1.4</v>
      </c>
      <c r="X21">
        <v>4.7</v>
      </c>
      <c r="AK21" s="4">
        <v>0.21875</v>
      </c>
    </row>
    <row r="22" spans="1:41" x14ac:dyDescent="0.25">
      <c r="H22" t="s">
        <v>53</v>
      </c>
      <c r="K22">
        <v>97</v>
      </c>
      <c r="L22">
        <v>96</v>
      </c>
      <c r="M22">
        <v>59</v>
      </c>
      <c r="N22">
        <v>48</v>
      </c>
      <c r="O22">
        <v>44</v>
      </c>
      <c r="P22">
        <v>58</v>
      </c>
      <c r="Q22">
        <v>65</v>
      </c>
      <c r="R22">
        <v>61</v>
      </c>
      <c r="S22">
        <v>88</v>
      </c>
      <c r="T22">
        <v>98</v>
      </c>
      <c r="U22">
        <v>76</v>
      </c>
      <c r="V22">
        <v>103</v>
      </c>
      <c r="W22">
        <v>0.8</v>
      </c>
      <c r="X22">
        <v>3.6</v>
      </c>
      <c r="AK22" s="4">
        <v>0.11388888888888889</v>
      </c>
    </row>
    <row r="23" spans="1:41" x14ac:dyDescent="0.25">
      <c r="H23" t="s">
        <v>55</v>
      </c>
      <c r="K23">
        <v>98</v>
      </c>
      <c r="L23">
        <v>96</v>
      </c>
      <c r="M23">
        <v>61</v>
      </c>
      <c r="N23">
        <v>74</v>
      </c>
      <c r="O23">
        <v>72</v>
      </c>
      <c r="P23">
        <v>74</v>
      </c>
      <c r="Q23">
        <v>67</v>
      </c>
      <c r="R23">
        <v>73</v>
      </c>
      <c r="S23">
        <v>102</v>
      </c>
      <c r="T23">
        <v>117</v>
      </c>
      <c r="U23">
        <v>110</v>
      </c>
      <c r="V23">
        <v>111</v>
      </c>
      <c r="W23">
        <v>1</v>
      </c>
      <c r="X23">
        <v>1.4</v>
      </c>
      <c r="AK23" s="4">
        <v>0.41666666666666669</v>
      </c>
    </row>
    <row r="24" spans="1:41" x14ac:dyDescent="0.25">
      <c r="H24" t="s">
        <v>56</v>
      </c>
      <c r="K24">
        <v>97</v>
      </c>
      <c r="L24">
        <v>96</v>
      </c>
      <c r="M24">
        <v>68</v>
      </c>
      <c r="N24">
        <v>70</v>
      </c>
      <c r="O24">
        <v>63</v>
      </c>
      <c r="P24">
        <v>46</v>
      </c>
      <c r="Q24">
        <v>46</v>
      </c>
      <c r="R24">
        <v>34</v>
      </c>
      <c r="S24">
        <v>64</v>
      </c>
      <c r="T24">
        <v>56</v>
      </c>
      <c r="U24">
        <v>42</v>
      </c>
      <c r="V24">
        <v>69</v>
      </c>
      <c r="W24">
        <v>0.7</v>
      </c>
      <c r="X24">
        <v>2.5</v>
      </c>
      <c r="AK24" s="4">
        <v>0.41666666666666669</v>
      </c>
    </row>
    <row r="26" spans="1:41" x14ac:dyDescent="0.25">
      <c r="A26" t="s">
        <v>64</v>
      </c>
      <c r="B26" t="s">
        <v>65</v>
      </c>
      <c r="C26" t="s">
        <v>12</v>
      </c>
      <c r="D26">
        <v>1.71</v>
      </c>
      <c r="E26">
        <v>67.099999999999994</v>
      </c>
      <c r="F26" t="s">
        <v>63</v>
      </c>
      <c r="G26">
        <f>E26/(D26^2)</f>
        <v>22.947231626825349</v>
      </c>
      <c r="H26" t="s">
        <v>1</v>
      </c>
      <c r="I26" s="6">
        <v>96</v>
      </c>
      <c r="J26" s="6">
        <v>72</v>
      </c>
      <c r="K26">
        <v>97</v>
      </c>
      <c r="M26">
        <v>96</v>
      </c>
      <c r="O26">
        <v>49</v>
      </c>
      <c r="Q26">
        <v>43</v>
      </c>
      <c r="S26">
        <v>66</v>
      </c>
      <c r="U26">
        <v>62</v>
      </c>
      <c r="W26">
        <v>0.9</v>
      </c>
    </row>
    <row r="27" spans="1:41" x14ac:dyDescent="0.25">
      <c r="A27" t="s">
        <v>72</v>
      </c>
      <c r="H27" t="s">
        <v>35</v>
      </c>
      <c r="K27">
        <v>94</v>
      </c>
      <c r="L27">
        <v>99</v>
      </c>
      <c r="M27">
        <v>92</v>
      </c>
      <c r="N27">
        <v>138</v>
      </c>
      <c r="O27">
        <v>80</v>
      </c>
      <c r="P27">
        <v>86</v>
      </c>
      <c r="Q27">
        <v>77</v>
      </c>
      <c r="R27">
        <v>67</v>
      </c>
      <c r="S27">
        <v>92</v>
      </c>
      <c r="T27">
        <v>101</v>
      </c>
      <c r="U27">
        <v>97</v>
      </c>
      <c r="V27">
        <v>103</v>
      </c>
      <c r="W27">
        <v>1.2</v>
      </c>
      <c r="X27">
        <v>7.2</v>
      </c>
      <c r="AK27" s="4">
        <v>0.16319444444444445</v>
      </c>
    </row>
    <row r="28" spans="1:41" x14ac:dyDescent="0.25">
      <c r="H28" t="s">
        <v>36</v>
      </c>
      <c r="K28">
        <v>98</v>
      </c>
      <c r="L28">
        <v>98</v>
      </c>
      <c r="M28">
        <v>94</v>
      </c>
      <c r="N28">
        <v>125</v>
      </c>
      <c r="O28">
        <v>77</v>
      </c>
      <c r="P28">
        <v>76</v>
      </c>
      <c r="Q28">
        <v>94</v>
      </c>
      <c r="R28">
        <v>73</v>
      </c>
      <c r="S28">
        <v>79</v>
      </c>
      <c r="T28">
        <v>87</v>
      </c>
      <c r="U28">
        <v>93</v>
      </c>
      <c r="V28">
        <v>97</v>
      </c>
      <c r="W28">
        <v>1.6</v>
      </c>
      <c r="X28">
        <v>6.2</v>
      </c>
      <c r="AK28" s="4">
        <v>0.14722222222222223</v>
      </c>
      <c r="AN28" t="s">
        <v>52</v>
      </c>
      <c r="AO28" t="s">
        <v>52</v>
      </c>
    </row>
    <row r="29" spans="1:41" x14ac:dyDescent="0.25">
      <c r="H29" t="s">
        <v>54</v>
      </c>
      <c r="K29">
        <v>97</v>
      </c>
      <c r="L29">
        <v>96</v>
      </c>
      <c r="M29">
        <v>87</v>
      </c>
      <c r="N29">
        <v>110</v>
      </c>
      <c r="O29">
        <v>58</v>
      </c>
      <c r="P29">
        <v>62</v>
      </c>
      <c r="Q29">
        <v>55</v>
      </c>
      <c r="R29">
        <v>57</v>
      </c>
      <c r="S29">
        <v>73</v>
      </c>
      <c r="T29">
        <v>70</v>
      </c>
      <c r="U29">
        <v>78</v>
      </c>
      <c r="V29">
        <v>77</v>
      </c>
      <c r="W29">
        <v>1.4</v>
      </c>
      <c r="X29">
        <v>5.2</v>
      </c>
      <c r="AK29" s="4">
        <v>0.41666666666666669</v>
      </c>
    </row>
    <row r="30" spans="1:41" x14ac:dyDescent="0.25">
      <c r="H30" t="s">
        <v>53</v>
      </c>
      <c r="K30">
        <v>98</v>
      </c>
      <c r="L30">
        <v>96</v>
      </c>
      <c r="M30">
        <v>81</v>
      </c>
      <c r="N30">
        <v>102</v>
      </c>
      <c r="O30">
        <v>72</v>
      </c>
      <c r="P30">
        <v>78</v>
      </c>
      <c r="Q30">
        <v>64</v>
      </c>
      <c r="R30">
        <v>65</v>
      </c>
      <c r="S30">
        <v>99</v>
      </c>
      <c r="T30">
        <v>105</v>
      </c>
      <c r="U30">
        <v>83</v>
      </c>
      <c r="V30">
        <v>78</v>
      </c>
      <c r="W30">
        <v>2.8</v>
      </c>
      <c r="X30">
        <v>6.5</v>
      </c>
      <c r="AK30" s="4">
        <v>0.41666666666666669</v>
      </c>
    </row>
    <row r="31" spans="1:41" x14ac:dyDescent="0.25">
      <c r="H31" t="s">
        <v>55</v>
      </c>
      <c r="K31">
        <v>97</v>
      </c>
      <c r="L31">
        <v>96</v>
      </c>
      <c r="M31">
        <v>83</v>
      </c>
      <c r="N31">
        <v>90</v>
      </c>
      <c r="O31">
        <v>74</v>
      </c>
      <c r="P31">
        <v>79</v>
      </c>
      <c r="Q31">
        <v>70</v>
      </c>
      <c r="R31">
        <v>61</v>
      </c>
      <c r="S31">
        <v>93</v>
      </c>
      <c r="T31">
        <v>108</v>
      </c>
      <c r="U31">
        <v>90</v>
      </c>
      <c r="V31">
        <v>109</v>
      </c>
      <c r="W31">
        <v>1.6</v>
      </c>
      <c r="X31">
        <v>2.2999999999999998</v>
      </c>
      <c r="AK31" s="4">
        <v>0.41666666666666669</v>
      </c>
    </row>
    <row r="32" spans="1:41" x14ac:dyDescent="0.25">
      <c r="H32" t="s">
        <v>56</v>
      </c>
      <c r="K32">
        <v>96</v>
      </c>
      <c r="L32">
        <v>96</v>
      </c>
      <c r="M32">
        <v>88</v>
      </c>
      <c r="N32">
        <v>94</v>
      </c>
      <c r="O32">
        <v>67</v>
      </c>
      <c r="P32">
        <v>51</v>
      </c>
      <c r="Q32">
        <v>55</v>
      </c>
      <c r="R32">
        <v>46</v>
      </c>
      <c r="S32">
        <v>72</v>
      </c>
      <c r="T32">
        <v>63</v>
      </c>
      <c r="U32">
        <v>72</v>
      </c>
      <c r="V32">
        <v>73</v>
      </c>
      <c r="W32">
        <v>1.2</v>
      </c>
      <c r="X32">
        <v>2.4</v>
      </c>
      <c r="AK32" s="4">
        <v>0.41666666666666669</v>
      </c>
      <c r="AN32" t="s">
        <v>52</v>
      </c>
      <c r="AO32" t="s">
        <v>52</v>
      </c>
    </row>
    <row r="34" spans="1:41" x14ac:dyDescent="0.25">
      <c r="A34" t="s">
        <v>66</v>
      </c>
      <c r="C34" t="s">
        <v>13</v>
      </c>
      <c r="D34">
        <v>1.8</v>
      </c>
      <c r="E34">
        <v>64</v>
      </c>
      <c r="F34" t="s">
        <v>60</v>
      </c>
      <c r="G34">
        <f>E34/(D34^2)</f>
        <v>19.753086419753085</v>
      </c>
      <c r="H34" t="s">
        <v>1</v>
      </c>
      <c r="I34" s="6">
        <v>111</v>
      </c>
      <c r="J34" s="6">
        <v>73</v>
      </c>
      <c r="K34">
        <v>95</v>
      </c>
      <c r="M34">
        <v>63</v>
      </c>
      <c r="O34">
        <v>137</v>
      </c>
      <c r="Q34">
        <v>96</v>
      </c>
      <c r="S34">
        <v>193</v>
      </c>
      <c r="U34">
        <v>194</v>
      </c>
      <c r="W34">
        <v>0.8</v>
      </c>
    </row>
    <row r="35" spans="1:41" x14ac:dyDescent="0.25">
      <c r="A35" t="s">
        <v>73</v>
      </c>
      <c r="H35" t="s">
        <v>35</v>
      </c>
      <c r="K35">
        <v>97</v>
      </c>
      <c r="L35">
        <v>99</v>
      </c>
      <c r="M35">
        <v>103</v>
      </c>
      <c r="N35">
        <v>135</v>
      </c>
      <c r="O35">
        <v>110</v>
      </c>
      <c r="P35">
        <v>91</v>
      </c>
      <c r="Q35">
        <v>89</v>
      </c>
      <c r="R35">
        <v>119</v>
      </c>
      <c r="S35">
        <v>144</v>
      </c>
      <c r="T35">
        <v>202</v>
      </c>
      <c r="U35">
        <v>178</v>
      </c>
      <c r="V35">
        <v>186</v>
      </c>
      <c r="W35">
        <v>1.3</v>
      </c>
      <c r="X35">
        <v>5.2</v>
      </c>
      <c r="AK35" s="4">
        <v>0.41666666666666669</v>
      </c>
    </row>
    <row r="36" spans="1:41" x14ac:dyDescent="0.25">
      <c r="H36" t="s">
        <v>36</v>
      </c>
      <c r="K36">
        <v>97</v>
      </c>
      <c r="L36">
        <v>97</v>
      </c>
      <c r="M36">
        <v>105</v>
      </c>
      <c r="N36">
        <v>143</v>
      </c>
      <c r="O36">
        <v>127</v>
      </c>
      <c r="P36">
        <v>119</v>
      </c>
      <c r="Q36">
        <v>107</v>
      </c>
      <c r="R36">
        <v>128</v>
      </c>
      <c r="S36">
        <v>199</v>
      </c>
      <c r="T36">
        <v>207</v>
      </c>
      <c r="U36">
        <v>212</v>
      </c>
      <c r="V36">
        <v>207</v>
      </c>
      <c r="W36">
        <v>1.2</v>
      </c>
      <c r="X36">
        <v>6</v>
      </c>
      <c r="AK36" s="4">
        <v>0.41666666666666669</v>
      </c>
    </row>
    <row r="37" spans="1:41" x14ac:dyDescent="0.25">
      <c r="H37" t="s">
        <v>54</v>
      </c>
      <c r="K37">
        <v>96</v>
      </c>
      <c r="L37">
        <v>99</v>
      </c>
      <c r="M37">
        <v>121</v>
      </c>
      <c r="N37">
        <v>88</v>
      </c>
      <c r="O37">
        <v>99</v>
      </c>
      <c r="P37">
        <v>99</v>
      </c>
      <c r="Q37">
        <v>119</v>
      </c>
      <c r="R37">
        <v>104</v>
      </c>
      <c r="S37">
        <v>201</v>
      </c>
      <c r="T37">
        <v>180</v>
      </c>
      <c r="U37">
        <v>200</v>
      </c>
      <c r="V37">
        <v>179</v>
      </c>
      <c r="W37">
        <v>1.1000000000000001</v>
      </c>
      <c r="X37">
        <v>3.5</v>
      </c>
      <c r="AK37" s="4">
        <v>0.41666666666666669</v>
      </c>
    </row>
    <row r="38" spans="1:41" x14ac:dyDescent="0.25">
      <c r="H38" t="s">
        <v>53</v>
      </c>
      <c r="K38">
        <v>97</v>
      </c>
      <c r="L38">
        <v>95</v>
      </c>
      <c r="M38">
        <v>71</v>
      </c>
      <c r="N38">
        <v>61</v>
      </c>
      <c r="O38">
        <v>113</v>
      </c>
      <c r="P38">
        <v>149</v>
      </c>
      <c r="Q38">
        <v>112</v>
      </c>
      <c r="R38">
        <v>129</v>
      </c>
      <c r="S38">
        <v>189</v>
      </c>
      <c r="T38">
        <v>247</v>
      </c>
      <c r="U38">
        <v>164</v>
      </c>
      <c r="V38">
        <v>235</v>
      </c>
      <c r="W38">
        <v>1.3</v>
      </c>
      <c r="X38">
        <v>2.6</v>
      </c>
      <c r="AK38" s="4">
        <v>0.41666666666666669</v>
      </c>
      <c r="AN38" t="s">
        <v>52</v>
      </c>
      <c r="AO38" t="s">
        <v>52</v>
      </c>
    </row>
    <row r="39" spans="1:41" x14ac:dyDescent="0.25">
      <c r="H39" t="s">
        <v>55</v>
      </c>
      <c r="K39">
        <v>99</v>
      </c>
      <c r="L39">
        <v>93</v>
      </c>
      <c r="M39">
        <v>80</v>
      </c>
      <c r="N39">
        <v>72</v>
      </c>
      <c r="O39">
        <v>126</v>
      </c>
      <c r="P39">
        <v>132</v>
      </c>
      <c r="Q39">
        <v>116</v>
      </c>
      <c r="R39">
        <v>127</v>
      </c>
      <c r="S39">
        <v>211</v>
      </c>
      <c r="T39">
        <v>253</v>
      </c>
      <c r="U39">
        <v>245</v>
      </c>
      <c r="V39">
        <v>222</v>
      </c>
      <c r="W39">
        <v>1.5</v>
      </c>
      <c r="X39">
        <v>1.4</v>
      </c>
      <c r="AK39" s="4">
        <v>0.1388888888888889</v>
      </c>
    </row>
    <row r="40" spans="1:41" x14ac:dyDescent="0.25">
      <c r="H40" t="s">
        <v>56</v>
      </c>
      <c r="K40">
        <v>98</v>
      </c>
      <c r="L40">
        <v>98</v>
      </c>
      <c r="M40">
        <v>90</v>
      </c>
      <c r="N40">
        <v>100</v>
      </c>
      <c r="O40">
        <v>103</v>
      </c>
      <c r="P40">
        <v>105</v>
      </c>
      <c r="Q40">
        <v>96</v>
      </c>
      <c r="R40">
        <v>98</v>
      </c>
      <c r="S40">
        <v>170</v>
      </c>
      <c r="T40">
        <v>168</v>
      </c>
      <c r="U40">
        <v>183</v>
      </c>
      <c r="V40">
        <v>151</v>
      </c>
      <c r="W40">
        <v>3.6</v>
      </c>
      <c r="X40">
        <v>1.8</v>
      </c>
      <c r="AK40" s="4">
        <v>0.41666666666666669</v>
      </c>
    </row>
    <row r="43" spans="1:41" x14ac:dyDescent="0.25">
      <c r="A43" t="s">
        <v>76</v>
      </c>
      <c r="C43" t="s">
        <v>13</v>
      </c>
      <c r="D43">
        <v>1.7</v>
      </c>
      <c r="E43">
        <v>64.8</v>
      </c>
      <c r="F43" t="s">
        <v>60</v>
      </c>
      <c r="G43">
        <f t="shared" ref="G43" si="3">E43/(D43^2)</f>
        <v>22.422145328719726</v>
      </c>
      <c r="H43" t="s">
        <v>1</v>
      </c>
      <c r="I43" s="6">
        <v>129</v>
      </c>
      <c r="J43" s="6">
        <v>76</v>
      </c>
      <c r="K43">
        <v>98</v>
      </c>
      <c r="M43">
        <v>58</v>
      </c>
      <c r="O43">
        <v>119</v>
      </c>
      <c r="Q43">
        <v>124</v>
      </c>
      <c r="S43">
        <v>170</v>
      </c>
      <c r="U43">
        <v>170</v>
      </c>
      <c r="W43">
        <v>0.8</v>
      </c>
    </row>
    <row r="44" spans="1:41" x14ac:dyDescent="0.25">
      <c r="A44" t="s">
        <v>74</v>
      </c>
      <c r="F44" s="8" t="s">
        <v>77</v>
      </c>
      <c r="H44" t="s">
        <v>35</v>
      </c>
      <c r="K44">
        <v>99</v>
      </c>
      <c r="L44">
        <v>98</v>
      </c>
      <c r="M44">
        <v>69</v>
      </c>
      <c r="N44">
        <v>78</v>
      </c>
      <c r="O44">
        <v>130</v>
      </c>
      <c r="P44">
        <v>139</v>
      </c>
      <c r="Q44">
        <v>124</v>
      </c>
      <c r="R44">
        <v>136</v>
      </c>
      <c r="S44">
        <v>129</v>
      </c>
      <c r="T44">
        <v>143</v>
      </c>
      <c r="U44">
        <v>133</v>
      </c>
      <c r="V44">
        <v>134</v>
      </c>
      <c r="W44">
        <v>0.5</v>
      </c>
      <c r="X44">
        <v>4.4000000000000004</v>
      </c>
      <c r="AK44" s="4">
        <v>0.21736111111111112</v>
      </c>
    </row>
    <row r="45" spans="1:41" x14ac:dyDescent="0.25">
      <c r="H45" t="s">
        <v>36</v>
      </c>
      <c r="K45">
        <v>97</v>
      </c>
      <c r="L45">
        <v>96</v>
      </c>
      <c r="M45">
        <v>76</v>
      </c>
      <c r="N45">
        <v>150</v>
      </c>
      <c r="O45">
        <v>126</v>
      </c>
      <c r="P45">
        <v>152</v>
      </c>
      <c r="Q45">
        <v>136</v>
      </c>
      <c r="R45">
        <v>156</v>
      </c>
      <c r="S45">
        <v>123</v>
      </c>
      <c r="T45">
        <v>156</v>
      </c>
      <c r="U45">
        <v>151</v>
      </c>
      <c r="V45">
        <v>156</v>
      </c>
      <c r="W45">
        <v>0.8</v>
      </c>
      <c r="X45">
        <v>4.0999999999999996</v>
      </c>
      <c r="AK45" s="4">
        <v>0.41666666666666669</v>
      </c>
    </row>
    <row r="46" spans="1:41" x14ac:dyDescent="0.25">
      <c r="H46" t="s">
        <v>54</v>
      </c>
      <c r="K46">
        <v>96</v>
      </c>
      <c r="L46">
        <v>96</v>
      </c>
      <c r="M46">
        <v>76</v>
      </c>
      <c r="N46">
        <v>90</v>
      </c>
      <c r="O46">
        <v>110</v>
      </c>
      <c r="P46">
        <v>134</v>
      </c>
      <c r="Q46">
        <v>114</v>
      </c>
      <c r="R46">
        <v>122</v>
      </c>
      <c r="S46">
        <v>163</v>
      </c>
      <c r="T46">
        <v>144</v>
      </c>
      <c r="U46">
        <v>150</v>
      </c>
      <c r="V46">
        <v>147</v>
      </c>
      <c r="W46">
        <v>0.9</v>
      </c>
      <c r="X46">
        <v>2.4</v>
      </c>
      <c r="AK46" s="4">
        <v>0.41666666666666669</v>
      </c>
    </row>
    <row r="47" spans="1:41" x14ac:dyDescent="0.25">
      <c r="H47" t="s">
        <v>53</v>
      </c>
      <c r="K47">
        <v>98</v>
      </c>
      <c r="L47">
        <v>98</v>
      </c>
      <c r="M47">
        <v>65</v>
      </c>
      <c r="N47">
        <v>97</v>
      </c>
      <c r="O47">
        <v>120</v>
      </c>
      <c r="P47">
        <v>127</v>
      </c>
      <c r="Q47">
        <v>128</v>
      </c>
      <c r="R47">
        <v>130</v>
      </c>
      <c r="S47">
        <v>138</v>
      </c>
      <c r="T47">
        <v>126</v>
      </c>
      <c r="U47">
        <v>129</v>
      </c>
      <c r="V47">
        <v>130</v>
      </c>
      <c r="W47">
        <v>1.5</v>
      </c>
      <c r="X47">
        <v>2.2999999999999998</v>
      </c>
      <c r="AK47" s="4">
        <v>0.41666666666666669</v>
      </c>
    </row>
    <row r="48" spans="1:41" x14ac:dyDescent="0.25">
      <c r="H48" t="s">
        <v>55</v>
      </c>
      <c r="K48">
        <v>96</v>
      </c>
      <c r="L48">
        <v>97</v>
      </c>
      <c r="M48">
        <v>76</v>
      </c>
      <c r="N48">
        <v>102</v>
      </c>
      <c r="O48">
        <v>126</v>
      </c>
      <c r="P48">
        <v>123</v>
      </c>
      <c r="Q48">
        <v>122</v>
      </c>
      <c r="R48">
        <v>124</v>
      </c>
      <c r="S48">
        <v>138</v>
      </c>
      <c r="T48">
        <v>118</v>
      </c>
      <c r="U48">
        <v>131</v>
      </c>
      <c r="V48">
        <v>129</v>
      </c>
      <c r="W48">
        <v>1.7</v>
      </c>
      <c r="X48">
        <v>2</v>
      </c>
      <c r="AK48" s="4">
        <v>0.41666666666666669</v>
      </c>
    </row>
    <row r="49" spans="1:37" x14ac:dyDescent="0.25">
      <c r="H49" t="s">
        <v>56</v>
      </c>
      <c r="K49">
        <v>98</v>
      </c>
      <c r="L49">
        <v>92</v>
      </c>
      <c r="M49">
        <v>63</v>
      </c>
      <c r="N49">
        <v>82</v>
      </c>
      <c r="O49">
        <v>131</v>
      </c>
      <c r="P49">
        <v>148</v>
      </c>
      <c r="Q49">
        <v>133</v>
      </c>
      <c r="R49">
        <v>155</v>
      </c>
      <c r="S49">
        <v>144</v>
      </c>
      <c r="T49">
        <v>134</v>
      </c>
      <c r="U49">
        <v>130</v>
      </c>
      <c r="V49">
        <v>137</v>
      </c>
      <c r="W49">
        <v>1.6</v>
      </c>
      <c r="X49">
        <v>1</v>
      </c>
      <c r="AK49" s="4">
        <v>0.41666666666666669</v>
      </c>
    </row>
    <row r="60" spans="1:37" x14ac:dyDescent="0.25">
      <c r="A60" s="10" t="s">
        <v>58</v>
      </c>
      <c r="B60" s="10" t="s">
        <v>59</v>
      </c>
      <c r="C60" s="10" t="s">
        <v>13</v>
      </c>
      <c r="D60" s="10">
        <v>1.78</v>
      </c>
      <c r="E60" s="10">
        <v>83.8</v>
      </c>
      <c r="F60" s="10" t="s">
        <v>63</v>
      </c>
      <c r="G60" s="10">
        <f>E60/(D60^2)</f>
        <v>26.448680722131041</v>
      </c>
      <c r="H60" t="s">
        <v>1</v>
      </c>
      <c r="I60" s="6" t="s">
        <v>61</v>
      </c>
      <c r="K60">
        <v>98</v>
      </c>
      <c r="M60">
        <v>83</v>
      </c>
      <c r="O60">
        <v>191</v>
      </c>
      <c r="Q60">
        <v>200</v>
      </c>
      <c r="S60">
        <v>205</v>
      </c>
      <c r="U60">
        <v>218</v>
      </c>
      <c r="W60">
        <v>1.5</v>
      </c>
    </row>
    <row r="61" spans="1:37" x14ac:dyDescent="0.25">
      <c r="A61" s="10" t="s">
        <v>71</v>
      </c>
      <c r="F61" s="8" t="s">
        <v>62</v>
      </c>
      <c r="H61" t="s">
        <v>35</v>
      </c>
    </row>
    <row r="62" spans="1:37" x14ac:dyDescent="0.25">
      <c r="F62" s="9" t="s">
        <v>67</v>
      </c>
      <c r="H62" t="s">
        <v>36</v>
      </c>
    </row>
    <row r="63" spans="1:37" x14ac:dyDescent="0.25">
      <c r="H63" t="s">
        <v>54</v>
      </c>
    </row>
    <row r="64" spans="1:37" x14ac:dyDescent="0.25">
      <c r="H64" t="s">
        <v>53</v>
      </c>
    </row>
    <row r="65" spans="8:37" x14ac:dyDescent="0.25">
      <c r="H65" t="s">
        <v>55</v>
      </c>
    </row>
    <row r="66" spans="8:37" x14ac:dyDescent="0.25">
      <c r="H66" t="s">
        <v>56</v>
      </c>
      <c r="K66">
        <v>99</v>
      </c>
      <c r="L66">
        <v>98</v>
      </c>
      <c r="M66">
        <v>66</v>
      </c>
      <c r="N66">
        <v>68</v>
      </c>
      <c r="O66">
        <v>145</v>
      </c>
      <c r="P66">
        <v>135</v>
      </c>
      <c r="Q66">
        <v>102</v>
      </c>
      <c r="R66">
        <v>125</v>
      </c>
      <c r="S66">
        <v>163</v>
      </c>
      <c r="T66">
        <v>157</v>
      </c>
      <c r="U66">
        <v>150</v>
      </c>
      <c r="V66">
        <v>132</v>
      </c>
      <c r="W66">
        <v>1.8</v>
      </c>
      <c r="X66">
        <v>1.2</v>
      </c>
      <c r="AK66" s="4">
        <v>0.41666666666666669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85"/>
  <sheetViews>
    <sheetView tabSelected="1" topLeftCell="G1" zoomScaleNormal="100" workbookViewId="0">
      <selection activeCell="G87" sqref="A87:XFD87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0.42578125" customWidth="1"/>
    <col min="4" max="4" width="7.5703125" bestFit="1" customWidth="1"/>
    <col min="5" max="6" width="11.28515625" bestFit="1" customWidth="1"/>
    <col min="7" max="7" width="16.42578125" bestFit="1" customWidth="1"/>
    <col min="8" max="8" width="12" bestFit="1" customWidth="1"/>
    <col min="9" max="9" width="7.7109375" style="6" bestFit="1" customWidth="1"/>
    <col min="10" max="10" width="8.5703125" style="6" bestFit="1" customWidth="1"/>
    <col min="11" max="11" width="14.5703125" bestFit="1" customWidth="1"/>
    <col min="12" max="18" width="14.5703125" customWidth="1"/>
    <col min="19" max="19" width="7.28515625" bestFit="1" customWidth="1"/>
    <col min="20" max="20" width="14.140625" hidden="1" customWidth="1"/>
    <col min="21" max="21" width="14.5703125" hidden="1" customWidth="1"/>
    <col min="22" max="22" width="14.5703125" customWidth="1"/>
    <col min="23" max="23" width="14.140625" bestFit="1" customWidth="1"/>
    <col min="24" max="24" width="11.42578125" bestFit="1" customWidth="1"/>
    <col min="25" max="25" width="14.140625" bestFit="1" customWidth="1"/>
    <col min="26" max="26" width="20" bestFit="1" customWidth="1"/>
    <col min="27" max="27" width="17.42578125" bestFit="1" customWidth="1"/>
    <col min="28" max="28" width="20" bestFit="1" customWidth="1"/>
    <col min="29" max="29" width="19.28515625" bestFit="1" customWidth="1"/>
    <col min="30" max="30" width="16.5703125" bestFit="1" customWidth="1"/>
    <col min="31" max="31" width="19.28515625" bestFit="1" customWidth="1"/>
    <col min="32" max="33" width="6.28515625" bestFit="1" customWidth="1"/>
    <col min="34" max="34" width="7.85546875" bestFit="1" customWidth="1"/>
    <col min="35" max="35" width="30.5703125" bestFit="1" customWidth="1"/>
    <col min="36" max="36" width="20.5703125" bestFit="1" customWidth="1"/>
    <col min="37" max="37" width="10.140625" bestFit="1" customWidth="1"/>
    <col min="38" max="38" width="11" bestFit="1" customWidth="1"/>
    <col min="39" max="39" width="14.85546875" bestFit="1" customWidth="1"/>
    <col min="40" max="40" width="15.7109375" bestFit="1" customWidth="1"/>
  </cols>
  <sheetData>
    <row r="1" spans="1:40" x14ac:dyDescent="0.25">
      <c r="A1" t="s">
        <v>2</v>
      </c>
      <c r="B1" t="s">
        <v>3</v>
      </c>
      <c r="C1" t="s">
        <v>98</v>
      </c>
      <c r="D1" t="s">
        <v>4</v>
      </c>
      <c r="E1" t="s">
        <v>31</v>
      </c>
      <c r="F1" t="s">
        <v>32</v>
      </c>
      <c r="G1" t="s">
        <v>38</v>
      </c>
      <c r="H1" t="s">
        <v>5</v>
      </c>
      <c r="I1" s="6" t="s">
        <v>78</v>
      </c>
      <c r="J1" s="6" t="s">
        <v>79</v>
      </c>
      <c r="K1" t="s">
        <v>0</v>
      </c>
      <c r="L1" t="s">
        <v>99</v>
      </c>
      <c r="M1" t="s">
        <v>87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100</v>
      </c>
      <c r="W1" s="5" t="s">
        <v>29</v>
      </c>
      <c r="X1" s="5" t="s">
        <v>28</v>
      </c>
      <c r="Y1" s="5" t="s">
        <v>30</v>
      </c>
      <c r="Z1" s="5" t="s">
        <v>80</v>
      </c>
      <c r="AA1" s="5" t="s">
        <v>84</v>
      </c>
      <c r="AB1" s="5" t="s">
        <v>85</v>
      </c>
      <c r="AC1" s="5" t="s">
        <v>81</v>
      </c>
      <c r="AD1" s="5" t="s">
        <v>82</v>
      </c>
      <c r="AE1" s="5" t="s">
        <v>83</v>
      </c>
      <c r="AF1" s="7" t="s">
        <v>50</v>
      </c>
      <c r="AG1" s="7" t="s">
        <v>51</v>
      </c>
      <c r="AH1" s="7" t="s">
        <v>49</v>
      </c>
      <c r="AI1" s="7"/>
      <c r="AJ1" t="s">
        <v>22</v>
      </c>
      <c r="AK1" t="s">
        <v>26</v>
      </c>
      <c r="AL1" t="s">
        <v>27</v>
      </c>
      <c r="AM1" t="s">
        <v>24</v>
      </c>
      <c r="AN1" t="s">
        <v>25</v>
      </c>
    </row>
    <row r="2" spans="1:40" x14ac:dyDescent="0.25">
      <c r="A2" t="s">
        <v>8</v>
      </c>
      <c r="B2" t="s">
        <v>9</v>
      </c>
      <c r="C2">
        <v>1</v>
      </c>
      <c r="D2" t="s">
        <v>12</v>
      </c>
      <c r="E2">
        <v>1.71</v>
      </c>
      <c r="F2">
        <v>55</v>
      </c>
      <c r="G2" t="s">
        <v>39</v>
      </c>
      <c r="H2">
        <f>F2/(E2^2)</f>
        <v>18.809206251496189</v>
      </c>
      <c r="I2" s="6">
        <v>103</v>
      </c>
      <c r="J2" s="6">
        <v>64</v>
      </c>
      <c r="K2" t="s">
        <v>1</v>
      </c>
      <c r="L2" t="s">
        <v>88</v>
      </c>
      <c r="M2">
        <v>97</v>
      </c>
      <c r="O2">
        <v>107</v>
      </c>
      <c r="P2">
        <v>70</v>
      </c>
      <c r="Q2">
        <v>120</v>
      </c>
      <c r="R2">
        <v>99</v>
      </c>
      <c r="S2">
        <v>1.3</v>
      </c>
      <c r="W2" s="11">
        <v>512</v>
      </c>
      <c r="X2" s="11">
        <v>287</v>
      </c>
      <c r="Y2" s="11">
        <v>764</v>
      </c>
      <c r="Z2" s="2">
        <v>-0.17299999999999999</v>
      </c>
      <c r="AA2" s="2">
        <v>-0.23100000000000001</v>
      </c>
      <c r="AB2" s="2">
        <v>-0.44800000000000001</v>
      </c>
      <c r="AC2" s="11">
        <v>440</v>
      </c>
      <c r="AD2" s="11">
        <v>55.5</v>
      </c>
      <c r="AE2" s="11">
        <v>456</v>
      </c>
    </row>
    <row r="3" spans="1:40" x14ac:dyDescent="0.25">
      <c r="A3" t="s">
        <v>68</v>
      </c>
      <c r="C3">
        <v>1</v>
      </c>
      <c r="K3" t="s">
        <v>35</v>
      </c>
      <c r="L3" t="s">
        <v>88</v>
      </c>
      <c r="M3">
        <v>99</v>
      </c>
      <c r="S3">
        <v>1.4</v>
      </c>
      <c r="W3">
        <v>438</v>
      </c>
      <c r="X3">
        <v>431</v>
      </c>
      <c r="Y3">
        <v>802</v>
      </c>
      <c r="AC3">
        <v>234</v>
      </c>
      <c r="AD3">
        <v>655</v>
      </c>
      <c r="AE3">
        <v>721</v>
      </c>
      <c r="AF3">
        <v>-16.100000000000001</v>
      </c>
      <c r="AG3">
        <v>-26.9</v>
      </c>
      <c r="AH3">
        <v>-32.4</v>
      </c>
      <c r="AJ3" s="4">
        <v>0.13472222222222222</v>
      </c>
      <c r="AK3" t="s">
        <v>23</v>
      </c>
      <c r="AL3" t="s">
        <v>23</v>
      </c>
      <c r="AM3" t="s">
        <v>23</v>
      </c>
      <c r="AN3" t="s">
        <v>23</v>
      </c>
    </row>
    <row r="4" spans="1:40" x14ac:dyDescent="0.25">
      <c r="C4">
        <v>1</v>
      </c>
      <c r="K4" t="s">
        <v>36</v>
      </c>
      <c r="L4" t="s">
        <v>88</v>
      </c>
      <c r="M4">
        <v>95</v>
      </c>
      <c r="S4">
        <v>1</v>
      </c>
      <c r="W4">
        <v>512</v>
      </c>
      <c r="X4">
        <v>287</v>
      </c>
      <c r="Y4">
        <v>764</v>
      </c>
      <c r="Z4" s="12">
        <v>28</v>
      </c>
      <c r="AA4" s="12">
        <v>34.5</v>
      </c>
      <c r="AB4" s="12">
        <v>67.2</v>
      </c>
      <c r="AC4" s="12">
        <v>117</v>
      </c>
      <c r="AD4" s="12">
        <v>213</v>
      </c>
      <c r="AE4" s="12">
        <v>424</v>
      </c>
      <c r="AF4">
        <v>-33.1</v>
      </c>
      <c r="AG4">
        <v>-31.4</v>
      </c>
      <c r="AH4">
        <v>-30.9</v>
      </c>
      <c r="AJ4" s="4">
        <v>0.15069444444444444</v>
      </c>
      <c r="AK4" t="s">
        <v>37</v>
      </c>
      <c r="AL4" t="s">
        <v>37</v>
      </c>
      <c r="AM4" t="s">
        <v>37</v>
      </c>
      <c r="AN4" t="s">
        <v>37</v>
      </c>
    </row>
    <row r="5" spans="1:40" x14ac:dyDescent="0.25">
      <c r="C5">
        <v>1</v>
      </c>
      <c r="K5" t="s">
        <v>54</v>
      </c>
      <c r="L5" t="s">
        <v>88</v>
      </c>
      <c r="M5">
        <v>96</v>
      </c>
      <c r="N5">
        <v>87</v>
      </c>
      <c r="O5">
        <v>114</v>
      </c>
      <c r="P5">
        <v>109</v>
      </c>
      <c r="Q5">
        <v>153</v>
      </c>
      <c r="R5">
        <v>138</v>
      </c>
      <c r="S5">
        <v>1.6</v>
      </c>
      <c r="T5">
        <v>94.3</v>
      </c>
      <c r="U5">
        <v>-26.3</v>
      </c>
      <c r="Z5">
        <v>24.3</v>
      </c>
      <c r="AA5">
        <v>22.1</v>
      </c>
      <c r="AB5">
        <v>36.1</v>
      </c>
      <c r="AC5">
        <v>110</v>
      </c>
      <c r="AD5">
        <v>139</v>
      </c>
      <c r="AE5">
        <v>223</v>
      </c>
      <c r="AF5">
        <v>-34.9</v>
      </c>
      <c r="AG5">
        <v>353</v>
      </c>
      <c r="AH5">
        <v>-23.1</v>
      </c>
      <c r="AJ5" s="4">
        <v>0.41666666666666669</v>
      </c>
    </row>
    <row r="6" spans="1:40" x14ac:dyDescent="0.25">
      <c r="C6">
        <v>1</v>
      </c>
      <c r="K6" t="s">
        <v>53</v>
      </c>
      <c r="L6" t="s">
        <v>88</v>
      </c>
      <c r="M6">
        <v>98</v>
      </c>
      <c r="N6">
        <v>83</v>
      </c>
      <c r="O6">
        <v>118</v>
      </c>
      <c r="P6">
        <v>107</v>
      </c>
      <c r="Q6">
        <v>161</v>
      </c>
      <c r="R6">
        <v>157</v>
      </c>
      <c r="S6">
        <v>0.9</v>
      </c>
      <c r="T6">
        <v>138.19999999999999</v>
      </c>
      <c r="U6">
        <v>-37.299999999999997</v>
      </c>
      <c r="Z6">
        <v>29.4</v>
      </c>
      <c r="AA6">
        <v>26.5</v>
      </c>
      <c r="AB6">
        <v>59</v>
      </c>
      <c r="AC6">
        <v>108</v>
      </c>
      <c r="AD6">
        <v>179</v>
      </c>
      <c r="AE6">
        <v>388</v>
      </c>
      <c r="AF6">
        <v>-7.38</v>
      </c>
      <c r="AG6">
        <v>-51.5</v>
      </c>
      <c r="AH6">
        <v>58</v>
      </c>
      <c r="AJ6" s="4">
        <v>0.41666666666666669</v>
      </c>
    </row>
    <row r="7" spans="1:40" x14ac:dyDescent="0.25">
      <c r="C7">
        <v>1</v>
      </c>
      <c r="K7" t="s">
        <v>55</v>
      </c>
      <c r="L7" t="s">
        <v>88</v>
      </c>
      <c r="M7">
        <v>97</v>
      </c>
      <c r="N7">
        <v>94</v>
      </c>
      <c r="O7">
        <v>78</v>
      </c>
      <c r="P7">
        <v>83</v>
      </c>
      <c r="Q7">
        <v>110</v>
      </c>
      <c r="R7">
        <v>87</v>
      </c>
      <c r="S7">
        <v>1.3</v>
      </c>
      <c r="T7">
        <v>136</v>
      </c>
      <c r="U7">
        <v>-28.5</v>
      </c>
      <c r="Z7">
        <v>9.6300000000000008</v>
      </c>
      <c r="AA7">
        <v>9.24</v>
      </c>
      <c r="AB7">
        <v>24.1</v>
      </c>
      <c r="AC7">
        <v>123</v>
      </c>
      <c r="AD7">
        <v>111</v>
      </c>
      <c r="AE7">
        <v>255</v>
      </c>
      <c r="AF7">
        <v>-18.8</v>
      </c>
      <c r="AG7">
        <v>-43.1</v>
      </c>
      <c r="AH7">
        <v>-13.9</v>
      </c>
      <c r="AJ7" s="4">
        <v>0.41666666666666669</v>
      </c>
    </row>
    <row r="8" spans="1:40" x14ac:dyDescent="0.25">
      <c r="C8">
        <v>1</v>
      </c>
      <c r="K8" t="s">
        <v>56</v>
      </c>
      <c r="L8" t="s">
        <v>88</v>
      </c>
      <c r="M8">
        <v>97</v>
      </c>
      <c r="N8">
        <v>85</v>
      </c>
      <c r="O8">
        <v>104</v>
      </c>
      <c r="P8">
        <v>88</v>
      </c>
      <c r="Q8">
        <v>158</v>
      </c>
      <c r="R8">
        <v>151</v>
      </c>
      <c r="S8">
        <v>0.8</v>
      </c>
      <c r="T8">
        <v>131.6</v>
      </c>
      <c r="U8">
        <v>-28.5</v>
      </c>
      <c r="W8">
        <v>126</v>
      </c>
      <c r="X8">
        <v>158</v>
      </c>
      <c r="Y8">
        <v>268</v>
      </c>
      <c r="Z8">
        <v>11.9</v>
      </c>
      <c r="AA8">
        <v>9.2100000000000009</v>
      </c>
      <c r="AB8">
        <v>45.3</v>
      </c>
      <c r="AC8">
        <v>164</v>
      </c>
      <c r="AD8">
        <v>158</v>
      </c>
      <c r="AE8">
        <v>324</v>
      </c>
      <c r="AF8">
        <v>-25.3</v>
      </c>
      <c r="AG8">
        <v>-52.8</v>
      </c>
      <c r="AH8">
        <v>-29.6</v>
      </c>
      <c r="AJ8" s="4">
        <v>0.41666666666666669</v>
      </c>
    </row>
    <row r="9" spans="1:40" x14ac:dyDescent="0.25">
      <c r="C9">
        <v>1</v>
      </c>
      <c r="K9" t="s">
        <v>1</v>
      </c>
      <c r="L9" t="s">
        <v>89</v>
      </c>
      <c r="AJ9" s="4"/>
    </row>
    <row r="10" spans="1:40" x14ac:dyDescent="0.25">
      <c r="C10">
        <v>1</v>
      </c>
      <c r="K10" t="s">
        <v>35</v>
      </c>
      <c r="L10" t="s">
        <v>89</v>
      </c>
      <c r="M10">
        <v>96</v>
      </c>
      <c r="O10">
        <v>128</v>
      </c>
      <c r="P10">
        <v>110</v>
      </c>
      <c r="Q10">
        <v>146</v>
      </c>
      <c r="R10">
        <v>143</v>
      </c>
      <c r="S10">
        <v>3.8</v>
      </c>
      <c r="V10">
        <f>S10/S3</f>
        <v>2.7142857142857144</v>
      </c>
      <c r="AJ10" s="4"/>
    </row>
    <row r="11" spans="1:40" x14ac:dyDescent="0.25">
      <c r="C11">
        <v>1</v>
      </c>
      <c r="K11" t="s">
        <v>36</v>
      </c>
      <c r="L11" t="s">
        <v>89</v>
      </c>
      <c r="M11">
        <v>94</v>
      </c>
      <c r="O11">
        <v>69</v>
      </c>
      <c r="P11">
        <v>89</v>
      </c>
      <c r="Q11">
        <v>101</v>
      </c>
      <c r="R11">
        <v>115</v>
      </c>
      <c r="S11">
        <v>6.8</v>
      </c>
      <c r="V11">
        <f t="shared" ref="V11:V15" si="0">S11/S4</f>
        <v>6.8</v>
      </c>
      <c r="AJ11" s="4"/>
    </row>
    <row r="12" spans="1:40" x14ac:dyDescent="0.25">
      <c r="C12">
        <v>1</v>
      </c>
      <c r="K12" t="s">
        <v>54</v>
      </c>
      <c r="L12" t="s">
        <v>89</v>
      </c>
      <c r="M12">
        <v>98</v>
      </c>
      <c r="N12">
        <v>131</v>
      </c>
      <c r="O12">
        <v>137</v>
      </c>
      <c r="P12">
        <v>110</v>
      </c>
      <c r="Q12">
        <v>145</v>
      </c>
      <c r="R12">
        <v>136</v>
      </c>
      <c r="S12">
        <v>5.9</v>
      </c>
      <c r="T12">
        <v>140.4</v>
      </c>
      <c r="U12">
        <v>-79</v>
      </c>
      <c r="V12">
        <f t="shared" si="0"/>
        <v>3.6875</v>
      </c>
      <c r="AJ12" s="4"/>
    </row>
    <row r="13" spans="1:40" x14ac:dyDescent="0.25">
      <c r="C13">
        <v>1</v>
      </c>
      <c r="K13" t="s">
        <v>53</v>
      </c>
      <c r="L13" t="s">
        <v>89</v>
      </c>
      <c r="M13">
        <v>98</v>
      </c>
      <c r="N13">
        <v>126</v>
      </c>
      <c r="O13">
        <v>121</v>
      </c>
      <c r="P13">
        <v>94</v>
      </c>
      <c r="Q13">
        <v>186</v>
      </c>
      <c r="R13">
        <v>169</v>
      </c>
      <c r="S13">
        <v>6</v>
      </c>
      <c r="T13">
        <v>144.80000000000001</v>
      </c>
      <c r="U13">
        <v>-30.7</v>
      </c>
      <c r="V13">
        <f t="shared" si="0"/>
        <v>6.6666666666666661</v>
      </c>
      <c r="AJ13" s="4"/>
    </row>
    <row r="14" spans="1:40" x14ac:dyDescent="0.25">
      <c r="C14">
        <v>1</v>
      </c>
      <c r="K14" t="s">
        <v>55</v>
      </c>
      <c r="L14" t="s">
        <v>89</v>
      </c>
      <c r="M14">
        <v>97</v>
      </c>
      <c r="N14">
        <v>125</v>
      </c>
      <c r="O14">
        <v>49</v>
      </c>
      <c r="P14">
        <v>31</v>
      </c>
      <c r="Q14">
        <v>134</v>
      </c>
      <c r="R14">
        <v>116</v>
      </c>
      <c r="S14">
        <v>2.4</v>
      </c>
      <c r="T14">
        <v>140.4</v>
      </c>
      <c r="U14">
        <v>-26.3</v>
      </c>
      <c r="V14">
        <f t="shared" si="0"/>
        <v>1.846153846153846</v>
      </c>
      <c r="AJ14" s="4"/>
    </row>
    <row r="15" spans="1:40" x14ac:dyDescent="0.25">
      <c r="C15">
        <v>1</v>
      </c>
      <c r="K15" t="s">
        <v>56</v>
      </c>
      <c r="L15" t="s">
        <v>89</v>
      </c>
      <c r="M15">
        <v>96</v>
      </c>
      <c r="N15">
        <v>100</v>
      </c>
      <c r="O15">
        <v>98</v>
      </c>
      <c r="P15">
        <v>96</v>
      </c>
      <c r="Q15">
        <v>175</v>
      </c>
      <c r="R15">
        <v>153</v>
      </c>
      <c r="S15">
        <v>3</v>
      </c>
      <c r="T15">
        <v>147</v>
      </c>
      <c r="U15">
        <v>-24.1</v>
      </c>
      <c r="V15">
        <f t="shared" si="0"/>
        <v>3.75</v>
      </c>
      <c r="AJ15" s="4"/>
    </row>
    <row r="16" spans="1:40" x14ac:dyDescent="0.25">
      <c r="A16" t="s">
        <v>10</v>
      </c>
      <c r="B16" t="s">
        <v>11</v>
      </c>
      <c r="C16">
        <v>2</v>
      </c>
      <c r="D16" t="s">
        <v>13</v>
      </c>
      <c r="E16">
        <v>1.74</v>
      </c>
      <c r="F16">
        <v>71.5</v>
      </c>
      <c r="G16" t="s">
        <v>40</v>
      </c>
      <c r="H16">
        <v>23.62</v>
      </c>
      <c r="I16" s="6">
        <v>99</v>
      </c>
      <c r="J16" s="6">
        <v>73</v>
      </c>
      <c r="K16" t="s">
        <v>1</v>
      </c>
      <c r="L16" t="s">
        <v>88</v>
      </c>
      <c r="M16">
        <v>97</v>
      </c>
      <c r="O16">
        <v>108</v>
      </c>
      <c r="P16">
        <v>114</v>
      </c>
      <c r="Q16">
        <v>170</v>
      </c>
      <c r="R16">
        <v>166</v>
      </c>
      <c r="S16">
        <v>1.6</v>
      </c>
      <c r="W16">
        <v>123</v>
      </c>
      <c r="X16">
        <v>342</v>
      </c>
      <c r="Y16">
        <v>1041</v>
      </c>
      <c r="AM16" t="s">
        <v>23</v>
      </c>
      <c r="AN16" t="s">
        <v>23</v>
      </c>
    </row>
    <row r="17" spans="1:40" x14ac:dyDescent="0.25">
      <c r="A17" t="s">
        <v>69</v>
      </c>
      <c r="C17">
        <v>2</v>
      </c>
      <c r="K17" t="s">
        <v>35</v>
      </c>
      <c r="L17" t="s">
        <v>88</v>
      </c>
      <c r="M17">
        <v>97</v>
      </c>
      <c r="O17">
        <v>84</v>
      </c>
      <c r="P17">
        <v>95</v>
      </c>
      <c r="Q17">
        <v>171</v>
      </c>
      <c r="R17">
        <v>205</v>
      </c>
      <c r="S17">
        <v>1.1000000000000001</v>
      </c>
      <c r="W17" s="1">
        <v>387</v>
      </c>
      <c r="X17" s="1">
        <v>431</v>
      </c>
      <c r="Y17" s="1">
        <v>376</v>
      </c>
      <c r="AC17">
        <v>163</v>
      </c>
      <c r="AD17">
        <v>367</v>
      </c>
      <c r="AE17">
        <v>123</v>
      </c>
      <c r="AF17">
        <v>-27</v>
      </c>
      <c r="AG17">
        <v>-28.3</v>
      </c>
      <c r="AH17">
        <v>-0.06</v>
      </c>
      <c r="AJ17" s="4">
        <v>0.1673611111111111</v>
      </c>
      <c r="AK17" t="s">
        <v>23</v>
      </c>
      <c r="AL17" t="s">
        <v>23</v>
      </c>
      <c r="AM17" t="s">
        <v>23</v>
      </c>
      <c r="AN17" t="s">
        <v>23</v>
      </c>
    </row>
    <row r="18" spans="1:40" x14ac:dyDescent="0.25">
      <c r="C18">
        <v>2</v>
      </c>
      <c r="K18" t="s">
        <v>36</v>
      </c>
      <c r="L18" t="s">
        <v>88</v>
      </c>
      <c r="M18">
        <v>96</v>
      </c>
      <c r="O18">
        <v>115</v>
      </c>
      <c r="P18">
        <v>102</v>
      </c>
      <c r="Q18">
        <v>157</v>
      </c>
      <c r="R18">
        <v>186</v>
      </c>
      <c r="S18">
        <v>1.1000000000000001</v>
      </c>
      <c r="W18">
        <v>377</v>
      </c>
      <c r="X18">
        <v>342</v>
      </c>
      <c r="Y18">
        <v>1041</v>
      </c>
      <c r="AC18">
        <v>168</v>
      </c>
      <c r="AD18">
        <v>419</v>
      </c>
      <c r="AE18">
        <v>507</v>
      </c>
      <c r="AF18">
        <v>-53.6</v>
      </c>
      <c r="AG18">
        <v>11.8</v>
      </c>
      <c r="AH18">
        <v>11.8</v>
      </c>
      <c r="AJ18" s="4">
        <v>0.21041666666666667</v>
      </c>
      <c r="AK18" t="s">
        <v>23</v>
      </c>
      <c r="AL18" t="s">
        <v>23</v>
      </c>
      <c r="AM18" t="s">
        <v>52</v>
      </c>
      <c r="AN18" t="s">
        <v>52</v>
      </c>
    </row>
    <row r="19" spans="1:40" x14ac:dyDescent="0.25">
      <c r="C19">
        <v>2</v>
      </c>
      <c r="K19" t="s">
        <v>54</v>
      </c>
      <c r="L19" t="s">
        <v>88</v>
      </c>
      <c r="M19">
        <v>98</v>
      </c>
      <c r="N19">
        <v>84</v>
      </c>
      <c r="O19">
        <v>125</v>
      </c>
      <c r="P19">
        <v>148</v>
      </c>
      <c r="Q19">
        <v>161</v>
      </c>
      <c r="R19">
        <v>181</v>
      </c>
      <c r="S19">
        <v>0.5</v>
      </c>
      <c r="T19">
        <v>147</v>
      </c>
      <c r="U19">
        <v>-19.7</v>
      </c>
      <c r="Z19">
        <v>22.8</v>
      </c>
      <c r="AA19">
        <v>30.5</v>
      </c>
      <c r="AB19">
        <v>19.7</v>
      </c>
      <c r="AC19">
        <v>598</v>
      </c>
      <c r="AD19">
        <v>503</v>
      </c>
      <c r="AE19">
        <v>1662</v>
      </c>
      <c r="AF19">
        <v>-25.1</v>
      </c>
      <c r="AG19">
        <v>-42.3</v>
      </c>
      <c r="AH19">
        <v>-28.8</v>
      </c>
      <c r="AJ19" s="4">
        <v>0.41666666666666669</v>
      </c>
    </row>
    <row r="20" spans="1:40" x14ac:dyDescent="0.25">
      <c r="C20">
        <v>2</v>
      </c>
      <c r="K20" t="s">
        <v>53</v>
      </c>
      <c r="L20" t="s">
        <v>88</v>
      </c>
      <c r="M20">
        <v>98</v>
      </c>
      <c r="N20">
        <v>96</v>
      </c>
      <c r="O20">
        <v>122</v>
      </c>
      <c r="P20">
        <v>156</v>
      </c>
      <c r="Q20">
        <v>184</v>
      </c>
      <c r="R20">
        <v>193</v>
      </c>
      <c r="S20">
        <v>1.1000000000000001</v>
      </c>
      <c r="T20">
        <v>87.7</v>
      </c>
      <c r="U20">
        <v>-11</v>
      </c>
      <c r="Z20">
        <v>21.6</v>
      </c>
      <c r="AA20">
        <v>11.8</v>
      </c>
      <c r="AB20">
        <v>8.52</v>
      </c>
      <c r="AC20">
        <v>175</v>
      </c>
      <c r="AD20">
        <v>155</v>
      </c>
      <c r="AE20">
        <v>115</v>
      </c>
      <c r="AF20">
        <v>-41.3</v>
      </c>
      <c r="AG20">
        <v>-25.1</v>
      </c>
      <c r="AH20">
        <v>-43.2</v>
      </c>
      <c r="AJ20" s="4">
        <v>0.20833333333333334</v>
      </c>
    </row>
    <row r="21" spans="1:40" x14ac:dyDescent="0.25">
      <c r="A21" t="s">
        <v>75</v>
      </c>
      <c r="C21">
        <v>2</v>
      </c>
      <c r="K21" t="s">
        <v>55</v>
      </c>
      <c r="L21" t="s">
        <v>88</v>
      </c>
      <c r="M21">
        <v>97</v>
      </c>
      <c r="N21">
        <v>83</v>
      </c>
      <c r="O21">
        <v>106</v>
      </c>
      <c r="P21">
        <v>134</v>
      </c>
      <c r="Q21">
        <v>155</v>
      </c>
      <c r="R21">
        <v>169</v>
      </c>
      <c r="S21">
        <v>1.3</v>
      </c>
      <c r="T21">
        <v>87.7</v>
      </c>
      <c r="U21">
        <v>0</v>
      </c>
      <c r="Z21">
        <v>18.8</v>
      </c>
      <c r="AA21">
        <v>14.9</v>
      </c>
      <c r="AB21">
        <v>11.1</v>
      </c>
      <c r="AC21">
        <v>219</v>
      </c>
      <c r="AD21">
        <v>184</v>
      </c>
      <c r="AE21">
        <v>262</v>
      </c>
      <c r="AF21">
        <v>-5.52</v>
      </c>
      <c r="AG21">
        <v>1.64</v>
      </c>
      <c r="AH21">
        <v>-6.94</v>
      </c>
      <c r="AJ21" s="4">
        <v>0.41666666666666669</v>
      </c>
    </row>
    <row r="22" spans="1:40" x14ac:dyDescent="0.25">
      <c r="C22">
        <v>2</v>
      </c>
      <c r="K22" t="s">
        <v>56</v>
      </c>
      <c r="L22" t="s">
        <v>88</v>
      </c>
      <c r="M22">
        <v>95</v>
      </c>
      <c r="N22">
        <v>84</v>
      </c>
      <c r="O22">
        <v>97</v>
      </c>
      <c r="P22">
        <v>123</v>
      </c>
      <c r="Q22">
        <v>163</v>
      </c>
      <c r="R22">
        <v>162</v>
      </c>
      <c r="S22">
        <v>1.2</v>
      </c>
      <c r="T22">
        <v>120.7</v>
      </c>
      <c r="U22">
        <v>6.6</v>
      </c>
      <c r="Z22">
        <v>21.8</v>
      </c>
      <c r="AA22">
        <v>12.4</v>
      </c>
      <c r="AB22">
        <v>10.6</v>
      </c>
      <c r="AC22">
        <v>158</v>
      </c>
      <c r="AD22">
        <v>173</v>
      </c>
      <c r="AE22">
        <v>95.5</v>
      </c>
      <c r="AF22">
        <v>-25.9</v>
      </c>
      <c r="AG22">
        <v>69.599999999999994</v>
      </c>
      <c r="AH22">
        <v>17.600000000000001</v>
      </c>
      <c r="AJ22" s="4">
        <v>0.41666666666666669</v>
      </c>
    </row>
    <row r="23" spans="1:40" x14ac:dyDescent="0.25">
      <c r="C23">
        <v>2</v>
      </c>
      <c r="K23" t="s">
        <v>1</v>
      </c>
      <c r="L23" t="s">
        <v>89</v>
      </c>
      <c r="M23">
        <v>98</v>
      </c>
      <c r="AJ23" s="4"/>
    </row>
    <row r="24" spans="1:40" x14ac:dyDescent="0.25">
      <c r="C24">
        <v>2</v>
      </c>
      <c r="K24" t="s">
        <v>35</v>
      </c>
      <c r="L24" t="s">
        <v>89</v>
      </c>
      <c r="M24">
        <v>95</v>
      </c>
      <c r="O24">
        <v>77</v>
      </c>
      <c r="P24">
        <v>112</v>
      </c>
      <c r="Q24">
        <v>161</v>
      </c>
      <c r="R24">
        <v>188</v>
      </c>
      <c r="S24">
        <v>3.8</v>
      </c>
      <c r="V24">
        <f>S24/S17</f>
        <v>3.4545454545454541</v>
      </c>
      <c r="AJ24" s="4"/>
    </row>
    <row r="25" spans="1:40" x14ac:dyDescent="0.25">
      <c r="C25">
        <v>2</v>
      </c>
      <c r="K25" t="s">
        <v>36</v>
      </c>
      <c r="L25" t="s">
        <v>89</v>
      </c>
      <c r="M25">
        <v>98</v>
      </c>
      <c r="O25">
        <v>90</v>
      </c>
      <c r="P25">
        <v>83</v>
      </c>
      <c r="Q25">
        <v>135</v>
      </c>
      <c r="R25">
        <v>173</v>
      </c>
      <c r="S25">
        <v>5.8</v>
      </c>
      <c r="V25">
        <f t="shared" ref="V25:V29" si="1">S25/S18</f>
        <v>5.2727272727272725</v>
      </c>
      <c r="AJ25" s="4"/>
    </row>
    <row r="26" spans="1:40" x14ac:dyDescent="0.25">
      <c r="C26">
        <v>2</v>
      </c>
      <c r="K26" t="s">
        <v>54</v>
      </c>
      <c r="L26" t="s">
        <v>89</v>
      </c>
      <c r="M26">
        <v>97</v>
      </c>
      <c r="N26">
        <v>96</v>
      </c>
      <c r="O26">
        <v>130</v>
      </c>
      <c r="P26">
        <v>156</v>
      </c>
      <c r="Q26">
        <v>167</v>
      </c>
      <c r="R26">
        <v>164</v>
      </c>
      <c r="S26">
        <v>2.7</v>
      </c>
      <c r="T26">
        <v>129.4</v>
      </c>
      <c r="U26">
        <v>-21.9</v>
      </c>
      <c r="V26">
        <f t="shared" si="1"/>
        <v>5.4</v>
      </c>
      <c r="AJ26" s="4"/>
    </row>
    <row r="27" spans="1:40" x14ac:dyDescent="0.25">
      <c r="C27">
        <v>2</v>
      </c>
      <c r="K27" t="s">
        <v>53</v>
      </c>
      <c r="L27" t="s">
        <v>89</v>
      </c>
      <c r="M27">
        <v>94</v>
      </c>
      <c r="N27">
        <v>79</v>
      </c>
      <c r="O27">
        <v>122</v>
      </c>
      <c r="P27">
        <v>146</v>
      </c>
      <c r="Q27">
        <v>197</v>
      </c>
      <c r="R27">
        <v>206</v>
      </c>
      <c r="S27">
        <v>1.4</v>
      </c>
      <c r="T27">
        <v>116.3</v>
      </c>
      <c r="U27">
        <v>8.8000000000000007</v>
      </c>
      <c r="V27">
        <f t="shared" si="1"/>
        <v>1.2727272727272725</v>
      </c>
      <c r="AJ27" s="4"/>
    </row>
    <row r="28" spans="1:40" x14ac:dyDescent="0.25">
      <c r="C28">
        <v>2</v>
      </c>
      <c r="K28" t="s">
        <v>55</v>
      </c>
      <c r="L28" t="s">
        <v>89</v>
      </c>
      <c r="M28">
        <v>97</v>
      </c>
      <c r="N28">
        <v>106</v>
      </c>
      <c r="O28">
        <v>105</v>
      </c>
      <c r="P28">
        <v>126</v>
      </c>
      <c r="Q28">
        <v>150</v>
      </c>
      <c r="R28">
        <v>150</v>
      </c>
      <c r="S28">
        <v>1.3</v>
      </c>
      <c r="T28">
        <v>103.1</v>
      </c>
      <c r="U28">
        <v>-8.8000000000000007</v>
      </c>
      <c r="V28">
        <f t="shared" si="1"/>
        <v>1</v>
      </c>
      <c r="AJ28" s="4"/>
    </row>
    <row r="29" spans="1:40" x14ac:dyDescent="0.25">
      <c r="C29">
        <v>2</v>
      </c>
      <c r="K29" t="s">
        <v>56</v>
      </c>
      <c r="L29" t="s">
        <v>89</v>
      </c>
      <c r="N29">
        <v>75</v>
      </c>
      <c r="O29">
        <v>104</v>
      </c>
      <c r="P29">
        <v>125</v>
      </c>
      <c r="Q29">
        <v>131</v>
      </c>
      <c r="R29">
        <v>154</v>
      </c>
      <c r="S29">
        <v>1.2</v>
      </c>
      <c r="T29">
        <v>116.3</v>
      </c>
      <c r="U29">
        <v>41.7</v>
      </c>
      <c r="V29">
        <f t="shared" si="1"/>
        <v>1</v>
      </c>
    </row>
    <row r="30" spans="1:40" x14ac:dyDescent="0.25">
      <c r="A30" t="s">
        <v>57</v>
      </c>
      <c r="B30" t="s">
        <v>9</v>
      </c>
      <c r="C30">
        <v>3</v>
      </c>
      <c r="D30" t="s">
        <v>12</v>
      </c>
      <c r="E30">
        <v>1.65</v>
      </c>
      <c r="F30">
        <v>60</v>
      </c>
      <c r="G30" t="s">
        <v>60</v>
      </c>
      <c r="H30">
        <f>F30/(E30^2)</f>
        <v>22.03856749311295</v>
      </c>
      <c r="I30" s="6">
        <v>109</v>
      </c>
      <c r="J30" s="6">
        <v>71</v>
      </c>
      <c r="K30" t="s">
        <v>1</v>
      </c>
      <c r="L30" t="s">
        <v>88</v>
      </c>
      <c r="M30">
        <v>97</v>
      </c>
      <c r="N30">
        <v>67</v>
      </c>
      <c r="O30">
        <v>74</v>
      </c>
      <c r="P30">
        <v>134</v>
      </c>
      <c r="Q30">
        <v>107</v>
      </c>
      <c r="R30">
        <v>86</v>
      </c>
      <c r="S30">
        <v>0.7</v>
      </c>
      <c r="W30">
        <v>388</v>
      </c>
      <c r="X30">
        <v>371</v>
      </c>
      <c r="Y30">
        <v>693</v>
      </c>
    </row>
    <row r="31" spans="1:40" x14ac:dyDescent="0.25">
      <c r="A31" t="s">
        <v>70</v>
      </c>
      <c r="C31">
        <v>3</v>
      </c>
      <c r="K31" t="s">
        <v>35</v>
      </c>
      <c r="L31" t="s">
        <v>88</v>
      </c>
      <c r="M31">
        <v>96</v>
      </c>
      <c r="N31">
        <v>62</v>
      </c>
      <c r="O31">
        <v>63</v>
      </c>
      <c r="P31">
        <v>59</v>
      </c>
      <c r="Q31">
        <v>94</v>
      </c>
      <c r="R31">
        <v>109</v>
      </c>
      <c r="S31">
        <v>0.8</v>
      </c>
      <c r="Z31">
        <v>23.4</v>
      </c>
      <c r="AA31">
        <v>7</v>
      </c>
      <c r="AB31">
        <v>27.3</v>
      </c>
      <c r="AC31">
        <v>257</v>
      </c>
      <c r="AD31">
        <v>325</v>
      </c>
      <c r="AE31">
        <v>227</v>
      </c>
      <c r="AF31">
        <v>-39.4</v>
      </c>
      <c r="AG31">
        <v>2.15</v>
      </c>
      <c r="AH31">
        <v>-13.5</v>
      </c>
      <c r="AJ31" s="4">
        <v>6.25E-2</v>
      </c>
      <c r="AM31" t="s">
        <v>52</v>
      </c>
      <c r="AN31" t="s">
        <v>52</v>
      </c>
    </row>
    <row r="32" spans="1:40" x14ac:dyDescent="0.25">
      <c r="C32">
        <v>3</v>
      </c>
      <c r="K32" t="s">
        <v>36</v>
      </c>
      <c r="L32" t="s">
        <v>88</v>
      </c>
      <c r="M32">
        <v>96</v>
      </c>
      <c r="N32">
        <v>60</v>
      </c>
      <c r="O32">
        <v>79</v>
      </c>
      <c r="P32">
        <v>77</v>
      </c>
      <c r="Q32">
        <v>94</v>
      </c>
      <c r="R32">
        <v>105</v>
      </c>
      <c r="S32">
        <v>1</v>
      </c>
      <c r="T32">
        <v>79</v>
      </c>
      <c r="U32">
        <v>-24.1</v>
      </c>
      <c r="Z32">
        <v>44.2</v>
      </c>
      <c r="AA32">
        <v>21.2</v>
      </c>
      <c r="AB32">
        <v>42</v>
      </c>
      <c r="AC32">
        <v>212</v>
      </c>
      <c r="AD32">
        <v>126</v>
      </c>
      <c r="AE32">
        <v>407</v>
      </c>
      <c r="AF32">
        <v>-47</v>
      </c>
      <c r="AG32">
        <v>-41.7</v>
      </c>
      <c r="AH32">
        <v>-10.7</v>
      </c>
      <c r="AJ32" s="4">
        <v>7.013888888888889E-2</v>
      </c>
    </row>
    <row r="33" spans="1:40" x14ac:dyDescent="0.25">
      <c r="C33">
        <v>3</v>
      </c>
      <c r="K33" t="s">
        <v>54</v>
      </c>
      <c r="L33" t="s">
        <v>88</v>
      </c>
      <c r="M33">
        <v>97</v>
      </c>
      <c r="N33">
        <v>62</v>
      </c>
      <c r="O33">
        <v>71</v>
      </c>
      <c r="P33">
        <v>47</v>
      </c>
      <c r="Q33">
        <v>93</v>
      </c>
      <c r="R33">
        <v>103</v>
      </c>
      <c r="S33">
        <v>1.4</v>
      </c>
      <c r="Z33">
        <v>44.2</v>
      </c>
      <c r="AA33">
        <v>21.6</v>
      </c>
      <c r="AB33">
        <v>59.9</v>
      </c>
      <c r="AC33">
        <v>194</v>
      </c>
      <c r="AD33">
        <v>151</v>
      </c>
      <c r="AE33">
        <v>398</v>
      </c>
      <c r="AF33">
        <v>-10.4</v>
      </c>
      <c r="AG33">
        <v>9.02</v>
      </c>
      <c r="AH33">
        <v>9.7899999999999991</v>
      </c>
      <c r="AJ33" s="4">
        <v>0.21875</v>
      </c>
    </row>
    <row r="34" spans="1:40" x14ac:dyDescent="0.25">
      <c r="C34">
        <v>3</v>
      </c>
      <c r="K34" t="s">
        <v>53</v>
      </c>
      <c r="L34" t="s">
        <v>88</v>
      </c>
      <c r="M34">
        <v>97</v>
      </c>
      <c r="N34">
        <v>59</v>
      </c>
      <c r="O34">
        <v>44</v>
      </c>
      <c r="P34">
        <v>65</v>
      </c>
      <c r="Q34">
        <v>88</v>
      </c>
      <c r="R34">
        <v>76</v>
      </c>
      <c r="S34">
        <v>0.8</v>
      </c>
      <c r="T34">
        <v>68</v>
      </c>
      <c r="U34">
        <v>-19.7</v>
      </c>
      <c r="Z34">
        <v>31.1</v>
      </c>
      <c r="AA34">
        <v>36.299999999999997</v>
      </c>
      <c r="AB34">
        <v>42.9</v>
      </c>
      <c r="AC34">
        <v>155</v>
      </c>
      <c r="AD34">
        <v>337</v>
      </c>
      <c r="AE34">
        <v>246</v>
      </c>
      <c r="AF34">
        <v>6.13</v>
      </c>
      <c r="AG34">
        <v>-4.5999999999999996</v>
      </c>
      <c r="AH34">
        <v>-7.72</v>
      </c>
      <c r="AJ34" s="4">
        <v>0.11388888888888889</v>
      </c>
    </row>
    <row r="35" spans="1:40" x14ac:dyDescent="0.25">
      <c r="C35">
        <v>3</v>
      </c>
      <c r="K35" t="s">
        <v>55</v>
      </c>
      <c r="L35" t="s">
        <v>88</v>
      </c>
      <c r="M35">
        <v>98</v>
      </c>
      <c r="N35">
        <v>61</v>
      </c>
      <c r="O35">
        <v>72</v>
      </c>
      <c r="P35">
        <v>67</v>
      </c>
      <c r="Q35">
        <v>102</v>
      </c>
      <c r="R35">
        <v>110</v>
      </c>
      <c r="S35">
        <v>1</v>
      </c>
      <c r="T35">
        <v>118.5</v>
      </c>
      <c r="U35">
        <v>-8.8000000000000007</v>
      </c>
      <c r="Z35">
        <v>25.8</v>
      </c>
      <c r="AA35">
        <v>8.65</v>
      </c>
      <c r="AB35">
        <v>20.399999999999999</v>
      </c>
      <c r="AC35">
        <v>1045</v>
      </c>
      <c r="AD35">
        <v>78.5</v>
      </c>
      <c r="AE35">
        <v>223</v>
      </c>
      <c r="AF35">
        <v>-17.3</v>
      </c>
      <c r="AG35">
        <v>-57.9</v>
      </c>
      <c r="AH35">
        <v>-30.7</v>
      </c>
      <c r="AJ35" s="4">
        <v>0.41666666666666669</v>
      </c>
    </row>
    <row r="36" spans="1:40" x14ac:dyDescent="0.25">
      <c r="C36">
        <v>3</v>
      </c>
      <c r="K36" t="s">
        <v>56</v>
      </c>
      <c r="L36" t="s">
        <v>88</v>
      </c>
      <c r="M36">
        <v>97</v>
      </c>
      <c r="N36">
        <v>68</v>
      </c>
      <c r="O36">
        <v>63</v>
      </c>
      <c r="P36">
        <v>46</v>
      </c>
      <c r="Q36">
        <v>64</v>
      </c>
      <c r="R36">
        <v>42</v>
      </c>
      <c r="S36">
        <v>0.7</v>
      </c>
      <c r="T36">
        <v>96.5</v>
      </c>
      <c r="U36">
        <v>-28.5</v>
      </c>
      <c r="Z36">
        <v>24.5</v>
      </c>
      <c r="AA36">
        <v>17.7</v>
      </c>
      <c r="AB36">
        <v>32.1</v>
      </c>
      <c r="AC36">
        <v>112</v>
      </c>
      <c r="AD36">
        <v>166</v>
      </c>
      <c r="AE36">
        <v>253</v>
      </c>
      <c r="AF36">
        <v>-11.1</v>
      </c>
      <c r="AG36">
        <v>-19</v>
      </c>
      <c r="AH36">
        <v>27.8</v>
      </c>
      <c r="AJ36" s="4">
        <v>0.41666666666666669</v>
      </c>
    </row>
    <row r="37" spans="1:40" x14ac:dyDescent="0.25">
      <c r="C37">
        <v>3</v>
      </c>
      <c r="K37" t="s">
        <v>1</v>
      </c>
      <c r="L37" t="s">
        <v>89</v>
      </c>
      <c r="AJ37" s="4"/>
    </row>
    <row r="38" spans="1:40" x14ac:dyDescent="0.25">
      <c r="C38">
        <v>3</v>
      </c>
      <c r="K38" t="s">
        <v>35</v>
      </c>
      <c r="L38" t="s">
        <v>89</v>
      </c>
      <c r="N38">
        <v>68</v>
      </c>
      <c r="O38">
        <v>87</v>
      </c>
      <c r="P38">
        <v>78</v>
      </c>
      <c r="Q38">
        <v>108</v>
      </c>
      <c r="R38">
        <v>128</v>
      </c>
      <c r="S38">
        <v>2.8</v>
      </c>
      <c r="V38">
        <f>S38/S31</f>
        <v>3.4999999999999996</v>
      </c>
      <c r="AJ38" s="4"/>
    </row>
    <row r="39" spans="1:40" x14ac:dyDescent="0.25">
      <c r="C39">
        <v>3</v>
      </c>
      <c r="K39" t="s">
        <v>36</v>
      </c>
      <c r="L39" t="s">
        <v>89</v>
      </c>
      <c r="M39">
        <v>99</v>
      </c>
      <c r="N39">
        <v>96</v>
      </c>
      <c r="O39">
        <v>78</v>
      </c>
      <c r="P39">
        <v>47</v>
      </c>
      <c r="Q39">
        <v>116</v>
      </c>
      <c r="R39">
        <v>116</v>
      </c>
      <c r="S39">
        <v>3.4</v>
      </c>
      <c r="T39">
        <v>109.7</v>
      </c>
      <c r="U39">
        <v>13.2</v>
      </c>
      <c r="V39">
        <f t="shared" ref="V39:V43" si="2">S39/S32</f>
        <v>3.4</v>
      </c>
      <c r="AJ39" s="4"/>
    </row>
    <row r="40" spans="1:40" x14ac:dyDescent="0.25">
      <c r="C40">
        <v>3</v>
      </c>
      <c r="K40" t="s">
        <v>54</v>
      </c>
      <c r="L40" t="s">
        <v>89</v>
      </c>
      <c r="M40">
        <v>98</v>
      </c>
      <c r="N40">
        <v>74</v>
      </c>
      <c r="O40">
        <v>80</v>
      </c>
      <c r="P40">
        <v>56</v>
      </c>
      <c r="Q40">
        <v>97</v>
      </c>
      <c r="R40">
        <v>124</v>
      </c>
      <c r="S40">
        <v>4.7</v>
      </c>
      <c r="V40">
        <f t="shared" si="2"/>
        <v>3.3571428571428577</v>
      </c>
      <c r="AJ40" s="4"/>
    </row>
    <row r="41" spans="1:40" x14ac:dyDescent="0.25">
      <c r="C41">
        <v>3</v>
      </c>
      <c r="K41" t="s">
        <v>53</v>
      </c>
      <c r="L41" t="s">
        <v>89</v>
      </c>
      <c r="M41">
        <v>98</v>
      </c>
      <c r="N41">
        <v>48</v>
      </c>
      <c r="O41">
        <v>58</v>
      </c>
      <c r="P41">
        <v>61</v>
      </c>
      <c r="Q41">
        <v>98</v>
      </c>
      <c r="R41">
        <v>103</v>
      </c>
      <c r="S41">
        <v>3.6</v>
      </c>
      <c r="T41">
        <v>149.19999999999999</v>
      </c>
      <c r="U41">
        <v>-30.7</v>
      </c>
      <c r="V41">
        <f t="shared" si="2"/>
        <v>4.5</v>
      </c>
      <c r="AJ41" s="4"/>
    </row>
    <row r="42" spans="1:40" x14ac:dyDescent="0.25">
      <c r="C42">
        <v>3</v>
      </c>
      <c r="K42" t="s">
        <v>55</v>
      </c>
      <c r="L42" t="s">
        <v>89</v>
      </c>
      <c r="M42">
        <v>96</v>
      </c>
      <c r="N42">
        <v>74</v>
      </c>
      <c r="O42">
        <v>74</v>
      </c>
      <c r="P42">
        <v>73</v>
      </c>
      <c r="Q42">
        <v>117</v>
      </c>
      <c r="R42">
        <v>111</v>
      </c>
      <c r="S42">
        <v>1.4</v>
      </c>
      <c r="T42">
        <v>100.9</v>
      </c>
      <c r="U42">
        <v>-19.7</v>
      </c>
      <c r="V42">
        <f t="shared" si="2"/>
        <v>1.4</v>
      </c>
      <c r="AJ42" s="4"/>
    </row>
    <row r="43" spans="1:40" x14ac:dyDescent="0.25">
      <c r="C43">
        <v>3</v>
      </c>
      <c r="K43" t="s">
        <v>56</v>
      </c>
      <c r="L43" t="s">
        <v>89</v>
      </c>
      <c r="M43">
        <v>96</v>
      </c>
      <c r="N43">
        <v>70</v>
      </c>
      <c r="O43">
        <v>46</v>
      </c>
      <c r="P43">
        <v>34</v>
      </c>
      <c r="Q43">
        <v>56</v>
      </c>
      <c r="R43">
        <v>69</v>
      </c>
      <c r="S43">
        <v>2.5</v>
      </c>
      <c r="T43">
        <v>116.3</v>
      </c>
      <c r="U43">
        <v>-28.5</v>
      </c>
      <c r="V43">
        <f t="shared" si="2"/>
        <v>3.5714285714285716</v>
      </c>
      <c r="AJ43" s="4"/>
    </row>
    <row r="44" spans="1:40" x14ac:dyDescent="0.25">
      <c r="A44" t="s">
        <v>64</v>
      </c>
      <c r="B44" t="s">
        <v>65</v>
      </c>
      <c r="C44">
        <v>4</v>
      </c>
      <c r="D44" t="s">
        <v>12</v>
      </c>
      <c r="E44">
        <v>1.71</v>
      </c>
      <c r="F44">
        <v>67.099999999999994</v>
      </c>
      <c r="G44" t="s">
        <v>63</v>
      </c>
      <c r="H44">
        <f>F44/(E44^2)</f>
        <v>22.947231626825349</v>
      </c>
      <c r="I44" s="6">
        <v>96</v>
      </c>
      <c r="J44" s="6">
        <v>72</v>
      </c>
      <c r="K44" t="s">
        <v>1</v>
      </c>
      <c r="L44" t="s">
        <v>88</v>
      </c>
      <c r="M44">
        <v>96</v>
      </c>
      <c r="N44">
        <v>96</v>
      </c>
      <c r="P44">
        <v>43</v>
      </c>
      <c r="Q44">
        <v>66</v>
      </c>
      <c r="R44">
        <v>62</v>
      </c>
      <c r="S44">
        <v>0.9</v>
      </c>
      <c r="W44" s="2">
        <v>2832</v>
      </c>
      <c r="X44">
        <v>90.4</v>
      </c>
      <c r="Y44">
        <v>337</v>
      </c>
    </row>
    <row r="45" spans="1:40" x14ac:dyDescent="0.25">
      <c r="A45" t="s">
        <v>72</v>
      </c>
      <c r="C45">
        <v>4</v>
      </c>
      <c r="K45" t="s">
        <v>35</v>
      </c>
      <c r="L45" t="s">
        <v>88</v>
      </c>
      <c r="M45">
        <v>94</v>
      </c>
      <c r="N45">
        <v>92</v>
      </c>
      <c r="O45">
        <v>80</v>
      </c>
      <c r="P45">
        <v>77</v>
      </c>
      <c r="Q45">
        <v>92</v>
      </c>
      <c r="R45">
        <v>97</v>
      </c>
      <c r="S45">
        <v>1.2</v>
      </c>
      <c r="T45">
        <v>109.7</v>
      </c>
      <c r="U45">
        <v>-6.6</v>
      </c>
      <c r="Z45">
        <v>31.8</v>
      </c>
      <c r="AA45">
        <v>53.2</v>
      </c>
      <c r="AB45">
        <v>49.6</v>
      </c>
      <c r="AC45">
        <v>95.6</v>
      </c>
      <c r="AD45">
        <v>240</v>
      </c>
      <c r="AE45">
        <v>304</v>
      </c>
      <c r="AF45">
        <v>20.100000000000001</v>
      </c>
      <c r="AG45">
        <v>15.8</v>
      </c>
      <c r="AH45">
        <v>-47.6</v>
      </c>
      <c r="AJ45" s="4">
        <v>0.16319444444444445</v>
      </c>
    </row>
    <row r="46" spans="1:40" x14ac:dyDescent="0.25">
      <c r="C46">
        <v>4</v>
      </c>
      <c r="K46" t="s">
        <v>36</v>
      </c>
      <c r="L46" t="s">
        <v>88</v>
      </c>
      <c r="M46">
        <v>98</v>
      </c>
      <c r="N46">
        <v>94</v>
      </c>
      <c r="O46">
        <v>77</v>
      </c>
      <c r="P46">
        <v>94</v>
      </c>
      <c r="Q46">
        <v>79</v>
      </c>
      <c r="R46">
        <v>93</v>
      </c>
      <c r="S46">
        <v>1.6</v>
      </c>
      <c r="Z46">
        <v>45.4</v>
      </c>
      <c r="AA46">
        <v>40.4</v>
      </c>
      <c r="AB46">
        <v>53.8</v>
      </c>
      <c r="AC46">
        <v>260</v>
      </c>
      <c r="AD46">
        <v>218</v>
      </c>
      <c r="AE46">
        <v>345</v>
      </c>
      <c r="AF46">
        <v>7.88</v>
      </c>
      <c r="AG46">
        <v>-30.7</v>
      </c>
      <c r="AH46">
        <v>-9.93</v>
      </c>
      <c r="AJ46" s="4">
        <v>0.14722222222222223</v>
      </c>
      <c r="AM46" t="s">
        <v>52</v>
      </c>
      <c r="AN46" t="s">
        <v>52</v>
      </c>
    </row>
    <row r="47" spans="1:40" x14ac:dyDescent="0.25">
      <c r="C47">
        <v>4</v>
      </c>
      <c r="K47" t="s">
        <v>54</v>
      </c>
      <c r="L47" t="s">
        <v>88</v>
      </c>
      <c r="M47">
        <v>97</v>
      </c>
      <c r="N47">
        <v>87</v>
      </c>
      <c r="O47">
        <v>58</v>
      </c>
      <c r="P47">
        <v>55</v>
      </c>
      <c r="Q47">
        <v>73</v>
      </c>
      <c r="R47">
        <v>78</v>
      </c>
      <c r="S47">
        <v>1.4</v>
      </c>
      <c r="T47">
        <v>100.9</v>
      </c>
      <c r="U47">
        <v>-21.9</v>
      </c>
      <c r="Z47">
        <v>54.3</v>
      </c>
      <c r="AA47">
        <v>40.799999999999997</v>
      </c>
      <c r="AB47">
        <v>43.7</v>
      </c>
      <c r="AC47">
        <v>217</v>
      </c>
      <c r="AD47">
        <v>231</v>
      </c>
      <c r="AE47">
        <v>301</v>
      </c>
      <c r="AF47">
        <v>-49.4</v>
      </c>
      <c r="AG47">
        <v>-11.4</v>
      </c>
      <c r="AH47">
        <v>187</v>
      </c>
      <c r="AJ47" s="4">
        <v>0.41666666666666669</v>
      </c>
    </row>
    <row r="48" spans="1:40" x14ac:dyDescent="0.25">
      <c r="C48">
        <v>4</v>
      </c>
      <c r="K48" t="s">
        <v>53</v>
      </c>
      <c r="L48" t="s">
        <v>88</v>
      </c>
      <c r="M48">
        <v>98</v>
      </c>
      <c r="N48">
        <v>81</v>
      </c>
      <c r="O48">
        <v>72</v>
      </c>
      <c r="P48">
        <v>64</v>
      </c>
      <c r="Q48">
        <v>99</v>
      </c>
      <c r="R48">
        <v>83</v>
      </c>
      <c r="S48">
        <v>2.8</v>
      </c>
      <c r="Z48" s="2"/>
      <c r="AA48" s="2"/>
      <c r="AB48" s="2"/>
      <c r="AC48" s="2"/>
      <c r="AD48" s="2"/>
      <c r="AE48" s="2"/>
      <c r="AF48" s="10"/>
      <c r="AG48" s="10"/>
      <c r="AH48" s="10"/>
      <c r="AI48" s="10" t="s">
        <v>86</v>
      </c>
      <c r="AJ48" s="4">
        <v>0.41666666666666669</v>
      </c>
    </row>
    <row r="49" spans="1:40" x14ac:dyDescent="0.25">
      <c r="C49">
        <v>4</v>
      </c>
      <c r="K49" t="s">
        <v>55</v>
      </c>
      <c r="L49" t="s">
        <v>88</v>
      </c>
      <c r="M49">
        <v>97</v>
      </c>
      <c r="N49">
        <v>83</v>
      </c>
      <c r="O49">
        <v>74</v>
      </c>
      <c r="P49">
        <v>70</v>
      </c>
      <c r="Q49">
        <v>93</v>
      </c>
      <c r="R49">
        <v>90</v>
      </c>
      <c r="S49">
        <v>1.6</v>
      </c>
      <c r="T49">
        <v>96.5</v>
      </c>
      <c r="U49">
        <v>-21.9</v>
      </c>
      <c r="Z49">
        <v>43.9</v>
      </c>
      <c r="AA49">
        <v>29</v>
      </c>
      <c r="AB49">
        <v>24.9</v>
      </c>
      <c r="AC49">
        <v>231</v>
      </c>
      <c r="AD49">
        <v>180</v>
      </c>
      <c r="AE49">
        <v>128</v>
      </c>
      <c r="AF49">
        <v>-42.1</v>
      </c>
      <c r="AG49">
        <v>-14.1</v>
      </c>
      <c r="AH49">
        <v>207</v>
      </c>
      <c r="AJ49" s="4">
        <v>0.41666666666666669</v>
      </c>
    </row>
    <row r="50" spans="1:40" x14ac:dyDescent="0.25">
      <c r="C50">
        <v>4</v>
      </c>
      <c r="K50" t="s">
        <v>56</v>
      </c>
      <c r="L50" t="s">
        <v>88</v>
      </c>
      <c r="M50">
        <v>96</v>
      </c>
      <c r="N50">
        <v>88</v>
      </c>
      <c r="O50">
        <v>67</v>
      </c>
      <c r="P50">
        <v>55</v>
      </c>
      <c r="Q50">
        <v>72</v>
      </c>
      <c r="R50">
        <v>72</v>
      </c>
      <c r="S50">
        <v>1.2</v>
      </c>
      <c r="Z50">
        <v>71.400000000000006</v>
      </c>
      <c r="AA50">
        <v>20.399999999999999</v>
      </c>
      <c r="AB50">
        <v>22.6</v>
      </c>
      <c r="AC50">
        <v>342</v>
      </c>
      <c r="AD50">
        <v>167</v>
      </c>
      <c r="AE50">
        <v>141</v>
      </c>
      <c r="AF50">
        <v>-21.7</v>
      </c>
      <c r="AG50">
        <v>6.5</v>
      </c>
      <c r="AH50">
        <v>-24.8</v>
      </c>
      <c r="AJ50" s="4">
        <v>0.41666666666666669</v>
      </c>
      <c r="AM50" t="s">
        <v>52</v>
      </c>
      <c r="AN50" t="s">
        <v>52</v>
      </c>
    </row>
    <row r="51" spans="1:40" x14ac:dyDescent="0.25">
      <c r="C51">
        <v>4</v>
      </c>
      <c r="K51" t="s">
        <v>1</v>
      </c>
      <c r="L51" t="s">
        <v>89</v>
      </c>
      <c r="AJ51" s="4"/>
    </row>
    <row r="52" spans="1:40" x14ac:dyDescent="0.25">
      <c r="C52">
        <v>4</v>
      </c>
      <c r="K52" t="s">
        <v>35</v>
      </c>
      <c r="L52" t="s">
        <v>89</v>
      </c>
      <c r="M52">
        <v>99</v>
      </c>
      <c r="N52">
        <v>138</v>
      </c>
      <c r="O52">
        <v>86</v>
      </c>
      <c r="P52">
        <v>67</v>
      </c>
      <c r="Q52">
        <v>101</v>
      </c>
      <c r="R52">
        <v>103</v>
      </c>
      <c r="S52">
        <v>7.2</v>
      </c>
      <c r="T52">
        <v>89.9</v>
      </c>
      <c r="U52">
        <v>8.8000000000000007</v>
      </c>
      <c r="V52">
        <f>S52/S45</f>
        <v>6</v>
      </c>
      <c r="AJ52" s="4"/>
    </row>
    <row r="53" spans="1:40" x14ac:dyDescent="0.25">
      <c r="C53">
        <v>4</v>
      </c>
      <c r="K53" t="s">
        <v>36</v>
      </c>
      <c r="L53" t="s">
        <v>89</v>
      </c>
      <c r="M53">
        <v>98</v>
      </c>
      <c r="N53">
        <v>125</v>
      </c>
      <c r="O53">
        <v>76</v>
      </c>
      <c r="P53">
        <v>73</v>
      </c>
      <c r="Q53">
        <v>87</v>
      </c>
      <c r="R53">
        <v>97</v>
      </c>
      <c r="S53">
        <v>6.2</v>
      </c>
      <c r="V53">
        <f t="shared" ref="V53:V56" si="3">S53/S46</f>
        <v>3.875</v>
      </c>
      <c r="AJ53" s="4"/>
    </row>
    <row r="54" spans="1:40" x14ac:dyDescent="0.25">
      <c r="C54">
        <v>4</v>
      </c>
      <c r="K54" t="s">
        <v>54</v>
      </c>
      <c r="L54" t="s">
        <v>89</v>
      </c>
      <c r="M54">
        <v>96</v>
      </c>
      <c r="N54">
        <v>110</v>
      </c>
      <c r="O54">
        <v>62</v>
      </c>
      <c r="P54">
        <v>57</v>
      </c>
      <c r="Q54">
        <v>70</v>
      </c>
      <c r="R54">
        <v>77</v>
      </c>
      <c r="S54">
        <v>5.2</v>
      </c>
      <c r="T54">
        <v>147</v>
      </c>
      <c r="U54">
        <v>24.1</v>
      </c>
      <c r="V54">
        <f t="shared" si="3"/>
        <v>3.7142857142857149</v>
      </c>
      <c r="AJ54" s="4"/>
    </row>
    <row r="55" spans="1:40" x14ac:dyDescent="0.25">
      <c r="C55">
        <v>4</v>
      </c>
      <c r="K55" t="s">
        <v>53</v>
      </c>
      <c r="L55" t="s">
        <v>89</v>
      </c>
      <c r="M55">
        <v>96</v>
      </c>
      <c r="N55">
        <v>102</v>
      </c>
      <c r="O55">
        <v>78</v>
      </c>
      <c r="P55">
        <v>65</v>
      </c>
      <c r="Q55">
        <v>105</v>
      </c>
      <c r="R55">
        <v>78</v>
      </c>
      <c r="S55">
        <v>6.5</v>
      </c>
      <c r="V55">
        <f t="shared" si="3"/>
        <v>2.3214285714285716</v>
      </c>
      <c r="AJ55" s="4"/>
    </row>
    <row r="56" spans="1:40" x14ac:dyDescent="0.25">
      <c r="C56">
        <v>4</v>
      </c>
      <c r="K56" t="s">
        <v>55</v>
      </c>
      <c r="L56" t="s">
        <v>89</v>
      </c>
      <c r="M56">
        <v>96</v>
      </c>
      <c r="N56">
        <v>90</v>
      </c>
      <c r="O56">
        <v>79</v>
      </c>
      <c r="P56">
        <v>61</v>
      </c>
      <c r="Q56">
        <v>108</v>
      </c>
      <c r="R56">
        <v>109</v>
      </c>
      <c r="S56">
        <v>2.2999999999999998</v>
      </c>
      <c r="T56">
        <v>107.5</v>
      </c>
      <c r="U56">
        <v>4.4000000000000004</v>
      </c>
      <c r="V56">
        <f t="shared" si="3"/>
        <v>1.4374999999999998</v>
      </c>
      <c r="AJ56" s="4"/>
    </row>
    <row r="57" spans="1:40" x14ac:dyDescent="0.25">
      <c r="C57">
        <v>4</v>
      </c>
      <c r="K57" t="s">
        <v>56</v>
      </c>
      <c r="L57" t="s">
        <v>89</v>
      </c>
      <c r="M57">
        <v>96</v>
      </c>
      <c r="N57">
        <v>94</v>
      </c>
      <c r="O57">
        <v>51</v>
      </c>
      <c r="P57">
        <v>46</v>
      </c>
      <c r="Q57">
        <v>63</v>
      </c>
      <c r="R57">
        <v>73</v>
      </c>
      <c r="S57">
        <v>2.4</v>
      </c>
      <c r="V57">
        <f>S57/S50</f>
        <v>2</v>
      </c>
      <c r="AJ57" s="4"/>
    </row>
    <row r="58" spans="1:40" x14ac:dyDescent="0.25">
      <c r="A58" t="s">
        <v>66</v>
      </c>
      <c r="C58">
        <v>5</v>
      </c>
      <c r="D58" t="s">
        <v>13</v>
      </c>
      <c r="E58">
        <v>1.8</v>
      </c>
      <c r="F58">
        <v>64</v>
      </c>
      <c r="G58" t="s">
        <v>60</v>
      </c>
      <c r="H58">
        <f>F58/(E58^2)</f>
        <v>19.753086419753085</v>
      </c>
      <c r="I58" s="6">
        <v>111</v>
      </c>
      <c r="J58" s="6">
        <v>73</v>
      </c>
      <c r="K58" t="s">
        <v>1</v>
      </c>
      <c r="L58" t="s">
        <v>88</v>
      </c>
      <c r="M58">
        <v>95</v>
      </c>
      <c r="N58">
        <v>63</v>
      </c>
      <c r="O58">
        <v>137</v>
      </c>
      <c r="P58">
        <v>96</v>
      </c>
      <c r="Q58">
        <v>193</v>
      </c>
      <c r="R58">
        <v>194</v>
      </c>
      <c r="S58">
        <v>0.8</v>
      </c>
      <c r="W58">
        <v>201</v>
      </c>
      <c r="X58">
        <v>37.799999999999997</v>
      </c>
      <c r="Y58">
        <v>465</v>
      </c>
    </row>
    <row r="59" spans="1:40" x14ac:dyDescent="0.25">
      <c r="A59" t="s">
        <v>73</v>
      </c>
      <c r="C59">
        <v>5</v>
      </c>
      <c r="K59" t="s">
        <v>35</v>
      </c>
      <c r="L59" t="s">
        <v>88</v>
      </c>
      <c r="M59">
        <v>97</v>
      </c>
      <c r="N59">
        <v>103</v>
      </c>
      <c r="O59">
        <v>110</v>
      </c>
      <c r="P59">
        <v>89</v>
      </c>
      <c r="Q59">
        <v>144</v>
      </c>
      <c r="R59">
        <v>178</v>
      </c>
      <c r="S59">
        <v>1.3</v>
      </c>
      <c r="T59">
        <v>105.3</v>
      </c>
      <c r="U59">
        <v>-46.1</v>
      </c>
      <c r="Z59">
        <v>53.8</v>
      </c>
      <c r="AA59">
        <v>65.599999999999994</v>
      </c>
      <c r="AB59">
        <v>40.700000000000003</v>
      </c>
      <c r="AC59">
        <v>301</v>
      </c>
      <c r="AD59">
        <v>460</v>
      </c>
      <c r="AE59">
        <v>361</v>
      </c>
      <c r="AF59">
        <v>143</v>
      </c>
      <c r="AG59">
        <v>63.5</v>
      </c>
      <c r="AH59">
        <v>116</v>
      </c>
      <c r="AJ59" s="4">
        <v>0.41666666666666669</v>
      </c>
    </row>
    <row r="60" spans="1:40" x14ac:dyDescent="0.25">
      <c r="C60">
        <v>5</v>
      </c>
      <c r="K60" t="s">
        <v>36</v>
      </c>
      <c r="L60" t="s">
        <v>88</v>
      </c>
      <c r="M60">
        <v>97</v>
      </c>
      <c r="N60">
        <v>105</v>
      </c>
      <c r="O60">
        <v>127</v>
      </c>
      <c r="P60">
        <v>107</v>
      </c>
      <c r="Q60">
        <v>199</v>
      </c>
      <c r="R60">
        <v>212</v>
      </c>
      <c r="S60">
        <v>1.2</v>
      </c>
      <c r="T60">
        <v>125</v>
      </c>
      <c r="U60">
        <v>-50.5</v>
      </c>
      <c r="Z60">
        <v>56.4</v>
      </c>
      <c r="AA60">
        <v>82.2</v>
      </c>
      <c r="AB60">
        <v>60.4</v>
      </c>
      <c r="AC60">
        <v>1724</v>
      </c>
      <c r="AD60">
        <v>616</v>
      </c>
      <c r="AE60">
        <v>448</v>
      </c>
      <c r="AF60">
        <v>-30.5</v>
      </c>
      <c r="AG60">
        <v>-38.4</v>
      </c>
      <c r="AH60">
        <v>-49.2</v>
      </c>
      <c r="AJ60" s="4">
        <v>0.41666666666666669</v>
      </c>
    </row>
    <row r="61" spans="1:40" x14ac:dyDescent="0.25">
      <c r="C61">
        <v>5</v>
      </c>
      <c r="K61" t="s">
        <v>54</v>
      </c>
      <c r="L61" t="s">
        <v>88</v>
      </c>
      <c r="M61">
        <v>96</v>
      </c>
      <c r="N61">
        <v>121</v>
      </c>
      <c r="O61">
        <v>99</v>
      </c>
      <c r="P61">
        <v>119</v>
      </c>
      <c r="Q61">
        <v>201</v>
      </c>
      <c r="R61">
        <v>200</v>
      </c>
      <c r="S61">
        <v>1.1000000000000001</v>
      </c>
      <c r="T61">
        <v>129.4</v>
      </c>
      <c r="U61">
        <v>-50.5</v>
      </c>
      <c r="Z61">
        <v>32.5</v>
      </c>
      <c r="AA61">
        <v>32.1</v>
      </c>
      <c r="AB61">
        <v>23.3</v>
      </c>
      <c r="AC61">
        <v>204</v>
      </c>
      <c r="AD61">
        <v>343</v>
      </c>
      <c r="AE61">
        <v>238</v>
      </c>
      <c r="AF61">
        <v>17</v>
      </c>
      <c r="AG61">
        <v>6.57</v>
      </c>
      <c r="AH61">
        <v>-11</v>
      </c>
      <c r="AJ61" s="4">
        <v>0.41666666666666669</v>
      </c>
    </row>
    <row r="62" spans="1:40" x14ac:dyDescent="0.25">
      <c r="C62">
        <v>5</v>
      </c>
      <c r="K62" t="s">
        <v>53</v>
      </c>
      <c r="L62" t="s">
        <v>88</v>
      </c>
      <c r="M62">
        <v>97</v>
      </c>
      <c r="N62">
        <v>71</v>
      </c>
      <c r="O62">
        <v>113</v>
      </c>
      <c r="P62">
        <v>112</v>
      </c>
      <c r="Q62">
        <v>189</v>
      </c>
      <c r="R62">
        <v>164</v>
      </c>
      <c r="S62">
        <v>1.3</v>
      </c>
      <c r="Z62">
        <v>51.2</v>
      </c>
      <c r="AA62">
        <v>37.4</v>
      </c>
      <c r="AB62">
        <v>34</v>
      </c>
      <c r="AC62">
        <v>315</v>
      </c>
      <c r="AD62">
        <v>339</v>
      </c>
      <c r="AE62">
        <v>236</v>
      </c>
      <c r="AF62">
        <v>-59.8</v>
      </c>
      <c r="AG62">
        <v>-63.8</v>
      </c>
      <c r="AH62">
        <v>92.6</v>
      </c>
      <c r="AJ62" s="4">
        <v>0.41666666666666669</v>
      </c>
      <c r="AM62" t="s">
        <v>52</v>
      </c>
      <c r="AN62" t="s">
        <v>52</v>
      </c>
    </row>
    <row r="63" spans="1:40" x14ac:dyDescent="0.25">
      <c r="C63">
        <v>5</v>
      </c>
      <c r="K63" t="s">
        <v>55</v>
      </c>
      <c r="L63" t="s">
        <v>88</v>
      </c>
      <c r="M63">
        <v>99</v>
      </c>
      <c r="N63">
        <v>80</v>
      </c>
      <c r="O63">
        <v>126</v>
      </c>
      <c r="P63">
        <v>116</v>
      </c>
      <c r="Q63">
        <v>211</v>
      </c>
      <c r="R63">
        <v>245</v>
      </c>
      <c r="S63">
        <v>1.5</v>
      </c>
      <c r="T63">
        <v>129.4</v>
      </c>
      <c r="U63">
        <v>-43.9</v>
      </c>
      <c r="Z63">
        <v>26.9</v>
      </c>
      <c r="AA63">
        <v>14</v>
      </c>
      <c r="AB63">
        <v>19.8</v>
      </c>
      <c r="AC63">
        <v>213</v>
      </c>
      <c r="AD63">
        <v>201</v>
      </c>
      <c r="AE63">
        <v>150</v>
      </c>
      <c r="AF63">
        <v>-15.5</v>
      </c>
      <c r="AG63">
        <v>5.63</v>
      </c>
      <c r="AH63">
        <v>-17.600000000000001</v>
      </c>
      <c r="AJ63" s="4">
        <v>0.1388888888888889</v>
      </c>
    </row>
    <row r="64" spans="1:40" x14ac:dyDescent="0.25">
      <c r="C64">
        <v>5</v>
      </c>
      <c r="K64" t="s">
        <v>56</v>
      </c>
      <c r="L64" t="s">
        <v>88</v>
      </c>
      <c r="M64">
        <v>98</v>
      </c>
      <c r="N64">
        <v>90</v>
      </c>
      <c r="O64">
        <v>103</v>
      </c>
      <c r="P64">
        <v>96</v>
      </c>
      <c r="Q64">
        <v>170</v>
      </c>
      <c r="R64">
        <v>183</v>
      </c>
      <c r="S64">
        <v>3.6</v>
      </c>
      <c r="T64">
        <v>103.1</v>
      </c>
      <c r="U64">
        <v>-52.6</v>
      </c>
      <c r="Z64">
        <v>25.3</v>
      </c>
      <c r="AA64">
        <v>25.5</v>
      </c>
      <c r="AB64">
        <v>19.7</v>
      </c>
      <c r="AC64">
        <v>269</v>
      </c>
      <c r="AD64">
        <v>942</v>
      </c>
      <c r="AE64">
        <v>149</v>
      </c>
      <c r="AF64">
        <v>-15.3</v>
      </c>
      <c r="AG64">
        <v>-0.4</v>
      </c>
      <c r="AH64">
        <v>-12.3</v>
      </c>
      <c r="AJ64" s="4">
        <v>0.41666666666666669</v>
      </c>
    </row>
    <row r="65" spans="1:36" x14ac:dyDescent="0.25">
      <c r="C65">
        <v>5</v>
      </c>
      <c r="K65" t="s">
        <v>1</v>
      </c>
      <c r="L65" t="s">
        <v>89</v>
      </c>
      <c r="AJ65" s="4"/>
    </row>
    <row r="66" spans="1:36" x14ac:dyDescent="0.25">
      <c r="C66">
        <v>5</v>
      </c>
      <c r="K66" t="s">
        <v>35</v>
      </c>
      <c r="L66" t="s">
        <v>89</v>
      </c>
      <c r="M66">
        <v>99</v>
      </c>
      <c r="N66">
        <v>135</v>
      </c>
      <c r="O66">
        <v>91</v>
      </c>
      <c r="P66">
        <v>119</v>
      </c>
      <c r="Q66">
        <v>202</v>
      </c>
      <c r="R66">
        <v>186</v>
      </c>
      <c r="S66">
        <v>5.2</v>
      </c>
      <c r="T66">
        <v>111.9</v>
      </c>
      <c r="U66">
        <v>-21.9</v>
      </c>
      <c r="V66">
        <f>S66/S59</f>
        <v>4</v>
      </c>
      <c r="AJ66" s="4"/>
    </row>
    <row r="67" spans="1:36" x14ac:dyDescent="0.25">
      <c r="C67">
        <v>5</v>
      </c>
      <c r="K67" t="s">
        <v>36</v>
      </c>
      <c r="L67" t="s">
        <v>89</v>
      </c>
      <c r="M67">
        <v>97</v>
      </c>
      <c r="N67">
        <v>143</v>
      </c>
      <c r="O67">
        <v>119</v>
      </c>
      <c r="P67">
        <v>128</v>
      </c>
      <c r="Q67">
        <v>207</v>
      </c>
      <c r="R67">
        <v>207</v>
      </c>
      <c r="S67">
        <v>6</v>
      </c>
      <c r="T67">
        <v>89.9</v>
      </c>
      <c r="U67">
        <v>-26.3</v>
      </c>
      <c r="V67">
        <f t="shared" ref="V67:V70" si="4">S67/S60</f>
        <v>5</v>
      </c>
      <c r="AJ67" s="4"/>
    </row>
    <row r="68" spans="1:36" x14ac:dyDescent="0.25">
      <c r="C68">
        <v>5</v>
      </c>
      <c r="K68" t="s">
        <v>54</v>
      </c>
      <c r="L68" t="s">
        <v>89</v>
      </c>
      <c r="M68">
        <v>99</v>
      </c>
      <c r="N68">
        <v>88</v>
      </c>
      <c r="O68">
        <v>99</v>
      </c>
      <c r="P68">
        <v>104</v>
      </c>
      <c r="Q68">
        <v>180</v>
      </c>
      <c r="R68">
        <v>179</v>
      </c>
      <c r="S68">
        <v>3.5</v>
      </c>
      <c r="T68">
        <v>74.599999999999994</v>
      </c>
      <c r="U68">
        <v>4.4000000000000004</v>
      </c>
      <c r="V68">
        <f t="shared" si="4"/>
        <v>3.1818181818181817</v>
      </c>
      <c r="AJ68" s="4"/>
    </row>
    <row r="69" spans="1:36" x14ac:dyDescent="0.25">
      <c r="C69">
        <v>5</v>
      </c>
      <c r="K69" t="s">
        <v>53</v>
      </c>
      <c r="L69" t="s">
        <v>89</v>
      </c>
      <c r="M69">
        <v>95</v>
      </c>
      <c r="N69">
        <v>61</v>
      </c>
      <c r="O69">
        <v>149</v>
      </c>
      <c r="P69">
        <v>129</v>
      </c>
      <c r="Q69">
        <v>247</v>
      </c>
      <c r="R69">
        <v>235</v>
      </c>
      <c r="S69">
        <v>2.6</v>
      </c>
      <c r="V69">
        <f t="shared" si="4"/>
        <v>2</v>
      </c>
      <c r="AJ69" s="4"/>
    </row>
    <row r="70" spans="1:36" x14ac:dyDescent="0.25">
      <c r="C70">
        <v>5</v>
      </c>
      <c r="K70" t="s">
        <v>55</v>
      </c>
      <c r="L70" t="s">
        <v>89</v>
      </c>
      <c r="M70">
        <v>93</v>
      </c>
      <c r="N70">
        <v>72</v>
      </c>
      <c r="O70">
        <v>132</v>
      </c>
      <c r="P70">
        <v>127</v>
      </c>
      <c r="Q70">
        <v>253</v>
      </c>
      <c r="R70">
        <v>222</v>
      </c>
      <c r="S70">
        <v>1.4</v>
      </c>
      <c r="T70">
        <v>100.9</v>
      </c>
      <c r="U70">
        <v>-37.299999999999997</v>
      </c>
      <c r="V70">
        <f t="shared" si="4"/>
        <v>0.93333333333333324</v>
      </c>
      <c r="AJ70" s="4"/>
    </row>
    <row r="71" spans="1:36" x14ac:dyDescent="0.25">
      <c r="C71">
        <v>5</v>
      </c>
      <c r="K71" t="s">
        <v>56</v>
      </c>
      <c r="L71" t="s">
        <v>89</v>
      </c>
      <c r="M71">
        <v>98</v>
      </c>
      <c r="N71">
        <v>100</v>
      </c>
      <c r="O71">
        <v>105</v>
      </c>
      <c r="P71">
        <v>98</v>
      </c>
      <c r="Q71">
        <v>168</v>
      </c>
      <c r="R71">
        <v>151</v>
      </c>
      <c r="S71">
        <v>1.8</v>
      </c>
      <c r="T71">
        <v>147</v>
      </c>
      <c r="U71">
        <v>-39.5</v>
      </c>
      <c r="V71">
        <f>S71/S64</f>
        <v>0.5</v>
      </c>
    </row>
    <row r="72" spans="1:36" x14ac:dyDescent="0.25">
      <c r="A72" t="s">
        <v>76</v>
      </c>
      <c r="C72">
        <v>6</v>
      </c>
      <c r="D72" t="s">
        <v>13</v>
      </c>
      <c r="E72">
        <v>1.7</v>
      </c>
      <c r="F72">
        <v>64.8</v>
      </c>
      <c r="G72" t="s">
        <v>60</v>
      </c>
      <c r="H72">
        <f t="shared" ref="H72" si="5">F72/(E72^2)</f>
        <v>22.422145328719726</v>
      </c>
      <c r="I72" s="6">
        <v>129</v>
      </c>
      <c r="J72" s="6">
        <v>76</v>
      </c>
      <c r="K72" t="s">
        <v>1</v>
      </c>
      <c r="L72" t="s">
        <v>88</v>
      </c>
      <c r="M72">
        <v>98</v>
      </c>
      <c r="N72">
        <v>58</v>
      </c>
      <c r="O72">
        <v>119</v>
      </c>
      <c r="P72">
        <v>124</v>
      </c>
      <c r="Q72">
        <v>170</v>
      </c>
      <c r="R72">
        <v>170</v>
      </c>
      <c r="S72">
        <v>0.8</v>
      </c>
      <c r="W72">
        <v>1430</v>
      </c>
      <c r="X72">
        <v>107</v>
      </c>
      <c r="Y72">
        <v>582</v>
      </c>
    </row>
    <row r="73" spans="1:36" x14ac:dyDescent="0.25">
      <c r="A73" t="s">
        <v>74</v>
      </c>
      <c r="C73">
        <v>6</v>
      </c>
      <c r="G73" s="8" t="s">
        <v>77</v>
      </c>
      <c r="K73" t="s">
        <v>35</v>
      </c>
      <c r="L73" t="s">
        <v>88</v>
      </c>
      <c r="M73">
        <v>99</v>
      </c>
      <c r="N73">
        <v>69</v>
      </c>
      <c r="O73">
        <v>130</v>
      </c>
      <c r="P73">
        <v>124</v>
      </c>
      <c r="Q73">
        <v>129</v>
      </c>
      <c r="R73">
        <v>133</v>
      </c>
      <c r="S73">
        <v>1.5</v>
      </c>
      <c r="T73">
        <v>103.1</v>
      </c>
      <c r="U73">
        <v>4.4000000000000004</v>
      </c>
      <c r="Z73">
        <v>35.5</v>
      </c>
      <c r="AA73">
        <v>39.200000000000003</v>
      </c>
      <c r="AB73">
        <v>62.2</v>
      </c>
      <c r="AC73">
        <v>161</v>
      </c>
      <c r="AD73">
        <v>200</v>
      </c>
      <c r="AE73">
        <v>354</v>
      </c>
      <c r="AF73">
        <v>-83.6</v>
      </c>
      <c r="AG73">
        <v>-29.9</v>
      </c>
      <c r="AH73">
        <v>-16.8</v>
      </c>
      <c r="AJ73" s="4">
        <v>0.21736111111111112</v>
      </c>
    </row>
    <row r="74" spans="1:36" x14ac:dyDescent="0.25">
      <c r="C74">
        <v>6</v>
      </c>
      <c r="K74" t="s">
        <v>36</v>
      </c>
      <c r="L74" t="s">
        <v>88</v>
      </c>
      <c r="M74">
        <v>97</v>
      </c>
      <c r="N74">
        <v>76</v>
      </c>
      <c r="O74">
        <v>126</v>
      </c>
      <c r="P74">
        <v>136</v>
      </c>
      <c r="Q74">
        <v>123</v>
      </c>
      <c r="R74">
        <v>151</v>
      </c>
      <c r="S74">
        <v>0.8</v>
      </c>
      <c r="T74">
        <v>85.6</v>
      </c>
      <c r="U74">
        <v>17.5</v>
      </c>
      <c r="Z74">
        <v>37.299999999999997</v>
      </c>
      <c r="AA74">
        <v>39.9</v>
      </c>
      <c r="AB74">
        <v>22.3</v>
      </c>
      <c r="AC74">
        <v>193</v>
      </c>
      <c r="AD74">
        <v>248</v>
      </c>
      <c r="AE74">
        <v>205</v>
      </c>
      <c r="AF74">
        <v>29</v>
      </c>
      <c r="AG74">
        <v>2.66</v>
      </c>
      <c r="AH74">
        <v>-37.799999999999997</v>
      </c>
      <c r="AJ74" s="4">
        <v>0.41666666666666669</v>
      </c>
    </row>
    <row r="75" spans="1:36" x14ac:dyDescent="0.25">
      <c r="C75">
        <v>6</v>
      </c>
      <c r="K75" t="s">
        <v>54</v>
      </c>
      <c r="L75" t="s">
        <v>88</v>
      </c>
      <c r="M75">
        <v>96</v>
      </c>
      <c r="N75">
        <v>76</v>
      </c>
      <c r="O75">
        <v>110</v>
      </c>
      <c r="P75">
        <v>114</v>
      </c>
      <c r="Q75">
        <v>163</v>
      </c>
      <c r="R75">
        <v>150</v>
      </c>
      <c r="S75">
        <v>0.9</v>
      </c>
      <c r="T75">
        <v>111.9</v>
      </c>
      <c r="U75">
        <v>-19.7</v>
      </c>
      <c r="Z75">
        <v>9.6300000000000008</v>
      </c>
      <c r="AA75">
        <v>24.8</v>
      </c>
      <c r="AB75">
        <v>14.4</v>
      </c>
      <c r="AC75" s="2">
        <v>1861</v>
      </c>
      <c r="AD75">
        <v>562</v>
      </c>
      <c r="AE75">
        <v>262</v>
      </c>
      <c r="AF75">
        <v>31.6</v>
      </c>
      <c r="AG75">
        <v>137</v>
      </c>
      <c r="AH75">
        <v>9.09</v>
      </c>
      <c r="AJ75" s="4">
        <v>0.41666666666666669</v>
      </c>
    </row>
    <row r="76" spans="1:36" x14ac:dyDescent="0.25">
      <c r="C76">
        <v>6</v>
      </c>
      <c r="K76" t="s">
        <v>53</v>
      </c>
      <c r="L76" t="s">
        <v>88</v>
      </c>
      <c r="M76">
        <v>98</v>
      </c>
      <c r="N76">
        <v>65</v>
      </c>
      <c r="O76">
        <v>120</v>
      </c>
      <c r="P76">
        <v>128</v>
      </c>
      <c r="Q76">
        <v>138</v>
      </c>
      <c r="R76">
        <v>129</v>
      </c>
      <c r="S76">
        <v>1.5</v>
      </c>
      <c r="T76">
        <v>103.1</v>
      </c>
      <c r="U76">
        <v>6.6</v>
      </c>
      <c r="Z76">
        <v>22.9</v>
      </c>
      <c r="AA76">
        <v>19.7</v>
      </c>
      <c r="AB76">
        <v>14.8</v>
      </c>
      <c r="AC76">
        <v>94.8</v>
      </c>
      <c r="AD76">
        <v>98.6</v>
      </c>
      <c r="AE76">
        <v>95.5</v>
      </c>
      <c r="AF76">
        <v>-7.86</v>
      </c>
      <c r="AG76">
        <v>-26.3</v>
      </c>
      <c r="AH76">
        <v>66.2</v>
      </c>
      <c r="AJ76" s="4">
        <v>0.41666666666666669</v>
      </c>
    </row>
    <row r="77" spans="1:36" x14ac:dyDescent="0.25">
      <c r="C77">
        <v>6</v>
      </c>
      <c r="K77" t="s">
        <v>55</v>
      </c>
      <c r="L77" t="s">
        <v>88</v>
      </c>
      <c r="M77">
        <v>96</v>
      </c>
      <c r="N77">
        <v>76</v>
      </c>
      <c r="O77">
        <v>126</v>
      </c>
      <c r="P77">
        <v>122</v>
      </c>
      <c r="Q77">
        <v>138</v>
      </c>
      <c r="R77">
        <v>131</v>
      </c>
      <c r="S77">
        <v>1.7</v>
      </c>
      <c r="T77">
        <v>92.1</v>
      </c>
      <c r="U77">
        <v>-39.5</v>
      </c>
      <c r="Z77">
        <v>16.2</v>
      </c>
      <c r="AA77">
        <v>13.5</v>
      </c>
      <c r="AB77">
        <v>12.2</v>
      </c>
      <c r="AC77">
        <v>777</v>
      </c>
      <c r="AD77">
        <v>115</v>
      </c>
      <c r="AE77">
        <v>63.7</v>
      </c>
      <c r="AF77">
        <v>-15.5</v>
      </c>
      <c r="AG77">
        <v>5.63</v>
      </c>
      <c r="AH77">
        <v>-17.600000000000001</v>
      </c>
      <c r="AJ77" s="4">
        <v>0.41666666666666669</v>
      </c>
    </row>
    <row r="78" spans="1:36" x14ac:dyDescent="0.25">
      <c r="C78">
        <v>6</v>
      </c>
      <c r="K78" t="s">
        <v>56</v>
      </c>
      <c r="L78" t="s">
        <v>88</v>
      </c>
      <c r="M78">
        <v>98</v>
      </c>
      <c r="N78">
        <v>63</v>
      </c>
      <c r="O78">
        <v>131</v>
      </c>
      <c r="P78">
        <v>133</v>
      </c>
      <c r="Q78">
        <v>144</v>
      </c>
      <c r="R78">
        <v>130</v>
      </c>
      <c r="S78">
        <v>1.6</v>
      </c>
      <c r="T78">
        <v>105.3</v>
      </c>
      <c r="U78">
        <v>-19.7</v>
      </c>
      <c r="Z78">
        <v>27.6</v>
      </c>
      <c r="AA78">
        <v>22.8</v>
      </c>
      <c r="AB78">
        <v>12.4</v>
      </c>
      <c r="AC78">
        <v>224</v>
      </c>
      <c r="AD78">
        <v>253</v>
      </c>
      <c r="AE78">
        <v>68.8</v>
      </c>
      <c r="AF78">
        <v>-15.3</v>
      </c>
      <c r="AG78">
        <v>-0.4</v>
      </c>
      <c r="AH78">
        <v>-12.3</v>
      </c>
      <c r="AJ78" s="4">
        <v>0.41666666666666669</v>
      </c>
    </row>
    <row r="79" spans="1:36" x14ac:dyDescent="0.25">
      <c r="C79">
        <v>6</v>
      </c>
      <c r="K79" t="s">
        <v>1</v>
      </c>
      <c r="L79" t="s">
        <v>89</v>
      </c>
    </row>
    <row r="80" spans="1:36" x14ac:dyDescent="0.25">
      <c r="C80">
        <v>6</v>
      </c>
      <c r="K80" t="s">
        <v>35</v>
      </c>
      <c r="L80" t="s">
        <v>89</v>
      </c>
      <c r="M80">
        <v>98</v>
      </c>
      <c r="N80">
        <v>78</v>
      </c>
      <c r="O80">
        <v>139</v>
      </c>
      <c r="P80">
        <v>136</v>
      </c>
      <c r="Q80">
        <v>143</v>
      </c>
      <c r="R80">
        <v>134</v>
      </c>
      <c r="S80">
        <v>4.4000000000000004</v>
      </c>
      <c r="T80">
        <v>186.5</v>
      </c>
      <c r="U80">
        <v>57</v>
      </c>
      <c r="V80">
        <f>S80/S73</f>
        <v>2.9333333333333336</v>
      </c>
    </row>
    <row r="81" spans="3:22" x14ac:dyDescent="0.25">
      <c r="C81">
        <v>6</v>
      </c>
      <c r="K81" t="s">
        <v>36</v>
      </c>
      <c r="L81" t="s">
        <v>89</v>
      </c>
      <c r="M81">
        <v>96</v>
      </c>
      <c r="N81">
        <v>150</v>
      </c>
      <c r="O81">
        <v>152</v>
      </c>
      <c r="P81">
        <v>156</v>
      </c>
      <c r="Q81">
        <v>156</v>
      </c>
      <c r="R81">
        <v>156</v>
      </c>
      <c r="S81">
        <v>4.0999999999999996</v>
      </c>
      <c r="T81">
        <v>173.3</v>
      </c>
      <c r="U81">
        <v>65.8</v>
      </c>
      <c r="V81">
        <f t="shared" ref="V81:V84" si="6">S81/S74</f>
        <v>5.1249999999999991</v>
      </c>
    </row>
    <row r="82" spans="3:22" x14ac:dyDescent="0.25">
      <c r="C82">
        <v>6</v>
      </c>
      <c r="K82" t="s">
        <v>54</v>
      </c>
      <c r="L82" t="s">
        <v>89</v>
      </c>
      <c r="M82">
        <v>96</v>
      </c>
      <c r="N82">
        <v>90</v>
      </c>
      <c r="O82">
        <v>134</v>
      </c>
      <c r="P82">
        <v>122</v>
      </c>
      <c r="Q82">
        <v>144</v>
      </c>
      <c r="R82">
        <v>147</v>
      </c>
      <c r="S82">
        <v>2.4</v>
      </c>
      <c r="T82">
        <v>160.1</v>
      </c>
      <c r="U82">
        <v>32.9</v>
      </c>
      <c r="V82">
        <f t="shared" si="6"/>
        <v>2.6666666666666665</v>
      </c>
    </row>
    <row r="83" spans="3:22" x14ac:dyDescent="0.25">
      <c r="C83">
        <v>6</v>
      </c>
      <c r="K83" t="s">
        <v>53</v>
      </c>
      <c r="L83" t="s">
        <v>89</v>
      </c>
      <c r="M83">
        <v>98</v>
      </c>
      <c r="N83">
        <v>97</v>
      </c>
      <c r="O83">
        <v>127</v>
      </c>
      <c r="P83">
        <v>130</v>
      </c>
      <c r="Q83">
        <v>126</v>
      </c>
      <c r="R83">
        <v>130</v>
      </c>
      <c r="S83">
        <v>2.2999999999999998</v>
      </c>
      <c r="T83">
        <v>162.30000000000001</v>
      </c>
      <c r="U83">
        <v>19.7</v>
      </c>
      <c r="V83">
        <f t="shared" si="6"/>
        <v>1.5333333333333332</v>
      </c>
    </row>
    <row r="84" spans="3:22" x14ac:dyDescent="0.25">
      <c r="C84">
        <v>6</v>
      </c>
      <c r="K84" t="s">
        <v>55</v>
      </c>
      <c r="L84" t="s">
        <v>89</v>
      </c>
      <c r="M84">
        <v>97</v>
      </c>
      <c r="N84">
        <v>102</v>
      </c>
      <c r="O84">
        <v>123</v>
      </c>
      <c r="P84">
        <v>124</v>
      </c>
      <c r="Q84">
        <v>118</v>
      </c>
      <c r="R84">
        <v>129</v>
      </c>
      <c r="S84">
        <v>2</v>
      </c>
      <c r="T84">
        <v>89.9</v>
      </c>
      <c r="U84">
        <v>-24.1</v>
      </c>
      <c r="V84">
        <f t="shared" si="6"/>
        <v>1.1764705882352942</v>
      </c>
    </row>
    <row r="85" spans="3:22" x14ac:dyDescent="0.25">
      <c r="C85">
        <v>6</v>
      </c>
      <c r="K85" t="s">
        <v>56</v>
      </c>
      <c r="L85" t="s">
        <v>89</v>
      </c>
      <c r="M85">
        <v>92</v>
      </c>
      <c r="N85">
        <v>82</v>
      </c>
      <c r="O85">
        <v>148</v>
      </c>
      <c r="P85">
        <v>155</v>
      </c>
      <c r="Q85">
        <v>134</v>
      </c>
      <c r="R85">
        <v>137</v>
      </c>
      <c r="S85">
        <v>1</v>
      </c>
      <c r="T85">
        <v>129.4</v>
      </c>
      <c r="U85">
        <v>11</v>
      </c>
      <c r="V85">
        <f>S85/S78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Health</dc:creator>
  <cp:lastModifiedBy>Samuel Montalvo</cp:lastModifiedBy>
  <dcterms:created xsi:type="dcterms:W3CDTF">2021-07-19T18:04:18Z</dcterms:created>
  <dcterms:modified xsi:type="dcterms:W3CDTF">2022-02-14T16:09:09Z</dcterms:modified>
</cp:coreProperties>
</file>