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BMigra\CONARE\Tabulações\Refugio_Em_Numeros_2025\"/>
    </mc:Choice>
  </mc:AlternateContent>
  <xr:revisionPtr revIDLastSave="0" documentId="13_ncr:1_{D7F7E7F7-DCB8-42A8-8EA0-0BFCA1094909}" xr6:coauthVersionLast="47" xr6:coauthVersionMax="47" xr10:uidLastSave="{00000000-0000-0000-0000-000000000000}"/>
  <bookViews>
    <workbookView xWindow="23880" yWindow="-120" windowWidth="24240" windowHeight="13020" tabRatio="741" firstSheet="52" activeTab="57" xr2:uid="{A83B512E-A074-4AD1-9439-AA5D9538DAF8}"/>
  </bookViews>
  <sheets>
    <sheet name="Gráfico 2.1.1 dados" sheetId="1" r:id="rId1"/>
    <sheet name="Gráfico 2.1.1" sheetId="2" r:id="rId2"/>
    <sheet name="Mapa 2.1.1" sheetId="3" r:id="rId3"/>
    <sheet name="Mapa 2.1.2" sheetId="4" r:id="rId4"/>
    <sheet name="Gráfico 2.1.2 dados" sheetId="59" r:id="rId5"/>
    <sheet name="Gráfico 2.1.2" sheetId="60" r:id="rId6"/>
    <sheet name="Mapa 2.1.3" sheetId="6" r:id="rId7"/>
    <sheet name="Tabela 2.2.1" sheetId="7" r:id="rId8"/>
    <sheet name="Gráfico 2.2.1 dados" sheetId="8" r:id="rId9"/>
    <sheet name="Gráfico 2.2.1" sheetId="9" r:id="rId10"/>
    <sheet name="Tabela 2.2.2" sheetId="10" r:id="rId11"/>
    <sheet name="Gráfico 2.2.2 dados" sheetId="11" r:id="rId12"/>
    <sheet name="Gráfico 2.2.2" sheetId="12" r:id="rId13"/>
    <sheet name="Tabela 2.2.3" sheetId="13" r:id="rId14"/>
    <sheet name="Gráfico 2.2.3 dados" sheetId="63" r:id="rId15"/>
    <sheet name="Gráfico 2.2.3" sheetId="64" r:id="rId16"/>
    <sheet name="Tabela 2.2.4" sheetId="16" r:id="rId17"/>
    <sheet name="Gráfico 2.2.4 dados" sheetId="17" r:id="rId18"/>
    <sheet name="Gráfico 2.2.4" sheetId="18" r:id="rId19"/>
    <sheet name="Tabela 2.3.1" sheetId="19" r:id="rId20"/>
    <sheet name="Gráfico 2.3.1 dados" sheetId="20" r:id="rId21"/>
    <sheet name="Gráfico 2.3.1" sheetId="21" r:id="rId22"/>
    <sheet name="Mapa 2.3.1" sheetId="22" r:id="rId23"/>
    <sheet name="Mapa 2.3.2" sheetId="23" r:id="rId24"/>
    <sheet name="Tabela 2.3.2" sheetId="24" r:id="rId25"/>
    <sheet name="Gráfico 2.3.2 dados" sheetId="25" r:id="rId26"/>
    <sheet name="Gráfico 2.3.2" sheetId="26" r:id="rId27"/>
    <sheet name="Tabela 2.3.3" sheetId="27" r:id="rId28"/>
    <sheet name="Mapa 2.3.3" sheetId="28" r:id="rId29"/>
    <sheet name="Gráfico 2.3.3 dados" sheetId="29" r:id="rId30"/>
    <sheet name="Gráfico 2.3.3" sheetId="30" r:id="rId31"/>
    <sheet name="Tabela 2.3.4" sheetId="31" r:id="rId32"/>
    <sheet name="Gráfico 2.3.4 dados" sheetId="32" r:id="rId33"/>
    <sheet name="Gráfico 2.3.4" sheetId="33" r:id="rId34"/>
    <sheet name="Tabela 2.3.5" sheetId="37" r:id="rId35"/>
    <sheet name="Gráfico 2.3.5 dados" sheetId="38" r:id="rId36"/>
    <sheet name="Gráfico 2.3.5" sheetId="39" r:id="rId37"/>
    <sheet name="Tabela 2.3.6" sheetId="40" r:id="rId38"/>
    <sheet name="Tabela 2.3.7" sheetId="41" r:id="rId39"/>
    <sheet name="Gráfico 2.3.6 dados" sheetId="42" r:id="rId40"/>
    <sheet name="Gráfico 2.3.6" sheetId="43" r:id="rId41"/>
    <sheet name="Tabela 2.3.8" sheetId="44" r:id="rId42"/>
    <sheet name="Gráfico 2.3.7 dados" sheetId="45" r:id="rId43"/>
    <sheet name="Gráfico 2.3.7" sheetId="46" r:id="rId44"/>
    <sheet name="Tabela 2.3.9" sheetId="47" r:id="rId45"/>
    <sheet name="Gráfico 2.3.8 dados" sheetId="50" r:id="rId46"/>
    <sheet name="Gráfico 2.3.8" sheetId="51" r:id="rId47"/>
    <sheet name="Gráfico 2.3.9 dados" sheetId="48" r:id="rId48"/>
    <sheet name="Gráfico 2.3.9" sheetId="49" r:id="rId49"/>
    <sheet name="Tabela 2.3.10" sheetId="52" r:id="rId50"/>
    <sheet name="Tabela 2.3.11" sheetId="55" r:id="rId51"/>
    <sheet name="Gráfico 2.3.10 dados" sheetId="61" r:id="rId52"/>
    <sheet name="Gráfico 2.3.10" sheetId="62" r:id="rId53"/>
    <sheet name="Tabela 2.3.12" sheetId="53" r:id="rId54"/>
    <sheet name="Tabela 2.3.13" sheetId="58" r:id="rId55"/>
    <sheet name="Mapa 2.3.4" sheetId="57" r:id="rId56"/>
    <sheet name="Tabela 2.3.14" sheetId="56" r:id="rId57"/>
    <sheet name="Tabela 2.4.1" sheetId="65" r:id="rId58"/>
    <sheet name="Tabela 2.4.2" sheetId="69" r:id="rId59"/>
    <sheet name="Tabela 2.4.3" sheetId="67" r:id="rId6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9" l="1"/>
  <c r="D10" i="69"/>
  <c r="D9" i="69"/>
  <c r="D8" i="69"/>
  <c r="D7" i="69"/>
  <c r="D6" i="69"/>
  <c r="G5" i="69"/>
  <c r="F5" i="69"/>
  <c r="E5" i="69"/>
  <c r="I5" i="65"/>
  <c r="H5" i="65"/>
  <c r="G5" i="65"/>
  <c r="F5" i="65"/>
  <c r="E5" i="65"/>
  <c r="D11" i="65"/>
  <c r="D10" i="65"/>
  <c r="D9" i="65"/>
  <c r="D8" i="65"/>
  <c r="D7" i="65"/>
  <c r="D6" i="65"/>
  <c r="D4" i="67"/>
  <c r="C4" i="67"/>
  <c r="C15" i="56"/>
  <c r="C14" i="56"/>
  <c r="C13" i="56"/>
  <c r="C12" i="56"/>
  <c r="C11" i="56"/>
  <c r="C10" i="56"/>
  <c r="C9" i="56"/>
  <c r="C8" i="56"/>
  <c r="C7" i="56"/>
  <c r="C6" i="56"/>
  <c r="C16" i="53"/>
  <c r="C15" i="53"/>
  <c r="C14" i="53"/>
  <c r="C13" i="53"/>
  <c r="C12" i="53"/>
  <c r="C11" i="53"/>
  <c r="C10" i="53"/>
  <c r="C9" i="53"/>
  <c r="C8" i="53"/>
  <c r="C7" i="53"/>
  <c r="C6" i="53"/>
  <c r="C15" i="52"/>
  <c r="C14" i="52"/>
  <c r="C13" i="52"/>
  <c r="C12" i="52"/>
  <c r="C11" i="52"/>
  <c r="C10" i="52"/>
  <c r="C9" i="52"/>
  <c r="C8" i="52"/>
  <c r="C7" i="52"/>
  <c r="C6" i="52"/>
  <c r="E6" i="47"/>
  <c r="C6" i="47" s="1"/>
  <c r="D6" i="47"/>
  <c r="C17" i="47"/>
  <c r="C16" i="47"/>
  <c r="C15" i="44"/>
  <c r="C14" i="44"/>
  <c r="C13" i="44"/>
  <c r="C12" i="44"/>
  <c r="C11" i="44"/>
  <c r="C10" i="44"/>
  <c r="C9" i="44"/>
  <c r="C8" i="44"/>
  <c r="C6" i="44"/>
  <c r="E14" i="42"/>
  <c r="E6" i="41"/>
  <c r="F6" i="41"/>
  <c r="D6" i="41"/>
  <c r="C17" i="41"/>
  <c r="C6" i="40"/>
  <c r="E6" i="37"/>
  <c r="C17" i="37"/>
  <c r="C16" i="37"/>
  <c r="D6" i="37"/>
  <c r="E4" i="67" l="1"/>
  <c r="D5" i="65"/>
  <c r="D5" i="69"/>
  <c r="C17" i="58"/>
  <c r="C16" i="58"/>
  <c r="C15" i="58"/>
  <c r="C14" i="58"/>
  <c r="C13" i="58"/>
  <c r="C12" i="58"/>
  <c r="C11" i="58"/>
  <c r="C10" i="58"/>
  <c r="C9" i="58"/>
  <c r="C8" i="58"/>
  <c r="C7" i="58"/>
  <c r="F6" i="58"/>
  <c r="C6" i="58" s="1"/>
  <c r="E6" i="58"/>
  <c r="D6" i="58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17" i="55"/>
  <c r="C16" i="55"/>
  <c r="C15" i="55"/>
  <c r="C14" i="55"/>
  <c r="C13" i="55"/>
  <c r="C12" i="55"/>
  <c r="C11" i="55"/>
  <c r="C10" i="55"/>
  <c r="C9" i="55"/>
  <c r="C8" i="55"/>
  <c r="C7" i="55"/>
  <c r="F6" i="55"/>
  <c r="E6" i="55"/>
  <c r="D6" i="55"/>
  <c r="C15" i="47"/>
  <c r="C14" i="47"/>
  <c r="C13" i="47"/>
  <c r="C12" i="47"/>
  <c r="C11" i="47"/>
  <c r="C10" i="47"/>
  <c r="C9" i="47"/>
  <c r="C8" i="47"/>
  <c r="C7" i="47"/>
  <c r="C7" i="44"/>
  <c r="E13" i="42"/>
  <c r="E12" i="42"/>
  <c r="E11" i="42"/>
  <c r="E10" i="42"/>
  <c r="E9" i="42"/>
  <c r="E8" i="42"/>
  <c r="E7" i="42"/>
  <c r="E6" i="42"/>
  <c r="E5" i="42"/>
  <c r="E4" i="42"/>
  <c r="C16" i="41"/>
  <c r="C15" i="41"/>
  <c r="C14" i="41"/>
  <c r="C13" i="41"/>
  <c r="C12" i="41"/>
  <c r="C11" i="41"/>
  <c r="C10" i="41"/>
  <c r="C9" i="41"/>
  <c r="C8" i="41"/>
  <c r="C7" i="41"/>
  <c r="C6" i="41"/>
  <c r="C15" i="40"/>
  <c r="C14" i="40"/>
  <c r="C13" i="40"/>
  <c r="C12" i="40"/>
  <c r="C11" i="40"/>
  <c r="C10" i="40"/>
  <c r="C9" i="40"/>
  <c r="C8" i="40"/>
  <c r="C7" i="40"/>
  <c r="C15" i="37"/>
  <c r="C14" i="37"/>
  <c r="C13" i="37"/>
  <c r="C12" i="37"/>
  <c r="C11" i="37"/>
  <c r="C10" i="37"/>
  <c r="C9" i="37"/>
  <c r="C8" i="37"/>
  <c r="C7" i="37"/>
  <c r="C6" i="37"/>
  <c r="E13" i="32"/>
  <c r="E12" i="32"/>
  <c r="E11" i="32"/>
  <c r="E10" i="32"/>
  <c r="E9" i="32"/>
  <c r="E8" i="32"/>
  <c r="E7" i="32"/>
  <c r="E6" i="32"/>
  <c r="E5" i="32"/>
  <c r="E4" i="32"/>
  <c r="C15" i="31"/>
  <c r="C14" i="31"/>
  <c r="C13" i="31"/>
  <c r="C12" i="31"/>
  <c r="C11" i="31"/>
  <c r="C10" i="31"/>
  <c r="C9" i="31"/>
  <c r="C8" i="31"/>
  <c r="C7" i="31"/>
  <c r="C6" i="31"/>
  <c r="C17" i="27"/>
  <c r="C16" i="27"/>
  <c r="C15" i="27"/>
  <c r="C14" i="27"/>
  <c r="C13" i="27"/>
  <c r="C12" i="27"/>
  <c r="C11" i="27"/>
  <c r="C10" i="27"/>
  <c r="C9" i="27"/>
  <c r="C8" i="27"/>
  <c r="C7" i="27"/>
  <c r="F6" i="27"/>
  <c r="E6" i="27"/>
  <c r="D6" i="27"/>
  <c r="C14" i="24"/>
  <c r="C13" i="24"/>
  <c r="C12" i="24"/>
  <c r="C11" i="24"/>
  <c r="C10" i="24"/>
  <c r="C9" i="24"/>
  <c r="C8" i="24"/>
  <c r="C7" i="24"/>
  <c r="F6" i="24"/>
  <c r="E6" i="24"/>
  <c r="D6" i="24"/>
  <c r="C17" i="19"/>
  <c r="C16" i="19"/>
  <c r="C15" i="19"/>
  <c r="C14" i="19"/>
  <c r="C13" i="19"/>
  <c r="C12" i="19"/>
  <c r="C11" i="19"/>
  <c r="C10" i="19"/>
  <c r="C9" i="19"/>
  <c r="C8" i="19"/>
  <c r="C7" i="19"/>
  <c r="F6" i="19"/>
  <c r="E6" i="19"/>
  <c r="D6" i="19"/>
  <c r="C13" i="17"/>
  <c r="C12" i="17"/>
  <c r="C11" i="17"/>
  <c r="C10" i="17"/>
  <c r="C9" i="17"/>
  <c r="C8" i="17"/>
  <c r="C7" i="17"/>
  <c r="C6" i="17"/>
  <c r="C5" i="17"/>
  <c r="C4" i="17"/>
  <c r="C13" i="16"/>
  <c r="C12" i="16"/>
  <c r="C11" i="16"/>
  <c r="C10" i="16"/>
  <c r="C9" i="16"/>
  <c r="C8" i="16"/>
  <c r="C7" i="16"/>
  <c r="C6" i="16"/>
  <c r="C5" i="16"/>
  <c r="C4" i="16"/>
  <c r="U5" i="13"/>
  <c r="T5" i="13"/>
  <c r="S5" i="13"/>
  <c r="R5" i="13"/>
  <c r="Q5" i="13"/>
  <c r="P5" i="13"/>
  <c r="O5" i="13"/>
  <c r="N5" i="13"/>
  <c r="M5" i="13"/>
  <c r="L5" i="13"/>
  <c r="C4" i="10"/>
  <c r="F4" i="7"/>
  <c r="C6" i="27" l="1"/>
  <c r="C6" i="55"/>
  <c r="C6" i="24"/>
  <c r="C6" i="19"/>
</calcChain>
</file>

<file path=xl/sharedStrings.xml><?xml version="1.0" encoding="utf-8"?>
<sst xmlns="http://schemas.openxmlformats.org/spreadsheetml/2006/main" count="1347" uniqueCount="349">
  <si>
    <t>Ano</t>
  </si>
  <si>
    <t>Homens</t>
  </si>
  <si>
    <t>Mulheres</t>
  </si>
  <si>
    <t>Não Especificado</t>
  </si>
  <si>
    <t>Fonte: Elaborado pelo OBMigra, a partir dos dados da Polícia Federal, Sistema de Tráfego de Pessoas - Módulo de Alertas e Restrições (STI-MAR) e da CG CONARE, Solicitações de Reconhecimento da Condição de Refugiado.</t>
  </si>
  <si>
    <t>PAIS_IBGE_edit</t>
  </si>
  <si>
    <t>n</t>
  </si>
  <si>
    <t>freq</t>
  </si>
  <si>
    <t>VENEZUELA</t>
  </si>
  <si>
    <t>HAITI</t>
  </si>
  <si>
    <t>CUBA</t>
  </si>
  <si>
    <t>ANGOLA</t>
  </si>
  <si>
    <t>BANGLADESH</t>
  </si>
  <si>
    <t>CHINA</t>
  </si>
  <si>
    <t>AFEGANISTÃO</t>
  </si>
  <si>
    <t>NIGÉRIA</t>
  </si>
  <si>
    <t>GANA</t>
  </si>
  <si>
    <t>COLÔMBIA</t>
  </si>
  <si>
    <t>SÍRIA</t>
  </si>
  <si>
    <t>ÍNDIA</t>
  </si>
  <si>
    <t>NEPAL</t>
  </si>
  <si>
    <t>GUINÉ BISSAU</t>
  </si>
  <si>
    <t>LÍBANO</t>
  </si>
  <si>
    <t>SENEGAL</t>
  </si>
  <si>
    <t>CAMARÕES</t>
  </si>
  <si>
    <t>PERU</t>
  </si>
  <si>
    <t>PAQUISTÃO</t>
  </si>
  <si>
    <t>MARROCOS</t>
  </si>
  <si>
    <t>GUINÉ</t>
  </si>
  <si>
    <t>REPÚBLICA DEMOCRÁTICA DO CONGO</t>
  </si>
  <si>
    <t>FILIPINAS</t>
  </si>
  <si>
    <t>EGITO</t>
  </si>
  <si>
    <t>BURKINA FASO</t>
  </si>
  <si>
    <t>CORÉIA DO SUL</t>
  </si>
  <si>
    <t>MAURITÂNIA</t>
  </si>
  <si>
    <t>SRI LANKA</t>
  </si>
  <si>
    <t>TOGO</t>
  </si>
  <si>
    <t>REPÚBLICA DOMINICANA</t>
  </si>
  <si>
    <t>MALI</t>
  </si>
  <si>
    <t>ESTADO DA PALESTINA</t>
  </si>
  <si>
    <t>IRAQUE</t>
  </si>
  <si>
    <t>SOMÁLIA</t>
  </si>
  <si>
    <t>TURQUIA</t>
  </si>
  <si>
    <t>PARAGUAI</t>
  </si>
  <si>
    <t>IÊMEN</t>
  </si>
  <si>
    <t>CHILE</t>
  </si>
  <si>
    <t>GUIANA</t>
  </si>
  <si>
    <t>TUNÍSIA</t>
  </si>
  <si>
    <t>ÁFRICA DO SUL</t>
  </si>
  <si>
    <t>ARGENTINA</t>
  </si>
  <si>
    <t>ERITRÉIA</t>
  </si>
  <si>
    <t>EQUADOR</t>
  </si>
  <si>
    <t>BENIN</t>
  </si>
  <si>
    <t>PORTUGAL</t>
  </si>
  <si>
    <t>COSTA DO MARFIM</t>
  </si>
  <si>
    <t>SERRA LEOA</t>
  </si>
  <si>
    <t>ARÁBIA SAUDITA</t>
  </si>
  <si>
    <t>BOLÍVIA</t>
  </si>
  <si>
    <t>RÚSSIA</t>
  </si>
  <si>
    <t>FRANÇA</t>
  </si>
  <si>
    <t>NE</t>
  </si>
  <si>
    <t>IRÃ</t>
  </si>
  <si>
    <t>CONGO</t>
  </si>
  <si>
    <t>SUDÃO</t>
  </si>
  <si>
    <t>CABO VERDE</t>
  </si>
  <si>
    <t>GÂMBIA</t>
  </si>
  <si>
    <t>ESTADOS UNIDOS</t>
  </si>
  <si>
    <t>LÍBIA</t>
  </si>
  <si>
    <t>UGANDA</t>
  </si>
  <si>
    <t>QUÊNIA</t>
  </si>
  <si>
    <t>UCRÂNIA</t>
  </si>
  <si>
    <t>ITÁLIA</t>
  </si>
  <si>
    <t>MÉXICO</t>
  </si>
  <si>
    <t>SÃO TOMÉ E PRÍNCIPE</t>
  </si>
  <si>
    <t>URUGUAI</t>
  </si>
  <si>
    <t>ETIÓPIA</t>
  </si>
  <si>
    <t>JORDÂNIA</t>
  </si>
  <si>
    <t>BRASIL</t>
  </si>
  <si>
    <t>EL SALVADOR</t>
  </si>
  <si>
    <t>MOÇAMBIQUE</t>
  </si>
  <si>
    <t>TAILÂNDIA</t>
  </si>
  <si>
    <t>HONDURAS</t>
  </si>
  <si>
    <t>ARGÉLIA</t>
  </si>
  <si>
    <t>NICARÁGUA</t>
  </si>
  <si>
    <t>ESLOVÊNIA</t>
  </si>
  <si>
    <t>TANZÂNIA</t>
  </si>
  <si>
    <t>ALEMANHA</t>
  </si>
  <si>
    <t>ESPANHA</t>
  </si>
  <si>
    <t>ROMÊNIA</t>
  </si>
  <si>
    <t>SURINAME</t>
  </si>
  <si>
    <t>GUATEMALA</t>
  </si>
  <si>
    <t>COSTA RICA</t>
  </si>
  <si>
    <t>HOLANDA</t>
  </si>
  <si>
    <t>KUWAIT</t>
  </si>
  <si>
    <t>LIBÉRIA</t>
  </si>
  <si>
    <t>TRINIDAD E TOBAGO</t>
  </si>
  <si>
    <t>NAMÍBIA</t>
  </si>
  <si>
    <t>ALBÂNIA</t>
  </si>
  <si>
    <t>MONGÓLIA</t>
  </si>
  <si>
    <t>PANAMÁ</t>
  </si>
  <si>
    <t>REINO UNIDO</t>
  </si>
  <si>
    <t>DINAMARCA</t>
  </si>
  <si>
    <t>EMIRADOS ÁRABES UNIDOS</t>
  </si>
  <si>
    <t>GUINÉ EQUATORIAL</t>
  </si>
  <si>
    <t>INDONÉSIA</t>
  </si>
  <si>
    <t>ISRAEL</t>
  </si>
  <si>
    <t>JAMAICA</t>
  </si>
  <si>
    <t>MALTA</t>
  </si>
  <si>
    <t>SUÍÇA</t>
  </si>
  <si>
    <t>SÉRVIA</t>
  </si>
  <si>
    <t>AUSTRÁLIA</t>
  </si>
  <si>
    <t>AZERBAIDJÃO</t>
  </si>
  <si>
    <t>BAREIN</t>
  </si>
  <si>
    <t>BELIZE</t>
  </si>
  <si>
    <t>BIELORRÚSSIA</t>
  </si>
  <si>
    <t>BURUNDI</t>
  </si>
  <si>
    <t>CAMBOJA</t>
  </si>
  <si>
    <t>CAZAQUISTÃO</t>
  </si>
  <si>
    <t>GEÓRGIA</t>
  </si>
  <si>
    <t>GRÉCIA</t>
  </si>
  <si>
    <t>IRLANDA</t>
  </si>
  <si>
    <t>LITUÂNIA</t>
  </si>
  <si>
    <t>REPÚBLICA CENTRO AFRICANA</t>
  </si>
  <si>
    <t>REPÚBLICA TCHECA</t>
  </si>
  <si>
    <t>SÃO CRISTOVÃO E NEVIS</t>
  </si>
  <si>
    <t>UZBEQUISTÃO</t>
  </si>
  <si>
    <t>VIETNÃ</t>
  </si>
  <si>
    <t>ZÂMBIA</t>
  </si>
  <si>
    <t>Tabela 2.1.1. Número de solicitantes de reconhecimento da condição de refugiado, segundo principais países de nacionalidade ou residência habitual, Brasil – 2021.</t>
  </si>
  <si>
    <t>Principais Países</t>
  </si>
  <si>
    <t>Total</t>
  </si>
  <si>
    <t>Nº de solicitações</t>
  </si>
  <si>
    <t>OUTROS PAÍSES</t>
  </si>
  <si>
    <t>OUTROS</t>
  </si>
  <si>
    <t>Fonte: Elaborado pelo OBMigra, a partir dos dados da Polícia Federal, Solicitações de refúgio.</t>
  </si>
  <si>
    <t>Fonte: Elaborado pelo OBMigra, a partir dos dados da CG CONARE, Solicitações de Reconhecimento da Condição de Refugiado.</t>
  </si>
  <si>
    <t>Com 20 países principais</t>
  </si>
  <si>
    <t>Gráfico 2.1.1. Distribuição relativa dos solicitantes de reconhecimento da condição de refugiado, segundo principais países de nacionalidade ou residência habitual - 2021.</t>
  </si>
  <si>
    <t>Idade</t>
  </si>
  <si>
    <t>Tabela 2.1.3. Número de solicitações de reconhecimento da condição de refugiado, por grupos de idade, segundo principais países de nacionalidade ou residência habitual, Brasil - 2021.</t>
  </si>
  <si>
    <t>Menor que 15 anos</t>
  </si>
  <si>
    <t>15 |-- 25</t>
  </si>
  <si>
    <t>25 |-- 40</t>
  </si>
  <si>
    <t>40 |-- 50</t>
  </si>
  <si>
    <t>50 |-- 60</t>
  </si>
  <si>
    <t xml:space="preserve">60 |-- </t>
  </si>
  <si>
    <t>Pincipais Países</t>
  </si>
  <si>
    <t>0 a 6 anos</t>
  </si>
  <si>
    <t>7 a 11 anos</t>
  </si>
  <si>
    <t>12 a 18 anos</t>
  </si>
  <si>
    <t>15 a 24 anos</t>
  </si>
  <si>
    <t>25 a 39 anos</t>
  </si>
  <si>
    <t xml:space="preserve">OUTROS PAÍSES </t>
  </si>
  <si>
    <t>Não Informado</t>
  </si>
  <si>
    <t xml:space="preserve">Homens </t>
  </si>
  <si>
    <t>País de nacionalidade ou residência habitual</t>
  </si>
  <si>
    <t>Número de solicitações</t>
  </si>
  <si>
    <t>Sexo</t>
  </si>
  <si>
    <t>Masculino</t>
  </si>
  <si>
    <t>Feminino</t>
  </si>
  <si>
    <t>UF_COD_edit</t>
  </si>
  <si>
    <t>Nome da UF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</si>
  <si>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</si>
  <si>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</si>
  <si>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</si>
  <si>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</si>
  <si>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</si>
  <si>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</si>
  <si>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</si>
  <si>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</si>
  <si>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</si>
  <si>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</si>
  <si>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</si>
  <si>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</si>
  <si>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</si>
  <si>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</si>
  <si>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</si>
  <si>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</si>
  <si>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</si>
  <si>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</si>
  <si>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</si>
  <si>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</si>
  <si>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</si>
  <si>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</si>
  <si>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</si>
  <si>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</si>
  <si>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</si>
  <si>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</si>
  <si>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</si>
  <si>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Tipo de decisão</t>
  </si>
  <si>
    <t>Número de processos</t>
  </si>
  <si>
    <t>Deferido</t>
  </si>
  <si>
    <t>Indeferido</t>
  </si>
  <si>
    <t>Extensão Deferida</t>
  </si>
  <si>
    <t>Extensão Indeferida</t>
  </si>
  <si>
    <t>Arquivamento</t>
  </si>
  <si>
    <t>Extinção</t>
  </si>
  <si>
    <t>Perda da condição de refugiado</t>
  </si>
  <si>
    <t>Cessação da condição de refugiado</t>
  </si>
  <si>
    <t>TIPO_PROCESSO_edit</t>
  </si>
  <si>
    <t>01 M perc</t>
  </si>
  <si>
    <t>02 F perc</t>
  </si>
  <si>
    <t>03 NE perc</t>
  </si>
  <si>
    <t>Grupos de Idade</t>
  </si>
  <si>
    <t>GRUPO_IDADE_edit</t>
  </si>
  <si>
    <t>01 M</t>
  </si>
  <si>
    <t>02 F</t>
  </si>
  <si>
    <t>03 NE</t>
  </si>
  <si>
    <t>Homem</t>
  </si>
  <si>
    <t>Mulher</t>
  </si>
  <si>
    <t>Grupos de idade</t>
  </si>
  <si>
    <t>Número de pessoas com condição de refugiado extendida</t>
  </si>
  <si>
    <t>Número de solicitações indeferidas</t>
  </si>
  <si>
    <t>Refugiados reconhecidos</t>
  </si>
  <si>
    <t>Não especificado</t>
  </si>
  <si>
    <t>Número de solicitações extintas</t>
  </si>
  <si>
    <t>Número de solicitações arquivadas</t>
  </si>
  <si>
    <t>Gráfico 2.1.1. Número de solicitantes de reconhecimento da condição de refugiado, segundo ano de solicitação, por sexo - 2015 - 2024.</t>
  </si>
  <si>
    <t>Mapa 2.1.1. Distribuição relativa das solicitações de reconhecimento da condição de refugiado, segundo país de nacionalidade ou de residência habitual, Brasil, 2015-2024.</t>
  </si>
  <si>
    <t>Mapa 2.1.2. Distribuição relativa das solicitações de reconhecimento da condição de refugiado, segundo UF de solicitação, Brasil, 2015-2024.</t>
  </si>
  <si>
    <t>Gráfico 2.1.2. Número de refugiados reconhecidos, segundo ano de reconhecimento, por sexo - Brasil, 2015 - 2024.</t>
  </si>
  <si>
    <t>Mapa 2.1.3. Distribuição relativa de refugiados reconhecidos, segundo país de nacionalidade ou de residência habitual, Brasil, 2015-2024.</t>
  </si>
  <si>
    <t>Tabela 2.2.1. Número de solicitantes de reconhecimento da condição de refugiado, segundo principais países de nacionalidade ou residência habitual, Brasil – 2024.</t>
  </si>
  <si>
    <t>Gráfico 2.2.1. Distribuição relativa dos solicitantes de reconhecimento da condição de refugiado, segundo principais países de nacionalidade ou residência habitual - 2024.</t>
  </si>
  <si>
    <t>Tabela 2.2.2. Proporção de solicitações de reconhecimento da condição de refugiado, por sexo, segundo principais países de nacionalidade ou residência habitual, Brasil – 2024.</t>
  </si>
  <si>
    <t>Gráfico 2.2.2. Distribuição relativa das solicitações de reconhecimento da condição de refugiado, por sexo, segundo principais países de nacionalidade ou residência habitual, Brasil - 2024.</t>
  </si>
  <si>
    <t>Tabela 2.2.3. Número de solicitações de reconhecimento da condição de refugiado, por grupos de idade, segundo principais países de nacionalidade ou residência habitual, Brasil - 2024.</t>
  </si>
  <si>
    <t>Tabela 2.2.4. Número de solicitantes de reconhecimento da condição de refugiado, por sexo, segundo grupos de idade, Brasil – 2024.</t>
  </si>
  <si>
    <t>Gráfico 2.2.4. Proporção de solicitantes de reconhecimento da condição de refugiado, por sexo, segundo grupos de idade, Brasil – 2024.</t>
  </si>
  <si>
    <t>PAIS</t>
  </si>
  <si>
    <t>GRUPO IDADE</t>
  </si>
  <si>
    <t>VANUATU</t>
  </si>
  <si>
    <t>DOMINICA</t>
  </si>
  <si>
    <t>NÃO ESPECIFICADO</t>
  </si>
  <si>
    <t>ZIMBABWE</t>
  </si>
  <si>
    <t>POLÔNIA</t>
  </si>
  <si>
    <t>FIJI</t>
  </si>
  <si>
    <t>ARMÊNIA</t>
  </si>
  <si>
    <t>CANADÁ</t>
  </si>
  <si>
    <t>NÍGER</t>
  </si>
  <si>
    <t>HUNGRIA</t>
  </si>
  <si>
    <t>MALÁSIA</t>
  </si>
  <si>
    <t>UNIÃO SOVIÉTICA</t>
  </si>
  <si>
    <t>VATICANO</t>
  </si>
  <si>
    <t>BÉLGICA</t>
  </si>
  <si>
    <t>ANDORRA</t>
  </si>
  <si>
    <t>GABÃO</t>
  </si>
  <si>
    <t>BULGÁRIA</t>
  </si>
  <si>
    <t>CHADE</t>
  </si>
  <si>
    <t>DJIBUTI</t>
  </si>
  <si>
    <t>LETÔNIA</t>
  </si>
  <si>
    <t>MYANMAR</t>
  </si>
  <si>
    <t>JAPÃO</t>
  </si>
  <si>
    <t>RUANDA</t>
  </si>
  <si>
    <t>SUÉCIA</t>
  </si>
  <si>
    <t>CROÁCIA</t>
  </si>
  <si>
    <t>MOLDÁVIA</t>
  </si>
  <si>
    <t>TADJIQUISTÃO</t>
  </si>
  <si>
    <t>LESOTO</t>
  </si>
  <si>
    <t>BUTÃO</t>
  </si>
  <si>
    <t>FINLÂNDIA</t>
  </si>
  <si>
    <t>NOVA ZELÂNDIA</t>
  </si>
  <si>
    <t>ÁUSTRIA</t>
  </si>
  <si>
    <t>BOTSWANA</t>
  </si>
  <si>
    <t>MACEDÔNIA</t>
  </si>
  <si>
    <t>NORUEGA</t>
  </si>
  <si>
    <t>TURCOMENISTÃO</t>
  </si>
  <si>
    <t>ANTÍGUA E BARBUDA</t>
  </si>
  <si>
    <t>BARBADOS</t>
  </si>
  <si>
    <t>CHIPRE</t>
  </si>
  <si>
    <t>MALAWI</t>
  </si>
  <si>
    <t>BAHAMAS</t>
  </si>
  <si>
    <t>BOSNIA</t>
  </si>
  <si>
    <t>BÓSNIA-HERZEGOVINA</t>
  </si>
  <si>
    <t>CINGAPURA-SINGAPURA</t>
  </si>
  <si>
    <t>COMORES, ILHAS</t>
  </si>
  <si>
    <t>CORÉIA DO NORTE</t>
  </si>
  <si>
    <t>ESLOVÁQUIA</t>
  </si>
  <si>
    <t>ESTÔNIA</t>
  </si>
  <si>
    <t>LAOS</t>
  </si>
  <si>
    <t>LUXEMBURGO</t>
  </si>
  <si>
    <t>MADAGASCAR</t>
  </si>
  <si>
    <t>MAURÍCIO, ILHAS</t>
  </si>
  <si>
    <t>MONTENEGRO</t>
  </si>
  <si>
    <t>NAURU</t>
  </si>
  <si>
    <t>PAPUA-NOVA GUINÉ</t>
  </si>
  <si>
    <t>QUIRGUISTÃO</t>
  </si>
  <si>
    <t>SEYCHELLES</t>
  </si>
  <si>
    <t>SÃO VICENTE E GRANADINAS</t>
  </si>
  <si>
    <t>ESTADO_RECEBIMENTO_CODIGO</t>
  </si>
  <si>
    <t>Fonte: Elaborado pelo OBMigra, a partir dos dados do Comitê Nacional para os Refugiados (CONARE/MJSP).</t>
  </si>
  <si>
    <t>APÁTRIDA</t>
  </si>
  <si>
    <t>Total - 0 a 18 anos</t>
  </si>
  <si>
    <t>Total - 0 a 65 anos ou mais</t>
  </si>
  <si>
    <t>40 a 64 anos</t>
  </si>
  <si>
    <t>65 anos ou mais</t>
  </si>
  <si>
    <t>0 a 65 anos ou mais</t>
  </si>
  <si>
    <t>0 a 18 anos</t>
  </si>
  <si>
    <t>Talvez para esse gráfico faça mais sentido</t>
  </si>
  <si>
    <t>Se quiser, posso fazer isso com um filtro</t>
  </si>
  <si>
    <t>retirar as colunas "Total - 0 a 18 anos" e "Total - 0 a 65 anos ou mais"</t>
  </si>
  <si>
    <t>total</t>
  </si>
  <si>
    <t>Com 10 países principais</t>
  </si>
  <si>
    <t>Gráfico 2.1.3. Distribuição relativa das solicitações de reconhecimento da condição de refugiado, por grupos de idade, segundo principais países de nacionalidade ou residência habitual, Brasil - 2021.</t>
  </si>
  <si>
    <t>Gráfico 2.2.3. Distribuição relativa das solicitações de reconhecimento da condição de refugiado, por grupos de idade, segundo principais países de nacionalidade ou residência habitual, Brasil - 2024.</t>
  </si>
  <si>
    <t>12 a 17 anos</t>
  </si>
  <si>
    <t>Proporção</t>
  </si>
  <si>
    <t>Tabela 2.3.1. Solicitações de reconhecimento da condição de refugiado decididas, por sexo, segundo país de nacionalidade ou residência habitual, Brasil – 2024.</t>
  </si>
  <si>
    <t>Gráfico 2.3.1 Distribuição relativa das solicitações de reconhecimento da condição de refugiado decididas, segundo principais países de nacionalidade ou residência habitual - 2024.</t>
  </si>
  <si>
    <t>Mapa 2.3.1. Distribuição relativa das solicitações de reconhecimento da condição de refugiado decididas, segundo principais países de nacionalidade ou residência habitual - 2024.</t>
  </si>
  <si>
    <t>Mapa 2.3.2 Distribuição relativa das solicitações de reconhecimento da condição de refugiado decididas, segundo UF de solicitação – 2024.</t>
  </si>
  <si>
    <t>Mapa 2.3.4. Número de processos de solicitação de reconhecimento da condição de refugiado arquivados, por sexo, segundo país de nacionalidade ou residência habitual, Brasil – 2024.</t>
  </si>
  <si>
    <t>Gráfico 2.3.4. Distribuição relativa dos processos de solicitação de reconhecimento da condição de refugiado deferidos, por sexo, segundo grupos de idade, Brasil – 2024.</t>
  </si>
  <si>
    <t>Tabela 2.3.4. Número de processos de solicitação de reconhecimento da condição de refugiado deferidos, por sexo, segundo grupos de idade, Brasil – 2024.</t>
  </si>
  <si>
    <t>Gráfico 2.3.3. Proporção de deferimento de processos de solicitação de reconhecimento da condição de refúgio, por sexo, segundo principais nacionalidades, Brasil – 2024.</t>
  </si>
  <si>
    <t>Mapa 2.3.3. Distribuição relativa dos processos de solicitação de reconhecimento da condição de refugiado deferidos, por sexo, segundo principais países de nacionalidade ou residência habitual - 2024.</t>
  </si>
  <si>
    <t>Tabela 2.3.3. Número de processos de solicitação de reconhecimento da condição de refugiado deferidos, por sexo, segundo país de nacionalidade ou residência habitual, Brasil – 2024.</t>
  </si>
  <si>
    <t>Gráfico 2.3.2. Distribuição relativa dos processos de solicitação de reconhecimento da condição de refugiado, por sexo, segundo tipo de decisão, Brasil - 2024.</t>
  </si>
  <si>
    <t>Tabela 2.3.2. Número de processos de solicitação de reconhecimento da condição de refugiado, por sexo, segundo tipo de decisão, Brasil - 2024.</t>
  </si>
  <si>
    <t>Ano e Sexo</t>
  </si>
  <si>
    <t>Tabela 2.3.5. Número de pessoas que tiveram a extensão dos efeitos da condição de refugiado reconhecidos, por sexo, segundo país de nacionalidade ou residência habitual, Brasil – 2024.</t>
  </si>
  <si>
    <t>Gráfico 2.3.5. Distribuição relativa de pessoas que tiveram a extensão dos efeitos da condição de refugiado reconhecidos, por sexo, segundo país de nacionalidade ou residência habitual, Brasil – 2024..</t>
  </si>
  <si>
    <t>Tabela 2.3.6. Número de pessoas que tiveram a extensão dos efeitos da condição de refugiado reconhecidos, por sexo, segundo grupos de idade, Brasil – 2024.</t>
  </si>
  <si>
    <t>Tabela 2.3.7. Número de refugiados reconhecidos, por sexo, segundo país de nacionalidade ou residência habitual, Brasil – 2024.</t>
  </si>
  <si>
    <t>Gráfico 2.3.6. Proporção de refugiados reconhecidos, por sexo, segundo país de nacionalidade ou residência habitual, Brasil – 2024.</t>
  </si>
  <si>
    <t>Tabela 2.3.8. Número de refugiados reconhecidos, por sexo, segundo grupos de idade, Brasil – 2024.</t>
  </si>
  <si>
    <t>Gráfico 2.3.7. Proporção de refugiados reconhecidos, por sexo, segundo grupos de idade, Brasil – 2024.</t>
  </si>
  <si>
    <t>Tabela 2.3.9. Número de processos de solicitação de reconhecimento da condição de refugiado indeferidos, por sexo, segundo país de nacionalidade ou residência habitual, Brasil – 2024.</t>
  </si>
  <si>
    <t>Gráfico 2.3.8. Distribuição relativa de processos de solicitação de reconhecimento da condição de refugiado indeferidos, por sexo, segundo país de nacionalidade ou residência habitual, Brasil – 2024.</t>
  </si>
  <si>
    <t>Gráfico 2.3.9. Proporção de indeferimento de processos de solicitação de reconhecimento da condição de refúgio, por sexo, segundo principais nacionalidades, Brasil – 2024.</t>
  </si>
  <si>
    <t>Tabela 2.3.10. Número de processos de solicitação de reconhecimento da condição de refugiado indeferidos, por sexo, segundo grupos de idade, Brasil – 2024.</t>
  </si>
  <si>
    <t>Tabela 2.3.11. Número de processos de solicitação de reconhecimento da condição de refugiado extintos, por sexo, segundo país de nacionalidade ou residência habitual, Brasil – 2024.</t>
  </si>
  <si>
    <t>Gráfico 2.3.10. Distribuição relativa de processos de solicitação de reconhecimento da condição de refugiado extintos, por sexo, segundo país de nacionalidade ou residência habitual, Brasil – 2024.</t>
  </si>
  <si>
    <t>Tabela 2.3.12. Número de processos de solicitação de reconhecimento da condição de refugiado extintos, por sexo, segundo grupos de idade, Brasil – 2024.</t>
  </si>
  <si>
    <t>Tabela 2.3.13. Número de processos de solicitação de reconhecimento da condição de refugiado arquivados, por sexo, segundo país de nacionalidade ou residência habitual, Brasil – 2024.</t>
  </si>
  <si>
    <t>Tabela 2.3.14. Número de processos de solicitação de reconhecimento da condição de refugiado arquivados, por sexo, segundo grupos de idade, Brasil – 2024.</t>
  </si>
  <si>
    <t>VENEZUELA (*)</t>
  </si>
  <si>
    <t>AFEGANISTÃO (*)</t>
  </si>
  <si>
    <t>SÍRIA (*)</t>
  </si>
  <si>
    <t>BURKINA FASO (*)</t>
  </si>
  <si>
    <t>MALI (*)</t>
  </si>
  <si>
    <t>(*) Processos deferidos a partir do reconhecimento de Grave e Generalizada Violação dos Direitos Humanos.</t>
  </si>
  <si>
    <t>Tabela 2.4.1 . Número de processos de solicitação de reconhecimento da condição de refugiado deferidos, no contexto de reunião familiar, de nacionais do Afeganistão, Burkina Faso, Iraque, Mali, Síria e Venezuela, com idade menor ou igual a 17 anos, por país de nacionalidade ou residência habitual, segundo ano e sexo, Brasil.</t>
  </si>
  <si>
    <t>Tabela 2.4.2 . Número de processos de solicitação de reconhecimento da condição de refugiado deferidos, no contexto de reunião familiar, de nacionais do Afeganistão, Burkina Faso, Iraque, Mali, Síria e Venezuela, com idade menor ou igual a 17 anos, por grupos de idade, segundo ano e sexo, Brasil.</t>
  </si>
  <si>
    <t>Tabela 2.4.3 . Proporção de processos de solicitação de reconhecimento da condição de refugiado deferidos, no contexto de reunião familiar, de nacionais do Afeganistão, Burkina Faso, Iraque, Mali, Síria e Venezuela, com idade menor ou igual a 17 anos, segundo ano, Brasil.</t>
  </si>
  <si>
    <t>Nota: Os processos em questão são compostos por casos Deferidos e com idade menor do que ou igual a 17 anos para os países Afeganistão, Burkina Faso, Iraque, Síria,  Venezuela e Mali. Não foram observadas solicitações de indivíduos de Mali com as caraterísticas expostas anteriormente .</t>
  </si>
  <si>
    <t xml:space="preserve">Deferimentos </t>
  </si>
  <si>
    <t>Deferimentos para indivíduos com 17 anos ou menos</t>
  </si>
  <si>
    <t xml:space="preserve">             Ver Nota Técnica "O princípio da garantia da reunião familiar aplicado os processos de refúgio", Anexo 1.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</si>
</sst>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%"/>
    <numFmt numFmtId="165" formatCode="0.0"/>
    <numFmt numFmtId="166" formatCode="_-* #,##0.00_-;\-* #,##0.00_-;_-* \-??_-;_-@_-"/>
    <numFmt numFmtId="167" formatCode="_-* #,##0_-;\-* #,##0_-;_-* \-??_-;_-@_-"/>
    <numFmt numFmtId="168" formatCode="_-* #,##0_-;\-* #,##0_-;_-* &quot;-&quot;??_-;_-@_-"/>
    <numFmt numFmtId="169" formatCode="#,##0.0"/>
    <numFmt numFmtId="170" formatCode="_-* #,##0_-;\-* #,##0"/>
    <numFmt numFmtId="171" formatCode="#,##0_ ;&quot;- &quot;#,##0\ "/>
    <numFmt numFmtId="172" formatCode="#,##0_ ;\-#,##0\ "/>
  </numFmts>
  <fonts count="19" x14ac:knownFonts="1">
    <font>
      <sz val="11"/>
      <color rgb="FF000000"/>
      <name val="Calibri"/>
      <family val="2"/>
      <charset val="1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Calibri"/>
      <family val="2"/>
      <charset val="1"/>
    </font>
    <font>
      <b/>
      <sz val="12"/>
      <color rgb="FF262626"/>
      <name val="Calibri"/>
      <family val="2"/>
      <charset val="1"/>
    </font>
    <font>
      <b/>
      <sz val="12"/>
      <color rgb="FF404040"/>
      <name val="Calibri"/>
      <family val="2"/>
      <charset val="1"/>
    </font>
    <font>
      <sz val="12"/>
      <color rgb="FF404040"/>
      <name val="Calibri"/>
      <family val="2"/>
      <charset val="1"/>
    </font>
    <font>
      <sz val="12"/>
      <color rgb="FF404040"/>
      <name val="Calibri"/>
      <family val="2"/>
    </font>
    <font>
      <b/>
      <sz val="12"/>
      <color rgb="FF40404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A8202A"/>
        <bgColor rgb="FF993366"/>
      </patternFill>
    </fill>
    <fill>
      <patternFill patternType="solid">
        <fgColor rgb="FFA8202A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BFBFBF"/>
        <bgColor rgb="FFB3B3B3"/>
      </patternFill>
    </fill>
    <fill>
      <patternFill patternType="solid">
        <fgColor rgb="FFD9D9D9"/>
        <bgColor rgb="FFBDD7E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rgb="FFA8202A"/>
      </patternFill>
    </fill>
    <fill>
      <patternFill patternType="solid">
        <fgColor rgb="FFC00000"/>
        <bgColor indexed="64"/>
      </patternFill>
    </fill>
    <fill>
      <patternFill patternType="solid">
        <fgColor rgb="FF2F75B5"/>
        <bgColor rgb="FF4472C4"/>
      </patternFill>
    </fill>
    <fill>
      <patternFill patternType="solid">
        <fgColor rgb="FF9BC2E6"/>
        <bgColor rgb="FFBFBFBF"/>
      </patternFill>
    </fill>
    <fill>
      <patternFill patternType="solid">
        <fgColor rgb="FFFFFFFF"/>
        <bgColor rgb="FFF2F2F2"/>
      </patternFill>
    </fill>
    <fill>
      <patternFill patternType="solid">
        <fgColor rgb="FFD9F5FF"/>
        <bgColor rgb="FFF2F2F2"/>
      </patternFill>
    </fill>
    <fill>
      <patternFill patternType="solid">
        <fgColor rgb="FFC9E3FF"/>
        <bgColor rgb="FFBDD7EE"/>
      </patternFill>
    </fill>
    <fill>
      <patternFill patternType="solid">
        <fgColor rgb="FFBDD7EE"/>
        <bgColor rgb="FFC9E3FF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theme="0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FFFF"/>
      </left>
      <right style="hair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hair">
        <color rgb="FFFFFFFF"/>
      </right>
      <top/>
      <bottom/>
      <diagonal/>
    </border>
  </borders>
  <cellStyleXfs count="6">
    <xf numFmtId="0" fontId="0" fillId="0" borderId="0"/>
    <xf numFmtId="0" fontId="2" fillId="0" borderId="0"/>
    <xf numFmtId="9" fontId="1" fillId="0" borderId="0" applyFont="0" applyFill="0" applyBorder="0" applyAlignment="0" applyProtection="0"/>
    <xf numFmtId="166" fontId="5" fillId="0" borderId="0" applyBorder="0" applyProtection="0"/>
    <xf numFmtId="9" fontId="5" fillId="0" borderId="0" applyBorder="0" applyProtection="0"/>
    <xf numFmtId="0" fontId="1" fillId="0" borderId="0"/>
  </cellStyleXfs>
  <cellXfs count="144">
    <xf numFmtId="0" fontId="0" fillId="0" borderId="0" xfId="0"/>
    <xf numFmtId="0" fontId="2" fillId="0" borderId="0" xfId="1"/>
    <xf numFmtId="164" fontId="0" fillId="0" borderId="0" xfId="2" applyNumberFormat="1" applyFont="1"/>
    <xf numFmtId="3" fontId="0" fillId="0" borderId="0" xfId="0" applyNumberFormat="1"/>
    <xf numFmtId="0" fontId="0" fillId="0" borderId="0" xfId="0" applyAlignment="1">
      <alignment vertical="center"/>
    </xf>
    <xf numFmtId="165" fontId="0" fillId="0" borderId="0" xfId="0" applyNumberFormat="1"/>
    <xf numFmtId="0" fontId="6" fillId="2" borderId="0" xfId="0" applyFont="1" applyFill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67" fontId="7" fillId="7" borderId="0" xfId="3" applyNumberFormat="1" applyFont="1" applyFill="1" applyBorder="1" applyAlignment="1" applyProtection="1">
      <alignment horizontal="center" vertical="center"/>
    </xf>
    <xf numFmtId="0" fontId="8" fillId="8" borderId="0" xfId="0" applyFont="1" applyFill="1" applyAlignment="1">
      <alignment horizontal="center" vertical="center"/>
    </xf>
    <xf numFmtId="168" fontId="3" fillId="9" borderId="0" xfId="3" applyNumberFormat="1" applyFont="1" applyFill="1" applyAlignment="1">
      <alignment horizontal="center" vertical="center"/>
    </xf>
    <xf numFmtId="0" fontId="0" fillId="6" borderId="0" xfId="0" applyFill="1" applyAlignment="1">
      <alignment vertical="center"/>
    </xf>
    <xf numFmtId="167" fontId="5" fillId="4" borderId="0" xfId="3" applyNumberFormat="1" applyFill="1" applyBorder="1" applyAlignment="1" applyProtection="1">
      <alignment horizontal="center" vertical="center"/>
    </xf>
    <xf numFmtId="0" fontId="9" fillId="8" borderId="0" xfId="0" applyFont="1" applyFill="1" applyAlignment="1">
      <alignment vertical="center"/>
    </xf>
    <xf numFmtId="168" fontId="1" fillId="10" borderId="0" xfId="3" applyNumberFormat="1" applyFont="1" applyFill="1" applyAlignment="1">
      <alignment horizontal="center" vertical="center"/>
    </xf>
    <xf numFmtId="167" fontId="5" fillId="7" borderId="0" xfId="3" applyNumberFormat="1" applyFill="1" applyBorder="1" applyAlignment="1" applyProtection="1">
      <alignment horizontal="center" vertical="center"/>
    </xf>
    <xf numFmtId="168" fontId="1" fillId="9" borderId="0" xfId="3" applyNumberFormat="1" applyFont="1" applyFill="1" applyAlignment="1">
      <alignment horizontal="center" vertical="center"/>
    </xf>
    <xf numFmtId="4" fontId="0" fillId="0" borderId="0" xfId="0" applyNumberFormat="1"/>
    <xf numFmtId="167" fontId="0" fillId="0" borderId="0" xfId="0" applyNumberFormat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7" fillId="7" borderId="0" xfId="4" applyNumberFormat="1" applyFont="1" applyFill="1" applyBorder="1" applyAlignment="1" applyProtection="1">
      <alignment horizontal="center" vertical="center"/>
    </xf>
    <xf numFmtId="169" fontId="7" fillId="7" borderId="0" xfId="4" applyNumberFormat="1" applyFont="1" applyFill="1" applyBorder="1" applyAlignment="1" applyProtection="1">
      <alignment horizontal="center" vertical="center"/>
    </xf>
    <xf numFmtId="164" fontId="7" fillId="4" borderId="0" xfId="4" applyNumberFormat="1" applyFont="1" applyFill="1" applyBorder="1" applyAlignment="1" applyProtection="1">
      <alignment horizontal="center" vertical="center"/>
    </xf>
    <xf numFmtId="169" fontId="7" fillId="4" borderId="0" xfId="4" applyNumberFormat="1" applyFont="1" applyFill="1" applyBorder="1" applyAlignment="1" applyProtection="1">
      <alignment horizontal="center" vertical="center"/>
    </xf>
    <xf numFmtId="0" fontId="3" fillId="10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/>
    </xf>
    <xf numFmtId="1" fontId="3" fillId="9" borderId="0" xfId="4" applyNumberFormat="1" applyFont="1" applyFill="1" applyAlignment="1">
      <alignment horizontal="center" vertical="center"/>
    </xf>
    <xf numFmtId="165" fontId="3" fillId="9" borderId="0" xfId="4" applyNumberFormat="1" applyFont="1" applyFill="1" applyAlignment="1">
      <alignment horizontal="center" vertical="center"/>
    </xf>
    <xf numFmtId="1" fontId="1" fillId="10" borderId="0" xfId="4" applyNumberFormat="1" applyFont="1" applyFill="1" applyAlignment="1">
      <alignment horizontal="center" vertical="center"/>
    </xf>
    <xf numFmtId="165" fontId="1" fillId="10" borderId="0" xfId="4" applyNumberFormat="1" applyFont="1" applyFill="1" applyAlignment="1">
      <alignment horizontal="center" vertical="center"/>
    </xf>
    <xf numFmtId="1" fontId="1" fillId="9" borderId="0" xfId="4" applyNumberFormat="1" applyFont="1" applyFill="1" applyAlignment="1">
      <alignment horizontal="center" vertical="center"/>
    </xf>
    <xf numFmtId="165" fontId="1" fillId="9" borderId="0" xfId="4" applyNumberFormat="1" applyFont="1" applyFill="1" applyAlignment="1">
      <alignment horizontal="center" vertical="center"/>
    </xf>
    <xf numFmtId="0" fontId="1" fillId="0" borderId="0" xfId="5"/>
    <xf numFmtId="165" fontId="0" fillId="0" borderId="0" xfId="2" applyNumberFormat="1" applyFont="1"/>
    <xf numFmtId="0" fontId="7" fillId="4" borderId="5" xfId="0" applyFont="1" applyFill="1" applyBorder="1" applyAlignment="1">
      <alignment horizontal="center" vertical="center" wrapText="1"/>
    </xf>
    <xf numFmtId="167" fontId="7" fillId="4" borderId="0" xfId="3" applyNumberFormat="1" applyFont="1" applyFill="1" applyBorder="1" applyAlignment="1" applyProtection="1">
      <alignment horizontal="center" vertical="center"/>
    </xf>
    <xf numFmtId="0" fontId="10" fillId="0" borderId="0" xfId="0" applyFont="1"/>
    <xf numFmtId="165" fontId="5" fillId="4" borderId="0" xfId="4" applyNumberFormat="1" applyFill="1" applyBorder="1" applyAlignment="1" applyProtection="1">
      <alignment horizontal="center" vertical="center"/>
    </xf>
    <xf numFmtId="165" fontId="5" fillId="7" borderId="0" xfId="4" applyNumberFormat="1" applyFill="1" applyBorder="1" applyAlignment="1" applyProtection="1">
      <alignment horizontal="center" vertical="center"/>
    </xf>
    <xf numFmtId="0" fontId="7" fillId="4" borderId="3" xfId="0" applyFont="1" applyFill="1" applyBorder="1" applyAlignment="1">
      <alignment horizontal="center"/>
    </xf>
    <xf numFmtId="0" fontId="12" fillId="14" borderId="16" xfId="0" applyFont="1" applyFill="1" applyBorder="1" applyAlignment="1">
      <alignment horizontal="center" vertical="center" wrapText="1"/>
    </xf>
    <xf numFmtId="0" fontId="12" fillId="14" borderId="17" xfId="0" applyFont="1" applyFill="1" applyBorder="1" applyAlignment="1">
      <alignment horizontal="center" vertical="center" wrapText="1"/>
    </xf>
    <xf numFmtId="0" fontId="13" fillId="15" borderId="17" xfId="0" applyFont="1" applyFill="1" applyBorder="1" applyAlignment="1">
      <alignment horizontal="center" vertical="center" wrapText="1"/>
    </xf>
    <xf numFmtId="3" fontId="13" fillId="15" borderId="17" xfId="0" applyNumberFormat="1" applyFont="1" applyFill="1" applyBorder="1" applyAlignment="1">
      <alignment horizontal="center" vertical="center" wrapText="1"/>
    </xf>
    <xf numFmtId="3" fontId="13" fillId="15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left" vertical="center" wrapText="1"/>
    </xf>
    <xf numFmtId="3" fontId="14" fillId="16" borderId="16" xfId="0" applyNumberFormat="1" applyFont="1" applyFill="1" applyBorder="1" applyAlignment="1">
      <alignment horizontal="center" vertical="center" wrapText="1"/>
    </xf>
    <xf numFmtId="0" fontId="14" fillId="17" borderId="12" xfId="0" applyFont="1" applyFill="1" applyBorder="1" applyAlignment="1">
      <alignment horizontal="left" vertical="center" wrapText="1"/>
    </xf>
    <xf numFmtId="3" fontId="14" fillId="17" borderId="12" xfId="0" applyNumberFormat="1" applyFont="1" applyFill="1" applyBorder="1" applyAlignment="1">
      <alignment horizontal="center" vertical="center" wrapText="1"/>
    </xf>
    <xf numFmtId="171" fontId="14" fillId="16" borderId="16" xfId="3" applyNumberFormat="1" applyFont="1" applyFill="1" applyBorder="1" applyAlignment="1" applyProtection="1">
      <alignment horizontal="left" vertical="center"/>
    </xf>
    <xf numFmtId="169" fontId="0" fillId="0" borderId="0" xfId="0" applyNumberFormat="1"/>
    <xf numFmtId="0" fontId="0" fillId="0" borderId="0" xfId="0" applyAlignment="1">
      <alignment wrapText="1"/>
    </xf>
    <xf numFmtId="2" fontId="0" fillId="0" borderId="0" xfId="4" applyNumberFormat="1" applyFont="1" applyBorder="1" applyProtection="1"/>
    <xf numFmtId="0" fontId="12" fillId="18" borderId="14" xfId="0" applyFont="1" applyFill="1" applyBorder="1" applyAlignment="1">
      <alignment horizontal="center" vertical="center" wrapText="1"/>
    </xf>
    <xf numFmtId="0" fontId="13" fillId="15" borderId="12" xfId="0" applyFont="1" applyFill="1" applyBorder="1" applyAlignment="1">
      <alignment horizontal="center" vertical="center" wrapText="1"/>
    </xf>
    <xf numFmtId="2" fontId="0" fillId="0" borderId="0" xfId="0" applyNumberFormat="1"/>
    <xf numFmtId="9" fontId="5" fillId="0" borderId="20" xfId="4" applyBorder="1"/>
    <xf numFmtId="0" fontId="0" fillId="0" borderId="0" xfId="0" applyAlignment="1">
      <alignment horizontal="left"/>
    </xf>
    <xf numFmtId="0" fontId="8" fillId="8" borderId="0" xfId="0" applyFont="1" applyFill="1" applyAlignment="1">
      <alignment horizontal="left" vertical="center"/>
    </xf>
    <xf numFmtId="0" fontId="8" fillId="8" borderId="0" xfId="0" applyFont="1" applyFill="1" applyAlignment="1">
      <alignment vertical="center"/>
    </xf>
    <xf numFmtId="3" fontId="15" fillId="17" borderId="12" xfId="0" applyNumberFormat="1" applyFont="1" applyFill="1" applyBorder="1" applyAlignment="1">
      <alignment horizontal="center" vertical="center" wrapText="1"/>
    </xf>
    <xf numFmtId="0" fontId="14" fillId="16" borderId="12" xfId="0" applyFont="1" applyFill="1" applyBorder="1" applyAlignment="1">
      <alignment horizontal="left" vertical="center" wrapText="1"/>
    </xf>
    <xf numFmtId="0" fontId="15" fillId="16" borderId="12" xfId="0" applyFont="1" applyFill="1" applyBorder="1" applyAlignment="1">
      <alignment horizontal="left" vertical="center" wrapText="1"/>
    </xf>
    <xf numFmtId="0" fontId="15" fillId="17" borderId="12" xfId="0" applyFont="1" applyFill="1" applyBorder="1" applyAlignment="1">
      <alignment horizontal="left" vertical="center" wrapText="1"/>
    </xf>
    <xf numFmtId="171" fontId="13" fillId="15" borderId="14" xfId="3" applyNumberFormat="1" applyFont="1" applyFill="1" applyBorder="1" applyAlignment="1" applyProtection="1">
      <alignment horizontal="center" vertical="center"/>
    </xf>
    <xf numFmtId="171" fontId="14" fillId="16" borderId="16" xfId="3" applyNumberFormat="1" applyFont="1" applyFill="1" applyBorder="1" applyAlignment="1" applyProtection="1">
      <alignment horizontal="center" vertical="center"/>
    </xf>
    <xf numFmtId="171" fontId="14" fillId="17" borderId="14" xfId="3" applyNumberFormat="1" applyFont="1" applyFill="1" applyBorder="1" applyAlignment="1" applyProtection="1">
      <alignment horizontal="center" vertical="center"/>
    </xf>
    <xf numFmtId="172" fontId="14" fillId="17" borderId="14" xfId="3" applyNumberFormat="1" applyFont="1" applyFill="1" applyBorder="1" applyAlignment="1" applyProtection="1">
      <alignment horizontal="center" vertical="center"/>
    </xf>
    <xf numFmtId="172" fontId="14" fillId="16" borderId="14" xfId="3" applyNumberFormat="1" applyFont="1" applyFill="1" applyBorder="1" applyAlignment="1" applyProtection="1">
      <alignment horizontal="center" vertical="center"/>
    </xf>
    <xf numFmtId="0" fontId="15" fillId="17" borderId="12" xfId="0" applyFont="1" applyFill="1" applyBorder="1" applyAlignment="1">
      <alignment horizontal="center" vertical="center" wrapText="1"/>
    </xf>
    <xf numFmtId="0" fontId="15" fillId="16" borderId="12" xfId="0" applyFont="1" applyFill="1" applyBorder="1" applyAlignment="1">
      <alignment horizontal="center" vertical="center" wrapText="1"/>
    </xf>
    <xf numFmtId="172" fontId="13" fillId="15" borderId="14" xfId="3" applyNumberFormat="1" applyFont="1" applyFill="1" applyBorder="1" applyAlignment="1" applyProtection="1">
      <alignment horizontal="center" vertical="center"/>
    </xf>
    <xf numFmtId="172" fontId="14" fillId="16" borderId="16" xfId="3" applyNumberFormat="1" applyFont="1" applyFill="1" applyBorder="1" applyAlignment="1" applyProtection="1">
      <alignment horizontal="center" vertical="center"/>
    </xf>
    <xf numFmtId="3" fontId="16" fillId="16" borderId="12" xfId="0" applyNumberFormat="1" applyFont="1" applyFill="1" applyBorder="1" applyAlignment="1">
      <alignment horizontal="center" vertical="center" wrapText="1"/>
    </xf>
    <xf numFmtId="3" fontId="15" fillId="16" borderId="12" xfId="0" applyNumberFormat="1" applyFont="1" applyFill="1" applyBorder="1" applyAlignment="1">
      <alignment horizontal="center" vertical="center" wrapText="1"/>
    </xf>
    <xf numFmtId="3" fontId="16" fillId="0" borderId="12" xfId="0" applyNumberFormat="1" applyFont="1" applyBorder="1" applyAlignment="1">
      <alignment horizontal="center" vertical="center" wrapText="1"/>
    </xf>
    <xf numFmtId="172" fontId="16" fillId="0" borderId="14" xfId="3" applyNumberFormat="1" applyFont="1" applyBorder="1" applyAlignment="1" applyProtection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170" fontId="13" fillId="15" borderId="12" xfId="0" applyNumberFormat="1" applyFont="1" applyFill="1" applyBorder="1" applyAlignment="1">
      <alignment horizontal="center" vertical="center" wrapText="1"/>
    </xf>
    <xf numFmtId="165" fontId="10" fillId="7" borderId="0" xfId="4" applyNumberFormat="1" applyFont="1" applyFill="1" applyBorder="1" applyAlignment="1" applyProtection="1">
      <alignment horizontal="center" vertical="center"/>
    </xf>
    <xf numFmtId="165" fontId="10" fillId="4" borderId="0" xfId="4" applyNumberFormat="1" applyFont="1" applyFill="1" applyBorder="1" applyAlignment="1" applyProtection="1">
      <alignment horizontal="center" vertical="center"/>
    </xf>
    <xf numFmtId="165" fontId="17" fillId="7" borderId="0" xfId="4" applyNumberFormat="1" applyFont="1" applyFill="1" applyBorder="1" applyAlignment="1" applyProtection="1">
      <alignment horizontal="center" vertical="center"/>
    </xf>
    <xf numFmtId="0" fontId="3" fillId="10" borderId="3" xfId="0" applyFont="1" applyFill="1" applyBorder="1" applyAlignment="1">
      <alignment horizontal="center" wrapText="1"/>
    </xf>
    <xf numFmtId="2" fontId="7" fillId="7" borderId="0" xfId="4" applyNumberFormat="1" applyFont="1" applyFill="1" applyBorder="1" applyAlignment="1" applyProtection="1">
      <alignment horizontal="center" vertical="center"/>
    </xf>
    <xf numFmtId="164" fontId="5" fillId="4" borderId="0" xfId="4" applyNumberFormat="1" applyFill="1" applyBorder="1" applyAlignment="1" applyProtection="1">
      <alignment horizontal="center" vertical="center"/>
    </xf>
    <xf numFmtId="164" fontId="5" fillId="7" borderId="0" xfId="4" applyNumberFormat="1" applyFill="1" applyBorder="1" applyAlignment="1" applyProtection="1">
      <alignment horizontal="center" vertical="center"/>
    </xf>
    <xf numFmtId="0" fontId="12" fillId="14" borderId="8" xfId="0" applyFont="1" applyFill="1" applyBorder="1" applyAlignment="1">
      <alignment horizontal="center" vertical="center" wrapText="1"/>
    </xf>
    <xf numFmtId="4" fontId="14" fillId="17" borderId="14" xfId="3" applyNumberFormat="1" applyFont="1" applyFill="1" applyBorder="1" applyAlignment="1" applyProtection="1">
      <alignment horizontal="center" vertical="center"/>
    </xf>
    <xf numFmtId="4" fontId="14" fillId="16" borderId="16" xfId="3" applyNumberFormat="1" applyFont="1" applyFill="1" applyBorder="1" applyAlignment="1" applyProtection="1">
      <alignment horizontal="center" vertical="center"/>
    </xf>
    <xf numFmtId="4" fontId="13" fillId="15" borderId="14" xfId="3" applyNumberFormat="1" applyFont="1" applyFill="1" applyBorder="1" applyAlignment="1" applyProtection="1">
      <alignment horizontal="center" vertical="center"/>
    </xf>
    <xf numFmtId="0" fontId="14" fillId="17" borderId="11" xfId="0" applyFont="1" applyFill="1" applyBorder="1" applyAlignment="1">
      <alignment horizontal="left" vertical="center" wrapText="1"/>
    </xf>
    <xf numFmtId="0" fontId="12" fillId="14" borderId="19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11" borderId="0" xfId="0" applyFont="1" applyFill="1" applyAlignment="1">
      <alignment horizontal="center" vertical="center" wrapText="1"/>
    </xf>
    <xf numFmtId="0" fontId="4" fillId="12" borderId="6" xfId="0" applyFont="1" applyFill="1" applyBorder="1" applyAlignment="1">
      <alignment horizontal="left" wrapText="1"/>
    </xf>
    <xf numFmtId="0" fontId="6" fillId="11" borderId="0" xfId="0" applyFont="1" applyFill="1" applyAlignment="1">
      <alignment horizontal="left" vertical="center" wrapText="1"/>
    </xf>
    <xf numFmtId="0" fontId="1" fillId="0" borderId="0" xfId="5" applyAlignment="1">
      <alignment horizontal="center" wrapText="1"/>
    </xf>
    <xf numFmtId="0" fontId="4" fillId="12" borderId="6" xfId="0" applyFont="1" applyFill="1" applyBorder="1" applyAlignment="1">
      <alignment horizontal="left" vertical="center" wrapText="1"/>
    </xf>
    <xf numFmtId="0" fontId="3" fillId="10" borderId="21" xfId="0" applyFont="1" applyFill="1" applyBorder="1" applyAlignment="1">
      <alignment horizontal="center" vertical="center" wrapText="1"/>
    </xf>
    <xf numFmtId="0" fontId="3" fillId="10" borderId="22" xfId="0" applyFont="1" applyFill="1" applyBorder="1" applyAlignment="1">
      <alignment horizontal="center" vertical="center" wrapText="1"/>
    </xf>
    <xf numFmtId="0" fontId="3" fillId="10" borderId="23" xfId="0" applyFont="1" applyFill="1" applyBorder="1" applyAlignment="1">
      <alignment horizontal="center" vertical="center" wrapText="1"/>
    </xf>
    <xf numFmtId="0" fontId="3" fillId="10" borderId="24" xfId="0" applyFont="1" applyFill="1" applyBorder="1" applyAlignment="1">
      <alignment horizontal="center" vertical="center" wrapText="1"/>
    </xf>
    <xf numFmtId="0" fontId="3" fillId="10" borderId="25" xfId="0" applyFont="1" applyFill="1" applyBorder="1" applyAlignment="1">
      <alignment horizontal="center" vertical="center" wrapText="1"/>
    </xf>
    <xf numFmtId="0" fontId="6" fillId="11" borderId="0" xfId="0" applyFont="1" applyFill="1" applyAlignment="1">
      <alignment horizontal="center" wrapText="1"/>
    </xf>
    <xf numFmtId="0" fontId="6" fillId="11" borderId="0" xfId="0" applyFont="1" applyFill="1" applyAlignment="1">
      <alignment horizontal="left" wrapText="1"/>
    </xf>
    <xf numFmtId="0" fontId="18" fillId="13" borderId="10" xfId="0" applyFont="1" applyFill="1" applyBorder="1" applyAlignment="1">
      <alignment horizontal="left"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horizontal="center" vertical="center" wrapText="1"/>
    </xf>
    <xf numFmtId="0" fontId="12" fillId="14" borderId="11" xfId="0" applyFont="1" applyFill="1" applyBorder="1" applyAlignment="1">
      <alignment horizontal="center" vertical="center" wrapText="1"/>
    </xf>
    <xf numFmtId="0" fontId="12" fillId="14" borderId="14" xfId="0" applyFont="1" applyFill="1" applyBorder="1" applyAlignment="1">
      <alignment horizontal="center" vertical="center" wrapText="1"/>
    </xf>
    <xf numFmtId="0" fontId="12" fillId="14" borderId="9" xfId="0" applyFont="1" applyFill="1" applyBorder="1" applyAlignment="1">
      <alignment horizontal="center" vertical="center" wrapText="1"/>
    </xf>
    <xf numFmtId="0" fontId="12" fillId="14" borderId="10" xfId="0" applyFont="1" applyFill="1" applyBorder="1" applyAlignment="1">
      <alignment horizontal="center" vertical="center" wrapText="1"/>
    </xf>
    <xf numFmtId="0" fontId="12" fillId="14" borderId="12" xfId="0" applyFont="1" applyFill="1" applyBorder="1" applyAlignment="1">
      <alignment horizontal="center" vertical="center" wrapText="1"/>
    </xf>
    <xf numFmtId="0" fontId="12" fillId="14" borderId="15" xfId="0" applyFont="1" applyFill="1" applyBorder="1" applyAlignment="1">
      <alignment horizontal="center" vertical="center" wrapText="1"/>
    </xf>
    <xf numFmtId="0" fontId="12" fillId="14" borderId="13" xfId="0" applyFont="1" applyFill="1" applyBorder="1" applyAlignment="1">
      <alignment horizontal="center" vertical="center" wrapText="1"/>
    </xf>
    <xf numFmtId="0" fontId="12" fillId="14" borderId="18" xfId="0" applyFont="1" applyFill="1" applyBorder="1" applyAlignment="1">
      <alignment horizontal="center" vertical="center" wrapText="1"/>
    </xf>
    <xf numFmtId="0" fontId="12" fillId="14" borderId="17" xfId="0" applyFont="1" applyFill="1" applyBorder="1" applyAlignment="1">
      <alignment horizontal="center" vertical="center" wrapText="1"/>
    </xf>
    <xf numFmtId="0" fontId="12" fillId="18" borderId="17" xfId="0" applyFont="1" applyFill="1" applyBorder="1" applyAlignment="1">
      <alignment horizontal="center" vertical="center" wrapText="1"/>
    </xf>
    <xf numFmtId="0" fontId="12" fillId="18" borderId="19" xfId="0" applyFont="1" applyFill="1" applyBorder="1" applyAlignment="1">
      <alignment horizontal="center" vertical="center" wrapText="1"/>
    </xf>
    <xf numFmtId="0" fontId="12" fillId="18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1" fillId="13" borderId="0" xfId="0" applyFont="1" applyFill="1" applyAlignment="1">
      <alignment horizontal="center" vertical="center" wrapText="1"/>
    </xf>
    <xf numFmtId="0" fontId="18" fillId="13" borderId="10" xfId="0" applyFont="1" applyFill="1" applyBorder="1" applyAlignment="1">
      <alignment horizontal="center" vertical="center" wrapText="1"/>
    </xf>
    <xf numFmtId="0" fontId="14" fillId="16" borderId="12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0" fontId="14" fillId="17" borderId="12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2" fillId="14" borderId="7" xfId="0" applyFont="1" applyFill="1" applyBorder="1" applyAlignment="1">
      <alignment horizontal="center" vertical="center" wrapText="1"/>
    </xf>
    <xf numFmtId="0" fontId="12" fillId="14" borderId="27" xfId="0" applyFont="1" applyFill="1" applyBorder="1" applyAlignment="1">
      <alignment horizontal="center" vertical="center" wrapText="1"/>
    </xf>
    <xf numFmtId="0" fontId="12" fillId="14" borderId="26" xfId="0" applyFont="1" applyFill="1" applyBorder="1" applyAlignment="1">
      <alignment horizontal="center" vertical="center" wrapText="1"/>
    </xf>
    <xf numFmtId="0" fontId="12" fillId="14" borderId="0" xfId="0" applyFont="1" applyFill="1" applyAlignment="1">
      <alignment horizontal="center" vertical="center" wrapText="1"/>
    </xf>
    <xf numFmtId="170" fontId="13" fillId="15" borderId="9" xfId="0" applyNumberFormat="1" applyFont="1" applyFill="1" applyBorder="1" applyAlignment="1">
      <alignment horizontal="center" vertical="center" wrapText="1"/>
    </xf>
    <xf numFmtId="170" fontId="13" fillId="15" borderId="8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3" xfId="1" xr:uid="{094974BC-C30B-451E-A15F-06D6BBC5384B}"/>
    <cellStyle name="Normal 3 2" xfId="5" xr:uid="{76C4D5A8-AC68-4CBF-95B9-8CC6566F321B}"/>
    <cellStyle name="Porcentagem 2" xfId="2" xr:uid="{C465896F-5003-4215-8C09-016B2613C170}"/>
    <cellStyle name="Porcentagem 3" xfId="4" xr:uid="{2468FCE7-E9A4-4375-A057-E4779389EB88}"/>
    <cellStyle name="Vírgula 2" xfId="3" xr:uid="{235CE75B-DB4C-4A3A-A75C-19B86E9702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3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3.xml"/><Relationship Id="rId39" Type="http://schemas.openxmlformats.org/officeDocument/2006/relationships/worksheet" Target="worksheets/sheet36.xml"/><Relationship Id="rId21" Type="http://schemas.openxmlformats.org/officeDocument/2006/relationships/worksheet" Target="worksheets/sheet18.xml"/><Relationship Id="rId34" Type="http://schemas.openxmlformats.org/officeDocument/2006/relationships/worksheet" Target="worksheets/sheet31.xml"/><Relationship Id="rId42" Type="http://schemas.openxmlformats.org/officeDocument/2006/relationships/worksheet" Target="worksheets/sheet39.xml"/><Relationship Id="rId47" Type="http://schemas.openxmlformats.org/officeDocument/2006/relationships/worksheet" Target="worksheets/sheet44.xml"/><Relationship Id="rId50" Type="http://schemas.openxmlformats.org/officeDocument/2006/relationships/worksheet" Target="worksheets/sheet47.xml"/><Relationship Id="rId55" Type="http://schemas.openxmlformats.org/officeDocument/2006/relationships/worksheet" Target="worksheets/sheet52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3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1.xml"/><Relationship Id="rId32" Type="http://schemas.openxmlformats.org/officeDocument/2006/relationships/worksheet" Target="worksheets/sheet29.xml"/><Relationship Id="rId37" Type="http://schemas.openxmlformats.org/officeDocument/2006/relationships/worksheet" Target="worksheets/sheet34.xml"/><Relationship Id="rId40" Type="http://schemas.openxmlformats.org/officeDocument/2006/relationships/worksheet" Target="worksheets/sheet37.xml"/><Relationship Id="rId45" Type="http://schemas.openxmlformats.org/officeDocument/2006/relationships/worksheet" Target="worksheets/sheet42.xml"/><Relationship Id="rId53" Type="http://schemas.openxmlformats.org/officeDocument/2006/relationships/worksheet" Target="worksheets/sheet50.xml"/><Relationship Id="rId58" Type="http://schemas.openxmlformats.org/officeDocument/2006/relationships/worksheet" Target="worksheets/sheet55.xml"/><Relationship Id="rId5" Type="http://schemas.openxmlformats.org/officeDocument/2006/relationships/worksheet" Target="worksheets/sheet4.xml"/><Relationship Id="rId61" Type="http://schemas.openxmlformats.org/officeDocument/2006/relationships/theme" Target="theme/theme1.xml"/><Relationship Id="rId19" Type="http://schemas.openxmlformats.org/officeDocument/2006/relationships/worksheet" Target="worksheets/sheet16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Relationship Id="rId27" Type="http://schemas.openxmlformats.org/officeDocument/2006/relationships/worksheet" Target="worksheets/sheet24.xml"/><Relationship Id="rId30" Type="http://schemas.openxmlformats.org/officeDocument/2006/relationships/worksheet" Target="worksheets/sheet27.xml"/><Relationship Id="rId35" Type="http://schemas.openxmlformats.org/officeDocument/2006/relationships/worksheet" Target="worksheets/sheet32.xml"/><Relationship Id="rId43" Type="http://schemas.openxmlformats.org/officeDocument/2006/relationships/worksheet" Target="worksheets/sheet40.xml"/><Relationship Id="rId48" Type="http://schemas.openxmlformats.org/officeDocument/2006/relationships/worksheet" Target="worksheets/sheet45.xml"/><Relationship Id="rId56" Type="http://schemas.openxmlformats.org/officeDocument/2006/relationships/worksheet" Target="worksheets/sheet53.xml"/><Relationship Id="rId64" Type="http://schemas.openxmlformats.org/officeDocument/2006/relationships/calcChain" Target="calcChain.xml"/><Relationship Id="rId8" Type="http://schemas.openxmlformats.org/officeDocument/2006/relationships/worksheet" Target="worksheets/sheet6.xml"/><Relationship Id="rId51" Type="http://schemas.openxmlformats.org/officeDocument/2006/relationships/worksheet" Target="worksheets/sheet48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33" Type="http://schemas.openxmlformats.org/officeDocument/2006/relationships/worksheet" Target="worksheets/sheet30.xml"/><Relationship Id="rId38" Type="http://schemas.openxmlformats.org/officeDocument/2006/relationships/worksheet" Target="worksheets/sheet35.xml"/><Relationship Id="rId46" Type="http://schemas.openxmlformats.org/officeDocument/2006/relationships/worksheet" Target="worksheets/sheet43.xml"/><Relationship Id="rId59" Type="http://schemas.openxmlformats.org/officeDocument/2006/relationships/worksheet" Target="worksheets/sheet56.xml"/><Relationship Id="rId20" Type="http://schemas.openxmlformats.org/officeDocument/2006/relationships/worksheet" Target="worksheets/sheet17.xml"/><Relationship Id="rId41" Type="http://schemas.openxmlformats.org/officeDocument/2006/relationships/worksheet" Target="worksheets/sheet38.xml"/><Relationship Id="rId54" Type="http://schemas.openxmlformats.org/officeDocument/2006/relationships/worksheet" Target="worksheets/sheet51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5" Type="http://schemas.openxmlformats.org/officeDocument/2006/relationships/worksheet" Target="worksheets/sheet12.xml"/><Relationship Id="rId23" Type="http://schemas.openxmlformats.org/officeDocument/2006/relationships/worksheet" Target="worksheets/sheet20.xml"/><Relationship Id="rId28" Type="http://schemas.openxmlformats.org/officeDocument/2006/relationships/worksheet" Target="worksheets/sheet25.xml"/><Relationship Id="rId36" Type="http://schemas.openxmlformats.org/officeDocument/2006/relationships/worksheet" Target="worksheets/sheet33.xml"/><Relationship Id="rId49" Type="http://schemas.openxmlformats.org/officeDocument/2006/relationships/worksheet" Target="worksheets/sheet46.xml"/><Relationship Id="rId57" Type="http://schemas.openxmlformats.org/officeDocument/2006/relationships/worksheet" Target="worksheets/sheet54.xml"/><Relationship Id="rId10" Type="http://schemas.openxmlformats.org/officeDocument/2006/relationships/worksheet" Target="worksheets/sheet8.xml"/><Relationship Id="rId31" Type="http://schemas.openxmlformats.org/officeDocument/2006/relationships/worksheet" Target="worksheets/sheet28.xml"/><Relationship Id="rId44" Type="http://schemas.openxmlformats.org/officeDocument/2006/relationships/worksheet" Target="worksheets/sheet41.xml"/><Relationship Id="rId52" Type="http://schemas.openxmlformats.org/officeDocument/2006/relationships/worksheet" Target="worksheets/sheet49.xml"/><Relationship Id="rId60" Type="http://schemas.openxmlformats.org/officeDocument/2006/relationships/worksheet" Target="worksheets/sheet57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2.1.1 dados'!$C$3</c:f>
              <c:strCache>
                <c:ptCount val="1"/>
                <c:pt idx="0">
                  <c:v>Homens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 2.1.1 dados'!$B$4:$B$13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'Gráfico 2.1.1 dados'!$C$4:$C$13</c:f>
              <c:numCache>
                <c:formatCode>#,##0</c:formatCode>
                <c:ptCount val="10"/>
                <c:pt idx="0">
                  <c:v>12145</c:v>
                </c:pt>
                <c:pt idx="1">
                  <c:v>5838</c:v>
                </c:pt>
                <c:pt idx="2">
                  <c:v>20450</c:v>
                </c:pt>
                <c:pt idx="3">
                  <c:v>47307</c:v>
                </c:pt>
                <c:pt idx="4">
                  <c:v>45592</c:v>
                </c:pt>
                <c:pt idx="5">
                  <c:v>16554</c:v>
                </c:pt>
                <c:pt idx="6">
                  <c:v>15623</c:v>
                </c:pt>
                <c:pt idx="7">
                  <c:v>27482</c:v>
                </c:pt>
                <c:pt idx="8">
                  <c:v>34281</c:v>
                </c:pt>
                <c:pt idx="9">
                  <c:v>40272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7-43CB-8B17-5CFB9F8445A8}"/>
            </c:ext>
          </c:extLst>
        </c:ser>
        <c:ser>
          <c:idx val="1"/>
          <c:order val="1"/>
          <c:tx>
            <c:strRef>
              <c:f>'Gráfico 2.1.1 dados'!$D$3</c:f>
              <c:strCache>
                <c:ptCount val="1"/>
                <c:pt idx="0">
                  <c:v>Mulheres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 2.1.1 dados'!$B$4:$B$13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'Gráfico 2.1.1 dados'!$D$4:$D$13</c:f>
              <c:numCache>
                <c:formatCode>#,##0</c:formatCode>
                <c:ptCount val="10"/>
                <c:pt idx="0">
                  <c:v>3319</c:v>
                </c:pt>
                <c:pt idx="1">
                  <c:v>2828</c:v>
                </c:pt>
                <c:pt idx="2">
                  <c:v>11538</c:v>
                </c:pt>
                <c:pt idx="3">
                  <c:v>32510</c:v>
                </c:pt>
                <c:pt idx="4">
                  <c:v>36945</c:v>
                </c:pt>
                <c:pt idx="5">
                  <c:v>12344</c:v>
                </c:pt>
                <c:pt idx="6">
                  <c:v>13479</c:v>
                </c:pt>
                <c:pt idx="7">
                  <c:v>22852</c:v>
                </c:pt>
                <c:pt idx="8">
                  <c:v>24319</c:v>
                </c:pt>
                <c:pt idx="9">
                  <c:v>27846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7-43CB-8B17-5CFB9F8445A8}"/>
            </c:ext>
          </c:extLst>
        </c:ser>
        <c:ser>
          <c:idx val="2"/>
          <c:order val="2"/>
          <c:tx>
            <c:strRef>
              <c:f>'Gráfico 2.1.1 dados'!$E$3</c:f>
              <c:strCache>
                <c:ptCount val="1"/>
                <c:pt idx="0">
                  <c:v>Não Especificado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 2.1.1 dados'!$B$4:$B$13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'Gráfico 2.1.1 dados'!$E$4:$E$13</c:f>
              <c:numCache>
                <c:formatCode>#,##0</c:formatCode>
                <c:ptCount val="10"/>
                <c:pt idx="0">
                  <c:v>442</c:v>
                </c:pt>
                <c:pt idx="1">
                  <c:v>53</c:v>
                </c:pt>
                <c:pt idx="2">
                  <c:v>21</c:v>
                </c:pt>
                <c:pt idx="3">
                  <c:v>14</c:v>
                </c:pt>
                <c:pt idx="4">
                  <c:v>15</c:v>
                </c:pt>
                <c:pt idx="5">
                  <c:v>1</c:v>
                </c:pt>
                <c:pt idx="6">
                  <c:v>5</c:v>
                </c:pt>
                <c:pt idx="7">
                  <c:v>21</c:v>
                </c:pt>
                <c:pt idx="8">
                  <c:v>28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37-43CB-8B17-5CFB9F8445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9828767"/>
        <c:axId val="1621763311"/>
      </c:barChart>
      <c:catAx>
        <c:axId val="178982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1763311"/>
        <c:crosses val="autoZero"/>
        <c:auto val="1"/>
        <c:lblAlgn val="ctr"/>
        <c:lblOffset val="100"/>
        <c:noMultiLvlLbl val="0"/>
      </c:catAx>
      <c:valAx>
        <c:axId val="16217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982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'Gráfico 2.3.4 dados'!$F$3</c:f>
              <c:strCache>
                <c:ptCount val="1"/>
                <c:pt idx="0">
                  <c:v>Homem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'Gráfico 2.3.4 dados'!$A$4:$A$13</c15:sqref>
                  </c15:fullRef>
                </c:ext>
              </c:extLst>
              <c:f>'Gráfico 2.3.4 dados'!$A$4:$A$12</c:f>
              <c:strCache>
                <c:ptCount val="9"/>
                <c:pt idx="0">
                  <c:v>Total - 0 a 18 anos</c:v>
                </c:pt>
                <c:pt idx="1">
                  <c:v>0 a 6 anos</c:v>
                </c:pt>
                <c:pt idx="2">
                  <c:v>7 a 11 anos</c:v>
                </c:pt>
                <c:pt idx="3">
                  <c:v>12 a 18 anos</c:v>
                </c:pt>
                <c:pt idx="4">
                  <c:v>Total - 0 a 65 anos ou mais</c:v>
                </c:pt>
                <c:pt idx="5">
                  <c:v>Menor que 15 anos</c:v>
                </c:pt>
                <c:pt idx="6">
                  <c:v>15 a 24 anos</c:v>
                </c:pt>
                <c:pt idx="7">
                  <c:v>25 a 39 anos</c:v>
                </c:pt>
                <c:pt idx="8">
                  <c:v>40 a 64 anos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2.3.4 dados'!$F$4:$F$13</c15:sqref>
                  </c15:fullRef>
                </c:ext>
              </c:extLst>
              <c:f>'Gráfico 2.3.4 dados'!$F$4:$F$12</c:f>
              <c:numCache>
                <c:formatCode>0.0</c:formatCode>
                <c:ptCount val="9"/>
                <c:pt idx="0">
                  <c:v>52.188065099457503</c:v>
                </c:pt>
                <c:pt idx="1">
                  <c:v>50.861556743909702</c:v>
                </c:pt>
                <c:pt idx="2">
                  <c:v>52.169421487603302</c:v>
                </c:pt>
                <c:pt idx="3">
                  <c:v>53.3751962323391</c:v>
                </c:pt>
                <c:pt idx="4">
                  <c:v>56.017554299315698</c:v>
                </c:pt>
                <c:pt idx="5">
                  <c:v>51.482059282371303</c:v>
                </c:pt>
                <c:pt idx="6">
                  <c:v>57.336037863421197</c:v>
                </c:pt>
                <c:pt idx="7">
                  <c:v>60.108976197304301</c:v>
                </c:pt>
                <c:pt idx="8">
                  <c:v>56.276371308016898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0-47F4-9AC7-0C04AA090679}"/>
            </c:ext>
          </c:extLst>
        </c:ser>
        <c:ser>
          <c:idx val="2"/>
          <c:order val="1"/>
          <c:tx>
            <c:strRef>
              <c:f>'Gráfico 2.3.4 dados'!$G$3</c:f>
              <c:strCache>
                <c:ptCount val="1"/>
                <c:pt idx="0">
                  <c:v>Mulher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'Gráfico 2.3.4 dados'!$A$4:$A$13</c15:sqref>
                  </c15:fullRef>
                </c:ext>
              </c:extLst>
              <c:f>'Gráfico 2.3.4 dados'!$A$4:$A$12</c:f>
              <c:strCache>
                <c:ptCount val="9"/>
                <c:pt idx="0">
                  <c:v>Total - 0 a 18 anos</c:v>
                </c:pt>
                <c:pt idx="1">
                  <c:v>0 a 6 anos</c:v>
                </c:pt>
                <c:pt idx="2">
                  <c:v>7 a 11 anos</c:v>
                </c:pt>
                <c:pt idx="3">
                  <c:v>12 a 18 anos</c:v>
                </c:pt>
                <c:pt idx="4">
                  <c:v>Total - 0 a 65 anos ou mais</c:v>
                </c:pt>
                <c:pt idx="5">
                  <c:v>Menor que 15 anos</c:v>
                </c:pt>
                <c:pt idx="6">
                  <c:v>15 a 24 anos</c:v>
                </c:pt>
                <c:pt idx="7">
                  <c:v>25 a 39 anos</c:v>
                </c:pt>
                <c:pt idx="8">
                  <c:v>40 a 64 anos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2.3.4 dados'!$G$4:$G$13</c15:sqref>
                  </c15:fullRef>
                </c:ext>
              </c:extLst>
              <c:f>'Gráfico 2.3.4 dados'!$G$4:$G$12</c:f>
              <c:numCache>
                <c:formatCode>0.0</c:formatCode>
                <c:ptCount val="9"/>
                <c:pt idx="0">
                  <c:v>47.576853526220603</c:v>
                </c:pt>
                <c:pt idx="1">
                  <c:v>48.900772430184198</c:v>
                </c:pt>
                <c:pt idx="2">
                  <c:v>47.623966942148797</c:v>
                </c:pt>
                <c:pt idx="3">
                  <c:v>46.363160648874903</c:v>
                </c:pt>
                <c:pt idx="4">
                  <c:v>43.826242189824498</c:v>
                </c:pt>
                <c:pt idx="5">
                  <c:v>48.3173612658792</c:v>
                </c:pt>
                <c:pt idx="6">
                  <c:v>42.427315753887797</c:v>
                </c:pt>
                <c:pt idx="7">
                  <c:v>39.8049899627187</c:v>
                </c:pt>
                <c:pt idx="8">
                  <c:v>43.618143459915601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0-47F4-9AC7-0C04AA090679}"/>
            </c:ext>
          </c:extLst>
        </c:ser>
        <c:ser>
          <c:idx val="3"/>
          <c:order val="2"/>
          <c:tx>
            <c:strRef>
              <c:f>'Gráfico 2.3.4 dados'!$H$3</c:f>
              <c:strCache>
                <c:ptCount val="1"/>
                <c:pt idx="0">
                  <c:v>Não Especificado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'Gráfico 2.3.4 dados'!$A$4:$A$13</c15:sqref>
                  </c15:fullRef>
                </c:ext>
              </c:extLst>
              <c:f>'Gráfico 2.3.4 dados'!$A$4:$A$12</c:f>
              <c:strCache>
                <c:ptCount val="9"/>
                <c:pt idx="0">
                  <c:v>Total - 0 a 18 anos</c:v>
                </c:pt>
                <c:pt idx="1">
                  <c:v>0 a 6 anos</c:v>
                </c:pt>
                <c:pt idx="2">
                  <c:v>7 a 11 anos</c:v>
                </c:pt>
                <c:pt idx="3">
                  <c:v>12 a 18 anos</c:v>
                </c:pt>
                <c:pt idx="4">
                  <c:v>Total - 0 a 65 anos ou mais</c:v>
                </c:pt>
                <c:pt idx="5">
                  <c:v>Menor que 15 anos</c:v>
                </c:pt>
                <c:pt idx="6">
                  <c:v>15 a 24 anos</c:v>
                </c:pt>
                <c:pt idx="7">
                  <c:v>25 a 39 anos</c:v>
                </c:pt>
                <c:pt idx="8">
                  <c:v>40 a 64 anos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2.3.4 dados'!$H$4:$H$13</c15:sqref>
                  </c15:fullRef>
                </c:ext>
              </c:extLst>
              <c:f>'Gráfico 2.3.4 dados'!$H$4:$H$12</c:f>
              <c:numCache>
                <c:formatCode>0.0</c:formatCode>
                <c:ptCount val="9"/>
                <c:pt idx="0">
                  <c:v>0.235081374321881</c:v>
                </c:pt>
                <c:pt idx="1">
                  <c:v>0.23767082590611999</c:v>
                </c:pt>
                <c:pt idx="2">
                  <c:v>0.206611570247934</c:v>
                </c:pt>
                <c:pt idx="3">
                  <c:v>0.26164311878597601</c:v>
                </c:pt>
                <c:pt idx="4">
                  <c:v>0.156203510859863</c:v>
                </c:pt>
                <c:pt idx="5">
                  <c:v>0.20057945174949901</c:v>
                </c:pt>
                <c:pt idx="6">
                  <c:v>0.23664638269100699</c:v>
                </c:pt>
                <c:pt idx="7">
                  <c:v>8.6033839977057602E-2</c:v>
                </c:pt>
                <c:pt idx="8">
                  <c:v>0.105485232067511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10-47F4-9AC7-0C04AA0906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0110102"/>
        <c:axId val="45347117"/>
      </c:barChart>
      <c:catAx>
        <c:axId val="501101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45347117"/>
        <c:crosses val="autoZero"/>
        <c:auto val="1"/>
        <c:lblAlgn val="ctr"/>
        <c:lblOffset val="100"/>
        <c:noMultiLvlLbl val="0"/>
      </c:catAx>
      <c:valAx>
        <c:axId val="453471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5011010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2.3.5 dados'!$B$2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'Gráfico 2.3.5 dados'!$A$3:$A$13</c:f>
              <c:strCache>
                <c:ptCount val="11"/>
                <c:pt idx="0">
                  <c:v>COLÔMBIA</c:v>
                </c:pt>
                <c:pt idx="1">
                  <c:v>PERU</c:v>
                </c:pt>
                <c:pt idx="2">
                  <c:v>CUBA</c:v>
                </c:pt>
                <c:pt idx="3">
                  <c:v>GUIANA</c:v>
                </c:pt>
                <c:pt idx="4">
                  <c:v>EQUADOR</c:v>
                </c:pt>
                <c:pt idx="5">
                  <c:v>NIGÉRIA</c:v>
                </c:pt>
                <c:pt idx="6">
                  <c:v>ARGENTINA</c:v>
                </c:pt>
                <c:pt idx="7">
                  <c:v>IÊMEN</c:v>
                </c:pt>
                <c:pt idx="8">
                  <c:v>VENEZUELA</c:v>
                </c:pt>
                <c:pt idx="9">
                  <c:v>BOLÍVIA</c:v>
                </c:pt>
                <c:pt idx="10">
                  <c:v>OUTROS</c:v>
                </c:pt>
              </c:strCache>
            </c:strRef>
          </c:cat>
          <c:val>
            <c:numRef>
              <c:f>'Gráfico 2.3.5 dados'!$B$3:$B$13</c:f>
              <c:numCache>
                <c:formatCode>0.0</c:formatCode>
                <c:ptCount val="11"/>
                <c:pt idx="0">
                  <c:v>50</c:v>
                </c:pt>
                <c:pt idx="1">
                  <c:v>44.117647058823501</c:v>
                </c:pt>
                <c:pt idx="2">
                  <c:v>52.941176470588204</c:v>
                </c:pt>
                <c:pt idx="3">
                  <c:v>62.5</c:v>
                </c:pt>
                <c:pt idx="4">
                  <c:v>60</c:v>
                </c:pt>
                <c:pt idx="5">
                  <c:v>80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0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D-4963-8491-EA5099E9C55B}"/>
            </c:ext>
          </c:extLst>
        </c:ser>
        <c:ser>
          <c:idx val="1"/>
          <c:order val="1"/>
          <c:tx>
            <c:strRef>
              <c:f>'Gráfico 2.3.5 dados'!$C$2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'Gráfico 2.3.5 dados'!$A$3:$A$13</c:f>
              <c:strCache>
                <c:ptCount val="11"/>
                <c:pt idx="0">
                  <c:v>COLÔMBIA</c:v>
                </c:pt>
                <c:pt idx="1">
                  <c:v>PERU</c:v>
                </c:pt>
                <c:pt idx="2">
                  <c:v>CUBA</c:v>
                </c:pt>
                <c:pt idx="3">
                  <c:v>GUIANA</c:v>
                </c:pt>
                <c:pt idx="4">
                  <c:v>EQUADOR</c:v>
                </c:pt>
                <c:pt idx="5">
                  <c:v>NIGÉRIA</c:v>
                </c:pt>
                <c:pt idx="6">
                  <c:v>ARGENTINA</c:v>
                </c:pt>
                <c:pt idx="7">
                  <c:v>IÊMEN</c:v>
                </c:pt>
                <c:pt idx="8">
                  <c:v>VENEZUELA</c:v>
                </c:pt>
                <c:pt idx="9">
                  <c:v>BOLÍVIA</c:v>
                </c:pt>
                <c:pt idx="10">
                  <c:v>OUTROS</c:v>
                </c:pt>
              </c:strCache>
            </c:strRef>
          </c:cat>
          <c:val>
            <c:numRef>
              <c:f>'Gráfico 2.3.5 dados'!$C$3:$C$13</c:f>
              <c:numCache>
                <c:formatCode>0.0</c:formatCode>
                <c:ptCount val="11"/>
                <c:pt idx="0">
                  <c:v>50</c:v>
                </c:pt>
                <c:pt idx="1">
                  <c:v>55.882352941176499</c:v>
                </c:pt>
                <c:pt idx="2">
                  <c:v>47.058823529411796</c:v>
                </c:pt>
                <c:pt idx="3">
                  <c:v>37.5</c:v>
                </c:pt>
                <c:pt idx="4">
                  <c:v>40</c:v>
                </c:pt>
                <c:pt idx="5">
                  <c:v>20</c:v>
                </c:pt>
                <c:pt idx="6">
                  <c:v>75</c:v>
                </c:pt>
                <c:pt idx="7">
                  <c:v>50</c:v>
                </c:pt>
                <c:pt idx="8">
                  <c:v>25</c:v>
                </c:pt>
                <c:pt idx="9">
                  <c:v>100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D-4963-8491-EA5099E9C5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5819753"/>
        <c:axId val="83954422"/>
      </c:barChart>
      <c:catAx>
        <c:axId val="758197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3954422"/>
        <c:crosses val="autoZero"/>
        <c:auto val="1"/>
        <c:lblAlgn val="ctr"/>
        <c:lblOffset val="100"/>
        <c:noMultiLvlLbl val="0"/>
      </c:catAx>
      <c:valAx>
        <c:axId val="83954422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7581975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'Gráfico 2.3.6 dados'!$F$3</c:f>
              <c:strCache>
                <c:ptCount val="1"/>
                <c:pt idx="0">
                  <c:v>Homem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'Gráfico 2.3.6 dados'!$A$4:$A$14</c:f>
              <c:strCache>
                <c:ptCount val="11"/>
                <c:pt idx="0">
                  <c:v>VENEZUELA</c:v>
                </c:pt>
                <c:pt idx="1">
                  <c:v>AFEGANISTÃO</c:v>
                </c:pt>
                <c:pt idx="2">
                  <c:v>COLÔMBIA</c:v>
                </c:pt>
                <c:pt idx="3">
                  <c:v>SÍRIA</c:v>
                </c:pt>
                <c:pt idx="4">
                  <c:v>BURKINA FASO</c:v>
                </c:pt>
                <c:pt idx="5">
                  <c:v>PERU</c:v>
                </c:pt>
                <c:pt idx="6">
                  <c:v>MARROCOS</c:v>
                </c:pt>
                <c:pt idx="7">
                  <c:v>LÍBANO</c:v>
                </c:pt>
                <c:pt idx="8">
                  <c:v>MALI</c:v>
                </c:pt>
                <c:pt idx="9">
                  <c:v>CUBA</c:v>
                </c:pt>
                <c:pt idx="10">
                  <c:v>OUTROS</c:v>
                </c:pt>
              </c:strCache>
            </c:strRef>
          </c:cat>
          <c:val>
            <c:numRef>
              <c:f>'Gráfico 2.3.6 dados'!$F$4:$F$14</c:f>
              <c:numCache>
                <c:formatCode>0.0</c:formatCode>
                <c:ptCount val="11"/>
                <c:pt idx="0">
                  <c:v>55.437686625805398</c:v>
                </c:pt>
                <c:pt idx="1">
                  <c:v>57.950530035335703</c:v>
                </c:pt>
                <c:pt idx="2">
                  <c:v>52.892561983471097</c:v>
                </c:pt>
                <c:pt idx="3">
                  <c:v>72.972972972972997</c:v>
                </c:pt>
                <c:pt idx="4">
                  <c:v>80.434782608695699</c:v>
                </c:pt>
                <c:pt idx="5">
                  <c:v>42.5</c:v>
                </c:pt>
                <c:pt idx="6">
                  <c:v>80</c:v>
                </c:pt>
                <c:pt idx="7">
                  <c:v>89.655172413793096</c:v>
                </c:pt>
                <c:pt idx="8">
                  <c:v>91.304347826086996</c:v>
                </c:pt>
                <c:pt idx="9">
                  <c:v>55</c:v>
                </c:pt>
                <c:pt idx="10">
                  <c:v>60.591133004926114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7D6-4968-A63C-0EDB05BB9732}"/>
            </c:ext>
          </c:extLst>
        </c:ser>
        <c:ser>
          <c:idx val="1"/>
          <c:order val="1"/>
          <c:tx>
            <c:strRef>
              <c:f>'Gráfico 2.3.6 dados'!$G$3</c:f>
              <c:strCache>
                <c:ptCount val="1"/>
                <c:pt idx="0">
                  <c:v>Mulher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'Gráfico 2.3.6 dados'!$A$4:$A$14</c:f>
              <c:strCache>
                <c:ptCount val="11"/>
                <c:pt idx="0">
                  <c:v>VENEZUELA</c:v>
                </c:pt>
                <c:pt idx="1">
                  <c:v>AFEGANISTÃO</c:v>
                </c:pt>
                <c:pt idx="2">
                  <c:v>COLÔMBIA</c:v>
                </c:pt>
                <c:pt idx="3">
                  <c:v>SÍRIA</c:v>
                </c:pt>
                <c:pt idx="4">
                  <c:v>BURKINA FASO</c:v>
                </c:pt>
                <c:pt idx="5">
                  <c:v>PERU</c:v>
                </c:pt>
                <c:pt idx="6">
                  <c:v>MARROCOS</c:v>
                </c:pt>
                <c:pt idx="7">
                  <c:v>LÍBANO</c:v>
                </c:pt>
                <c:pt idx="8">
                  <c:v>MALI</c:v>
                </c:pt>
                <c:pt idx="9">
                  <c:v>CUBA</c:v>
                </c:pt>
                <c:pt idx="10">
                  <c:v>OUTROS</c:v>
                </c:pt>
              </c:strCache>
            </c:strRef>
          </c:cat>
          <c:val>
            <c:numRef>
              <c:f>'Gráfico 2.3.6 dados'!$G$4:$G$14</c:f>
              <c:numCache>
                <c:formatCode>0.0</c:formatCode>
                <c:ptCount val="11"/>
                <c:pt idx="0">
                  <c:v>44.405154801194399</c:v>
                </c:pt>
                <c:pt idx="1">
                  <c:v>42.049469964664297</c:v>
                </c:pt>
                <c:pt idx="2">
                  <c:v>47.107438016528903</c:v>
                </c:pt>
                <c:pt idx="3">
                  <c:v>27.027027027027</c:v>
                </c:pt>
                <c:pt idx="4">
                  <c:v>19.565217391304301</c:v>
                </c:pt>
                <c:pt idx="5">
                  <c:v>57.5</c:v>
                </c:pt>
                <c:pt idx="6">
                  <c:v>20</c:v>
                </c:pt>
                <c:pt idx="7">
                  <c:v>10.3448275862069</c:v>
                </c:pt>
                <c:pt idx="8">
                  <c:v>8.6956521739130395</c:v>
                </c:pt>
                <c:pt idx="9">
                  <c:v>45</c:v>
                </c:pt>
                <c:pt idx="10">
                  <c:v>38.916256157635473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6-4968-A63C-0EDB05BB9732}"/>
            </c:ext>
          </c:extLst>
        </c:ser>
        <c:ser>
          <c:idx val="2"/>
          <c:order val="2"/>
          <c:tx>
            <c:strRef>
              <c:f>'Gráfico 2.3.6 dados'!$H$3</c:f>
              <c:strCache>
                <c:ptCount val="1"/>
                <c:pt idx="0">
                  <c:v>Não especificado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'Gráfico 2.3.6 dados'!$A$4:$A$14</c:f>
              <c:strCache>
                <c:ptCount val="11"/>
                <c:pt idx="0">
                  <c:v>VENEZUELA</c:v>
                </c:pt>
                <c:pt idx="1">
                  <c:v>AFEGANISTÃO</c:v>
                </c:pt>
                <c:pt idx="2">
                  <c:v>COLÔMBIA</c:v>
                </c:pt>
                <c:pt idx="3">
                  <c:v>SÍRIA</c:v>
                </c:pt>
                <c:pt idx="4">
                  <c:v>BURKINA FASO</c:v>
                </c:pt>
                <c:pt idx="5">
                  <c:v>PERU</c:v>
                </c:pt>
                <c:pt idx="6">
                  <c:v>MARROCOS</c:v>
                </c:pt>
                <c:pt idx="7">
                  <c:v>LÍBANO</c:v>
                </c:pt>
                <c:pt idx="8">
                  <c:v>MALI</c:v>
                </c:pt>
                <c:pt idx="9">
                  <c:v>CUBA</c:v>
                </c:pt>
                <c:pt idx="10">
                  <c:v>OUTROS</c:v>
                </c:pt>
              </c:strCache>
            </c:strRef>
          </c:cat>
          <c:val>
            <c:numRef>
              <c:f>'Gráfico 2.3.6 dados'!$H$4:$H$14</c:f>
              <c:numCache>
                <c:formatCode>0.0</c:formatCode>
                <c:ptCount val="11"/>
                <c:pt idx="0">
                  <c:v>0.15715857300015701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0.49261083743842365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D6-4968-A63C-0EDB05BB97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71208674"/>
        <c:axId val="45017354"/>
        <c:extLst/>
      </c:barChart>
      <c:catAx>
        <c:axId val="712086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45017354"/>
        <c:crosses val="autoZero"/>
        <c:auto val="1"/>
        <c:lblAlgn val="ctr"/>
        <c:lblOffset val="100"/>
        <c:noMultiLvlLbl val="0"/>
      </c:catAx>
      <c:valAx>
        <c:axId val="4501735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7120867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2.3.7 dados'!$B$2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'Gráfico 2.3.7 dados'!$A$3:$A$13</c15:sqref>
                  </c15:fullRef>
                </c:ext>
              </c:extLst>
              <c:f>'Gráfico 2.3.7 dados'!$A$3:$A$12</c:f>
              <c:strCache>
                <c:ptCount val="10"/>
                <c:pt idx="0">
                  <c:v>Total - 0 a 18 anos</c:v>
                </c:pt>
                <c:pt idx="1">
                  <c:v>0 a 6 anos</c:v>
                </c:pt>
                <c:pt idx="2">
                  <c:v>7 a 11 anos</c:v>
                </c:pt>
                <c:pt idx="3">
                  <c:v>12 a 18 anos</c:v>
                </c:pt>
                <c:pt idx="4">
                  <c:v>Total - 0 a 65 anos ou mais</c:v>
                </c:pt>
                <c:pt idx="5">
                  <c:v>Menor que 15 anos</c:v>
                </c:pt>
                <c:pt idx="6">
                  <c:v>15 a 24 anos</c:v>
                </c:pt>
                <c:pt idx="7">
                  <c:v>25 a 39 anos</c:v>
                </c:pt>
                <c:pt idx="8">
                  <c:v>40 a 64 anos</c:v>
                </c:pt>
                <c:pt idx="9">
                  <c:v>65 anos ou mais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2.3.7 dados'!$B$3:$B$13</c15:sqref>
                  </c15:fullRef>
                </c:ext>
              </c:extLst>
              <c:f>'Gráfico 2.3.7 dados'!$B$3:$B$12</c:f>
              <c:numCache>
                <c:formatCode>0.0</c:formatCode>
                <c:ptCount val="10"/>
                <c:pt idx="0">
                  <c:v>52.106002106002101</c:v>
                </c:pt>
                <c:pt idx="1">
                  <c:v>50.683433570257002</c:v>
                </c:pt>
                <c:pt idx="2">
                  <c:v>52.258726899384001</c:v>
                </c:pt>
                <c:pt idx="3">
                  <c:v>53.305570015616901</c:v>
                </c:pt>
                <c:pt idx="4">
                  <c:v>55.919894366197198</c:v>
                </c:pt>
                <c:pt idx="5">
                  <c:v>51.397849462365599</c:v>
                </c:pt>
                <c:pt idx="6">
                  <c:v>57.296932928884402</c:v>
                </c:pt>
                <c:pt idx="7">
                  <c:v>60.114449213161699</c:v>
                </c:pt>
                <c:pt idx="8">
                  <c:v>56.2039957939012</c:v>
                </c:pt>
                <c:pt idx="9">
                  <c:v>58.737864077669897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3-4787-92EC-FBD179EE59FF}"/>
            </c:ext>
          </c:extLst>
        </c:ser>
        <c:ser>
          <c:idx val="1"/>
          <c:order val="1"/>
          <c:tx>
            <c:strRef>
              <c:f>'Gráfico 2.3.7 dados'!$C$2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'Gráfico 2.3.7 dados'!$A$3:$A$13</c15:sqref>
                  </c15:fullRef>
                </c:ext>
              </c:extLst>
              <c:f>'Gráfico 2.3.7 dados'!$A$3:$A$12</c:f>
              <c:strCache>
                <c:ptCount val="10"/>
                <c:pt idx="0">
                  <c:v>Total - 0 a 18 anos</c:v>
                </c:pt>
                <c:pt idx="1">
                  <c:v>0 a 6 anos</c:v>
                </c:pt>
                <c:pt idx="2">
                  <c:v>7 a 11 anos</c:v>
                </c:pt>
                <c:pt idx="3">
                  <c:v>12 a 18 anos</c:v>
                </c:pt>
                <c:pt idx="4">
                  <c:v>Total - 0 a 65 anos ou mais</c:v>
                </c:pt>
                <c:pt idx="5">
                  <c:v>Menor que 15 anos</c:v>
                </c:pt>
                <c:pt idx="6">
                  <c:v>15 a 24 anos</c:v>
                </c:pt>
                <c:pt idx="7">
                  <c:v>25 a 39 anos</c:v>
                </c:pt>
                <c:pt idx="8">
                  <c:v>40 a 64 anos</c:v>
                </c:pt>
                <c:pt idx="9">
                  <c:v>65 anos ou mais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2.3.7 dados'!$C$3:$C$13</c15:sqref>
                  </c15:fullRef>
                </c:ext>
              </c:extLst>
              <c:f>'Gráfico 2.3.7 dados'!$C$3:$C$12</c:f>
              <c:numCache>
                <c:formatCode>0.0</c:formatCode>
                <c:ptCount val="10"/>
                <c:pt idx="0">
                  <c:v>47.6658476658477</c:v>
                </c:pt>
                <c:pt idx="1">
                  <c:v>49.097867687260802</c:v>
                </c:pt>
                <c:pt idx="2">
                  <c:v>47.5359342915811</c:v>
                </c:pt>
                <c:pt idx="3">
                  <c:v>46.434148880791298</c:v>
                </c:pt>
                <c:pt idx="4">
                  <c:v>43.926056338028197</c:v>
                </c:pt>
                <c:pt idx="5">
                  <c:v>48.408602150537597</c:v>
                </c:pt>
                <c:pt idx="6">
                  <c:v>42.467138523761399</c:v>
                </c:pt>
                <c:pt idx="7">
                  <c:v>39.799713876967097</c:v>
                </c:pt>
                <c:pt idx="8">
                  <c:v>43.690851735015798</c:v>
                </c:pt>
                <c:pt idx="9">
                  <c:v>41.262135922330103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3-4787-92EC-FBD179EE59FF}"/>
            </c:ext>
          </c:extLst>
        </c:ser>
        <c:ser>
          <c:idx val="2"/>
          <c:order val="2"/>
          <c:tx>
            <c:strRef>
              <c:f>'Gráfico 2.3.7 dados'!$D$2</c:f>
              <c:strCache>
                <c:ptCount val="1"/>
                <c:pt idx="0">
                  <c:v>Não Especificado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'Gráfico 2.3.7 dados'!$A$3:$A$13</c15:sqref>
                  </c15:fullRef>
                </c:ext>
              </c:extLst>
              <c:f>'Gráfico 2.3.7 dados'!$A$3:$A$12</c:f>
              <c:strCache>
                <c:ptCount val="10"/>
                <c:pt idx="0">
                  <c:v>Total - 0 a 18 anos</c:v>
                </c:pt>
                <c:pt idx="1">
                  <c:v>0 a 6 anos</c:v>
                </c:pt>
                <c:pt idx="2">
                  <c:v>7 a 11 anos</c:v>
                </c:pt>
                <c:pt idx="3">
                  <c:v>12 a 18 anos</c:v>
                </c:pt>
                <c:pt idx="4">
                  <c:v>Total - 0 a 65 anos ou mais</c:v>
                </c:pt>
                <c:pt idx="5">
                  <c:v>Menor que 15 anos</c:v>
                </c:pt>
                <c:pt idx="6">
                  <c:v>15 a 24 anos</c:v>
                </c:pt>
                <c:pt idx="7">
                  <c:v>25 a 39 anos</c:v>
                </c:pt>
                <c:pt idx="8">
                  <c:v>40 a 64 anos</c:v>
                </c:pt>
                <c:pt idx="9">
                  <c:v>65 anos ou mais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2.3.7 dados'!$D$3:$D$13</c15:sqref>
                  </c15:fullRef>
                </c:ext>
              </c:extLst>
              <c:f>'Gráfico 2.3.7 dados'!$D$3:$D$12</c:f>
              <c:numCache>
                <c:formatCode>0.0</c:formatCode>
                <c:ptCount val="10"/>
                <c:pt idx="0">
                  <c:v>0.22815022815022801</c:v>
                </c:pt>
                <c:pt idx="1">
                  <c:v>0.21869874248223101</c:v>
                </c:pt>
                <c:pt idx="2">
                  <c:v>0.205338809034908</c:v>
                </c:pt>
                <c:pt idx="3">
                  <c:v>0.260281103591879</c:v>
                </c:pt>
                <c:pt idx="4">
                  <c:v>0.15404929577464799</c:v>
                </c:pt>
                <c:pt idx="5">
                  <c:v>0.19354838709677399</c:v>
                </c:pt>
                <c:pt idx="6">
                  <c:v>0.23592854735422999</c:v>
                </c:pt>
                <c:pt idx="7">
                  <c:v>8.5836909871244593E-2</c:v>
                </c:pt>
                <c:pt idx="8">
                  <c:v>0.10515247108307001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3-4787-92EC-FBD179EE59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4466865"/>
        <c:axId val="94050126"/>
      </c:barChart>
      <c:catAx>
        <c:axId val="444668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94050126"/>
        <c:crosses val="autoZero"/>
        <c:auto val="1"/>
        <c:lblAlgn val="ctr"/>
        <c:lblOffset val="100"/>
        <c:noMultiLvlLbl val="0"/>
      </c:catAx>
      <c:valAx>
        <c:axId val="940501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4446686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2.3.8 dados'!$B$2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'Gráfico 2.3.8 dados'!$A$3:$A$13</c:f>
              <c:strCache>
                <c:ptCount val="11"/>
                <c:pt idx="0">
                  <c:v>ANGOLA</c:v>
                </c:pt>
                <c:pt idx="1">
                  <c:v>CUBA</c:v>
                </c:pt>
                <c:pt idx="2">
                  <c:v>REPÚBLICA DOMINICANA</c:v>
                </c:pt>
                <c:pt idx="3">
                  <c:v>FILIPINAS</c:v>
                </c:pt>
                <c:pt idx="4">
                  <c:v>GUINÉ BISSAU</c:v>
                </c:pt>
                <c:pt idx="5">
                  <c:v>CORÉIA DO SUL</c:v>
                </c:pt>
                <c:pt idx="6">
                  <c:v>LÍBANO</c:v>
                </c:pt>
                <c:pt idx="7">
                  <c:v>NIGÉRIA</c:v>
                </c:pt>
                <c:pt idx="8">
                  <c:v>MARROCOS</c:v>
                </c:pt>
                <c:pt idx="9">
                  <c:v>BANGLADESH</c:v>
                </c:pt>
                <c:pt idx="10">
                  <c:v>OUTROS</c:v>
                </c:pt>
              </c:strCache>
            </c:strRef>
          </c:cat>
          <c:val>
            <c:numRef>
              <c:f>'Gráfico 2.3.8 dados'!$B$3:$B$13</c:f>
              <c:numCache>
                <c:formatCode>0.0</c:formatCode>
                <c:ptCount val="11"/>
                <c:pt idx="0">
                  <c:v>70</c:v>
                </c:pt>
                <c:pt idx="1">
                  <c:v>62.5</c:v>
                </c:pt>
                <c:pt idx="2">
                  <c:v>63.157894736842103</c:v>
                </c:pt>
                <c:pt idx="3">
                  <c:v>33.3333333333333</c:v>
                </c:pt>
                <c:pt idx="4">
                  <c:v>100</c:v>
                </c:pt>
                <c:pt idx="5">
                  <c:v>50</c:v>
                </c:pt>
                <c:pt idx="6">
                  <c:v>85.714285714285694</c:v>
                </c:pt>
                <c:pt idx="7">
                  <c:v>85.714285714285694</c:v>
                </c:pt>
                <c:pt idx="8">
                  <c:v>81.818181818181799</c:v>
                </c:pt>
                <c:pt idx="9">
                  <c:v>100</c:v>
                </c:pt>
                <c:pt idx="10">
                  <c:v>79.824561403508781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E-4FB3-9658-A9B5DE0A149A}"/>
            </c:ext>
          </c:extLst>
        </c:ser>
        <c:ser>
          <c:idx val="1"/>
          <c:order val="1"/>
          <c:tx>
            <c:strRef>
              <c:f>'Gráfico 2.3.8 dados'!$C$2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'Gráfico 2.3.8 dados'!$A$3:$A$13</c:f>
              <c:strCache>
                <c:ptCount val="11"/>
                <c:pt idx="0">
                  <c:v>ANGOLA</c:v>
                </c:pt>
                <c:pt idx="1">
                  <c:v>CUBA</c:v>
                </c:pt>
                <c:pt idx="2">
                  <c:v>REPÚBLICA DOMINICANA</c:v>
                </c:pt>
                <c:pt idx="3">
                  <c:v>FILIPINAS</c:v>
                </c:pt>
                <c:pt idx="4">
                  <c:v>GUINÉ BISSAU</c:v>
                </c:pt>
                <c:pt idx="5">
                  <c:v>CORÉIA DO SUL</c:v>
                </c:pt>
                <c:pt idx="6">
                  <c:v>LÍBANO</c:v>
                </c:pt>
                <c:pt idx="7">
                  <c:v>NIGÉRIA</c:v>
                </c:pt>
                <c:pt idx="8">
                  <c:v>MARROCOS</c:v>
                </c:pt>
                <c:pt idx="9">
                  <c:v>BANGLADESH</c:v>
                </c:pt>
                <c:pt idx="10">
                  <c:v>OUTROS</c:v>
                </c:pt>
              </c:strCache>
            </c:strRef>
          </c:cat>
          <c:val>
            <c:numRef>
              <c:f>'Gráfico 2.3.8 dados'!$C$3:$C$13</c:f>
              <c:numCache>
                <c:formatCode>0.0</c:formatCode>
                <c:ptCount val="11"/>
                <c:pt idx="0">
                  <c:v>30</c:v>
                </c:pt>
                <c:pt idx="1">
                  <c:v>37.5</c:v>
                </c:pt>
                <c:pt idx="2">
                  <c:v>36.842105263157897</c:v>
                </c:pt>
                <c:pt idx="3">
                  <c:v>66.6666666666667</c:v>
                </c:pt>
                <c:pt idx="4">
                  <c:v>0</c:v>
                </c:pt>
                <c:pt idx="5">
                  <c:v>50</c:v>
                </c:pt>
                <c:pt idx="6">
                  <c:v>14.285714285714301</c:v>
                </c:pt>
                <c:pt idx="7">
                  <c:v>14.285714285714301</c:v>
                </c:pt>
                <c:pt idx="8">
                  <c:v>18.181818181818201</c:v>
                </c:pt>
                <c:pt idx="9">
                  <c:v>0</c:v>
                </c:pt>
                <c:pt idx="10">
                  <c:v>20.175438596491226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E-4FB3-9658-A9B5DE0A14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5166704"/>
        <c:axId val="20677593"/>
      </c:barChart>
      <c:catAx>
        <c:axId val="251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77593"/>
        <c:crosses val="autoZero"/>
        <c:auto val="1"/>
        <c:lblAlgn val="ctr"/>
        <c:lblOffset val="100"/>
        <c:noMultiLvlLbl val="0"/>
      </c:catAx>
      <c:valAx>
        <c:axId val="20677593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2516670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2.3.9 dados'!$B$2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'Gráfico 2.3.9 dados'!$A$3:$A$13</c:f>
              <c:strCache>
                <c:ptCount val="11"/>
                <c:pt idx="0">
                  <c:v>ANGOLA</c:v>
                </c:pt>
                <c:pt idx="1">
                  <c:v>CUBA</c:v>
                </c:pt>
                <c:pt idx="2">
                  <c:v>REPÚBLICA DOMINICANA</c:v>
                </c:pt>
                <c:pt idx="3">
                  <c:v>FILIPINAS</c:v>
                </c:pt>
                <c:pt idx="4">
                  <c:v>GUINÉ BISSAU</c:v>
                </c:pt>
                <c:pt idx="5">
                  <c:v>CORÉIA DO SUL</c:v>
                </c:pt>
                <c:pt idx="6">
                  <c:v>LÍBANO</c:v>
                </c:pt>
                <c:pt idx="7">
                  <c:v>NIGÉRIA</c:v>
                </c:pt>
                <c:pt idx="8">
                  <c:v>MARROCOS</c:v>
                </c:pt>
                <c:pt idx="9">
                  <c:v>BANGLADESH</c:v>
                </c:pt>
                <c:pt idx="10">
                  <c:v>OUTROS</c:v>
                </c:pt>
              </c:strCache>
            </c:strRef>
          </c:cat>
          <c:val>
            <c:numRef>
              <c:f>'Gráfico 2.3.9 dados'!$B$3:$B$13</c:f>
              <c:numCache>
                <c:formatCode>0.0</c:formatCode>
                <c:ptCount val="11"/>
                <c:pt idx="0">
                  <c:v>0.71581961345740897</c:v>
                </c:pt>
                <c:pt idx="1">
                  <c:v>0.39268621916799601</c:v>
                </c:pt>
                <c:pt idx="2">
                  <c:v>9.9476439790575899</c:v>
                </c:pt>
                <c:pt idx="3">
                  <c:v>16.4835164835165</c:v>
                </c:pt>
                <c:pt idx="4">
                  <c:v>4.3859649122807003</c:v>
                </c:pt>
                <c:pt idx="5">
                  <c:v>10.7692307692308</c:v>
                </c:pt>
                <c:pt idx="6">
                  <c:v>3.3175355450236999</c:v>
                </c:pt>
                <c:pt idx="7">
                  <c:v>2.6666666666666701</c:v>
                </c:pt>
                <c:pt idx="8">
                  <c:v>3.0470914127423798</c:v>
                </c:pt>
                <c:pt idx="9">
                  <c:v>2.5062656641604</c:v>
                </c:pt>
                <c:pt idx="10">
                  <c:v>0.23361134449476426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1-410C-8443-90D6714918FA}"/>
            </c:ext>
          </c:extLst>
        </c:ser>
        <c:ser>
          <c:idx val="1"/>
          <c:order val="1"/>
          <c:tx>
            <c:strRef>
              <c:f>'Gráfico 2.3.9 dados'!$C$2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'Gráfico 2.3.9 dados'!$A$3:$A$13</c:f>
              <c:strCache>
                <c:ptCount val="11"/>
                <c:pt idx="0">
                  <c:v>ANGOLA</c:v>
                </c:pt>
                <c:pt idx="1">
                  <c:v>CUBA</c:v>
                </c:pt>
                <c:pt idx="2">
                  <c:v>REPÚBLICA DOMINICANA</c:v>
                </c:pt>
                <c:pt idx="3">
                  <c:v>FILIPINAS</c:v>
                </c:pt>
                <c:pt idx="4">
                  <c:v>GUINÉ BISSAU</c:v>
                </c:pt>
                <c:pt idx="5">
                  <c:v>CORÉIA DO SUL</c:v>
                </c:pt>
                <c:pt idx="6">
                  <c:v>LÍBANO</c:v>
                </c:pt>
                <c:pt idx="7">
                  <c:v>NIGÉRIA</c:v>
                </c:pt>
                <c:pt idx="8">
                  <c:v>MARROCOS</c:v>
                </c:pt>
                <c:pt idx="9">
                  <c:v>BANGLADESH</c:v>
                </c:pt>
                <c:pt idx="10">
                  <c:v>OUTROS</c:v>
                </c:pt>
              </c:strCache>
            </c:strRef>
          </c:cat>
          <c:val>
            <c:numRef>
              <c:f>'Gráfico 2.3.9 dados'!$C$3:$C$13</c:f>
              <c:numCache>
                <c:formatCode>0.0</c:formatCode>
                <c:ptCount val="11"/>
                <c:pt idx="0">
                  <c:v>0.50107372942018602</c:v>
                </c:pt>
                <c:pt idx="1">
                  <c:v>0.24542888697999801</c:v>
                </c:pt>
                <c:pt idx="2">
                  <c:v>6.2827225130890003</c:v>
                </c:pt>
                <c:pt idx="3">
                  <c:v>5.4945054945054901</c:v>
                </c:pt>
                <c:pt idx="4">
                  <c:v>4.3859649122807003</c:v>
                </c:pt>
                <c:pt idx="5">
                  <c:v>5.3846153846153904</c:v>
                </c:pt>
                <c:pt idx="6">
                  <c:v>2.8436018957345999</c:v>
                </c:pt>
                <c:pt idx="7">
                  <c:v>2.28571428571429</c:v>
                </c:pt>
                <c:pt idx="8">
                  <c:v>2.4930747922437702</c:v>
                </c:pt>
                <c:pt idx="9">
                  <c:v>2.5062656641604</c:v>
                </c:pt>
                <c:pt idx="10">
                  <c:v>0.18647923113178549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01-410C-8443-90D6714918FA}"/>
            </c:ext>
          </c:extLst>
        </c:ser>
        <c:ser>
          <c:idx val="2"/>
          <c:order val="2"/>
          <c:tx>
            <c:strRef>
              <c:f>'Gráfico 2.3.9 dados'!$D$2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'Gráfico 2.3.9 dados'!$A$3:$A$13</c:f>
              <c:strCache>
                <c:ptCount val="11"/>
                <c:pt idx="0">
                  <c:v>ANGOLA</c:v>
                </c:pt>
                <c:pt idx="1">
                  <c:v>CUBA</c:v>
                </c:pt>
                <c:pt idx="2">
                  <c:v>REPÚBLICA DOMINICANA</c:v>
                </c:pt>
                <c:pt idx="3">
                  <c:v>FILIPINAS</c:v>
                </c:pt>
                <c:pt idx="4">
                  <c:v>GUINÉ BISSAU</c:v>
                </c:pt>
                <c:pt idx="5">
                  <c:v>CORÉIA DO SUL</c:v>
                </c:pt>
                <c:pt idx="6">
                  <c:v>LÍBANO</c:v>
                </c:pt>
                <c:pt idx="7">
                  <c:v>NIGÉRIA</c:v>
                </c:pt>
                <c:pt idx="8">
                  <c:v>MARROCOS</c:v>
                </c:pt>
                <c:pt idx="9">
                  <c:v>BANGLADESH</c:v>
                </c:pt>
                <c:pt idx="10">
                  <c:v>OUTROS</c:v>
                </c:pt>
              </c:strCache>
            </c:strRef>
          </c:cat>
          <c:val>
            <c:numRef>
              <c:f>'Gráfico 2.3.9 dados'!$D$3:$D$13</c:f>
              <c:numCache>
                <c:formatCode>0.0</c:formatCode>
                <c:ptCount val="11"/>
                <c:pt idx="0">
                  <c:v>0.214745884037223</c:v>
                </c:pt>
                <c:pt idx="1">
                  <c:v>0.147257332187999</c:v>
                </c:pt>
                <c:pt idx="2">
                  <c:v>3.66492146596859</c:v>
                </c:pt>
                <c:pt idx="3">
                  <c:v>10.989010989011</c:v>
                </c:pt>
                <c:pt idx="4">
                  <c:v>0</c:v>
                </c:pt>
                <c:pt idx="5">
                  <c:v>5.3846153846153904</c:v>
                </c:pt>
                <c:pt idx="6">
                  <c:v>0.47393364928909998</c:v>
                </c:pt>
                <c:pt idx="7">
                  <c:v>0.38095238095238099</c:v>
                </c:pt>
                <c:pt idx="8">
                  <c:v>0.554016620498615</c:v>
                </c:pt>
                <c:pt idx="9">
                  <c:v>0</c:v>
                </c:pt>
                <c:pt idx="10">
                  <c:v>4.7132113362978748E-2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01-410C-8443-90D6714918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83123"/>
        <c:axId val="95166205"/>
      </c:barChart>
      <c:catAx>
        <c:axId val="64831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 baseline="0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95166205"/>
        <c:crosses val="autoZero"/>
        <c:auto val="1"/>
        <c:lblAlgn val="ctr"/>
        <c:lblOffset val="100"/>
        <c:noMultiLvlLbl val="0"/>
      </c:catAx>
      <c:valAx>
        <c:axId val="951662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648312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2.3.10 dados'!$B$2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'Gráfico 2.3.10 dados'!$A$3:$A$13</c:f>
              <c:strCache>
                <c:ptCount val="11"/>
                <c:pt idx="0">
                  <c:v>VENEZUELA</c:v>
                </c:pt>
                <c:pt idx="1">
                  <c:v>ANGOLA</c:v>
                </c:pt>
                <c:pt idx="2">
                  <c:v>CUBA</c:v>
                </c:pt>
                <c:pt idx="3">
                  <c:v>ÍNDIA</c:v>
                </c:pt>
                <c:pt idx="4">
                  <c:v>NEPAL</c:v>
                </c:pt>
                <c:pt idx="5">
                  <c:v>CHINA</c:v>
                </c:pt>
                <c:pt idx="6">
                  <c:v>HAITI</c:v>
                </c:pt>
                <c:pt idx="7">
                  <c:v>COLÔMBIA</c:v>
                </c:pt>
                <c:pt idx="8">
                  <c:v>NIGÉRIA</c:v>
                </c:pt>
                <c:pt idx="9">
                  <c:v>CAMARÕES</c:v>
                </c:pt>
                <c:pt idx="10">
                  <c:v>OUTROS</c:v>
                </c:pt>
              </c:strCache>
            </c:strRef>
          </c:cat>
          <c:val>
            <c:numRef>
              <c:f>'Gráfico 2.3.10 dados'!$B$3:$B$13</c:f>
              <c:numCache>
                <c:formatCode>0.0</c:formatCode>
                <c:ptCount val="11"/>
                <c:pt idx="0">
                  <c:v>44.889129259058997</c:v>
                </c:pt>
                <c:pt idx="1">
                  <c:v>53.058103975535197</c:v>
                </c:pt>
                <c:pt idx="2">
                  <c:v>56.9924075434729</c:v>
                </c:pt>
                <c:pt idx="3">
                  <c:v>46.622264509990501</c:v>
                </c:pt>
                <c:pt idx="4">
                  <c:v>20.273631840796</c:v>
                </c:pt>
                <c:pt idx="5">
                  <c:v>66.816816816816797</c:v>
                </c:pt>
                <c:pt idx="6">
                  <c:v>54.185692541856902</c:v>
                </c:pt>
                <c:pt idx="7">
                  <c:v>56.498194945848397</c:v>
                </c:pt>
                <c:pt idx="8">
                  <c:v>83.125</c:v>
                </c:pt>
                <c:pt idx="9">
                  <c:v>43.235294117647101</c:v>
                </c:pt>
                <c:pt idx="10">
                  <c:v>65.19401589527817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D-4539-B97B-A82B1CB310CA}"/>
            </c:ext>
          </c:extLst>
        </c:ser>
        <c:ser>
          <c:idx val="1"/>
          <c:order val="1"/>
          <c:tx>
            <c:strRef>
              <c:f>'Gráfico 2.3.10 dados'!$C$2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'Gráfico 2.3.10 dados'!$A$3:$A$13</c:f>
              <c:strCache>
                <c:ptCount val="11"/>
                <c:pt idx="0">
                  <c:v>VENEZUELA</c:v>
                </c:pt>
                <c:pt idx="1">
                  <c:v>ANGOLA</c:v>
                </c:pt>
                <c:pt idx="2">
                  <c:v>CUBA</c:v>
                </c:pt>
                <c:pt idx="3">
                  <c:v>ÍNDIA</c:v>
                </c:pt>
                <c:pt idx="4">
                  <c:v>NEPAL</c:v>
                </c:pt>
                <c:pt idx="5">
                  <c:v>CHINA</c:v>
                </c:pt>
                <c:pt idx="6">
                  <c:v>HAITI</c:v>
                </c:pt>
                <c:pt idx="7">
                  <c:v>COLÔMBIA</c:v>
                </c:pt>
                <c:pt idx="8">
                  <c:v>NIGÉRIA</c:v>
                </c:pt>
                <c:pt idx="9">
                  <c:v>CAMARÕES</c:v>
                </c:pt>
                <c:pt idx="10">
                  <c:v>OUTROS</c:v>
                </c:pt>
              </c:strCache>
            </c:strRef>
          </c:cat>
          <c:val>
            <c:numRef>
              <c:f>'Gráfico 2.3.10 dados'!$C$3:$C$13</c:f>
              <c:numCache>
                <c:formatCode>0.0</c:formatCode>
                <c:ptCount val="11"/>
                <c:pt idx="0">
                  <c:v>33.815575987019997</c:v>
                </c:pt>
                <c:pt idx="1">
                  <c:v>46.024464831804302</c:v>
                </c:pt>
                <c:pt idx="2">
                  <c:v>42.542248346803802</c:v>
                </c:pt>
                <c:pt idx="3">
                  <c:v>1.80780209324453</c:v>
                </c:pt>
                <c:pt idx="4">
                  <c:v>1.24378109452736</c:v>
                </c:pt>
                <c:pt idx="5">
                  <c:v>32.132132132132099</c:v>
                </c:pt>
                <c:pt idx="6">
                  <c:v>40.030441400304397</c:v>
                </c:pt>
                <c:pt idx="7">
                  <c:v>43.140794223826703</c:v>
                </c:pt>
                <c:pt idx="8">
                  <c:v>11.6666666666667</c:v>
                </c:pt>
                <c:pt idx="9">
                  <c:v>27.9411764705882</c:v>
                </c:pt>
                <c:pt idx="10">
                  <c:v>25.175315568022437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D-4539-B97B-A82B1CB310CA}"/>
            </c:ext>
          </c:extLst>
        </c:ser>
        <c:ser>
          <c:idx val="2"/>
          <c:order val="2"/>
          <c:tx>
            <c:strRef>
              <c:f>'Gráfico 2.3.10 dados'!$D$2</c:f>
              <c:strCache>
                <c:ptCount val="1"/>
                <c:pt idx="0">
                  <c:v>Não Especificado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'Gráfico 2.3.10 dados'!$D$3:$D$13</c:f>
              <c:numCache>
                <c:formatCode>0.0</c:formatCode>
                <c:ptCount val="11"/>
                <c:pt idx="0">
                  <c:v>21.295294753920999</c:v>
                </c:pt>
                <c:pt idx="1">
                  <c:v>0.91743119266055095</c:v>
                </c:pt>
                <c:pt idx="2">
                  <c:v>0.46534410972324303</c:v>
                </c:pt>
                <c:pt idx="3">
                  <c:v>51.569933396765002</c:v>
                </c:pt>
                <c:pt idx="4">
                  <c:v>78.482587064676594</c:v>
                </c:pt>
                <c:pt idx="5">
                  <c:v>1.05105105105105</c:v>
                </c:pt>
                <c:pt idx="6">
                  <c:v>5.7838660578386598</c:v>
                </c:pt>
                <c:pt idx="7">
                  <c:v>0.36101083032490999</c:v>
                </c:pt>
                <c:pt idx="8">
                  <c:v>5.2083333333333304</c:v>
                </c:pt>
                <c:pt idx="9">
                  <c:v>28.823529411764699</c:v>
                </c:pt>
                <c:pt idx="10">
                  <c:v>9.6306685366993925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7D-4539-B97B-A82B1CB310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5166704"/>
        <c:axId val="20677593"/>
      </c:barChart>
      <c:catAx>
        <c:axId val="251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77593"/>
        <c:crosses val="autoZero"/>
        <c:auto val="1"/>
        <c:lblAlgn val="ctr"/>
        <c:lblOffset val="100"/>
        <c:noMultiLvlLbl val="0"/>
      </c:catAx>
      <c:valAx>
        <c:axId val="20677593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2516670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2.1.2 dados'!$C$3</c:f>
              <c:strCache>
                <c:ptCount val="1"/>
                <c:pt idx="0">
                  <c:v>Homens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 2.1.2 dados'!$B$4:$B$13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'Gráfico 2.1.2 dados'!$C$4:$C$13</c:f>
              <c:numCache>
                <c:formatCode>#,##0</c:formatCode>
                <c:ptCount val="10"/>
                <c:pt idx="0">
                  <c:v>718</c:v>
                </c:pt>
                <c:pt idx="1">
                  <c:v>639</c:v>
                </c:pt>
                <c:pt idx="2">
                  <c:v>347</c:v>
                </c:pt>
                <c:pt idx="3">
                  <c:v>670</c:v>
                </c:pt>
                <c:pt idx="4">
                  <c:v>11002</c:v>
                </c:pt>
                <c:pt idx="5">
                  <c:v>16445</c:v>
                </c:pt>
                <c:pt idx="6">
                  <c:v>1702</c:v>
                </c:pt>
                <c:pt idx="7">
                  <c:v>3244</c:v>
                </c:pt>
                <c:pt idx="8">
                  <c:v>39934</c:v>
                </c:pt>
                <c:pt idx="9">
                  <c:v>7623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2-4B58-B361-9AFE42B720D0}"/>
            </c:ext>
          </c:extLst>
        </c:ser>
        <c:ser>
          <c:idx val="1"/>
          <c:order val="1"/>
          <c:tx>
            <c:strRef>
              <c:f>'Gráfico 2.1.2 dados'!$D$3</c:f>
              <c:strCache>
                <c:ptCount val="1"/>
                <c:pt idx="0">
                  <c:v>Mulheres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 2.1.2 dados'!$B$4:$B$13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'Gráfico 2.1.2 dados'!$D$4:$D$13</c:f>
              <c:numCache>
                <c:formatCode>#,##0</c:formatCode>
                <c:ptCount val="10"/>
                <c:pt idx="0">
                  <c:v>227</c:v>
                </c:pt>
                <c:pt idx="1">
                  <c:v>192</c:v>
                </c:pt>
                <c:pt idx="2">
                  <c:v>154</c:v>
                </c:pt>
                <c:pt idx="3">
                  <c:v>270</c:v>
                </c:pt>
                <c:pt idx="4">
                  <c:v>10239</c:v>
                </c:pt>
                <c:pt idx="5">
                  <c:v>9795</c:v>
                </c:pt>
                <c:pt idx="6">
                  <c:v>1384</c:v>
                </c:pt>
                <c:pt idx="7">
                  <c:v>2551</c:v>
                </c:pt>
                <c:pt idx="8">
                  <c:v>36747</c:v>
                </c:pt>
                <c:pt idx="9">
                  <c:v>5988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2-4B58-B361-9AFE42B720D0}"/>
            </c:ext>
          </c:extLst>
        </c:ser>
        <c:ser>
          <c:idx val="2"/>
          <c:order val="2"/>
          <c:tx>
            <c:strRef>
              <c:f>'Gráfico 2.1.2 dados'!$E$3</c:f>
              <c:strCache>
                <c:ptCount val="1"/>
                <c:pt idx="0">
                  <c:v>Não Especificado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 2.1.2 dados'!$B$4:$B$13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'Gráfico 2.1.2 dados'!$E$4:$E$13</c:f>
              <c:numCache>
                <c:formatCode>#,##0</c:formatCode>
                <c:ptCount val="10"/>
                <c:pt idx="0">
                  <c:v>69</c:v>
                </c:pt>
                <c:pt idx="1">
                  <c:v>54</c:v>
                </c:pt>
                <c:pt idx="2">
                  <c:v>38</c:v>
                </c:pt>
                <c:pt idx="3">
                  <c:v>4</c:v>
                </c:pt>
                <c:pt idx="4">
                  <c:v>0</c:v>
                </c:pt>
                <c:pt idx="5">
                  <c:v>337</c:v>
                </c:pt>
                <c:pt idx="6">
                  <c:v>0</c:v>
                </c:pt>
                <c:pt idx="7">
                  <c:v>0</c:v>
                </c:pt>
                <c:pt idx="8">
                  <c:v>512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62-4B58-B361-9AFE42B720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9828767"/>
        <c:axId val="1621763311"/>
      </c:barChart>
      <c:catAx>
        <c:axId val="178982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1763311"/>
        <c:crosses val="autoZero"/>
        <c:auto val="1"/>
        <c:lblAlgn val="ctr"/>
        <c:lblOffset val="100"/>
        <c:noMultiLvlLbl val="0"/>
      </c:catAx>
      <c:valAx>
        <c:axId val="16217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982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FE-4977-9548-C376224FF2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FE-4977-9548-C376224FF2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FE-4977-9548-C376224FF2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FE-4977-9548-C376224FF2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FE-4977-9548-C376224FF2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CFE-4977-9548-C376224FF2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2.2.1 dados'!$E$4:$E$9</c:f>
              <c:strCache>
                <c:ptCount val="6"/>
                <c:pt idx="0">
                  <c:v>VENEZUELA</c:v>
                </c:pt>
                <c:pt idx="1">
                  <c:v>CUBA</c:v>
                </c:pt>
                <c:pt idx="2">
                  <c:v>ANGOLA</c:v>
                </c:pt>
                <c:pt idx="3">
                  <c:v>ÍNDIA</c:v>
                </c:pt>
                <c:pt idx="4">
                  <c:v>VIETNÃ</c:v>
                </c:pt>
                <c:pt idx="5">
                  <c:v>OUTROS</c:v>
                </c:pt>
              </c:strCache>
            </c:strRef>
          </c:cat>
          <c:val>
            <c:numRef>
              <c:f>'Gráfico 2.2.1 dados'!$F$4:$F$9</c:f>
              <c:numCache>
                <c:formatCode>#,##0.0</c:formatCode>
                <c:ptCount val="6"/>
                <c:pt idx="0">
                  <c:v>39.833330888070499</c:v>
                </c:pt>
                <c:pt idx="1">
                  <c:v>32.700010270103697</c:v>
                </c:pt>
                <c:pt idx="2">
                  <c:v>5.0191464076644303</c:v>
                </c:pt>
                <c:pt idx="3">
                  <c:v>3.1455860561334501</c:v>
                </c:pt>
                <c:pt idx="4">
                  <c:v>2.8081397907833199</c:v>
                </c:pt>
                <c:pt idx="5">
                  <c:v>16.493786587244507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FE-4977-9548-C376224FF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2.2.2 dados'!$D$3</c:f>
              <c:strCache>
                <c:ptCount val="1"/>
                <c:pt idx="0">
                  <c:v>Mulheres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2.2.2 dados'!$B$4:$B$9</c:f>
              <c:strCache>
                <c:ptCount val="6"/>
                <c:pt idx="0">
                  <c:v>VENEZUELA</c:v>
                </c:pt>
                <c:pt idx="1">
                  <c:v>CUBA</c:v>
                </c:pt>
                <c:pt idx="2">
                  <c:v>ANGOLA</c:v>
                </c:pt>
                <c:pt idx="3">
                  <c:v>ÍNDIA</c:v>
                </c:pt>
                <c:pt idx="4">
                  <c:v>VIETNÃ</c:v>
                </c:pt>
                <c:pt idx="5">
                  <c:v>OUTROS</c:v>
                </c:pt>
              </c:strCache>
            </c:strRef>
          </c:cat>
          <c:val>
            <c:numRef>
              <c:f>'Gráfico 2.2.2 dados'!$D$4:$D$9</c:f>
              <c:numCache>
                <c:formatCode>0.0</c:formatCode>
                <c:ptCount val="6"/>
                <c:pt idx="0">
                  <c:v>44.121546961325997</c:v>
                </c:pt>
                <c:pt idx="1">
                  <c:v>46.931083991385499</c:v>
                </c:pt>
                <c:pt idx="2">
                  <c:v>45.103770827243501</c:v>
                </c:pt>
                <c:pt idx="3">
                  <c:v>3.26492537313433</c:v>
                </c:pt>
                <c:pt idx="4">
                  <c:v>34.117032392894501</c:v>
                </c:pt>
                <c:pt idx="5">
                  <c:v>27.939868350827258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1-4822-B3F5-621014DBCB5E}"/>
            </c:ext>
          </c:extLst>
        </c:ser>
        <c:ser>
          <c:idx val="1"/>
          <c:order val="1"/>
          <c:tx>
            <c:strRef>
              <c:f>'Gráfico 2.2.2 dados'!$C$3</c:f>
              <c:strCache>
                <c:ptCount val="1"/>
                <c:pt idx="0">
                  <c:v>Homens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2.2.2 dados'!$B$4:$B$9</c:f>
              <c:strCache>
                <c:ptCount val="6"/>
                <c:pt idx="0">
                  <c:v>VENEZUELA</c:v>
                </c:pt>
                <c:pt idx="1">
                  <c:v>CUBA</c:v>
                </c:pt>
                <c:pt idx="2">
                  <c:v>ANGOLA</c:v>
                </c:pt>
                <c:pt idx="3">
                  <c:v>ÍNDIA</c:v>
                </c:pt>
                <c:pt idx="4">
                  <c:v>VIETNÃ</c:v>
                </c:pt>
                <c:pt idx="5">
                  <c:v>OUTROS</c:v>
                </c:pt>
              </c:strCache>
            </c:strRef>
          </c:cat>
          <c:val>
            <c:numRef>
              <c:f>'Gráfico 2.2.2 dados'!$C$4:$C$9</c:f>
              <c:numCache>
                <c:formatCode>0.0</c:formatCode>
                <c:ptCount val="6"/>
                <c:pt idx="0">
                  <c:v>55.841620626150998</c:v>
                </c:pt>
                <c:pt idx="1">
                  <c:v>53.041995692749502</c:v>
                </c:pt>
                <c:pt idx="2">
                  <c:v>54.866997953814703</c:v>
                </c:pt>
                <c:pt idx="3">
                  <c:v>96.735074626865696</c:v>
                </c:pt>
                <c:pt idx="4">
                  <c:v>65.778474399164097</c:v>
                </c:pt>
                <c:pt idx="5">
                  <c:v>71.86443693293009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1-4822-B3F5-621014DBCB5E}"/>
            </c:ext>
          </c:extLst>
        </c:ser>
        <c:ser>
          <c:idx val="2"/>
          <c:order val="2"/>
          <c:tx>
            <c:strRef>
              <c:f>'Gráfico 2.2.2 dados'!$E$3</c:f>
              <c:strCache>
                <c:ptCount val="1"/>
                <c:pt idx="0">
                  <c:v>Não Especificado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'Gráfico 2.2.2 dados'!$E$4:$E$9</c:f>
              <c:numCache>
                <c:formatCode>0.0</c:formatCode>
                <c:ptCount val="6"/>
                <c:pt idx="0">
                  <c:v>3.6832412523020303E-2</c:v>
                </c:pt>
                <c:pt idx="1">
                  <c:v>2.6920315865039499E-2</c:v>
                </c:pt>
                <c:pt idx="2">
                  <c:v>2.9231218941829899E-2</c:v>
                </c:pt>
                <c:pt idx="3">
                  <c:v>0</c:v>
                </c:pt>
                <c:pt idx="4">
                  <c:v>0.10449320794148401</c:v>
                </c:pt>
                <c:pt idx="5">
                  <c:v>0.19569471624266144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1-4822-B3F5-621014DBCB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8250879"/>
        <c:axId val="308259615"/>
      </c:barChart>
      <c:catAx>
        <c:axId val="30825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259615"/>
        <c:crosses val="autoZero"/>
        <c:auto val="1"/>
        <c:lblAlgn val="ctr"/>
        <c:lblOffset val="100"/>
        <c:noMultiLvlLbl val="0"/>
      </c:catAx>
      <c:valAx>
        <c:axId val="3082596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25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'Gráfico 2.2.3 dados'!$L$3</c:f>
              <c:strCache>
                <c:ptCount val="1"/>
                <c:pt idx="0">
                  <c:v>0 a 6 anos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 2.2.3 dados'!$K$5:$K$15</c:f>
              <c:strCache>
                <c:ptCount val="11"/>
                <c:pt idx="0">
                  <c:v>VENEZUELA</c:v>
                </c:pt>
                <c:pt idx="1">
                  <c:v>CUBA</c:v>
                </c:pt>
                <c:pt idx="2">
                  <c:v>ANGOLA</c:v>
                </c:pt>
                <c:pt idx="3">
                  <c:v>ÍNDIA</c:v>
                </c:pt>
                <c:pt idx="4">
                  <c:v>VIETNÃ</c:v>
                </c:pt>
                <c:pt idx="5">
                  <c:v>NEPAL</c:v>
                </c:pt>
                <c:pt idx="6">
                  <c:v>COLÔMBIA</c:v>
                </c:pt>
                <c:pt idx="7">
                  <c:v>CHINA</c:v>
                </c:pt>
                <c:pt idx="8">
                  <c:v>MARROCOS</c:v>
                </c:pt>
                <c:pt idx="9">
                  <c:v>SOMÁLIA</c:v>
                </c:pt>
                <c:pt idx="10">
                  <c:v>OUTROS</c:v>
                </c:pt>
              </c:strCache>
            </c:strRef>
          </c:cat>
          <c:val>
            <c:numRef>
              <c:f>'Gráfico 2.2.3 dados'!$L$5:$L$15</c:f>
              <c:numCache>
                <c:formatCode>0.0</c:formatCode>
                <c:ptCount val="11"/>
                <c:pt idx="0">
                  <c:v>13.731123388582001</c:v>
                </c:pt>
                <c:pt idx="1">
                  <c:v>5.68018664752333</c:v>
                </c:pt>
                <c:pt idx="2">
                  <c:v>6.8401052323881899</c:v>
                </c:pt>
                <c:pt idx="3">
                  <c:v>0.18656716417910399</c:v>
                </c:pt>
                <c:pt idx="4">
                  <c:v>1.8808777429467101</c:v>
                </c:pt>
                <c:pt idx="5">
                  <c:v>6.9589422407794005E-2</c:v>
                </c:pt>
                <c:pt idx="6">
                  <c:v>32.714412024756903</c:v>
                </c:pt>
                <c:pt idx="7">
                  <c:v>0</c:v>
                </c:pt>
                <c:pt idx="8">
                  <c:v>5.0314465408805003</c:v>
                </c:pt>
                <c:pt idx="9">
                  <c:v>0</c:v>
                </c:pt>
                <c:pt idx="10">
                  <c:v>7.8940027894002789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6-444B-806E-713336B2CB8E}"/>
            </c:ext>
          </c:extLst>
        </c:ser>
        <c:ser>
          <c:idx val="0"/>
          <c:order val="1"/>
          <c:tx>
            <c:strRef>
              <c:f>'Gráfico 2.2.3 dados'!$M$3</c:f>
              <c:strCache>
                <c:ptCount val="1"/>
                <c:pt idx="0">
                  <c:v>7 a 11 anos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2.2.3 dados'!$K$5:$K$15</c:f>
              <c:strCache>
                <c:ptCount val="11"/>
                <c:pt idx="0">
                  <c:v>VENEZUELA</c:v>
                </c:pt>
                <c:pt idx="1">
                  <c:v>CUBA</c:v>
                </c:pt>
                <c:pt idx="2">
                  <c:v>ANGOLA</c:v>
                </c:pt>
                <c:pt idx="3">
                  <c:v>ÍNDIA</c:v>
                </c:pt>
                <c:pt idx="4">
                  <c:v>VIETNÃ</c:v>
                </c:pt>
                <c:pt idx="5">
                  <c:v>NEPAL</c:v>
                </c:pt>
                <c:pt idx="6">
                  <c:v>COLÔMBIA</c:v>
                </c:pt>
                <c:pt idx="7">
                  <c:v>CHINA</c:v>
                </c:pt>
                <c:pt idx="8">
                  <c:v>MARROCOS</c:v>
                </c:pt>
                <c:pt idx="9">
                  <c:v>SOMÁLIA</c:v>
                </c:pt>
                <c:pt idx="10">
                  <c:v>OUTROS</c:v>
                </c:pt>
              </c:strCache>
            </c:strRef>
          </c:cat>
          <c:val>
            <c:numRef>
              <c:f>'Gráfico 2.2.3 dados'!$M$5:$M$15</c:f>
              <c:numCache>
                <c:formatCode>0.0</c:formatCode>
                <c:ptCount val="11"/>
                <c:pt idx="0">
                  <c:v>13.399631675874801</c:v>
                </c:pt>
                <c:pt idx="1">
                  <c:v>4.8142498205312299</c:v>
                </c:pt>
                <c:pt idx="2">
                  <c:v>8.53551593101432</c:v>
                </c:pt>
                <c:pt idx="3">
                  <c:v>9.3283582089552203E-2</c:v>
                </c:pt>
                <c:pt idx="4">
                  <c:v>1.41065830721003</c:v>
                </c:pt>
                <c:pt idx="5">
                  <c:v>0.20876826722338199</c:v>
                </c:pt>
                <c:pt idx="6">
                  <c:v>2.7409372236958398</c:v>
                </c:pt>
                <c:pt idx="7">
                  <c:v>0.334448160535117</c:v>
                </c:pt>
                <c:pt idx="8">
                  <c:v>2.5157232704402501</c:v>
                </c:pt>
                <c:pt idx="9">
                  <c:v>0</c:v>
                </c:pt>
                <c:pt idx="10">
                  <c:v>2.9567642956764293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6-444B-806E-713336B2CB8E}"/>
            </c:ext>
          </c:extLst>
        </c:ser>
        <c:ser>
          <c:idx val="2"/>
          <c:order val="2"/>
          <c:tx>
            <c:strRef>
              <c:f>'Gráfico 2.2.3 dados'!$N$3</c:f>
              <c:strCache>
                <c:ptCount val="1"/>
                <c:pt idx="0">
                  <c:v>12 a 18 anos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'Gráfico 2.2.3 dados'!$K$5:$K$15</c:f>
              <c:strCache>
                <c:ptCount val="11"/>
                <c:pt idx="0">
                  <c:v>VENEZUELA</c:v>
                </c:pt>
                <c:pt idx="1">
                  <c:v>CUBA</c:v>
                </c:pt>
                <c:pt idx="2">
                  <c:v>ANGOLA</c:v>
                </c:pt>
                <c:pt idx="3">
                  <c:v>ÍNDIA</c:v>
                </c:pt>
                <c:pt idx="4">
                  <c:v>VIETNÃ</c:v>
                </c:pt>
                <c:pt idx="5">
                  <c:v>NEPAL</c:v>
                </c:pt>
                <c:pt idx="6">
                  <c:v>COLÔMBIA</c:v>
                </c:pt>
                <c:pt idx="7">
                  <c:v>CHINA</c:v>
                </c:pt>
                <c:pt idx="8">
                  <c:v>MARROCOS</c:v>
                </c:pt>
                <c:pt idx="9">
                  <c:v>SOMÁLIA</c:v>
                </c:pt>
                <c:pt idx="10">
                  <c:v>OUTROS</c:v>
                </c:pt>
              </c:strCache>
            </c:strRef>
          </c:cat>
          <c:val>
            <c:numRef>
              <c:f>'Gráfico 2.2.3 dados'!$N$5:$N$15</c:f>
              <c:numCache>
                <c:formatCode>0.0</c:formatCode>
                <c:ptCount val="11"/>
                <c:pt idx="0">
                  <c:v>13.197053406998201</c:v>
                </c:pt>
                <c:pt idx="1">
                  <c:v>6.94992821249103</c:v>
                </c:pt>
                <c:pt idx="2">
                  <c:v>8.1555100847705404</c:v>
                </c:pt>
                <c:pt idx="3">
                  <c:v>9.2817164179104505</c:v>
                </c:pt>
                <c:pt idx="4">
                  <c:v>7.3145245559038701</c:v>
                </c:pt>
                <c:pt idx="5">
                  <c:v>4.2449547668754404</c:v>
                </c:pt>
                <c:pt idx="6">
                  <c:v>4.2440318302387299</c:v>
                </c:pt>
                <c:pt idx="7">
                  <c:v>2.84280936454849</c:v>
                </c:pt>
                <c:pt idx="8">
                  <c:v>2.5157232704402501</c:v>
                </c:pt>
                <c:pt idx="9">
                  <c:v>3.4965034965034998</c:v>
                </c:pt>
                <c:pt idx="10">
                  <c:v>4.5606694560669458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96-444B-806E-713336B2CB8E}"/>
            </c:ext>
          </c:extLst>
        </c:ser>
        <c:ser>
          <c:idx val="3"/>
          <c:order val="3"/>
          <c:tx>
            <c:strRef>
              <c:f>'Gráfico 2.2.3 dados'!$O$3</c:f>
              <c:strCache>
                <c:ptCount val="1"/>
                <c:pt idx="0">
                  <c:v>Menor que 15 anos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'Gráfico 2.2.3 dados'!$K$5:$K$15</c:f>
              <c:strCache>
                <c:ptCount val="11"/>
                <c:pt idx="0">
                  <c:v>VENEZUELA</c:v>
                </c:pt>
                <c:pt idx="1">
                  <c:v>CUBA</c:v>
                </c:pt>
                <c:pt idx="2">
                  <c:v>ANGOLA</c:v>
                </c:pt>
                <c:pt idx="3">
                  <c:v>ÍNDIA</c:v>
                </c:pt>
                <c:pt idx="4">
                  <c:v>VIETNÃ</c:v>
                </c:pt>
                <c:pt idx="5">
                  <c:v>NEPAL</c:v>
                </c:pt>
                <c:pt idx="6">
                  <c:v>COLÔMBIA</c:v>
                </c:pt>
                <c:pt idx="7">
                  <c:v>CHINA</c:v>
                </c:pt>
                <c:pt idx="8">
                  <c:v>MARROCOS</c:v>
                </c:pt>
                <c:pt idx="9">
                  <c:v>SOMÁLIA</c:v>
                </c:pt>
                <c:pt idx="10">
                  <c:v>OUTROS</c:v>
                </c:pt>
              </c:strCache>
            </c:strRef>
          </c:cat>
          <c:val>
            <c:numRef>
              <c:f>'Gráfico 2.2.3 dados'!$O$5:$O$15</c:f>
              <c:numCache>
                <c:formatCode>0.0</c:formatCode>
                <c:ptCount val="11"/>
                <c:pt idx="0">
                  <c:v>32.836095764272599</c:v>
                </c:pt>
                <c:pt idx="1">
                  <c:v>13.469131371141399</c:v>
                </c:pt>
                <c:pt idx="2">
                  <c:v>19.204910844782201</c:v>
                </c:pt>
                <c:pt idx="3">
                  <c:v>0.41977611940298498</c:v>
                </c:pt>
                <c:pt idx="4">
                  <c:v>3.70950888192267</c:v>
                </c:pt>
                <c:pt idx="5">
                  <c:v>0.27835768963117602</c:v>
                </c:pt>
                <c:pt idx="6">
                  <c:v>36.604774535809</c:v>
                </c:pt>
                <c:pt idx="7">
                  <c:v>0.83612040133779297</c:v>
                </c:pt>
                <c:pt idx="8">
                  <c:v>8.1761006289308202</c:v>
                </c:pt>
                <c:pt idx="9">
                  <c:v>0</c:v>
                </c:pt>
                <c:pt idx="10">
                  <c:v>12.357043235704325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96-444B-806E-713336B2CB8E}"/>
            </c:ext>
          </c:extLst>
        </c:ser>
        <c:ser>
          <c:idx val="4"/>
          <c:order val="4"/>
          <c:tx>
            <c:strRef>
              <c:f>'Gráfico 2.2.3 dados'!$P$3</c:f>
              <c:strCache>
                <c:ptCount val="1"/>
                <c:pt idx="0">
                  <c:v>15 a 24 anos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'Gráfico 2.2.3 dados'!$K$5:$K$15</c:f>
              <c:strCache>
                <c:ptCount val="11"/>
                <c:pt idx="0">
                  <c:v>VENEZUELA</c:v>
                </c:pt>
                <c:pt idx="1">
                  <c:v>CUBA</c:v>
                </c:pt>
                <c:pt idx="2">
                  <c:v>ANGOLA</c:v>
                </c:pt>
                <c:pt idx="3">
                  <c:v>ÍNDIA</c:v>
                </c:pt>
                <c:pt idx="4">
                  <c:v>VIETNÃ</c:v>
                </c:pt>
                <c:pt idx="5">
                  <c:v>NEPAL</c:v>
                </c:pt>
                <c:pt idx="6">
                  <c:v>COLÔMBIA</c:v>
                </c:pt>
                <c:pt idx="7">
                  <c:v>CHINA</c:v>
                </c:pt>
                <c:pt idx="8">
                  <c:v>MARROCOS</c:v>
                </c:pt>
                <c:pt idx="9">
                  <c:v>SOMÁLIA</c:v>
                </c:pt>
                <c:pt idx="10">
                  <c:v>OUTROS</c:v>
                </c:pt>
              </c:strCache>
            </c:strRef>
          </c:cat>
          <c:val>
            <c:numRef>
              <c:f>'Gráfico 2.2.3 dados'!$P$5:$P$15</c:f>
              <c:numCache>
                <c:formatCode>0.0</c:formatCode>
                <c:ptCount val="11"/>
                <c:pt idx="0">
                  <c:v>22.732965009208101</c:v>
                </c:pt>
                <c:pt idx="1">
                  <c:v>14.9542354630294</c:v>
                </c:pt>
                <c:pt idx="2">
                  <c:v>15.931014323297299</c:v>
                </c:pt>
                <c:pt idx="3">
                  <c:v>56.669776119402997</c:v>
                </c:pt>
                <c:pt idx="4">
                  <c:v>38.244514106583097</c:v>
                </c:pt>
                <c:pt idx="5">
                  <c:v>36.1169102296451</c:v>
                </c:pt>
                <c:pt idx="6">
                  <c:v>12.8205128205128</c:v>
                </c:pt>
                <c:pt idx="7">
                  <c:v>12.2073578595318</c:v>
                </c:pt>
                <c:pt idx="8">
                  <c:v>24.9475890985325</c:v>
                </c:pt>
                <c:pt idx="9">
                  <c:v>31.701631701631701</c:v>
                </c:pt>
                <c:pt idx="10">
                  <c:v>18.11715481171548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96-444B-806E-713336B2CB8E}"/>
            </c:ext>
          </c:extLst>
        </c:ser>
        <c:ser>
          <c:idx val="5"/>
          <c:order val="5"/>
          <c:tx>
            <c:strRef>
              <c:f>'Gráfico 2.2.3 dados'!$Q$3</c:f>
              <c:strCache>
                <c:ptCount val="1"/>
                <c:pt idx="0">
                  <c:v>25 a 39 anos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'Gráfico 2.2.3 dados'!$K$5:$K$15</c:f>
              <c:strCache>
                <c:ptCount val="11"/>
                <c:pt idx="0">
                  <c:v>VENEZUELA</c:v>
                </c:pt>
                <c:pt idx="1">
                  <c:v>CUBA</c:v>
                </c:pt>
                <c:pt idx="2">
                  <c:v>ANGOLA</c:v>
                </c:pt>
                <c:pt idx="3">
                  <c:v>ÍNDIA</c:v>
                </c:pt>
                <c:pt idx="4">
                  <c:v>VIETNÃ</c:v>
                </c:pt>
                <c:pt idx="5">
                  <c:v>NEPAL</c:v>
                </c:pt>
                <c:pt idx="6">
                  <c:v>COLÔMBIA</c:v>
                </c:pt>
                <c:pt idx="7">
                  <c:v>CHINA</c:v>
                </c:pt>
                <c:pt idx="8">
                  <c:v>MARROCOS</c:v>
                </c:pt>
                <c:pt idx="9">
                  <c:v>SOMÁLIA</c:v>
                </c:pt>
                <c:pt idx="10">
                  <c:v>OUTROS</c:v>
                </c:pt>
              </c:strCache>
            </c:strRef>
          </c:cat>
          <c:val>
            <c:numRef>
              <c:f>'Gráfico 2.2.3 dados'!$Q$5:$Q$15</c:f>
              <c:numCache>
                <c:formatCode>0.0</c:formatCode>
                <c:ptCount val="11"/>
                <c:pt idx="0">
                  <c:v>24.486187845303899</c:v>
                </c:pt>
                <c:pt idx="1">
                  <c:v>36.400753768844197</c:v>
                </c:pt>
                <c:pt idx="2">
                  <c:v>43.846828412744799</c:v>
                </c:pt>
                <c:pt idx="3">
                  <c:v>39.692164179104502</c:v>
                </c:pt>
                <c:pt idx="4">
                  <c:v>49.582027168234099</c:v>
                </c:pt>
                <c:pt idx="5">
                  <c:v>56.993736951983301</c:v>
                </c:pt>
                <c:pt idx="6">
                  <c:v>24.933687002652501</c:v>
                </c:pt>
                <c:pt idx="7">
                  <c:v>54.515050167224103</c:v>
                </c:pt>
                <c:pt idx="8">
                  <c:v>51.153039832285103</c:v>
                </c:pt>
                <c:pt idx="9">
                  <c:v>64.335664335664305</c:v>
                </c:pt>
                <c:pt idx="10">
                  <c:v>49.009762900976291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96-444B-806E-713336B2CB8E}"/>
            </c:ext>
          </c:extLst>
        </c:ser>
        <c:ser>
          <c:idx val="6"/>
          <c:order val="6"/>
          <c:tx>
            <c:strRef>
              <c:f>'Gráfico 2.2.3 dados'!$R$3</c:f>
              <c:strCache>
                <c:ptCount val="1"/>
                <c:pt idx="0">
                  <c:v>40 a 64 anos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 2.2.3 dados'!$K$5:$K$15</c:f>
              <c:strCache>
                <c:ptCount val="11"/>
                <c:pt idx="0">
                  <c:v>VENEZUELA</c:v>
                </c:pt>
                <c:pt idx="1">
                  <c:v>CUBA</c:v>
                </c:pt>
                <c:pt idx="2">
                  <c:v>ANGOLA</c:v>
                </c:pt>
                <c:pt idx="3">
                  <c:v>ÍNDIA</c:v>
                </c:pt>
                <c:pt idx="4">
                  <c:v>VIETNÃ</c:v>
                </c:pt>
                <c:pt idx="5">
                  <c:v>NEPAL</c:v>
                </c:pt>
                <c:pt idx="6">
                  <c:v>COLÔMBIA</c:v>
                </c:pt>
                <c:pt idx="7">
                  <c:v>CHINA</c:v>
                </c:pt>
                <c:pt idx="8">
                  <c:v>MARROCOS</c:v>
                </c:pt>
                <c:pt idx="9">
                  <c:v>SOMÁLIA</c:v>
                </c:pt>
                <c:pt idx="10">
                  <c:v>OUTROS</c:v>
                </c:pt>
              </c:strCache>
            </c:strRef>
          </c:cat>
          <c:val>
            <c:numRef>
              <c:f>'Gráfico 2.2.3 dados'!$R$5:$R$15</c:f>
              <c:numCache>
                <c:formatCode>0.0</c:formatCode>
                <c:ptCount val="11"/>
                <c:pt idx="0">
                  <c:v>13.7532228360958</c:v>
                </c:pt>
                <c:pt idx="1">
                  <c:v>32.663316582914597</c:v>
                </c:pt>
                <c:pt idx="2">
                  <c:v>20.900321543408399</c:v>
                </c:pt>
                <c:pt idx="3">
                  <c:v>3.2182835820895499</c:v>
                </c:pt>
                <c:pt idx="4">
                  <c:v>8.4639498432601901</c:v>
                </c:pt>
                <c:pt idx="5">
                  <c:v>6.6109951287404298</c:v>
                </c:pt>
                <c:pt idx="6">
                  <c:v>18.744473916887699</c:v>
                </c:pt>
                <c:pt idx="7">
                  <c:v>31.6053511705686</c:v>
                </c:pt>
                <c:pt idx="8">
                  <c:v>15.513626834381601</c:v>
                </c:pt>
                <c:pt idx="9">
                  <c:v>3.96270396270396</c:v>
                </c:pt>
                <c:pt idx="10">
                  <c:v>18.730822873082285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96-444B-806E-713336B2CB8E}"/>
            </c:ext>
          </c:extLst>
        </c:ser>
        <c:ser>
          <c:idx val="7"/>
          <c:order val="7"/>
          <c:tx>
            <c:strRef>
              <c:f>'Gráfico 2.2.3 dados'!$S$3</c:f>
              <c:strCache>
                <c:ptCount val="1"/>
                <c:pt idx="0">
                  <c:v>65 anos ou mais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 2.2.3 dados'!$K$5:$K$15</c:f>
              <c:strCache>
                <c:ptCount val="11"/>
                <c:pt idx="0">
                  <c:v>VENEZUELA</c:v>
                </c:pt>
                <c:pt idx="1">
                  <c:v>CUBA</c:v>
                </c:pt>
                <c:pt idx="2">
                  <c:v>ANGOLA</c:v>
                </c:pt>
                <c:pt idx="3">
                  <c:v>ÍNDIA</c:v>
                </c:pt>
                <c:pt idx="4">
                  <c:v>VIETNÃ</c:v>
                </c:pt>
                <c:pt idx="5">
                  <c:v>NEPAL</c:v>
                </c:pt>
                <c:pt idx="6">
                  <c:v>COLÔMBIA</c:v>
                </c:pt>
                <c:pt idx="7">
                  <c:v>CHINA</c:v>
                </c:pt>
                <c:pt idx="8">
                  <c:v>MARROCOS</c:v>
                </c:pt>
                <c:pt idx="9">
                  <c:v>SOMÁLIA</c:v>
                </c:pt>
                <c:pt idx="10">
                  <c:v>OUTROS</c:v>
                </c:pt>
              </c:strCache>
            </c:strRef>
          </c:cat>
          <c:val>
            <c:numRef>
              <c:f>'Gráfico 2.2.3 dados'!$S$5:$S$15</c:f>
              <c:numCache>
                <c:formatCode>0.0</c:formatCode>
                <c:ptCount val="11"/>
                <c:pt idx="0">
                  <c:v>6.1915285451197004</c:v>
                </c:pt>
                <c:pt idx="1">
                  <c:v>2.5125628140703502</c:v>
                </c:pt>
                <c:pt idx="2">
                  <c:v>0.116924875767319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6.8965517241379297</c:v>
                </c:pt>
                <c:pt idx="7">
                  <c:v>0.83612040133779297</c:v>
                </c:pt>
                <c:pt idx="8">
                  <c:v>0.20964360587002101</c:v>
                </c:pt>
                <c:pt idx="9">
                  <c:v>0</c:v>
                </c:pt>
                <c:pt idx="10">
                  <c:v>1.7852161785216178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96-444B-806E-713336B2CB8E}"/>
            </c:ext>
          </c:extLst>
        </c:ser>
        <c:ser>
          <c:idx val="8"/>
          <c:order val="8"/>
          <c:tx>
            <c:strRef>
              <c:f>'Gráfico 2.2.3 dados'!#REF!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VENEZUELA</c:v>
              </c:pt>
              <c:pt idx="1">
                <c:v>CUBA</c:v>
              </c:pt>
              <c:pt idx="2">
                <c:v>ANGOLA</c:v>
              </c:pt>
              <c:pt idx="3">
                <c:v>ÍNDIA</c:v>
              </c:pt>
              <c:pt idx="4">
                <c:v>VIETNÃ</c:v>
              </c:pt>
              <c:pt idx="5">
                <c:v>NEPAL</c:v>
              </c:pt>
              <c:pt idx="6">
                <c:v>COLÔMBIA</c:v>
              </c:pt>
              <c:pt idx="7">
                <c:v>CHINA</c:v>
              </c:pt>
              <c:pt idx="8">
                <c:v>MARROCOS</c:v>
              </c:pt>
              <c:pt idx="9">
                <c:v>SOMÁLIA</c:v>
              </c:pt>
              <c:pt idx="10">
                <c:v>OUTROS</c:v>
              </c:pt>
            </c:strLit>
          </c:cat>
          <c:val>
            <c:numRef>
              <c:f>'Gráfico 2.2.3 dados'!#REF!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396-444B-806E-713336B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61204575"/>
        <c:axId val="2063221855"/>
        <c:extLst/>
      </c:barChart>
      <c:catAx>
        <c:axId val="206120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221855"/>
        <c:crosses val="autoZero"/>
        <c:auto val="1"/>
        <c:lblAlgn val="ctr"/>
        <c:lblOffset val="100"/>
        <c:noMultiLvlLbl val="0"/>
      </c:catAx>
      <c:valAx>
        <c:axId val="20632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120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'Gráfico 2.2.4 dados'!$D$3</c:f>
              <c:strCache>
                <c:ptCount val="1"/>
                <c:pt idx="0">
                  <c:v>Homens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2.2.4 dados'!$B$4:$B$13</c:f>
              <c:strCache>
                <c:ptCount val="10"/>
                <c:pt idx="0">
                  <c:v>Total - 0 a 18 anos</c:v>
                </c:pt>
                <c:pt idx="1">
                  <c:v>0 a 6 anos</c:v>
                </c:pt>
                <c:pt idx="2">
                  <c:v>7 a 11 anos</c:v>
                </c:pt>
                <c:pt idx="3">
                  <c:v>12 a 18 anos</c:v>
                </c:pt>
                <c:pt idx="4">
                  <c:v>Total - 0 a 65 anos ou mais</c:v>
                </c:pt>
                <c:pt idx="5">
                  <c:v>Menor que 15 anos</c:v>
                </c:pt>
                <c:pt idx="6">
                  <c:v>15 a 24 anos</c:v>
                </c:pt>
                <c:pt idx="7">
                  <c:v>25 a 39 anos</c:v>
                </c:pt>
                <c:pt idx="8">
                  <c:v>40 a 64 anos</c:v>
                </c:pt>
                <c:pt idx="9">
                  <c:v>65 anos ou mais</c:v>
                </c:pt>
              </c:strCache>
            </c:strRef>
          </c:cat>
          <c:val>
            <c:numRef>
              <c:f>'Gráfico 2.2.4 dados'!$D$4:$D$13</c:f>
              <c:numCache>
                <c:formatCode>0.0</c:formatCode>
                <c:ptCount val="10"/>
                <c:pt idx="0">
                  <c:v>52.729423694439703</c:v>
                </c:pt>
                <c:pt idx="1">
                  <c:v>51.709744742334202</c:v>
                </c:pt>
                <c:pt idx="2">
                  <c:v>51.284958427815603</c:v>
                </c:pt>
                <c:pt idx="3">
                  <c:v>54.975922953450997</c:v>
                </c:pt>
                <c:pt idx="4">
                  <c:v>59.085373905133601</c:v>
                </c:pt>
                <c:pt idx="5">
                  <c:v>51.721182688187398</c:v>
                </c:pt>
                <c:pt idx="6">
                  <c:v>62.003079507278798</c:v>
                </c:pt>
                <c:pt idx="7">
                  <c:v>63.2089108069042</c:v>
                </c:pt>
                <c:pt idx="8">
                  <c:v>57.163426925845897</c:v>
                </c:pt>
                <c:pt idx="9">
                  <c:v>55.474155474155502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1-4BCC-B2A6-7595E964FD29}"/>
            </c:ext>
          </c:extLst>
        </c:ser>
        <c:ser>
          <c:idx val="2"/>
          <c:order val="2"/>
          <c:tx>
            <c:strRef>
              <c:f>'Gráfico 2.2.4 dados'!$E$3</c:f>
              <c:strCache>
                <c:ptCount val="1"/>
                <c:pt idx="0">
                  <c:v>Mulheres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2.2.4 dados'!$B$4:$B$13</c:f>
              <c:strCache>
                <c:ptCount val="10"/>
                <c:pt idx="0">
                  <c:v>Total - 0 a 18 anos</c:v>
                </c:pt>
                <c:pt idx="1">
                  <c:v>0 a 6 anos</c:v>
                </c:pt>
                <c:pt idx="2">
                  <c:v>7 a 11 anos</c:v>
                </c:pt>
                <c:pt idx="3">
                  <c:v>12 a 18 anos</c:v>
                </c:pt>
                <c:pt idx="4">
                  <c:v>Total - 0 a 65 anos ou mais</c:v>
                </c:pt>
                <c:pt idx="5">
                  <c:v>Menor que 15 anos</c:v>
                </c:pt>
                <c:pt idx="6">
                  <c:v>15 a 24 anos</c:v>
                </c:pt>
                <c:pt idx="7">
                  <c:v>25 a 39 anos</c:v>
                </c:pt>
                <c:pt idx="8">
                  <c:v>40 a 64 anos</c:v>
                </c:pt>
                <c:pt idx="9">
                  <c:v>65 anos ou mais</c:v>
                </c:pt>
              </c:strCache>
            </c:strRef>
          </c:cat>
          <c:val>
            <c:numRef>
              <c:f>'Gráfico 2.2.4 dados'!$E$4:$E$13</c:f>
              <c:numCache>
                <c:formatCode>0.0</c:formatCode>
                <c:ptCount val="10"/>
                <c:pt idx="0">
                  <c:v>47.259309334685398</c:v>
                </c:pt>
                <c:pt idx="1">
                  <c:v>48.274201316423202</c:v>
                </c:pt>
                <c:pt idx="2">
                  <c:v>48.715041572184397</c:v>
                </c:pt>
                <c:pt idx="3">
                  <c:v>45.008025682183003</c:v>
                </c:pt>
                <c:pt idx="4">
                  <c:v>40.854472630173603</c:v>
                </c:pt>
                <c:pt idx="5">
                  <c:v>48.271675474932202</c:v>
                </c:pt>
                <c:pt idx="6">
                  <c:v>37.905935050391903</c:v>
                </c:pt>
                <c:pt idx="7">
                  <c:v>36.701811070487203</c:v>
                </c:pt>
                <c:pt idx="8">
                  <c:v>42.793376529877598</c:v>
                </c:pt>
                <c:pt idx="9">
                  <c:v>44.525844525844498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1-4BCC-B2A6-7595E964FD29}"/>
            </c:ext>
          </c:extLst>
        </c:ser>
        <c:ser>
          <c:idx val="3"/>
          <c:order val="3"/>
          <c:tx>
            <c:strRef>
              <c:f>'Gráfico 2.2.4 dados'!$F$3</c:f>
              <c:strCache>
                <c:ptCount val="1"/>
                <c:pt idx="0">
                  <c:v>Não Informado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2.2.4 dados'!$B$4:$B$13</c:f>
              <c:strCache>
                <c:ptCount val="10"/>
                <c:pt idx="0">
                  <c:v>Total - 0 a 18 anos</c:v>
                </c:pt>
                <c:pt idx="1">
                  <c:v>0 a 6 anos</c:v>
                </c:pt>
                <c:pt idx="2">
                  <c:v>7 a 11 anos</c:v>
                </c:pt>
                <c:pt idx="3">
                  <c:v>12 a 18 anos</c:v>
                </c:pt>
                <c:pt idx="4">
                  <c:v>Total - 0 a 65 anos ou mais</c:v>
                </c:pt>
                <c:pt idx="5">
                  <c:v>Menor que 15 anos</c:v>
                </c:pt>
                <c:pt idx="6">
                  <c:v>15 a 24 anos</c:v>
                </c:pt>
                <c:pt idx="7">
                  <c:v>25 a 39 anos</c:v>
                </c:pt>
                <c:pt idx="8">
                  <c:v>40 a 64 anos</c:v>
                </c:pt>
                <c:pt idx="9">
                  <c:v>65 anos ou mais</c:v>
                </c:pt>
              </c:strCache>
            </c:strRef>
          </c:cat>
          <c:val>
            <c:numRef>
              <c:f>'Gráfico 2.2.4 dados'!$F$4:$F$13</c:f>
              <c:numCache>
                <c:formatCode>0.0</c:formatCode>
                <c:ptCount val="10"/>
                <c:pt idx="0">
                  <c:v>1.12669708748803E-2</c:v>
                </c:pt>
                <c:pt idx="1">
                  <c:v>1.6053941242575101E-2</c:v>
                </c:pt>
                <c:pt idx="2">
                  <c:v>0</c:v>
                </c:pt>
                <c:pt idx="3">
                  <c:v>1.6051364365971099E-2</c:v>
                </c:pt>
                <c:pt idx="4">
                  <c:v>6.0153464692850503E-2</c:v>
                </c:pt>
                <c:pt idx="5">
                  <c:v>7.1418368804456499E-3</c:v>
                </c:pt>
                <c:pt idx="6">
                  <c:v>9.0985442329227298E-2</c:v>
                </c:pt>
                <c:pt idx="7">
                  <c:v>8.9278122608621696E-2</c:v>
                </c:pt>
                <c:pt idx="8">
                  <c:v>4.3196544276457902E-2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B1-4BCC-B2A6-7595E964FD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2106555631"/>
        <c:axId val="13062766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'Gráfico 2.2.4 dados'!$C$3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'Gráfico 2.2.4 dados'!$B$4:$B$13</c15:sqref>
                        </c15:formulaRef>
                      </c:ext>
                    </c:extLst>
                    <c:strCache>
                      <c:ptCount val="10"/>
                      <c:pt idx="0">
                        <c:v>Total - 0 a 18 anos</c:v>
                      </c:pt>
                      <c:pt idx="1">
                        <c:v>0 a 6 anos</c:v>
                      </c:pt>
                      <c:pt idx="2">
                        <c:v>7 a 11 anos</c:v>
                      </c:pt>
                      <c:pt idx="3">
                        <c:v>12 a 18 anos</c:v>
                      </c:pt>
                      <c:pt idx="4">
                        <c:v>Total - 0 a 65 anos ou mais</c:v>
                      </c:pt>
                      <c:pt idx="5">
                        <c:v>Menor que 15 anos</c:v>
                      </c:pt>
                      <c:pt idx="6">
                        <c:v>15 a 24 anos</c:v>
                      </c:pt>
                      <c:pt idx="7">
                        <c:v>25 a 39 anos</c:v>
                      </c:pt>
                      <c:pt idx="8">
                        <c:v>40 a 64 anos</c:v>
                      </c:pt>
                      <c:pt idx="9">
                        <c:v>65 anos ou mais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'Gráfico 2.2.4 dados'!$D$4:$F$4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52.729423694439703</c:v>
                      </c:pt>
                      <c:pt idx="1">
                        <c:v>47.259309334685398</c:v>
                      </c:pt>
                      <c:pt idx="2">
                        <c:v>1.12669708748803E-2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BB1-4BCC-B2A6-7595E964FD29}"/>
                  </c:ext>
                </c:extLst>
              </c15:ser>
            </c15:filteredBarSeries>
          </c:ext>
        </c:extLst>
      </c:barChart>
      <c:catAx>
        <c:axId val="210655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6276687"/>
        <c:crosses val="autoZero"/>
        <c:auto val="1"/>
        <c:lblAlgn val="ctr"/>
        <c:lblOffset val="100"/>
        <c:noMultiLvlLbl val="0"/>
      </c:catAx>
      <c:valAx>
        <c:axId val="130627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55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'Gráfico 2.3.1 dados'!$C$2</c:f>
              <c:strCache>
                <c:ptCount val="1"/>
                <c:pt idx="0">
                  <c:v>freq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CC-4AC7-A3A6-63442BFFF9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CC-4AC7-A3A6-63442BFFF9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CC-4AC7-A3A6-63442BFFF9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CC-4AC7-A3A6-63442BFFF9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0CC-4AC7-A3A6-63442BFFF9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0CC-4AC7-A3A6-63442BFFF9B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0CC-4AC7-A3A6-63442BFFF9B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0CC-4AC7-A3A6-63442BFFF9B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0CC-4AC7-A3A6-63442BFFF9B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0CC-4AC7-A3A6-63442BFFF9B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0CC-4AC7-A3A6-63442BFFF9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'Gráfico 2.3.1 dados'!$A$3:$A$13</c:f>
              <c:strCache>
                <c:ptCount val="11"/>
                <c:pt idx="0">
                  <c:v>VENEZUELA</c:v>
                </c:pt>
                <c:pt idx="1">
                  <c:v>NEPAL</c:v>
                </c:pt>
                <c:pt idx="2">
                  <c:v>ANGOLA</c:v>
                </c:pt>
                <c:pt idx="3">
                  <c:v>CUBA</c:v>
                </c:pt>
                <c:pt idx="4">
                  <c:v>COLÔMBIA</c:v>
                </c:pt>
                <c:pt idx="5">
                  <c:v>ÍNDIA</c:v>
                </c:pt>
                <c:pt idx="6">
                  <c:v>CHINA</c:v>
                </c:pt>
                <c:pt idx="7">
                  <c:v>HAITI</c:v>
                </c:pt>
                <c:pt idx="8">
                  <c:v>VIETNÃ</c:v>
                </c:pt>
                <c:pt idx="9">
                  <c:v>NIGÉRIA</c:v>
                </c:pt>
                <c:pt idx="10">
                  <c:v>OUTROS</c:v>
                </c:pt>
              </c:strCache>
            </c:strRef>
          </c:cat>
          <c:val>
            <c:numRef>
              <c:f>'Gráfico 2.3.1 dados'!$C$3:$C$13</c:f>
              <c:numCache>
                <c:formatCode>0.0</c:formatCode>
                <c:ptCount val="11"/>
                <c:pt idx="0">
                  <c:v>41.483382749922598</c:v>
                </c:pt>
                <c:pt idx="1">
                  <c:v>15.0477201988465</c:v>
                </c:pt>
                <c:pt idx="2">
                  <c:v>12.364473160154001</c:v>
                </c:pt>
                <c:pt idx="3">
                  <c:v>12.020769718694201</c:v>
                </c:pt>
                <c:pt idx="4">
                  <c:v>2.7245504565502801</c:v>
                </c:pt>
                <c:pt idx="5">
                  <c:v>1.9353601510525</c:v>
                </c:pt>
                <c:pt idx="6">
                  <c:v>0.99718251685326997</c:v>
                </c:pt>
                <c:pt idx="7">
                  <c:v>0.98833178445516401</c:v>
                </c:pt>
                <c:pt idx="8">
                  <c:v>0.83344396748830996</c:v>
                </c:pt>
                <c:pt idx="9">
                  <c:v>0.77443908483427004</c:v>
                </c:pt>
                <c:pt idx="10">
                  <c:v>10.830346211148958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0CC-4AC7-A3A6-63442BFFF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'Gráfico 2.3.2 dados'!$B$2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'Gráfico 2.3.2 dados'!$B$3:$B$10</c:f>
              <c:numCache>
                <c:formatCode>#,##0.0</c:formatCode>
                <c:ptCount val="8"/>
                <c:pt idx="0">
                  <c:v>56.017554299315698</c:v>
                </c:pt>
                <c:pt idx="1">
                  <c:v>73.899371069182394</c:v>
                </c:pt>
                <c:pt idx="2">
                  <c:v>48.936170212766001</c:v>
                </c:pt>
                <c:pt idx="3">
                  <c:v>58.3333333333333</c:v>
                </c:pt>
                <c:pt idx="4">
                  <c:v>67.583939079266202</c:v>
                </c:pt>
                <c:pt idx="5">
                  <c:v>52.951340057057898</c:v>
                </c:pt>
                <c:pt idx="6">
                  <c:v>56.25</c:v>
                </c:pt>
                <c:pt idx="7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7-496D-9BA8-46904241BEB9}"/>
            </c:ext>
          </c:extLst>
        </c:ser>
        <c:ser>
          <c:idx val="1"/>
          <c:order val="1"/>
          <c:tx>
            <c:strRef>
              <c:f>'Gráfico 2.3.2 dados'!$C$2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'Gráfico 2.3.2 dados'!$C$3:$C$10</c:f>
              <c:numCache>
                <c:formatCode>#,##0.0</c:formatCode>
                <c:ptCount val="8"/>
                <c:pt idx="0">
                  <c:v>43.826242189824498</c:v>
                </c:pt>
                <c:pt idx="1">
                  <c:v>26.100628930817599</c:v>
                </c:pt>
                <c:pt idx="2">
                  <c:v>51.063829787233999</c:v>
                </c:pt>
                <c:pt idx="3">
                  <c:v>41.6666666666667</c:v>
                </c:pt>
                <c:pt idx="4">
                  <c:v>32.322602976808597</c:v>
                </c:pt>
                <c:pt idx="5">
                  <c:v>33.423072286736101</c:v>
                </c:pt>
                <c:pt idx="6">
                  <c:v>43.75</c:v>
                </c:pt>
                <c:pt idx="7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7-496D-9BA8-46904241BEB9}"/>
            </c:ext>
          </c:extLst>
        </c:ser>
        <c:ser>
          <c:idx val="0"/>
          <c:order val="2"/>
          <c:tx>
            <c:strRef>
              <c:f>'Gráfico 2.3.2 dados'!$D$2</c:f>
              <c:strCache>
                <c:ptCount val="1"/>
                <c:pt idx="0">
                  <c:v>Não Especificado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'Gráfico 2.3.2 dados'!$A$3:$A$10</c:f>
              <c:strCache>
                <c:ptCount val="8"/>
                <c:pt idx="0">
                  <c:v>Deferido</c:v>
                </c:pt>
                <c:pt idx="1">
                  <c:v>Indeferido</c:v>
                </c:pt>
                <c:pt idx="2">
                  <c:v>Extensão Deferida</c:v>
                </c:pt>
                <c:pt idx="3">
                  <c:v>Extensão Indeferida</c:v>
                </c:pt>
                <c:pt idx="4">
                  <c:v>Arquivamento</c:v>
                </c:pt>
                <c:pt idx="5">
                  <c:v>Extinção</c:v>
                </c:pt>
                <c:pt idx="6">
                  <c:v>Perda da condição de refugiado</c:v>
                </c:pt>
                <c:pt idx="7">
                  <c:v>Cessação da condição de refugiado</c:v>
                </c:pt>
              </c:strCache>
            </c:strRef>
          </c:cat>
          <c:val>
            <c:numRef>
              <c:f>'Gráfico 2.3.2 dados'!$D$3:$D$10</c:f>
              <c:numCache>
                <c:formatCode>#,##0.0</c:formatCode>
                <c:ptCount val="8"/>
                <c:pt idx="0">
                  <c:v>0.156203510859863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9.3457943925233697E-2</c:v>
                </c:pt>
                <c:pt idx="5">
                  <c:v>13.6255876562061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E7-496D-9BA8-46904241BE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124783"/>
        <c:axId val="25590176"/>
      </c:barChart>
      <c:catAx>
        <c:axId val="1212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25590176"/>
        <c:crosses val="autoZero"/>
        <c:auto val="1"/>
        <c:lblAlgn val="ctr"/>
        <c:lblOffset val="100"/>
        <c:noMultiLvlLbl val="0"/>
      </c:catAx>
      <c:valAx>
        <c:axId val="25590176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1212478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2.3.3 dados'!$B$2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'Gráfico 2.3.3 dados'!$A$3:$A$13</c:f>
              <c:strCache>
                <c:ptCount val="11"/>
                <c:pt idx="0">
                  <c:v>VENEZUELA</c:v>
                </c:pt>
                <c:pt idx="1">
                  <c:v>AFEGANISTÃO</c:v>
                </c:pt>
                <c:pt idx="2">
                  <c:v>SÍRIA</c:v>
                </c:pt>
                <c:pt idx="3">
                  <c:v>BURKINA FASO</c:v>
                </c:pt>
                <c:pt idx="4">
                  <c:v>COLÔMBIA</c:v>
                </c:pt>
                <c:pt idx="5">
                  <c:v>LÍBANO</c:v>
                </c:pt>
                <c:pt idx="6">
                  <c:v>MARROCOS</c:v>
                </c:pt>
                <c:pt idx="7">
                  <c:v>MALI</c:v>
                </c:pt>
                <c:pt idx="8">
                  <c:v>RÚSSIA</c:v>
                </c:pt>
                <c:pt idx="9">
                  <c:v>REPÚBLICA DEMOCRÁTICA DO CONGO</c:v>
                </c:pt>
                <c:pt idx="10">
                  <c:v>OUTROS</c:v>
                </c:pt>
              </c:strCache>
            </c:strRef>
          </c:cat>
          <c:val>
            <c:numRef>
              <c:f>'Gráfico 2.3.3 dados'!$B$3:$B$13</c:f>
              <c:numCache>
                <c:formatCode>0.0</c:formatCode>
                <c:ptCount val="11"/>
                <c:pt idx="0">
                  <c:v>45.167484531683399</c:v>
                </c:pt>
                <c:pt idx="1">
                  <c:v>86.809815950920196</c:v>
                </c:pt>
                <c:pt idx="2">
                  <c:v>75.862068965517196</c:v>
                </c:pt>
                <c:pt idx="3">
                  <c:v>69.696969696969703</c:v>
                </c:pt>
                <c:pt idx="4">
                  <c:v>2.0032485110990801</c:v>
                </c:pt>
                <c:pt idx="5">
                  <c:v>6.8720379146919397</c:v>
                </c:pt>
                <c:pt idx="6">
                  <c:v>8.0332409972299192</c:v>
                </c:pt>
                <c:pt idx="7">
                  <c:v>60.526315789473699</c:v>
                </c:pt>
                <c:pt idx="8">
                  <c:v>12.582781456953599</c:v>
                </c:pt>
                <c:pt idx="9">
                  <c:v>6.2222222222222197</c:v>
                </c:pt>
                <c:pt idx="10">
                  <c:v>0.36300155176235865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7-42AF-AE83-3D27E5FA4B37}"/>
            </c:ext>
          </c:extLst>
        </c:ser>
        <c:ser>
          <c:idx val="1"/>
          <c:order val="1"/>
          <c:tx>
            <c:strRef>
              <c:f>'Gráfico 2.3.3 dados'!$C$2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'Gráfico 2.3.3 dados'!$C$3:$C$13</c:f>
              <c:numCache>
                <c:formatCode>0.0</c:formatCode>
                <c:ptCount val="11"/>
                <c:pt idx="0">
                  <c:v>25.0764525993884</c:v>
                </c:pt>
                <c:pt idx="1">
                  <c:v>50.306748466257702</c:v>
                </c:pt>
                <c:pt idx="2">
                  <c:v>55.172413793103402</c:v>
                </c:pt>
                <c:pt idx="3">
                  <c:v>56.060606060606098</c:v>
                </c:pt>
                <c:pt idx="4">
                  <c:v>1.19112073632918</c:v>
                </c:pt>
                <c:pt idx="5">
                  <c:v>6.1611374407582904</c:v>
                </c:pt>
                <c:pt idx="6">
                  <c:v>6.64819944598338</c:v>
                </c:pt>
                <c:pt idx="7">
                  <c:v>55.2631578947368</c:v>
                </c:pt>
                <c:pt idx="8">
                  <c:v>7.2847682119205297</c:v>
                </c:pt>
                <c:pt idx="9">
                  <c:v>1.3333333333333299</c:v>
                </c:pt>
                <c:pt idx="10">
                  <c:v>0.25216138328530258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7-42AF-AE83-3D27E5FA4B37}"/>
            </c:ext>
          </c:extLst>
        </c:ser>
        <c:ser>
          <c:idx val="2"/>
          <c:order val="2"/>
          <c:tx>
            <c:strRef>
              <c:f>'Gráfico 2.3.3 dados'!$D$2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'Gráfico 2.3.3 dados'!$D$3:$D$12</c:f>
              <c:numCache>
                <c:formatCode>0.0</c:formatCode>
                <c:ptCount val="10"/>
                <c:pt idx="0">
                  <c:v>20.091031932295</c:v>
                </c:pt>
                <c:pt idx="1">
                  <c:v>36.503067484662601</c:v>
                </c:pt>
                <c:pt idx="2">
                  <c:v>20.689655172413801</c:v>
                </c:pt>
                <c:pt idx="3">
                  <c:v>13.636363636363599</c:v>
                </c:pt>
                <c:pt idx="4">
                  <c:v>0.81212777476989695</c:v>
                </c:pt>
                <c:pt idx="5">
                  <c:v>0.71090047393364897</c:v>
                </c:pt>
                <c:pt idx="6">
                  <c:v>1.3850415512465399</c:v>
                </c:pt>
                <c:pt idx="7">
                  <c:v>5.2631578947368398</c:v>
                </c:pt>
                <c:pt idx="8">
                  <c:v>5.2980132450331103</c:v>
                </c:pt>
                <c:pt idx="9">
                  <c:v>4.8888888888888902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7-42AF-AE83-3D27E5FA4B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323910"/>
        <c:axId val="89137014"/>
      </c:barChart>
      <c:catAx>
        <c:axId val="603239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0" vert="horz"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89137014"/>
        <c:crosses val="autoZero"/>
        <c:auto val="1"/>
        <c:lblAlgn val="ctr"/>
        <c:lblOffset val="100"/>
        <c:noMultiLvlLbl val="0"/>
      </c:catAx>
      <c:valAx>
        <c:axId val="891370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pt-BR"/>
          </a:p>
        </c:txPr>
        <c:crossAx val="603239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E82D2C-E523-4D2C-8A73-C1E2D7D89CCC}">
  <sheetPr/>
  <sheetViews>
    <sheetView zoomScale="9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FD65C8-6823-40BB-A891-5419031BC26E}">
  <sheetPr/>
  <sheetViews>
    <sheetView zoomScale="9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250757-9D6D-4C37-B8EA-0111625A6A7A}">
  <sheetPr/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7629B2-0D47-81FE-698E-A09E137EFD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188384</xdr:colOff>
      <xdr:row>0</xdr:row>
      <xdr:rowOff>73025</xdr:rowOff>
    </xdr:from>
    <xdr:to>
      <xdr:col>13</xdr:col>
      <xdr:colOff>444499</xdr:colOff>
      <xdr:row>26</xdr:row>
      <xdr:rowOff>52917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9B19EF-A89F-47FE-982D-E139ECACA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390524</xdr:colOff>
      <xdr:row>24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CEE75E-7C12-4EC0-92ED-DD1B33701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65160</xdr:colOff>
      <xdr:row>36</xdr:row>
      <xdr:rowOff>160560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8584ED-CC9A-429B-B790-3212F4018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65160</xdr:colOff>
      <xdr:row>36</xdr:row>
      <xdr:rowOff>160560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195EA3-5836-4C32-BC9A-B116556C4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0</xdr:row>
      <xdr:rowOff>83820</xdr:rowOff>
    </xdr:from>
    <xdr:to>
      <xdr:col>17</xdr:col>
      <xdr:colOff>560460</xdr:colOff>
      <xdr:row>37</xdr:row>
      <xdr:rowOff>61500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D2A6AE-79EA-4C94-9DCB-F7C9DD19C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</xdr:colOff>
      <xdr:row>0</xdr:row>
      <xdr:rowOff>99060</xdr:rowOff>
    </xdr:from>
    <xdr:to>
      <xdr:col>18</xdr:col>
      <xdr:colOff>95640</xdr:colOff>
      <xdr:row>37</xdr:row>
      <xdr:rowOff>76740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022252-2D34-476B-8E81-1B40DF01B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0</xdr:row>
      <xdr:rowOff>83820</xdr:rowOff>
    </xdr:from>
    <xdr:to>
      <xdr:col>17</xdr:col>
      <xdr:colOff>560460</xdr:colOff>
      <xdr:row>37</xdr:row>
      <xdr:rowOff>61500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685810-FADD-4745-A2BF-801EA5C82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2FAF78-1B7F-E2D0-5AC2-F8DB7059BE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9</xdr:col>
      <xdr:colOff>238124</xdr:colOff>
      <xdr:row>18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6706DE-6AD1-4DC2-8AB6-69B9A9A47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013786-9BC8-6214-8E43-77622CF02E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57150</xdr:colOff>
      <xdr:row>27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E43168-3CBD-4D5B-BEBA-AD57ACC5F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11</xdr:col>
      <xdr:colOff>409574</xdr:colOff>
      <xdr:row>18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AB7097-3243-48BE-AAB0-0454DF03B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523875</xdr:colOff>
      <xdr:row>36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305C08-4F26-4EB2-8C32-E13F7848C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78104</xdr:rowOff>
    </xdr:from>
    <xdr:to>
      <xdr:col>14</xdr:col>
      <xdr:colOff>542925</xdr:colOff>
      <xdr:row>34</xdr:row>
      <xdr:rowOff>152939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6DDD34-943A-4FD4-A072-B9E8A04CD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556260</xdr:colOff>
      <xdr:row>0</xdr:row>
      <xdr:rowOff>91440</xdr:rowOff>
    </xdr:from>
    <xdr:to>
      <xdr:col>17</xdr:col>
      <xdr:colOff>281940</xdr:colOff>
      <xdr:row>37</xdr:row>
      <xdr:rowOff>69120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6CC455-9348-4D40-B82F-6EFA9EFBB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CC4C2-CA6D-4854-8166-3978CD362F21}">
  <dimension ref="B2:E14"/>
  <sheetViews>
    <sheetView workbookViewId="0">
      <selection activeCell="C4" sqref="C4"/>
    </sheetView>
  </sheetViews>
  <sheetFormatPr defaultRowHeight="15" x14ac:dyDescent="0.25"/>
  <cols>
    <col min="2" max="2" width="16.42578125" bestFit="1" customWidth="1"/>
    <col min="3" max="3" width="8.28515625" bestFit="1" customWidth="1"/>
    <col min="4" max="4" width="9.42578125" bestFit="1" customWidth="1"/>
    <col min="5" max="5" width="16.140625" bestFit="1" customWidth="1"/>
  </cols>
  <sheetData>
    <row r="2" spans="2:5" ht="72.75" customHeight="1" x14ac:dyDescent="0.25">
      <c r="B2" s="97" t="s">
        <v>217</v>
      </c>
      <c r="C2" s="98"/>
      <c r="D2" s="98"/>
      <c r="E2" s="98"/>
    </row>
    <row r="3" spans="2:5" x14ac:dyDescent="0.25">
      <c r="B3" s="1" t="s">
        <v>0</v>
      </c>
      <c r="C3" s="2" t="s">
        <v>1</v>
      </c>
      <c r="D3" s="2" t="s">
        <v>2</v>
      </c>
      <c r="E3" s="2" t="s">
        <v>3</v>
      </c>
    </row>
    <row r="4" spans="2:5" x14ac:dyDescent="0.25">
      <c r="B4">
        <v>2015</v>
      </c>
      <c r="C4" s="3">
        <v>12145</v>
      </c>
      <c r="D4" s="3">
        <v>3319</v>
      </c>
      <c r="E4" s="3">
        <v>442</v>
      </c>
    </row>
    <row r="5" spans="2:5" x14ac:dyDescent="0.25">
      <c r="B5">
        <v>2016</v>
      </c>
      <c r="C5" s="3">
        <v>5838</v>
      </c>
      <c r="D5" s="3">
        <v>2828</v>
      </c>
      <c r="E5" s="3">
        <v>53</v>
      </c>
    </row>
    <row r="6" spans="2:5" x14ac:dyDescent="0.25">
      <c r="B6">
        <v>2017</v>
      </c>
      <c r="C6" s="3">
        <v>20450</v>
      </c>
      <c r="D6" s="3">
        <v>11538</v>
      </c>
      <c r="E6" s="3">
        <v>21</v>
      </c>
    </row>
    <row r="7" spans="2:5" x14ac:dyDescent="0.25">
      <c r="B7">
        <v>2018</v>
      </c>
      <c r="C7" s="3">
        <v>47307</v>
      </c>
      <c r="D7" s="3">
        <v>32510</v>
      </c>
      <c r="E7" s="3">
        <v>14</v>
      </c>
    </row>
    <row r="8" spans="2:5" x14ac:dyDescent="0.25">
      <c r="B8">
        <v>2019</v>
      </c>
      <c r="C8" s="3">
        <v>45592</v>
      </c>
      <c r="D8" s="3">
        <v>36945</v>
      </c>
      <c r="E8" s="3">
        <v>15</v>
      </c>
    </row>
    <row r="9" spans="2:5" x14ac:dyDescent="0.25">
      <c r="B9">
        <v>2020</v>
      </c>
      <c r="C9" s="3">
        <v>16554</v>
      </c>
      <c r="D9" s="3">
        <v>12344</v>
      </c>
      <c r="E9" s="3">
        <v>1</v>
      </c>
    </row>
    <row r="10" spans="2:5" x14ac:dyDescent="0.25">
      <c r="B10">
        <v>2021</v>
      </c>
      <c r="C10" s="3">
        <v>15623</v>
      </c>
      <c r="D10" s="3">
        <v>13479</v>
      </c>
      <c r="E10" s="3">
        <v>5</v>
      </c>
    </row>
    <row r="11" spans="2:5" x14ac:dyDescent="0.25">
      <c r="B11">
        <v>2022</v>
      </c>
      <c r="C11" s="3">
        <v>27482</v>
      </c>
      <c r="D11" s="3">
        <v>22852</v>
      </c>
      <c r="E11" s="3">
        <v>21</v>
      </c>
    </row>
    <row r="12" spans="2:5" x14ac:dyDescent="0.25">
      <c r="B12">
        <v>2023</v>
      </c>
      <c r="C12" s="3">
        <v>34281</v>
      </c>
      <c r="D12" s="3">
        <v>24319</v>
      </c>
      <c r="E12" s="3">
        <v>28</v>
      </c>
    </row>
    <row r="13" spans="2:5" x14ac:dyDescent="0.25">
      <c r="B13">
        <v>2024</v>
      </c>
      <c r="C13" s="3">
        <v>40272</v>
      </c>
      <c r="D13" s="3">
        <v>27846</v>
      </c>
      <c r="E13" s="3">
        <v>41</v>
      </c>
    </row>
    <row r="14" spans="2:5" x14ac:dyDescent="0.25">
      <c r="B14" t="s">
        <v>4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E154-635F-4FA9-A609-E486D60B9ED0}">
  <dimension ref="B2:E10"/>
  <sheetViews>
    <sheetView workbookViewId="0">
      <selection activeCell="C4" sqref="C4"/>
    </sheetView>
  </sheetViews>
  <sheetFormatPr defaultColWidth="9.140625" defaultRowHeight="15" x14ac:dyDescent="0.25"/>
  <cols>
    <col min="1" max="1" width="9.140625" style="37"/>
    <col min="2" max="2" width="18.5703125" style="37" customWidth="1"/>
    <col min="3" max="5" width="9.140625" style="2"/>
    <col min="6" max="16384" width="9.140625" style="37"/>
  </cols>
  <sheetData>
    <row r="2" spans="2:5" ht="76.150000000000006" customHeight="1" x14ac:dyDescent="0.25">
      <c r="B2" s="106" t="s">
        <v>225</v>
      </c>
      <c r="C2" s="106"/>
      <c r="D2" s="106"/>
      <c r="E2" s="106"/>
    </row>
    <row r="3" spans="2:5" x14ac:dyDescent="0.25">
      <c r="B3" s="37" t="s">
        <v>129</v>
      </c>
      <c r="C3" s="2" t="s">
        <v>1</v>
      </c>
      <c r="D3" s="2" t="s">
        <v>2</v>
      </c>
      <c r="E3" s="2" t="s">
        <v>3</v>
      </c>
    </row>
    <row r="4" spans="2:5" x14ac:dyDescent="0.25">
      <c r="B4" s="37" t="s">
        <v>8</v>
      </c>
      <c r="C4" s="38">
        <v>55.841620626150998</v>
      </c>
      <c r="D4" s="38">
        <v>44.121546961325997</v>
      </c>
      <c r="E4" s="38">
        <v>3.6832412523020303E-2</v>
      </c>
    </row>
    <row r="5" spans="2:5" x14ac:dyDescent="0.25">
      <c r="B5" s="37" t="s">
        <v>10</v>
      </c>
      <c r="C5" s="38">
        <v>53.041995692749502</v>
      </c>
      <c r="D5" s="38">
        <v>46.931083991385499</v>
      </c>
      <c r="E5" s="38">
        <v>2.6920315865039499E-2</v>
      </c>
    </row>
    <row r="6" spans="2:5" x14ac:dyDescent="0.25">
      <c r="B6" s="37" t="s">
        <v>11</v>
      </c>
      <c r="C6" s="38">
        <v>54.866997953814703</v>
      </c>
      <c r="D6" s="38">
        <v>45.103770827243501</v>
      </c>
      <c r="E6" s="38">
        <v>2.9231218941829899E-2</v>
      </c>
    </row>
    <row r="7" spans="2:5" x14ac:dyDescent="0.25">
      <c r="B7" s="37" t="s">
        <v>19</v>
      </c>
      <c r="C7" s="38">
        <v>96.735074626865696</v>
      </c>
      <c r="D7" s="38">
        <v>3.26492537313433</v>
      </c>
      <c r="E7" s="38">
        <v>0</v>
      </c>
    </row>
    <row r="8" spans="2:5" x14ac:dyDescent="0.25">
      <c r="B8" s="37" t="s">
        <v>126</v>
      </c>
      <c r="C8" s="38">
        <v>65.778474399164097</v>
      </c>
      <c r="D8" s="38">
        <v>34.117032392894501</v>
      </c>
      <c r="E8" s="38">
        <v>0.10449320794148401</v>
      </c>
    </row>
    <row r="9" spans="2:5" x14ac:dyDescent="0.25">
      <c r="B9" s="37" t="s">
        <v>133</v>
      </c>
      <c r="C9" s="38">
        <v>71.86443693293009</v>
      </c>
      <c r="D9" s="38">
        <v>27.939868350827258</v>
      </c>
      <c r="E9" s="38">
        <v>0.19569471624266144</v>
      </c>
    </row>
    <row r="10" spans="2:5" x14ac:dyDescent="0.25">
      <c r="B10" t="s">
        <v>135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C4A63-D3CE-47EC-8CE9-49E242AB2293}">
  <dimension ref="A1:V30"/>
  <sheetViews>
    <sheetView topLeftCell="J1" zoomScaleNormal="100" workbookViewId="0">
      <selection activeCell="L5" sqref="L5"/>
    </sheetView>
  </sheetViews>
  <sheetFormatPr defaultColWidth="8.7109375" defaultRowHeight="15" x14ac:dyDescent="0.25"/>
  <cols>
    <col min="1" max="1" width="4.5703125" hidden="1" customWidth="1"/>
    <col min="2" max="2" width="23.5703125" hidden="1" customWidth="1"/>
    <col min="3" max="9" width="11.5703125" hidden="1" customWidth="1"/>
    <col min="11" max="11" width="23.5703125" customWidth="1"/>
    <col min="13" max="13" width="7.85546875" customWidth="1"/>
    <col min="14" max="14" width="8.42578125" customWidth="1"/>
    <col min="15" max="15" width="9.28515625" customWidth="1"/>
    <col min="16" max="16" width="9" customWidth="1"/>
    <col min="17" max="20" width="8.28515625" bestFit="1" customWidth="1"/>
  </cols>
  <sheetData>
    <row r="1" spans="2:22" x14ac:dyDescent="0.25">
      <c r="B1" s="100" t="s">
        <v>136</v>
      </c>
      <c r="C1" s="100"/>
      <c r="D1" s="100"/>
      <c r="E1" s="100"/>
      <c r="F1" s="100"/>
      <c r="G1" s="100"/>
      <c r="H1" s="100"/>
      <c r="I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</row>
    <row r="2" spans="2:22" ht="42.75" customHeight="1" x14ac:dyDescent="0.25">
      <c r="B2" s="101" t="s">
        <v>139</v>
      </c>
      <c r="C2" s="101"/>
      <c r="D2" s="101"/>
      <c r="E2" s="101"/>
      <c r="F2" s="101"/>
      <c r="G2" s="101"/>
      <c r="H2" s="101"/>
      <c r="I2" s="101"/>
      <c r="K2" s="102" t="s">
        <v>226</v>
      </c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2:22" x14ac:dyDescent="0.25">
      <c r="B3" s="6"/>
      <c r="C3" s="6"/>
      <c r="D3" s="6"/>
      <c r="E3" s="6"/>
      <c r="F3" s="6"/>
      <c r="G3" s="6"/>
      <c r="H3" s="6"/>
      <c r="I3" s="6"/>
      <c r="K3" s="108" t="s">
        <v>146</v>
      </c>
      <c r="L3" s="110" t="s">
        <v>297</v>
      </c>
      <c r="M3" s="111"/>
      <c r="N3" s="111"/>
      <c r="O3" s="112"/>
      <c r="P3" s="110" t="s">
        <v>296</v>
      </c>
      <c r="Q3" s="111"/>
      <c r="R3" s="111"/>
      <c r="S3" s="111"/>
      <c r="T3" s="111"/>
      <c r="U3" s="111"/>
    </row>
    <row r="4" spans="2:22" s="4" customFormat="1" ht="45.75" thickBot="1" x14ac:dyDescent="0.3">
      <c r="B4" s="7" t="s">
        <v>129</v>
      </c>
      <c r="C4" s="39" t="s">
        <v>130</v>
      </c>
      <c r="D4" s="39" t="s">
        <v>140</v>
      </c>
      <c r="E4" s="39" t="s">
        <v>141</v>
      </c>
      <c r="F4" s="39" t="s">
        <v>142</v>
      </c>
      <c r="G4" s="39" t="s">
        <v>143</v>
      </c>
      <c r="H4" s="39" t="s">
        <v>144</v>
      </c>
      <c r="I4" s="39" t="s">
        <v>145</v>
      </c>
      <c r="K4" s="109"/>
      <c r="L4" s="29" t="s">
        <v>130</v>
      </c>
      <c r="M4" s="29" t="s">
        <v>147</v>
      </c>
      <c r="N4" s="29" t="s">
        <v>148</v>
      </c>
      <c r="O4" s="29" t="s">
        <v>149</v>
      </c>
      <c r="P4" s="29" t="s">
        <v>130</v>
      </c>
      <c r="Q4" s="29" t="s">
        <v>140</v>
      </c>
      <c r="R4" s="29" t="s">
        <v>150</v>
      </c>
      <c r="S4" s="29" t="s">
        <v>151</v>
      </c>
      <c r="T4" s="29" t="s">
        <v>294</v>
      </c>
      <c r="U4" s="29" t="s">
        <v>295</v>
      </c>
      <c r="V4"/>
    </row>
    <row r="5" spans="2:22" ht="15.75" thickTop="1" x14ac:dyDescent="0.25">
      <c r="B5" s="15"/>
      <c r="C5" s="40"/>
      <c r="D5" s="16"/>
      <c r="E5" s="16"/>
      <c r="F5" s="16"/>
      <c r="G5" s="16"/>
      <c r="H5" s="16"/>
      <c r="I5" s="16"/>
      <c r="K5" s="13" t="s">
        <v>130</v>
      </c>
      <c r="L5" s="14">
        <f>SUM(L6:L26)</f>
        <v>17751</v>
      </c>
      <c r="M5" s="14">
        <f t="shared" ref="M5:U5" si="0">SUM(M6:M26)</f>
        <v>6229</v>
      </c>
      <c r="N5" s="14">
        <f t="shared" si="0"/>
        <v>5292</v>
      </c>
      <c r="O5" s="14">
        <f t="shared" si="0"/>
        <v>6230</v>
      </c>
      <c r="P5" s="14">
        <f t="shared" si="0"/>
        <v>68159</v>
      </c>
      <c r="Q5" s="14">
        <f t="shared" si="0"/>
        <v>14002</v>
      </c>
      <c r="R5" s="14">
        <f t="shared" si="0"/>
        <v>14288</v>
      </c>
      <c r="S5" s="14">
        <f t="shared" si="0"/>
        <v>23522</v>
      </c>
      <c r="T5" s="14">
        <f t="shared" si="0"/>
        <v>13890</v>
      </c>
      <c r="U5" s="14">
        <f t="shared" si="0"/>
        <v>2457</v>
      </c>
    </row>
    <row r="6" spans="2:22" x14ac:dyDescent="0.25">
      <c r="B6" s="15"/>
      <c r="C6" s="12"/>
      <c r="D6" s="19"/>
      <c r="E6" s="19"/>
      <c r="F6" s="19"/>
      <c r="G6" s="19"/>
      <c r="H6" s="19"/>
      <c r="I6" s="19"/>
      <c r="K6" s="17" t="s">
        <v>8</v>
      </c>
      <c r="L6" s="18">
        <v>10949</v>
      </c>
      <c r="M6" s="18">
        <v>3728</v>
      </c>
      <c r="N6" s="18">
        <v>3638</v>
      </c>
      <c r="O6" s="18">
        <v>3583</v>
      </c>
      <c r="P6" s="18">
        <v>27150</v>
      </c>
      <c r="Q6" s="18">
        <v>8915</v>
      </c>
      <c r="R6" s="18">
        <v>6172</v>
      </c>
      <c r="S6" s="18">
        <v>6648</v>
      </c>
      <c r="T6" s="18">
        <v>3734</v>
      </c>
      <c r="U6" s="18">
        <v>1681</v>
      </c>
    </row>
    <row r="7" spans="2:22" x14ac:dyDescent="0.25">
      <c r="B7" s="15"/>
      <c r="C7" s="40"/>
      <c r="D7" s="16"/>
      <c r="E7" s="16"/>
      <c r="F7" s="16"/>
      <c r="G7" s="16"/>
      <c r="H7" s="16"/>
      <c r="I7" s="16"/>
      <c r="K7" s="17" t="s">
        <v>10</v>
      </c>
      <c r="L7" s="20">
        <v>3888</v>
      </c>
      <c r="M7" s="20">
        <v>1266</v>
      </c>
      <c r="N7" s="20">
        <v>1073</v>
      </c>
      <c r="O7" s="20">
        <v>1549</v>
      </c>
      <c r="P7" s="20">
        <v>22288</v>
      </c>
      <c r="Q7" s="20">
        <v>3002</v>
      </c>
      <c r="R7" s="20">
        <v>3333</v>
      </c>
      <c r="S7" s="20">
        <v>8113</v>
      </c>
      <c r="T7" s="20">
        <v>7280</v>
      </c>
      <c r="U7" s="20">
        <v>560</v>
      </c>
    </row>
    <row r="8" spans="2:22" x14ac:dyDescent="0.25">
      <c r="B8" s="15"/>
      <c r="C8" s="12"/>
      <c r="D8" s="19"/>
      <c r="E8" s="19"/>
      <c r="F8" s="19"/>
      <c r="G8" s="19"/>
      <c r="H8" s="19"/>
      <c r="I8" s="19"/>
      <c r="K8" s="17" t="s">
        <v>11</v>
      </c>
      <c r="L8" s="18">
        <v>805</v>
      </c>
      <c r="M8" s="18">
        <v>234</v>
      </c>
      <c r="N8" s="18">
        <v>292</v>
      </c>
      <c r="O8" s="18">
        <v>279</v>
      </c>
      <c r="P8" s="18">
        <v>3421</v>
      </c>
      <c r="Q8" s="18">
        <v>657</v>
      </c>
      <c r="R8" s="18">
        <v>545</v>
      </c>
      <c r="S8" s="18">
        <v>1500</v>
      </c>
      <c r="T8" s="18">
        <v>715</v>
      </c>
      <c r="U8" s="18">
        <v>4</v>
      </c>
    </row>
    <row r="9" spans="2:22" x14ac:dyDescent="0.25">
      <c r="B9" s="15"/>
      <c r="C9" s="40"/>
      <c r="D9" s="16"/>
      <c r="E9" s="16"/>
      <c r="F9" s="16"/>
      <c r="G9" s="16"/>
      <c r="H9" s="16"/>
      <c r="I9" s="16"/>
      <c r="K9" s="17" t="s">
        <v>19</v>
      </c>
      <c r="L9" s="20">
        <v>205</v>
      </c>
      <c r="M9" s="20">
        <v>4</v>
      </c>
      <c r="N9" s="20">
        <v>2</v>
      </c>
      <c r="O9" s="20">
        <v>199</v>
      </c>
      <c r="P9" s="20">
        <v>2144</v>
      </c>
      <c r="Q9" s="20">
        <v>9</v>
      </c>
      <c r="R9" s="20">
        <v>1215</v>
      </c>
      <c r="S9" s="20">
        <v>851</v>
      </c>
      <c r="T9" s="20">
        <v>69</v>
      </c>
      <c r="U9" s="20">
        <v>0</v>
      </c>
    </row>
    <row r="10" spans="2:22" x14ac:dyDescent="0.25">
      <c r="B10" s="15"/>
      <c r="C10" s="12"/>
      <c r="D10" s="19"/>
      <c r="E10" s="19"/>
      <c r="F10" s="19"/>
      <c r="G10" s="19"/>
      <c r="H10" s="19"/>
      <c r="I10" s="19"/>
      <c r="K10" s="17" t="s">
        <v>126</v>
      </c>
      <c r="L10" s="18">
        <v>203</v>
      </c>
      <c r="M10" s="18">
        <v>36</v>
      </c>
      <c r="N10" s="18">
        <v>27</v>
      </c>
      <c r="O10" s="18">
        <v>140</v>
      </c>
      <c r="P10" s="18">
        <v>1914</v>
      </c>
      <c r="Q10" s="18">
        <v>71</v>
      </c>
      <c r="R10" s="18">
        <v>732</v>
      </c>
      <c r="S10" s="18">
        <v>949</v>
      </c>
      <c r="T10" s="18">
        <v>162</v>
      </c>
      <c r="U10" s="18">
        <v>0</v>
      </c>
    </row>
    <row r="11" spans="2:22" x14ac:dyDescent="0.25">
      <c r="B11" s="15"/>
      <c r="C11" s="40"/>
      <c r="D11" s="16"/>
      <c r="E11" s="16"/>
      <c r="F11" s="16"/>
      <c r="G11" s="16"/>
      <c r="H11" s="16"/>
      <c r="I11" s="16"/>
      <c r="K11" s="17" t="s">
        <v>20</v>
      </c>
      <c r="L11" s="20">
        <v>65</v>
      </c>
      <c r="M11" s="20">
        <v>1</v>
      </c>
      <c r="N11" s="20">
        <v>3</v>
      </c>
      <c r="O11" s="20">
        <v>61</v>
      </c>
      <c r="P11" s="20">
        <v>1437</v>
      </c>
      <c r="Q11" s="20">
        <v>4</v>
      </c>
      <c r="R11" s="20">
        <v>519</v>
      </c>
      <c r="S11" s="20">
        <v>819</v>
      </c>
      <c r="T11" s="20">
        <v>95</v>
      </c>
      <c r="U11" s="20">
        <v>0</v>
      </c>
    </row>
    <row r="12" spans="2:22" x14ac:dyDescent="0.25">
      <c r="B12" s="15"/>
      <c r="C12" s="12"/>
      <c r="D12" s="19"/>
      <c r="E12" s="19"/>
      <c r="F12" s="19"/>
      <c r="G12" s="19"/>
      <c r="H12" s="19"/>
      <c r="I12" s="19"/>
      <c r="K12" s="17" t="s">
        <v>17</v>
      </c>
      <c r="L12" s="18">
        <v>449</v>
      </c>
      <c r="M12" s="18">
        <v>370</v>
      </c>
      <c r="N12" s="18">
        <v>31</v>
      </c>
      <c r="O12" s="18">
        <v>48</v>
      </c>
      <c r="P12" s="18">
        <v>1131</v>
      </c>
      <c r="Q12" s="18">
        <v>414</v>
      </c>
      <c r="R12" s="18">
        <v>145</v>
      </c>
      <c r="S12" s="18">
        <v>282</v>
      </c>
      <c r="T12" s="18">
        <v>212</v>
      </c>
      <c r="U12" s="18">
        <v>78</v>
      </c>
    </row>
    <row r="13" spans="2:22" x14ac:dyDescent="0.25">
      <c r="B13" s="15"/>
      <c r="C13" s="40"/>
      <c r="D13" s="16"/>
      <c r="E13" s="16"/>
      <c r="F13" s="16"/>
      <c r="G13" s="16"/>
      <c r="H13" s="16"/>
      <c r="I13" s="16"/>
      <c r="K13" s="17" t="s">
        <v>13</v>
      </c>
      <c r="L13" s="20">
        <v>19</v>
      </c>
      <c r="M13" s="20">
        <v>0</v>
      </c>
      <c r="N13" s="20">
        <v>2</v>
      </c>
      <c r="O13" s="20">
        <v>17</v>
      </c>
      <c r="P13" s="20">
        <v>598</v>
      </c>
      <c r="Q13" s="20">
        <v>5</v>
      </c>
      <c r="R13" s="20">
        <v>73</v>
      </c>
      <c r="S13" s="20">
        <v>326</v>
      </c>
      <c r="T13" s="20">
        <v>189</v>
      </c>
      <c r="U13" s="20">
        <v>5</v>
      </c>
    </row>
    <row r="14" spans="2:22" x14ac:dyDescent="0.25">
      <c r="B14" s="15"/>
      <c r="C14" s="12"/>
      <c r="D14" s="19"/>
      <c r="E14" s="19"/>
      <c r="F14" s="19"/>
      <c r="G14" s="19"/>
      <c r="H14" s="19"/>
      <c r="I14" s="19"/>
      <c r="K14" s="17" t="s">
        <v>27</v>
      </c>
      <c r="L14" s="18">
        <v>48</v>
      </c>
      <c r="M14" s="18">
        <v>24</v>
      </c>
      <c r="N14" s="18">
        <v>12</v>
      </c>
      <c r="O14" s="18">
        <v>12</v>
      </c>
      <c r="P14" s="18">
        <v>477</v>
      </c>
      <c r="Q14" s="18">
        <v>39</v>
      </c>
      <c r="R14" s="18">
        <v>119</v>
      </c>
      <c r="S14" s="18">
        <v>244</v>
      </c>
      <c r="T14" s="18">
        <v>74</v>
      </c>
      <c r="U14" s="18">
        <v>1</v>
      </c>
    </row>
    <row r="15" spans="2:22" x14ac:dyDescent="0.25">
      <c r="B15" s="15"/>
      <c r="C15" s="40"/>
      <c r="D15" s="16"/>
      <c r="E15" s="16"/>
      <c r="F15" s="16"/>
      <c r="G15" s="16"/>
      <c r="H15" s="16"/>
      <c r="I15" s="16"/>
      <c r="K15" s="17" t="s">
        <v>41</v>
      </c>
      <c r="L15" s="20">
        <v>15</v>
      </c>
      <c r="M15" s="20">
        <v>0</v>
      </c>
      <c r="N15" s="20">
        <v>0</v>
      </c>
      <c r="O15" s="20">
        <v>15</v>
      </c>
      <c r="P15" s="20">
        <v>429</v>
      </c>
      <c r="Q15" s="20">
        <v>0</v>
      </c>
      <c r="R15" s="20">
        <v>136</v>
      </c>
      <c r="S15" s="20">
        <v>276</v>
      </c>
      <c r="T15" s="20">
        <v>17</v>
      </c>
      <c r="U15" s="20">
        <v>0</v>
      </c>
    </row>
    <row r="16" spans="2:22" ht="15" customHeight="1" x14ac:dyDescent="0.25">
      <c r="B16" s="15" t="s">
        <v>27</v>
      </c>
      <c r="C16" s="12">
        <v>96</v>
      </c>
      <c r="D16" s="19">
        <v>3</v>
      </c>
      <c r="E16" s="19">
        <v>18</v>
      </c>
      <c r="F16" s="19">
        <v>46</v>
      </c>
      <c r="G16" s="19">
        <v>20</v>
      </c>
      <c r="H16" s="19">
        <v>7</v>
      </c>
      <c r="I16" s="19">
        <v>2</v>
      </c>
      <c r="K16" s="17" t="s">
        <v>12</v>
      </c>
      <c r="L16" s="18">
        <v>14</v>
      </c>
      <c r="M16" s="18">
        <v>7</v>
      </c>
      <c r="N16" s="18">
        <v>2</v>
      </c>
      <c r="O16" s="18">
        <v>5</v>
      </c>
      <c r="P16" s="18">
        <v>415</v>
      </c>
      <c r="Q16" s="18">
        <v>9</v>
      </c>
      <c r="R16" s="18">
        <v>73</v>
      </c>
      <c r="S16" s="18">
        <v>255</v>
      </c>
      <c r="T16" s="18">
        <v>77</v>
      </c>
      <c r="U16" s="18">
        <v>1</v>
      </c>
    </row>
    <row r="17" spans="2:21" x14ac:dyDescent="0.25">
      <c r="B17" s="15" t="s">
        <v>25</v>
      </c>
      <c r="C17" s="40">
        <v>86</v>
      </c>
      <c r="D17" s="16">
        <v>45</v>
      </c>
      <c r="E17" s="16">
        <v>12</v>
      </c>
      <c r="F17" s="16">
        <v>11</v>
      </c>
      <c r="G17" s="16">
        <v>7</v>
      </c>
      <c r="H17" s="16">
        <v>5</v>
      </c>
      <c r="I17" s="16">
        <v>6</v>
      </c>
      <c r="K17" s="17" t="s">
        <v>24</v>
      </c>
      <c r="L17" s="20">
        <v>8</v>
      </c>
      <c r="M17" s="20">
        <v>0</v>
      </c>
      <c r="N17" s="20">
        <v>0</v>
      </c>
      <c r="O17" s="20">
        <v>8</v>
      </c>
      <c r="P17" s="20">
        <v>391</v>
      </c>
      <c r="Q17" s="20">
        <v>1</v>
      </c>
      <c r="R17" s="20">
        <v>81</v>
      </c>
      <c r="S17" s="20">
        <v>255</v>
      </c>
      <c r="T17" s="20">
        <v>54</v>
      </c>
      <c r="U17" s="20">
        <v>0</v>
      </c>
    </row>
    <row r="18" spans="2:21" x14ac:dyDescent="0.25">
      <c r="B18" s="15" t="s">
        <v>21</v>
      </c>
      <c r="C18" s="12">
        <v>77</v>
      </c>
      <c r="D18" s="19">
        <v>0</v>
      </c>
      <c r="E18" s="19">
        <v>8</v>
      </c>
      <c r="F18" s="19">
        <v>64</v>
      </c>
      <c r="G18" s="19">
        <v>4</v>
      </c>
      <c r="H18" s="19">
        <v>1</v>
      </c>
      <c r="I18" s="19">
        <v>0</v>
      </c>
      <c r="K18" s="17" t="s">
        <v>36</v>
      </c>
      <c r="L18" s="18">
        <v>2</v>
      </c>
      <c r="M18" s="18">
        <v>2</v>
      </c>
      <c r="N18" s="18">
        <v>0</v>
      </c>
      <c r="O18" s="18">
        <v>0</v>
      </c>
      <c r="P18" s="18">
        <v>362</v>
      </c>
      <c r="Q18" s="18">
        <v>2</v>
      </c>
      <c r="R18" s="18">
        <v>59</v>
      </c>
      <c r="S18" s="18">
        <v>239</v>
      </c>
      <c r="T18" s="18">
        <v>62</v>
      </c>
      <c r="U18" s="18">
        <v>0</v>
      </c>
    </row>
    <row r="19" spans="2:21" x14ac:dyDescent="0.25">
      <c r="B19" s="15" t="s">
        <v>31</v>
      </c>
      <c r="C19" s="40">
        <v>67</v>
      </c>
      <c r="D19" s="16">
        <v>11</v>
      </c>
      <c r="E19" s="16">
        <v>6</v>
      </c>
      <c r="F19" s="16">
        <v>36</v>
      </c>
      <c r="G19" s="16">
        <v>11</v>
      </c>
      <c r="H19" s="16">
        <v>3</v>
      </c>
      <c r="I19" s="16">
        <v>0</v>
      </c>
      <c r="K19" s="17" t="s">
        <v>26</v>
      </c>
      <c r="L19" s="20">
        <v>9</v>
      </c>
      <c r="M19" s="20">
        <v>2</v>
      </c>
      <c r="N19" s="20">
        <v>0</v>
      </c>
      <c r="O19" s="20">
        <v>7</v>
      </c>
      <c r="P19" s="20">
        <v>355</v>
      </c>
      <c r="Q19" s="20">
        <v>2</v>
      </c>
      <c r="R19" s="20">
        <v>109</v>
      </c>
      <c r="S19" s="20">
        <v>197</v>
      </c>
      <c r="T19" s="20">
        <v>47</v>
      </c>
      <c r="U19" s="20">
        <v>0</v>
      </c>
    </row>
    <row r="20" spans="2:21" x14ac:dyDescent="0.25">
      <c r="B20" s="15" t="s">
        <v>19</v>
      </c>
      <c r="C20" s="12">
        <v>62</v>
      </c>
      <c r="D20" s="19">
        <v>5</v>
      </c>
      <c r="E20" s="19">
        <v>26</v>
      </c>
      <c r="F20" s="19">
        <v>25</v>
      </c>
      <c r="G20" s="19">
        <v>6</v>
      </c>
      <c r="H20" s="19">
        <v>0</v>
      </c>
      <c r="I20" s="19">
        <v>0</v>
      </c>
      <c r="K20" s="17" t="s">
        <v>14</v>
      </c>
      <c r="L20" s="18">
        <v>103</v>
      </c>
      <c r="M20" s="18">
        <v>43</v>
      </c>
      <c r="N20" s="18">
        <v>30</v>
      </c>
      <c r="O20" s="18">
        <v>30</v>
      </c>
      <c r="P20" s="18">
        <v>345</v>
      </c>
      <c r="Q20" s="18">
        <v>87</v>
      </c>
      <c r="R20" s="18">
        <v>57</v>
      </c>
      <c r="S20" s="18">
        <v>148</v>
      </c>
      <c r="T20" s="18">
        <v>48</v>
      </c>
      <c r="U20" s="18">
        <v>5</v>
      </c>
    </row>
    <row r="21" spans="2:21" x14ac:dyDescent="0.25">
      <c r="B21" s="15" t="s">
        <v>26</v>
      </c>
      <c r="C21" s="40">
        <v>46</v>
      </c>
      <c r="D21" s="16">
        <v>2</v>
      </c>
      <c r="E21" s="16">
        <v>6</v>
      </c>
      <c r="F21" s="16">
        <v>28</v>
      </c>
      <c r="G21" s="16">
        <v>8</v>
      </c>
      <c r="H21" s="16">
        <v>2</v>
      </c>
      <c r="I21" s="16">
        <v>0</v>
      </c>
      <c r="K21" s="17" t="s">
        <v>9</v>
      </c>
      <c r="L21" s="20">
        <v>46</v>
      </c>
      <c r="M21" s="20">
        <v>11</v>
      </c>
      <c r="N21" s="20">
        <v>8</v>
      </c>
      <c r="O21" s="20">
        <v>27</v>
      </c>
      <c r="P21" s="20">
        <v>313</v>
      </c>
      <c r="Q21" s="20">
        <v>29</v>
      </c>
      <c r="R21" s="20">
        <v>58</v>
      </c>
      <c r="S21" s="20">
        <v>165</v>
      </c>
      <c r="T21" s="20">
        <v>59</v>
      </c>
      <c r="U21" s="20">
        <v>2</v>
      </c>
    </row>
    <row r="22" spans="2:21" x14ac:dyDescent="0.25">
      <c r="B22" s="15" t="s">
        <v>44</v>
      </c>
      <c r="C22" s="12">
        <v>39</v>
      </c>
      <c r="D22" s="19">
        <v>7</v>
      </c>
      <c r="E22" s="19">
        <v>13</v>
      </c>
      <c r="F22" s="19">
        <v>14</v>
      </c>
      <c r="G22" s="19">
        <v>5</v>
      </c>
      <c r="H22" s="19">
        <v>0</v>
      </c>
      <c r="I22" s="19">
        <v>0</v>
      </c>
      <c r="K22" s="17" t="s">
        <v>37</v>
      </c>
      <c r="L22" s="18">
        <v>67</v>
      </c>
      <c r="M22" s="18">
        <v>24</v>
      </c>
      <c r="N22" s="18">
        <v>15</v>
      </c>
      <c r="O22" s="18">
        <v>28</v>
      </c>
      <c r="P22" s="18">
        <v>295</v>
      </c>
      <c r="Q22" s="18">
        <v>47</v>
      </c>
      <c r="R22" s="18">
        <v>72</v>
      </c>
      <c r="S22" s="18">
        <v>114</v>
      </c>
      <c r="T22" s="18">
        <v>58</v>
      </c>
      <c r="U22" s="18">
        <v>4</v>
      </c>
    </row>
    <row r="23" spans="2:21" x14ac:dyDescent="0.25">
      <c r="B23" s="15" t="s">
        <v>43</v>
      </c>
      <c r="C23" s="40">
        <v>39</v>
      </c>
      <c r="D23" s="16">
        <v>5</v>
      </c>
      <c r="E23" s="16">
        <v>15</v>
      </c>
      <c r="F23" s="16">
        <v>16</v>
      </c>
      <c r="G23" s="16">
        <v>3</v>
      </c>
      <c r="H23" s="16">
        <v>0</v>
      </c>
      <c r="I23" s="16">
        <v>0</v>
      </c>
      <c r="K23" s="17" t="s">
        <v>25</v>
      </c>
      <c r="L23" s="20">
        <v>127</v>
      </c>
      <c r="M23" s="20">
        <v>105</v>
      </c>
      <c r="N23" s="20">
        <v>10</v>
      </c>
      <c r="O23" s="20">
        <v>12</v>
      </c>
      <c r="P23" s="20">
        <v>249</v>
      </c>
      <c r="Q23" s="20">
        <v>121</v>
      </c>
      <c r="R23" s="20">
        <v>22</v>
      </c>
      <c r="S23" s="20">
        <v>36</v>
      </c>
      <c r="T23" s="20">
        <v>51</v>
      </c>
      <c r="U23" s="20">
        <v>19</v>
      </c>
    </row>
    <row r="24" spans="2:21" x14ac:dyDescent="0.25">
      <c r="B24" s="15" t="s">
        <v>37</v>
      </c>
      <c r="C24" s="12">
        <v>36</v>
      </c>
      <c r="D24" s="19">
        <v>5</v>
      </c>
      <c r="E24" s="19">
        <v>4</v>
      </c>
      <c r="F24" s="19">
        <v>17</v>
      </c>
      <c r="G24" s="19">
        <v>5</v>
      </c>
      <c r="H24" s="19">
        <v>5</v>
      </c>
      <c r="I24" s="19">
        <v>0</v>
      </c>
      <c r="K24" s="17" t="s">
        <v>62</v>
      </c>
      <c r="L24" s="18">
        <v>20</v>
      </c>
      <c r="M24" s="18">
        <v>5</v>
      </c>
      <c r="N24" s="18">
        <v>5</v>
      </c>
      <c r="O24" s="18">
        <v>10</v>
      </c>
      <c r="P24" s="18">
        <v>239</v>
      </c>
      <c r="Q24" s="18">
        <v>16</v>
      </c>
      <c r="R24" s="18">
        <v>53</v>
      </c>
      <c r="S24" s="18">
        <v>141</v>
      </c>
      <c r="T24" s="18">
        <v>29</v>
      </c>
      <c r="U24" s="18">
        <v>0</v>
      </c>
    </row>
    <row r="25" spans="2:21" x14ac:dyDescent="0.25">
      <c r="B25" s="15" t="s">
        <v>152</v>
      </c>
      <c r="C25" s="40">
        <v>890</v>
      </c>
      <c r="D25" s="16">
        <v>73</v>
      </c>
      <c r="E25" s="16">
        <v>146</v>
      </c>
      <c r="F25" s="16">
        <v>471</v>
      </c>
      <c r="G25" s="16">
        <v>127</v>
      </c>
      <c r="H25" s="16">
        <v>46</v>
      </c>
      <c r="I25" s="16">
        <v>27</v>
      </c>
      <c r="K25" s="17" t="s">
        <v>22</v>
      </c>
      <c r="L25" s="20">
        <v>32</v>
      </c>
      <c r="M25" s="20">
        <v>13</v>
      </c>
      <c r="N25" s="20">
        <v>3</v>
      </c>
      <c r="O25" s="20">
        <v>16</v>
      </c>
      <c r="P25" s="20">
        <v>232</v>
      </c>
      <c r="Q25" s="20">
        <v>20</v>
      </c>
      <c r="R25" s="20">
        <v>63</v>
      </c>
      <c r="S25" s="20">
        <v>82</v>
      </c>
      <c r="T25" s="20">
        <v>53</v>
      </c>
      <c r="U25" s="20">
        <v>14</v>
      </c>
    </row>
    <row r="26" spans="2:21" ht="15" customHeight="1" thickBot="1" x14ac:dyDescent="0.3">
      <c r="B26" s="113" t="s">
        <v>134</v>
      </c>
      <c r="C26" s="113"/>
      <c r="D26" s="113"/>
      <c r="E26" s="113"/>
      <c r="F26" s="113"/>
      <c r="G26" s="113"/>
      <c r="H26" s="113"/>
      <c r="I26" s="113"/>
      <c r="K26" s="17" t="s">
        <v>133</v>
      </c>
      <c r="L26" s="18">
        <v>677</v>
      </c>
      <c r="M26" s="18">
        <v>354</v>
      </c>
      <c r="N26" s="18">
        <v>139</v>
      </c>
      <c r="O26" s="18">
        <v>184</v>
      </c>
      <c r="P26" s="18">
        <v>3974</v>
      </c>
      <c r="Q26" s="18">
        <v>552</v>
      </c>
      <c r="R26" s="18">
        <v>652</v>
      </c>
      <c r="S26" s="18">
        <v>1882</v>
      </c>
      <c r="T26" s="18">
        <v>805</v>
      </c>
      <c r="U26" s="18">
        <v>83</v>
      </c>
    </row>
    <row r="27" spans="2:21" ht="36" customHeight="1" thickTop="1" x14ac:dyDescent="0.25">
      <c r="K27" s="107" t="s">
        <v>135</v>
      </c>
      <c r="L27" s="107"/>
      <c r="M27" s="107"/>
      <c r="N27" s="107"/>
      <c r="O27" s="107"/>
      <c r="P27" s="107"/>
      <c r="Q27" s="107"/>
      <c r="R27" s="107"/>
      <c r="S27" s="107"/>
      <c r="T27" s="107"/>
      <c r="U27" s="107"/>
    </row>
    <row r="28" spans="2:21" x14ac:dyDescent="0.25">
      <c r="K28" s="41"/>
    </row>
    <row r="29" spans="2:21" x14ac:dyDescent="0.25">
      <c r="K29" s="41"/>
    </row>
    <row r="30" spans="2:21" x14ac:dyDescent="0.25">
      <c r="K30" s="41"/>
    </row>
  </sheetData>
  <mergeCells count="9">
    <mergeCell ref="K27:U27"/>
    <mergeCell ref="K3:K4"/>
    <mergeCell ref="L3:O3"/>
    <mergeCell ref="P3:U3"/>
    <mergeCell ref="B1:I1"/>
    <mergeCell ref="K1:U1"/>
    <mergeCell ref="B2:I2"/>
    <mergeCell ref="K2:U2"/>
    <mergeCell ref="B26:I26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9CF-1910-4540-96CF-FEB25DF3C14E}">
  <dimension ref="A1:T26"/>
  <sheetViews>
    <sheetView topLeftCell="J1" zoomScaleNormal="100" workbookViewId="0">
      <selection activeCell="L5" sqref="L5"/>
    </sheetView>
  </sheetViews>
  <sheetFormatPr defaultColWidth="8.7109375" defaultRowHeight="15" x14ac:dyDescent="0.25"/>
  <cols>
    <col min="1" max="1" width="5.28515625" hidden="1" customWidth="1"/>
    <col min="2" max="2" width="30.5703125" hidden="1" customWidth="1"/>
    <col min="3" max="9" width="10.28515625" hidden="1" customWidth="1"/>
    <col min="11" max="11" width="30.5703125" customWidth="1"/>
    <col min="12" max="12" width="10.28515625" customWidth="1"/>
    <col min="13" max="13" width="9" customWidth="1"/>
    <col min="14" max="14" width="8.7109375" customWidth="1"/>
    <col min="15" max="19" width="10.28515625" customWidth="1"/>
  </cols>
  <sheetData>
    <row r="1" spans="2:20" x14ac:dyDescent="0.25">
      <c r="B1" s="100" t="s">
        <v>136</v>
      </c>
      <c r="C1" s="100"/>
      <c r="D1" s="100"/>
      <c r="E1" s="100"/>
      <c r="F1" s="100"/>
      <c r="G1" s="100"/>
      <c r="H1" s="100"/>
      <c r="I1" s="100"/>
      <c r="K1" s="100" t="s">
        <v>302</v>
      </c>
      <c r="L1" s="100"/>
      <c r="M1" s="100"/>
      <c r="N1" s="100"/>
      <c r="O1" s="100"/>
      <c r="P1" s="100"/>
      <c r="Q1" s="100"/>
      <c r="R1" s="100"/>
      <c r="S1" s="100"/>
    </row>
    <row r="2" spans="2:20" ht="48" customHeight="1" x14ac:dyDescent="0.25">
      <c r="B2" s="101" t="s">
        <v>303</v>
      </c>
      <c r="C2" s="101"/>
      <c r="D2" s="101"/>
      <c r="E2" s="101"/>
      <c r="F2" s="101"/>
      <c r="G2" s="101"/>
      <c r="H2" s="101"/>
      <c r="I2" s="101"/>
      <c r="K2" s="101" t="s">
        <v>304</v>
      </c>
      <c r="L2" s="101"/>
      <c r="M2" s="101"/>
      <c r="N2" s="101"/>
      <c r="O2" s="101"/>
      <c r="P2" s="101"/>
      <c r="Q2" s="101"/>
      <c r="R2" s="101"/>
      <c r="S2" s="101"/>
    </row>
    <row r="3" spans="2:20" s="4" customFormat="1" ht="45.75" thickBot="1" x14ac:dyDescent="0.3">
      <c r="B3" s="7" t="s">
        <v>129</v>
      </c>
      <c r="C3" s="39" t="s">
        <v>130</v>
      </c>
      <c r="D3" s="39" t="s">
        <v>140</v>
      </c>
      <c r="E3" s="39" t="s">
        <v>141</v>
      </c>
      <c r="F3" s="39" t="s">
        <v>142</v>
      </c>
      <c r="G3" s="39" t="s">
        <v>143</v>
      </c>
      <c r="H3" s="39" t="s">
        <v>144</v>
      </c>
      <c r="I3" s="39" t="s">
        <v>145</v>
      </c>
      <c r="K3" s="7" t="s">
        <v>129</v>
      </c>
      <c r="L3" s="87" t="s">
        <v>147</v>
      </c>
      <c r="M3" s="87" t="s">
        <v>148</v>
      </c>
      <c r="N3" s="87" t="s">
        <v>149</v>
      </c>
      <c r="O3" s="87" t="s">
        <v>140</v>
      </c>
      <c r="P3" s="87" t="s">
        <v>150</v>
      </c>
      <c r="Q3" s="87" t="s">
        <v>151</v>
      </c>
      <c r="R3" s="87" t="s">
        <v>294</v>
      </c>
      <c r="S3" s="87" t="s">
        <v>295</v>
      </c>
      <c r="T3"/>
    </row>
    <row r="4" spans="2:20" ht="15.75" thickTop="1" x14ac:dyDescent="0.25">
      <c r="B4" s="11"/>
      <c r="C4" s="25"/>
      <c r="D4" s="25"/>
      <c r="E4" s="25"/>
      <c r="F4" s="25"/>
      <c r="G4" s="25"/>
      <c r="H4" s="25"/>
      <c r="I4" s="25"/>
      <c r="K4" s="11" t="s">
        <v>130</v>
      </c>
      <c r="L4" s="88"/>
      <c r="M4" s="88"/>
      <c r="N4" s="88"/>
      <c r="O4" s="88"/>
      <c r="P4" s="88"/>
      <c r="Q4" s="88"/>
      <c r="R4" s="88"/>
      <c r="S4" s="88"/>
    </row>
    <row r="5" spans="2:20" x14ac:dyDescent="0.25">
      <c r="B5" s="15"/>
      <c r="C5" s="27"/>
      <c r="D5" s="89"/>
      <c r="E5" s="89"/>
      <c r="F5" s="89"/>
      <c r="G5" s="89"/>
      <c r="H5" s="89"/>
      <c r="I5" s="89"/>
      <c r="K5" s="15" t="s">
        <v>8</v>
      </c>
      <c r="L5" s="42">
        <v>13.731123388582001</v>
      </c>
      <c r="M5" s="42">
        <v>13.399631675874801</v>
      </c>
      <c r="N5" s="42">
        <v>13.197053406998201</v>
      </c>
      <c r="O5" s="42">
        <v>32.836095764272599</v>
      </c>
      <c r="P5" s="42">
        <v>22.732965009208101</v>
      </c>
      <c r="Q5" s="42">
        <v>24.486187845303899</v>
      </c>
      <c r="R5" s="42">
        <v>13.7532228360958</v>
      </c>
      <c r="S5" s="42">
        <v>6.1915285451197004</v>
      </c>
    </row>
    <row r="6" spans="2:20" x14ac:dyDescent="0.25">
      <c r="B6" s="15"/>
      <c r="C6" s="25"/>
      <c r="D6" s="90"/>
      <c r="E6" s="90"/>
      <c r="F6" s="90"/>
      <c r="G6" s="90"/>
      <c r="H6" s="90"/>
      <c r="I6" s="90"/>
      <c r="K6" s="15" t="s">
        <v>10</v>
      </c>
      <c r="L6" s="43">
        <v>5.68018664752333</v>
      </c>
      <c r="M6" s="43">
        <v>4.8142498205312299</v>
      </c>
      <c r="N6" s="43">
        <v>6.94992821249103</v>
      </c>
      <c r="O6" s="43">
        <v>13.469131371141399</v>
      </c>
      <c r="P6" s="43">
        <v>14.9542354630294</v>
      </c>
      <c r="Q6" s="43">
        <v>36.400753768844197</v>
      </c>
      <c r="R6" s="43">
        <v>32.663316582914597</v>
      </c>
      <c r="S6" s="43">
        <v>2.5125628140703502</v>
      </c>
    </row>
    <row r="7" spans="2:20" x14ac:dyDescent="0.25">
      <c r="B7" s="15"/>
      <c r="C7" s="27"/>
      <c r="D7" s="89"/>
      <c r="E7" s="89"/>
      <c r="F7" s="89"/>
      <c r="G7" s="89"/>
      <c r="H7" s="89"/>
      <c r="I7" s="89"/>
      <c r="K7" s="15" t="s">
        <v>11</v>
      </c>
      <c r="L7" s="42">
        <v>6.8401052323881899</v>
      </c>
      <c r="M7" s="42">
        <v>8.53551593101432</v>
      </c>
      <c r="N7" s="42">
        <v>8.1555100847705404</v>
      </c>
      <c r="O7" s="42">
        <v>19.204910844782201</v>
      </c>
      <c r="P7" s="42">
        <v>15.931014323297299</v>
      </c>
      <c r="Q7" s="42">
        <v>43.846828412744799</v>
      </c>
      <c r="R7" s="42">
        <v>20.900321543408399</v>
      </c>
      <c r="S7" s="42">
        <v>0.116924875767319</v>
      </c>
    </row>
    <row r="8" spans="2:20" x14ac:dyDescent="0.25">
      <c r="B8" s="15"/>
      <c r="C8" s="25"/>
      <c r="D8" s="90"/>
      <c r="E8" s="90"/>
      <c r="F8" s="90"/>
      <c r="G8" s="90"/>
      <c r="H8" s="90"/>
      <c r="I8" s="90"/>
      <c r="K8" s="15" t="s">
        <v>19</v>
      </c>
      <c r="L8" s="43">
        <v>0.18656716417910399</v>
      </c>
      <c r="M8" s="43">
        <v>9.3283582089552203E-2</v>
      </c>
      <c r="N8" s="43">
        <v>9.2817164179104505</v>
      </c>
      <c r="O8" s="43">
        <v>0.41977611940298498</v>
      </c>
      <c r="P8" s="43">
        <v>56.669776119402997</v>
      </c>
      <c r="Q8" s="43">
        <v>39.692164179104502</v>
      </c>
      <c r="R8" s="43">
        <v>3.2182835820895499</v>
      </c>
      <c r="S8" s="43">
        <v>0</v>
      </c>
    </row>
    <row r="9" spans="2:20" x14ac:dyDescent="0.25">
      <c r="B9" s="15"/>
      <c r="C9" s="27"/>
      <c r="D9" s="89"/>
      <c r="E9" s="89"/>
      <c r="F9" s="89"/>
      <c r="G9" s="89"/>
      <c r="H9" s="89"/>
      <c r="I9" s="89"/>
      <c r="K9" s="15" t="s">
        <v>126</v>
      </c>
      <c r="L9" s="42">
        <v>1.8808777429467101</v>
      </c>
      <c r="M9" s="42">
        <v>1.41065830721003</v>
      </c>
      <c r="N9" s="42">
        <v>7.3145245559038701</v>
      </c>
      <c r="O9" s="42">
        <v>3.70950888192267</v>
      </c>
      <c r="P9" s="42">
        <v>38.244514106583097</v>
      </c>
      <c r="Q9" s="42">
        <v>49.582027168234099</v>
      </c>
      <c r="R9" s="42">
        <v>8.4639498432601901</v>
      </c>
      <c r="S9" s="42">
        <v>0</v>
      </c>
    </row>
    <row r="10" spans="2:20" x14ac:dyDescent="0.25">
      <c r="B10" s="15"/>
      <c r="C10" s="25"/>
      <c r="D10" s="90"/>
      <c r="E10" s="90"/>
      <c r="F10" s="90"/>
      <c r="G10" s="90"/>
      <c r="H10" s="90"/>
      <c r="I10" s="90"/>
      <c r="K10" s="15" t="s">
        <v>20</v>
      </c>
      <c r="L10" s="43">
        <v>6.9589422407794005E-2</v>
      </c>
      <c r="M10" s="43">
        <v>0.20876826722338199</v>
      </c>
      <c r="N10" s="43">
        <v>4.2449547668754404</v>
      </c>
      <c r="O10" s="43">
        <v>0.27835768963117602</v>
      </c>
      <c r="P10" s="43">
        <v>36.1169102296451</v>
      </c>
      <c r="Q10" s="43">
        <v>56.993736951983301</v>
      </c>
      <c r="R10" s="43">
        <v>6.6109951287404298</v>
      </c>
      <c r="S10" s="43">
        <v>0</v>
      </c>
    </row>
    <row r="11" spans="2:20" x14ac:dyDescent="0.25">
      <c r="B11" s="15"/>
      <c r="C11" s="27"/>
      <c r="D11" s="89"/>
      <c r="E11" s="89"/>
      <c r="F11" s="89"/>
      <c r="G11" s="89"/>
      <c r="H11" s="89"/>
      <c r="I11" s="89"/>
      <c r="K11" s="15" t="s">
        <v>17</v>
      </c>
      <c r="L11" s="42">
        <v>32.714412024756903</v>
      </c>
      <c r="M11" s="42">
        <v>2.7409372236958398</v>
      </c>
      <c r="N11" s="42">
        <v>4.2440318302387299</v>
      </c>
      <c r="O11" s="42">
        <v>36.604774535809</v>
      </c>
      <c r="P11" s="42">
        <v>12.8205128205128</v>
      </c>
      <c r="Q11" s="42">
        <v>24.933687002652501</v>
      </c>
      <c r="R11" s="42">
        <v>18.744473916887699</v>
      </c>
      <c r="S11" s="42">
        <v>6.8965517241379297</v>
      </c>
    </row>
    <row r="12" spans="2:20" x14ac:dyDescent="0.25">
      <c r="B12" s="15"/>
      <c r="C12" s="25"/>
      <c r="D12" s="90"/>
      <c r="E12" s="90"/>
      <c r="F12" s="90"/>
      <c r="G12" s="90"/>
      <c r="H12" s="90"/>
      <c r="I12" s="90"/>
      <c r="K12" s="15" t="s">
        <v>13</v>
      </c>
      <c r="L12" s="43">
        <v>0</v>
      </c>
      <c r="M12" s="43">
        <v>0.334448160535117</v>
      </c>
      <c r="N12" s="43">
        <v>2.84280936454849</v>
      </c>
      <c r="O12" s="43">
        <v>0.83612040133779297</v>
      </c>
      <c r="P12" s="43">
        <v>12.2073578595318</v>
      </c>
      <c r="Q12" s="43">
        <v>54.515050167224103</v>
      </c>
      <c r="R12" s="43">
        <v>31.6053511705686</v>
      </c>
      <c r="S12" s="43">
        <v>0.83612040133779297</v>
      </c>
    </row>
    <row r="13" spans="2:20" x14ac:dyDescent="0.25">
      <c r="B13" s="15"/>
      <c r="C13" s="27"/>
      <c r="D13" s="89"/>
      <c r="E13" s="89"/>
      <c r="F13" s="89"/>
      <c r="G13" s="89"/>
      <c r="H13" s="89"/>
      <c r="I13" s="89"/>
      <c r="K13" s="15" t="s">
        <v>27</v>
      </c>
      <c r="L13" s="42">
        <v>5.0314465408805003</v>
      </c>
      <c r="M13" s="42">
        <v>2.5157232704402501</v>
      </c>
      <c r="N13" s="42">
        <v>2.5157232704402501</v>
      </c>
      <c r="O13" s="42">
        <v>8.1761006289308202</v>
      </c>
      <c r="P13" s="42">
        <v>24.9475890985325</v>
      </c>
      <c r="Q13" s="42">
        <v>51.153039832285103</v>
      </c>
      <c r="R13" s="42">
        <v>15.513626834381601</v>
      </c>
      <c r="S13" s="42">
        <v>0.20964360587002101</v>
      </c>
    </row>
    <row r="14" spans="2:20" x14ac:dyDescent="0.25">
      <c r="B14" s="15"/>
      <c r="C14" s="25"/>
      <c r="D14" s="90"/>
      <c r="E14" s="90"/>
      <c r="F14" s="90"/>
      <c r="G14" s="90"/>
      <c r="H14" s="90"/>
      <c r="I14" s="90"/>
      <c r="K14" s="15" t="s">
        <v>41</v>
      </c>
      <c r="L14" s="43">
        <v>0</v>
      </c>
      <c r="M14" s="43">
        <v>0</v>
      </c>
      <c r="N14" s="43">
        <v>3.4965034965034998</v>
      </c>
      <c r="O14" s="43">
        <v>0</v>
      </c>
      <c r="P14" s="43">
        <v>31.701631701631701</v>
      </c>
      <c r="Q14" s="43">
        <v>64.335664335664305</v>
      </c>
      <c r="R14" s="43">
        <v>3.96270396270396</v>
      </c>
      <c r="S14" s="43">
        <v>0</v>
      </c>
    </row>
    <row r="15" spans="2:20" x14ac:dyDescent="0.25">
      <c r="B15" s="15"/>
      <c r="C15" s="27"/>
      <c r="D15" s="89"/>
      <c r="E15" s="89"/>
      <c r="F15" s="89"/>
      <c r="G15" s="89"/>
      <c r="H15" s="89"/>
      <c r="I15" s="89"/>
      <c r="K15" s="15" t="s">
        <v>133</v>
      </c>
      <c r="L15" s="42">
        <v>7.8940027894002789</v>
      </c>
      <c r="M15" s="42">
        <v>2.9567642956764293</v>
      </c>
      <c r="N15" s="42">
        <v>4.5606694560669458</v>
      </c>
      <c r="O15" s="42">
        <v>12.357043235704325</v>
      </c>
      <c r="P15" s="42">
        <v>18.11715481171548</v>
      </c>
      <c r="Q15" s="42">
        <v>49.009762900976291</v>
      </c>
      <c r="R15" s="42">
        <v>18.730822873082285</v>
      </c>
      <c r="S15" s="42">
        <v>1.7852161785216178</v>
      </c>
    </row>
    <row r="16" spans="2:20" ht="32.25" customHeight="1" x14ac:dyDescent="0.25">
      <c r="B16" s="15" t="s">
        <v>27</v>
      </c>
      <c r="C16" s="25">
        <v>3.3219142530883398E-3</v>
      </c>
      <c r="D16" s="90">
        <v>1.03809820409011E-4</v>
      </c>
      <c r="E16" s="90">
        <v>6.2285892245406399E-4</v>
      </c>
      <c r="F16" s="90">
        <v>1.5917505796048299E-3</v>
      </c>
      <c r="G16" s="90">
        <v>6.9206546939340496E-4</v>
      </c>
      <c r="H16" s="90">
        <v>2.42222914287692E-4</v>
      </c>
      <c r="I16" s="90">
        <v>6.9206546939340499E-5</v>
      </c>
      <c r="K16" s="114" t="s">
        <v>135</v>
      </c>
      <c r="L16" s="114"/>
      <c r="M16" s="114"/>
      <c r="N16" s="114"/>
      <c r="O16" s="114"/>
      <c r="P16" s="114"/>
      <c r="Q16" s="114"/>
      <c r="R16" s="114"/>
      <c r="S16" s="114"/>
    </row>
    <row r="17" spans="2:9" x14ac:dyDescent="0.25">
      <c r="B17" s="15" t="s">
        <v>25</v>
      </c>
      <c r="C17" s="27">
        <v>2.97588151839164E-3</v>
      </c>
      <c r="D17" s="89">
        <v>1.55714730613516E-3</v>
      </c>
      <c r="E17" s="89">
        <v>4.1523928163604302E-4</v>
      </c>
      <c r="F17" s="89">
        <v>3.8063600816637302E-4</v>
      </c>
      <c r="G17" s="89">
        <v>2.42222914287692E-4</v>
      </c>
      <c r="H17" s="89">
        <v>1.73016367348351E-4</v>
      </c>
      <c r="I17" s="89">
        <v>2.0761964081802099E-4</v>
      </c>
    </row>
    <row r="18" spans="2:9" x14ac:dyDescent="0.25">
      <c r="B18" s="15" t="s">
        <v>21</v>
      </c>
      <c r="C18" s="25">
        <v>2.6644520571646102E-3</v>
      </c>
      <c r="D18" s="90">
        <v>0</v>
      </c>
      <c r="E18" s="90">
        <v>2.7682618775736199E-4</v>
      </c>
      <c r="F18" s="90">
        <v>2.2146095020588899E-3</v>
      </c>
      <c r="G18" s="90">
        <v>1.38413093878681E-4</v>
      </c>
      <c r="H18" s="90">
        <v>3.4603273469670202E-5</v>
      </c>
      <c r="I18" s="90">
        <v>0</v>
      </c>
    </row>
    <row r="19" spans="2:9" x14ac:dyDescent="0.25">
      <c r="B19" s="15" t="s">
        <v>31</v>
      </c>
      <c r="C19" s="27">
        <v>2.31841932246791E-3</v>
      </c>
      <c r="D19" s="89">
        <v>3.8063600816637302E-4</v>
      </c>
      <c r="E19" s="89">
        <v>2.0761964081802099E-4</v>
      </c>
      <c r="F19" s="89">
        <v>1.2457178449081299E-3</v>
      </c>
      <c r="G19" s="89">
        <v>3.8063600816637302E-4</v>
      </c>
      <c r="H19" s="89">
        <v>1.03809820409011E-4</v>
      </c>
      <c r="I19" s="89">
        <v>0</v>
      </c>
    </row>
    <row r="20" spans="2:9" x14ac:dyDescent="0.25">
      <c r="B20" s="15" t="s">
        <v>19</v>
      </c>
      <c r="C20" s="25">
        <v>2.1454029551195501E-3</v>
      </c>
      <c r="D20" s="90">
        <v>1.73016367348351E-4</v>
      </c>
      <c r="E20" s="90">
        <v>8.9968511021142603E-4</v>
      </c>
      <c r="F20" s="90">
        <v>8.6508183674175604E-4</v>
      </c>
      <c r="G20" s="90">
        <v>2.0761964081802099E-4</v>
      </c>
      <c r="H20" s="90">
        <v>0</v>
      </c>
      <c r="I20" s="90">
        <v>0</v>
      </c>
    </row>
    <row r="21" spans="2:9" x14ac:dyDescent="0.25">
      <c r="B21" s="15" t="s">
        <v>26</v>
      </c>
      <c r="C21" s="27">
        <v>1.5917505796048299E-3</v>
      </c>
      <c r="D21" s="89">
        <v>6.9206546939340499E-5</v>
      </c>
      <c r="E21" s="89">
        <v>2.0761964081802099E-4</v>
      </c>
      <c r="F21" s="89">
        <v>9.6889165715076701E-4</v>
      </c>
      <c r="G21" s="89">
        <v>2.7682618775736199E-4</v>
      </c>
      <c r="H21" s="89">
        <v>6.9206546939340499E-5</v>
      </c>
      <c r="I21" s="89">
        <v>0</v>
      </c>
    </row>
    <row r="22" spans="2:9" x14ac:dyDescent="0.25">
      <c r="B22" s="15" t="s">
        <v>44</v>
      </c>
      <c r="C22" s="25">
        <v>1.34952766531714E-3</v>
      </c>
      <c r="D22" s="90">
        <v>2.42222914287692E-4</v>
      </c>
      <c r="E22" s="90">
        <v>4.4984255510571302E-4</v>
      </c>
      <c r="F22" s="90">
        <v>4.8444582857538302E-4</v>
      </c>
      <c r="G22" s="90">
        <v>1.73016367348351E-4</v>
      </c>
      <c r="H22" s="90">
        <v>0</v>
      </c>
      <c r="I22" s="90">
        <v>0</v>
      </c>
    </row>
    <row r="23" spans="2:9" x14ac:dyDescent="0.25">
      <c r="B23" s="15" t="s">
        <v>43</v>
      </c>
      <c r="C23" s="27">
        <v>1.34952766531714E-3</v>
      </c>
      <c r="D23" s="89">
        <v>1.73016367348351E-4</v>
      </c>
      <c r="E23" s="89">
        <v>5.1904910204505301E-4</v>
      </c>
      <c r="F23" s="89">
        <v>5.5365237551472399E-4</v>
      </c>
      <c r="G23" s="89">
        <v>1.03809820409011E-4</v>
      </c>
      <c r="H23" s="89">
        <v>0</v>
      </c>
      <c r="I23" s="89">
        <v>0</v>
      </c>
    </row>
    <row r="24" spans="2:9" x14ac:dyDescent="0.25">
      <c r="B24" s="15" t="s">
        <v>37</v>
      </c>
      <c r="C24" s="25">
        <v>1.2457178449081299E-3</v>
      </c>
      <c r="D24" s="90">
        <v>1.73016367348351E-4</v>
      </c>
      <c r="E24" s="90">
        <v>1.38413093878681E-4</v>
      </c>
      <c r="F24" s="90">
        <v>5.8825564898439399E-4</v>
      </c>
      <c r="G24" s="90">
        <v>1.73016367348351E-4</v>
      </c>
      <c r="H24" s="90">
        <v>1.73016367348351E-4</v>
      </c>
      <c r="I24" s="90">
        <v>0</v>
      </c>
    </row>
    <row r="25" spans="2:9" x14ac:dyDescent="0.25">
      <c r="B25" s="15" t="s">
        <v>152</v>
      </c>
      <c r="C25" s="27">
        <v>3.0796913388006501E-2</v>
      </c>
      <c r="D25" s="89">
        <v>2.5260389632859302E-3</v>
      </c>
      <c r="E25" s="89">
        <v>5.0520779265718499E-3</v>
      </c>
      <c r="F25" s="89">
        <v>1.62981418042147E-2</v>
      </c>
      <c r="G25" s="89">
        <v>4.3946157306481203E-3</v>
      </c>
      <c r="H25" s="89">
        <v>1.5917505796048299E-3</v>
      </c>
      <c r="I25" s="89">
        <v>9.3428838368109603E-4</v>
      </c>
    </row>
    <row r="26" spans="2:9" ht="15" customHeight="1" x14ac:dyDescent="0.25">
      <c r="B26" s="113" t="s">
        <v>134</v>
      </c>
      <c r="C26" s="113"/>
      <c r="D26" s="113"/>
      <c r="E26" s="113"/>
      <c r="F26" s="113"/>
      <c r="G26" s="113"/>
      <c r="H26" s="113"/>
      <c r="I26" s="113"/>
    </row>
  </sheetData>
  <mergeCells count="6">
    <mergeCell ref="B26:I26"/>
    <mergeCell ref="B1:I1"/>
    <mergeCell ref="K1:S1"/>
    <mergeCell ref="B2:I2"/>
    <mergeCell ref="K2:S2"/>
    <mergeCell ref="K16:S16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EAAC-D5EF-40D5-9A4F-4A3081CD9AFE}">
  <dimension ref="A1"/>
  <sheetViews>
    <sheetView workbookViewId="0">
      <selection activeCell="X4" sqref="X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44053-16D6-494A-A0CE-69C7D67A594F}">
  <dimension ref="B2:F17"/>
  <sheetViews>
    <sheetView zoomScaleNormal="100" workbookViewId="0">
      <selection activeCell="C4" sqref="C4"/>
    </sheetView>
  </sheetViews>
  <sheetFormatPr defaultColWidth="8.7109375" defaultRowHeight="15" x14ac:dyDescent="0.25"/>
  <cols>
    <col min="2" max="2" width="30.5703125" customWidth="1"/>
    <col min="3" max="6" width="11.140625" customWidth="1"/>
  </cols>
  <sheetData>
    <row r="2" spans="2:6" ht="49.5" customHeight="1" x14ac:dyDescent="0.25">
      <c r="B2" s="101" t="s">
        <v>227</v>
      </c>
      <c r="C2" s="101"/>
      <c r="D2" s="101"/>
      <c r="E2" s="101"/>
      <c r="F2" s="101"/>
    </row>
    <row r="3" spans="2:6" ht="15.75" thickBot="1" x14ac:dyDescent="0.3">
      <c r="B3" s="29" t="s">
        <v>138</v>
      </c>
      <c r="C3" s="29" t="s">
        <v>130</v>
      </c>
      <c r="D3" s="30" t="s">
        <v>1</v>
      </c>
      <c r="E3" s="30" t="s">
        <v>2</v>
      </c>
      <c r="F3" s="30" t="s">
        <v>153</v>
      </c>
    </row>
    <row r="4" spans="2:6" ht="15.75" thickTop="1" x14ac:dyDescent="0.25">
      <c r="B4" s="13" t="s">
        <v>292</v>
      </c>
      <c r="C4" s="14">
        <f t="shared" ref="C4:C13" si="0">SUM(D4:F4)</f>
        <v>17751</v>
      </c>
      <c r="D4" s="14">
        <v>9360</v>
      </c>
      <c r="E4" s="14">
        <v>8389</v>
      </c>
      <c r="F4" s="14">
        <v>2</v>
      </c>
    </row>
    <row r="5" spans="2:6" x14ac:dyDescent="0.25">
      <c r="B5" s="17" t="s">
        <v>147</v>
      </c>
      <c r="C5" s="18">
        <f t="shared" si="0"/>
        <v>6229</v>
      </c>
      <c r="D5" s="18">
        <v>3221</v>
      </c>
      <c r="E5" s="18">
        <v>3007</v>
      </c>
      <c r="F5" s="18">
        <v>1</v>
      </c>
    </row>
    <row r="6" spans="2:6" x14ac:dyDescent="0.25">
      <c r="B6" s="17" t="s">
        <v>148</v>
      </c>
      <c r="C6" s="20">
        <f t="shared" si="0"/>
        <v>5292</v>
      </c>
      <c r="D6" s="20">
        <v>2714</v>
      </c>
      <c r="E6" s="20">
        <v>2578</v>
      </c>
      <c r="F6" s="20">
        <v>0</v>
      </c>
    </row>
    <row r="7" spans="2:6" x14ac:dyDescent="0.25">
      <c r="B7" s="17" t="s">
        <v>149</v>
      </c>
      <c r="C7" s="18">
        <f t="shared" si="0"/>
        <v>6230</v>
      </c>
      <c r="D7" s="18">
        <v>3425</v>
      </c>
      <c r="E7" s="18">
        <v>2804</v>
      </c>
      <c r="F7" s="18">
        <v>1</v>
      </c>
    </row>
    <row r="8" spans="2:6" x14ac:dyDescent="0.25">
      <c r="B8" s="13" t="s">
        <v>293</v>
      </c>
      <c r="C8" s="14">
        <f t="shared" si="0"/>
        <v>68159</v>
      </c>
      <c r="D8" s="14">
        <v>40272</v>
      </c>
      <c r="E8" s="14">
        <v>27846</v>
      </c>
      <c r="F8" s="14">
        <v>41</v>
      </c>
    </row>
    <row r="9" spans="2:6" x14ac:dyDescent="0.25">
      <c r="B9" s="17" t="s">
        <v>140</v>
      </c>
      <c r="C9" s="18">
        <f t="shared" si="0"/>
        <v>14002</v>
      </c>
      <c r="D9" s="18">
        <v>7242</v>
      </c>
      <c r="E9" s="18">
        <v>6759</v>
      </c>
      <c r="F9" s="18">
        <v>1</v>
      </c>
    </row>
    <row r="10" spans="2:6" x14ac:dyDescent="0.25">
      <c r="B10" s="17" t="s">
        <v>150</v>
      </c>
      <c r="C10" s="20">
        <f t="shared" si="0"/>
        <v>14288</v>
      </c>
      <c r="D10" s="20">
        <v>8859</v>
      </c>
      <c r="E10" s="20">
        <v>5416</v>
      </c>
      <c r="F10" s="20">
        <v>13</v>
      </c>
    </row>
    <row r="11" spans="2:6" x14ac:dyDescent="0.25">
      <c r="B11" s="17" t="s">
        <v>151</v>
      </c>
      <c r="C11" s="18">
        <f t="shared" si="0"/>
        <v>23522</v>
      </c>
      <c r="D11" s="18">
        <v>14868</v>
      </c>
      <c r="E11" s="18">
        <v>8633</v>
      </c>
      <c r="F11" s="18">
        <v>21</v>
      </c>
    </row>
    <row r="12" spans="2:6" x14ac:dyDescent="0.25">
      <c r="B12" s="17" t="s">
        <v>294</v>
      </c>
      <c r="C12" s="20">
        <f t="shared" si="0"/>
        <v>13890</v>
      </c>
      <c r="D12" s="20">
        <v>7940</v>
      </c>
      <c r="E12" s="20">
        <v>5944</v>
      </c>
      <c r="F12" s="20">
        <v>6</v>
      </c>
    </row>
    <row r="13" spans="2:6" ht="15.75" thickBot="1" x14ac:dyDescent="0.3">
      <c r="B13" s="17" t="s">
        <v>295</v>
      </c>
      <c r="C13" s="18">
        <f t="shared" si="0"/>
        <v>2457</v>
      </c>
      <c r="D13" s="18">
        <v>1363</v>
      </c>
      <c r="E13" s="18">
        <v>1094</v>
      </c>
      <c r="F13" s="18">
        <v>0</v>
      </c>
    </row>
    <row r="14" spans="2:6" s="4" customFormat="1" ht="39" customHeight="1" thickTop="1" x14ac:dyDescent="0.25">
      <c r="B14" s="107" t="s">
        <v>135</v>
      </c>
      <c r="C14" s="107"/>
      <c r="D14" s="107"/>
      <c r="E14" s="107"/>
      <c r="F14" s="107"/>
    </row>
    <row r="15" spans="2:6" x14ac:dyDescent="0.25">
      <c r="B15" s="41"/>
    </row>
    <row r="16" spans="2:6" x14ac:dyDescent="0.25">
      <c r="B16" s="41"/>
    </row>
    <row r="17" spans="2:2" x14ac:dyDescent="0.25">
      <c r="B17" s="41"/>
    </row>
  </sheetData>
  <mergeCells count="2">
    <mergeCell ref="B2:F2"/>
    <mergeCell ref="B14:F14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606D-2E89-4FF3-9BDF-377FF6E6932C}">
  <dimension ref="B2:F14"/>
  <sheetViews>
    <sheetView zoomScaleNormal="100" workbookViewId="0">
      <selection activeCell="C4" sqref="C4"/>
    </sheetView>
  </sheetViews>
  <sheetFormatPr defaultColWidth="8.7109375" defaultRowHeight="15" x14ac:dyDescent="0.25"/>
  <cols>
    <col min="2" max="2" width="25.85546875" customWidth="1"/>
    <col min="3" max="6" width="15" customWidth="1"/>
  </cols>
  <sheetData>
    <row r="2" spans="2:6" ht="43.5" customHeight="1" x14ac:dyDescent="0.25">
      <c r="B2" s="101" t="s">
        <v>228</v>
      </c>
      <c r="C2" s="101"/>
      <c r="D2" s="101"/>
      <c r="E2" s="101"/>
      <c r="F2" s="101"/>
    </row>
    <row r="3" spans="2:6" ht="15.75" thickBot="1" x14ac:dyDescent="0.3">
      <c r="B3" s="7"/>
      <c r="C3" s="44" t="s">
        <v>130</v>
      </c>
      <c r="D3" s="44" t="s">
        <v>154</v>
      </c>
      <c r="E3" s="44" t="s">
        <v>2</v>
      </c>
      <c r="F3" s="44" t="s">
        <v>153</v>
      </c>
    </row>
    <row r="4" spans="2:6" ht="15.75" thickTop="1" x14ac:dyDescent="0.25">
      <c r="B4" s="63" t="s">
        <v>292</v>
      </c>
      <c r="C4" s="86">
        <f t="shared" ref="C4:C13" si="0">SUM(D4:F4)</f>
        <v>99.999999999999986</v>
      </c>
      <c r="D4" s="86">
        <v>52.729423694439703</v>
      </c>
      <c r="E4" s="86">
        <v>47.259309334685398</v>
      </c>
      <c r="F4" s="86">
        <v>1.12669708748803E-2</v>
      </c>
    </row>
    <row r="5" spans="2:6" x14ac:dyDescent="0.25">
      <c r="B5" s="17" t="s">
        <v>147</v>
      </c>
      <c r="C5" s="85">
        <f t="shared" si="0"/>
        <v>99.999999999999972</v>
      </c>
      <c r="D5" s="85">
        <v>51.709744742334202</v>
      </c>
      <c r="E5" s="85">
        <v>48.274201316423202</v>
      </c>
      <c r="F5" s="85">
        <v>1.6053941242575101E-2</v>
      </c>
    </row>
    <row r="6" spans="2:6" x14ac:dyDescent="0.25">
      <c r="B6" s="17" t="s">
        <v>148</v>
      </c>
      <c r="C6" s="84">
        <f t="shared" si="0"/>
        <v>100</v>
      </c>
      <c r="D6" s="84">
        <v>51.284958427815603</v>
      </c>
      <c r="E6" s="84">
        <v>48.715041572184397</v>
      </c>
      <c r="F6" s="84">
        <v>0</v>
      </c>
    </row>
    <row r="7" spans="2:6" x14ac:dyDescent="0.25">
      <c r="B7" s="17" t="s">
        <v>149</v>
      </c>
      <c r="C7" s="85">
        <f t="shared" si="0"/>
        <v>99.999999999999957</v>
      </c>
      <c r="D7" s="85">
        <v>54.975922953450997</v>
      </c>
      <c r="E7" s="85">
        <v>45.008025682183003</v>
      </c>
      <c r="F7" s="85">
        <v>1.6051364365971099E-2</v>
      </c>
    </row>
    <row r="8" spans="2:6" x14ac:dyDescent="0.25">
      <c r="B8" s="64" t="s">
        <v>293</v>
      </c>
      <c r="C8" s="86">
        <f t="shared" si="0"/>
        <v>100.00000000000004</v>
      </c>
      <c r="D8" s="86">
        <v>59.085373905133601</v>
      </c>
      <c r="E8" s="86">
        <v>40.854472630173603</v>
      </c>
      <c r="F8" s="86">
        <v>6.0153464692850503E-2</v>
      </c>
    </row>
    <row r="9" spans="2:6" x14ac:dyDescent="0.25">
      <c r="B9" s="17" t="s">
        <v>140</v>
      </c>
      <c r="C9" s="85">
        <f t="shared" si="0"/>
        <v>100.00000000000004</v>
      </c>
      <c r="D9" s="85">
        <v>51.721182688187398</v>
      </c>
      <c r="E9" s="85">
        <v>48.271675474932202</v>
      </c>
      <c r="F9" s="85">
        <v>7.1418368804456499E-3</v>
      </c>
    </row>
    <row r="10" spans="2:6" x14ac:dyDescent="0.25">
      <c r="B10" s="17" t="s">
        <v>150</v>
      </c>
      <c r="C10" s="84">
        <f t="shared" si="0"/>
        <v>99.999999999999929</v>
      </c>
      <c r="D10" s="84">
        <v>62.003079507278798</v>
      </c>
      <c r="E10" s="84">
        <v>37.905935050391903</v>
      </c>
      <c r="F10" s="84">
        <v>9.0985442329227298E-2</v>
      </c>
    </row>
    <row r="11" spans="2:6" x14ac:dyDescent="0.25">
      <c r="B11" s="17" t="s">
        <v>151</v>
      </c>
      <c r="C11" s="85">
        <f t="shared" si="0"/>
        <v>100.00000000000003</v>
      </c>
      <c r="D11" s="85">
        <v>63.2089108069042</v>
      </c>
      <c r="E11" s="85">
        <v>36.701811070487203</v>
      </c>
      <c r="F11" s="85">
        <v>8.9278122608621696E-2</v>
      </c>
    </row>
    <row r="12" spans="2:6" x14ac:dyDescent="0.25">
      <c r="B12" s="17" t="s">
        <v>294</v>
      </c>
      <c r="C12" s="84">
        <f t="shared" si="0"/>
        <v>99.999999999999957</v>
      </c>
      <c r="D12" s="84">
        <v>57.163426925845897</v>
      </c>
      <c r="E12" s="84">
        <v>42.793376529877598</v>
      </c>
      <c r="F12" s="84">
        <v>4.3196544276457902E-2</v>
      </c>
    </row>
    <row r="13" spans="2:6" x14ac:dyDescent="0.25">
      <c r="B13" s="17" t="s">
        <v>295</v>
      </c>
      <c r="C13" s="85">
        <f t="shared" si="0"/>
        <v>100</v>
      </c>
      <c r="D13" s="85">
        <v>55.474155474155502</v>
      </c>
      <c r="E13" s="85">
        <v>44.525844525844498</v>
      </c>
      <c r="F13" s="85">
        <v>0</v>
      </c>
    </row>
    <row r="14" spans="2:6" ht="29.25" customHeight="1" x14ac:dyDescent="0.25">
      <c r="B14" s="114" t="s">
        <v>135</v>
      </c>
      <c r="C14" s="114"/>
      <c r="D14" s="114"/>
      <c r="E14" s="114"/>
      <c r="F14" s="114"/>
    </row>
  </sheetData>
  <mergeCells count="2">
    <mergeCell ref="B2:F2"/>
    <mergeCell ref="B14:F14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849A2-45C8-442A-BC97-93FEBA70CCEA}">
  <dimension ref="N7:N9"/>
  <sheetViews>
    <sheetView zoomScaleNormal="100" workbookViewId="0">
      <selection activeCell="N7" sqref="N7:N9"/>
    </sheetView>
  </sheetViews>
  <sheetFormatPr defaultRowHeight="15" x14ac:dyDescent="0.25"/>
  <sheetData>
    <row r="7" spans="14:14" x14ac:dyDescent="0.25">
      <c r="N7" t="s">
        <v>298</v>
      </c>
    </row>
    <row r="8" spans="14:14" x14ac:dyDescent="0.25">
      <c r="N8" t="s">
        <v>300</v>
      </c>
    </row>
    <row r="9" spans="14:14" x14ac:dyDescent="0.25">
      <c r="N9" t="s">
        <v>299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5CC93-67C8-4C92-B6BA-0B6D94A67B8E}">
  <dimension ref="B2:F18"/>
  <sheetViews>
    <sheetView zoomScaleNormal="100" workbookViewId="0">
      <selection activeCell="B2" sqref="B2:F2"/>
    </sheetView>
  </sheetViews>
  <sheetFormatPr defaultColWidth="8.7109375" defaultRowHeight="15" x14ac:dyDescent="0.25"/>
  <cols>
    <col min="2" max="2" width="45.7109375" customWidth="1"/>
    <col min="3" max="3" width="8.42578125" bestFit="1" customWidth="1"/>
    <col min="4" max="6" width="16.28515625" customWidth="1"/>
  </cols>
  <sheetData>
    <row r="2" spans="2:6" ht="51" customHeight="1" thickBot="1" x14ac:dyDescent="0.3">
      <c r="B2" s="116" t="s">
        <v>307</v>
      </c>
      <c r="C2" s="116"/>
      <c r="D2" s="116"/>
      <c r="E2" s="116"/>
      <c r="F2" s="116"/>
    </row>
    <row r="3" spans="2:6" ht="16.149999999999999" customHeight="1" thickBot="1" x14ac:dyDescent="0.3">
      <c r="B3" s="117" t="s">
        <v>155</v>
      </c>
      <c r="C3" s="120" t="s">
        <v>156</v>
      </c>
      <c r="D3" s="121"/>
      <c r="E3" s="121"/>
      <c r="F3" s="121"/>
    </row>
    <row r="4" spans="2:6" ht="16.5" thickBot="1" x14ac:dyDescent="0.3">
      <c r="B4" s="118"/>
      <c r="C4" s="122" t="s">
        <v>130</v>
      </c>
      <c r="D4" s="124" t="s">
        <v>157</v>
      </c>
      <c r="E4" s="124"/>
      <c r="F4" s="124"/>
    </row>
    <row r="5" spans="2:6" ht="32.25" thickBot="1" x14ac:dyDescent="0.3">
      <c r="B5" s="119"/>
      <c r="C5" s="123"/>
      <c r="D5" s="45" t="s">
        <v>158</v>
      </c>
      <c r="E5" s="45" t="s">
        <v>159</v>
      </c>
      <c r="F5" s="46" t="s">
        <v>3</v>
      </c>
    </row>
    <row r="6" spans="2:6" ht="16.5" thickBot="1" x14ac:dyDescent="0.3">
      <c r="B6" s="47" t="s">
        <v>130</v>
      </c>
      <c r="C6" s="48">
        <f>SUM(D6:F6)</f>
        <v>67791</v>
      </c>
      <c r="D6" s="48">
        <f>SUM(D7:D17)</f>
        <v>40600</v>
      </c>
      <c r="E6" s="48">
        <f>SUM(E7:E17)</f>
        <v>23752</v>
      </c>
      <c r="F6" s="49">
        <f>SUM(F7:F17)</f>
        <v>3439</v>
      </c>
    </row>
    <row r="7" spans="2:6" ht="16.5" thickBot="1" x14ac:dyDescent="0.3">
      <c r="B7" s="50" t="s">
        <v>8</v>
      </c>
      <c r="C7" s="51">
        <f t="shared" ref="C7:C17" si="0">SUM(D7:F7)</f>
        <v>28122</v>
      </c>
      <c r="D7" s="51">
        <v>15107</v>
      </c>
      <c r="E7" s="51">
        <v>11415</v>
      </c>
      <c r="F7" s="51">
        <v>1600</v>
      </c>
    </row>
    <row r="8" spans="2:6" ht="16.5" thickBot="1" x14ac:dyDescent="0.3">
      <c r="B8" s="52" t="s">
        <v>20</v>
      </c>
      <c r="C8" s="53">
        <f t="shared" si="0"/>
        <v>10201</v>
      </c>
      <c r="D8" s="53">
        <v>7982</v>
      </c>
      <c r="E8" s="53">
        <v>1570</v>
      </c>
      <c r="F8" s="53">
        <v>649</v>
      </c>
    </row>
    <row r="9" spans="2:6" ht="16.5" thickBot="1" x14ac:dyDescent="0.3">
      <c r="B9" s="50" t="s">
        <v>11</v>
      </c>
      <c r="C9" s="51">
        <f t="shared" si="0"/>
        <v>8382</v>
      </c>
      <c r="D9" s="51">
        <v>4584</v>
      </c>
      <c r="E9" s="51">
        <v>3755</v>
      </c>
      <c r="F9" s="51">
        <v>43</v>
      </c>
    </row>
    <row r="10" spans="2:6" ht="16.5" thickBot="1" x14ac:dyDescent="0.3">
      <c r="B10" s="52" t="s">
        <v>10</v>
      </c>
      <c r="C10" s="53">
        <f t="shared" si="0"/>
        <v>8149</v>
      </c>
      <c r="D10" s="53">
        <v>4637</v>
      </c>
      <c r="E10" s="53">
        <v>3491</v>
      </c>
      <c r="F10" s="53">
        <v>21</v>
      </c>
    </row>
    <row r="11" spans="2:6" ht="16.5" thickBot="1" x14ac:dyDescent="0.3">
      <c r="B11" s="50" t="s">
        <v>17</v>
      </c>
      <c r="C11" s="51">
        <f t="shared" si="0"/>
        <v>1847</v>
      </c>
      <c r="D11" s="51">
        <v>1118</v>
      </c>
      <c r="E11" s="51">
        <v>727</v>
      </c>
      <c r="F11" s="51">
        <v>2</v>
      </c>
    </row>
    <row r="12" spans="2:6" ht="16.5" thickBot="1" x14ac:dyDescent="0.3">
      <c r="B12" s="52" t="s">
        <v>19</v>
      </c>
      <c r="C12" s="53">
        <f t="shared" si="0"/>
        <v>1312</v>
      </c>
      <c r="D12" s="53">
        <v>742</v>
      </c>
      <c r="E12" s="53">
        <v>28</v>
      </c>
      <c r="F12" s="53">
        <v>542</v>
      </c>
    </row>
    <row r="13" spans="2:6" ht="16.5" thickBot="1" x14ac:dyDescent="0.3">
      <c r="B13" s="50" t="s">
        <v>13</v>
      </c>
      <c r="C13" s="51">
        <f t="shared" si="0"/>
        <v>676</v>
      </c>
      <c r="D13" s="51">
        <v>451</v>
      </c>
      <c r="E13" s="51">
        <v>218</v>
      </c>
      <c r="F13" s="51">
        <v>7</v>
      </c>
    </row>
    <row r="14" spans="2:6" ht="16.5" thickBot="1" x14ac:dyDescent="0.3">
      <c r="B14" s="52" t="s">
        <v>9</v>
      </c>
      <c r="C14" s="53">
        <f t="shared" si="0"/>
        <v>670</v>
      </c>
      <c r="D14" s="53">
        <v>363</v>
      </c>
      <c r="E14" s="53">
        <v>269</v>
      </c>
      <c r="F14" s="53">
        <v>38</v>
      </c>
    </row>
    <row r="15" spans="2:6" ht="16.5" thickBot="1" x14ac:dyDescent="0.3">
      <c r="B15" s="50" t="s">
        <v>126</v>
      </c>
      <c r="C15" s="51">
        <f t="shared" si="0"/>
        <v>565</v>
      </c>
      <c r="D15" s="51">
        <v>388</v>
      </c>
      <c r="E15" s="51">
        <v>177</v>
      </c>
      <c r="F15" s="51">
        <v>0</v>
      </c>
    </row>
    <row r="16" spans="2:6" ht="16.5" thickBot="1" x14ac:dyDescent="0.3">
      <c r="B16" s="52" t="s">
        <v>15</v>
      </c>
      <c r="C16" s="53">
        <f t="shared" si="0"/>
        <v>525</v>
      </c>
      <c r="D16" s="53">
        <v>440</v>
      </c>
      <c r="E16" s="53">
        <v>60</v>
      </c>
      <c r="F16" s="53">
        <v>25</v>
      </c>
    </row>
    <row r="17" spans="2:6" ht="16.5" thickBot="1" x14ac:dyDescent="0.3">
      <c r="B17" s="50" t="s">
        <v>133</v>
      </c>
      <c r="C17" s="51">
        <f t="shared" si="0"/>
        <v>7342</v>
      </c>
      <c r="D17" s="51">
        <v>4788</v>
      </c>
      <c r="E17" s="51">
        <v>2042</v>
      </c>
      <c r="F17" s="51">
        <v>512</v>
      </c>
    </row>
    <row r="18" spans="2:6" x14ac:dyDescent="0.25">
      <c r="B18" s="115" t="s">
        <v>290</v>
      </c>
      <c r="C18" s="115"/>
      <c r="D18" s="115"/>
      <c r="E18" s="115"/>
      <c r="F18" s="115"/>
    </row>
  </sheetData>
  <mergeCells count="6">
    <mergeCell ref="B18:F18"/>
    <mergeCell ref="B2:F2"/>
    <mergeCell ref="B3:B5"/>
    <mergeCell ref="C3:F3"/>
    <mergeCell ref="C4:C5"/>
    <mergeCell ref="D4:F4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A108-0631-4BB0-94DD-32142D21ADE7}">
  <dimension ref="A1:C14"/>
  <sheetViews>
    <sheetView zoomScaleNormal="100" workbookViewId="0">
      <selection sqref="A1:C1"/>
    </sheetView>
  </sheetViews>
  <sheetFormatPr defaultColWidth="8.7109375" defaultRowHeight="15" x14ac:dyDescent="0.25"/>
  <cols>
    <col min="1" max="1" width="35.140625" customWidth="1"/>
    <col min="2" max="2" width="7" bestFit="1" customWidth="1"/>
    <col min="3" max="3" width="12.5703125" customWidth="1"/>
  </cols>
  <sheetData>
    <row r="1" spans="1:3" ht="65.25" customHeight="1" x14ac:dyDescent="0.25">
      <c r="A1" s="99" t="s">
        <v>308</v>
      </c>
      <c r="B1" s="99"/>
      <c r="C1" s="99"/>
    </row>
    <row r="2" spans="1:3" x14ac:dyDescent="0.25">
      <c r="A2" t="s">
        <v>5</v>
      </c>
      <c r="B2" t="s">
        <v>6</v>
      </c>
      <c r="C2" t="s">
        <v>7</v>
      </c>
    </row>
    <row r="3" spans="1:3" x14ac:dyDescent="0.25">
      <c r="A3" t="s">
        <v>8</v>
      </c>
      <c r="B3">
        <v>28122</v>
      </c>
      <c r="C3" s="5">
        <v>41.483382749922598</v>
      </c>
    </row>
    <row r="4" spans="1:3" x14ac:dyDescent="0.25">
      <c r="A4" t="s">
        <v>20</v>
      </c>
      <c r="B4">
        <v>10201</v>
      </c>
      <c r="C4" s="5">
        <v>15.0477201988465</v>
      </c>
    </row>
    <row r="5" spans="1:3" x14ac:dyDescent="0.25">
      <c r="A5" t="s">
        <v>11</v>
      </c>
      <c r="B5">
        <v>8382</v>
      </c>
      <c r="C5" s="5">
        <v>12.364473160154001</v>
      </c>
    </row>
    <row r="6" spans="1:3" x14ac:dyDescent="0.25">
      <c r="A6" t="s">
        <v>10</v>
      </c>
      <c r="B6">
        <v>8149</v>
      </c>
      <c r="C6" s="5">
        <v>12.020769718694201</v>
      </c>
    </row>
    <row r="7" spans="1:3" x14ac:dyDescent="0.25">
      <c r="A7" t="s">
        <v>17</v>
      </c>
      <c r="B7">
        <v>1847</v>
      </c>
      <c r="C7" s="5">
        <v>2.7245504565502801</v>
      </c>
    </row>
    <row r="8" spans="1:3" x14ac:dyDescent="0.25">
      <c r="A8" t="s">
        <v>19</v>
      </c>
      <c r="B8">
        <v>1312</v>
      </c>
      <c r="C8" s="5">
        <v>1.9353601510525</v>
      </c>
    </row>
    <row r="9" spans="1:3" x14ac:dyDescent="0.25">
      <c r="A9" t="s">
        <v>13</v>
      </c>
      <c r="B9">
        <v>676</v>
      </c>
      <c r="C9" s="5">
        <v>0.99718251685326997</v>
      </c>
    </row>
    <row r="10" spans="1:3" x14ac:dyDescent="0.25">
      <c r="A10" t="s">
        <v>9</v>
      </c>
      <c r="B10">
        <v>670</v>
      </c>
      <c r="C10" s="5">
        <v>0.98833178445516401</v>
      </c>
    </row>
    <row r="11" spans="1:3" x14ac:dyDescent="0.25">
      <c r="A11" t="s">
        <v>126</v>
      </c>
      <c r="B11">
        <v>565</v>
      </c>
      <c r="C11" s="5">
        <v>0.83344396748830996</v>
      </c>
    </row>
    <row r="12" spans="1:3" x14ac:dyDescent="0.25">
      <c r="A12" t="s">
        <v>15</v>
      </c>
      <c r="B12">
        <v>525</v>
      </c>
      <c r="C12" s="5">
        <v>0.77443908483427004</v>
      </c>
    </row>
    <row r="13" spans="1:3" x14ac:dyDescent="0.25">
      <c r="A13" t="s">
        <v>133</v>
      </c>
      <c r="B13">
        <v>7342</v>
      </c>
      <c r="C13" s="5">
        <v>10.830346211148958</v>
      </c>
    </row>
    <row r="14" spans="1:3" x14ac:dyDescent="0.25">
      <c r="A14" t="s">
        <v>290</v>
      </c>
    </row>
  </sheetData>
  <mergeCells count="1">
    <mergeCell ref="A1:C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2A7E-BA0C-4CC6-954F-413804AC3DFD}">
  <sheetPr>
    <pageSetUpPr fitToPage="1"/>
  </sheetPr>
  <dimension ref="A1"/>
  <sheetViews>
    <sheetView zoomScale="80" zoomScaleNormal="80" workbookViewId="0">
      <selection activeCell="S20" sqref="S20"/>
    </sheetView>
  </sheetViews>
  <sheetFormatPr defaultColWidth="8.5703125" defaultRowHeight="15" x14ac:dyDescent="0.25"/>
  <sheetData/>
  <pageMargins left="0.51180555555555496" right="0.51180555555555496" top="0.78749999999999998" bottom="0.78749999999999998" header="0.51180555555555496" footer="0.51180555555555496"/>
  <pageSetup paperSize="77" scale="73" firstPageNumber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D19D-368C-45F1-BF22-C62F6A4CAA80}">
  <dimension ref="A1:C181"/>
  <sheetViews>
    <sheetView zoomScaleNormal="100" workbookViewId="0">
      <selection activeCell="B3" sqref="B3"/>
    </sheetView>
  </sheetViews>
  <sheetFormatPr defaultColWidth="8.7109375" defaultRowHeight="15" x14ac:dyDescent="0.25"/>
  <cols>
    <col min="1" max="1" width="35.140625" customWidth="1"/>
    <col min="2" max="2" width="7" bestFit="1" customWidth="1"/>
    <col min="3" max="3" width="12.5703125" customWidth="1"/>
  </cols>
  <sheetData>
    <row r="1" spans="1:3" s="4" customFormat="1" ht="67.5" customHeight="1" x14ac:dyDescent="0.25">
      <c r="A1" s="99" t="s">
        <v>218</v>
      </c>
      <c r="B1" s="99"/>
      <c r="C1" s="99"/>
    </row>
    <row r="2" spans="1:3" x14ac:dyDescent="0.25">
      <c r="A2" t="s">
        <v>5</v>
      </c>
      <c r="B2" t="s">
        <v>6</v>
      </c>
      <c r="C2" t="s">
        <v>7</v>
      </c>
    </row>
    <row r="3" spans="1:3" x14ac:dyDescent="0.25">
      <c r="A3" t="s">
        <v>8</v>
      </c>
      <c r="B3">
        <v>266862</v>
      </c>
      <c r="C3" s="5">
        <v>58.758821133288599</v>
      </c>
    </row>
    <row r="4" spans="1:3" x14ac:dyDescent="0.25">
      <c r="A4" t="s">
        <v>10</v>
      </c>
      <c r="B4">
        <v>52488</v>
      </c>
      <c r="C4" s="5">
        <v>11.557033236819199</v>
      </c>
    </row>
    <row r="5" spans="1:3" x14ac:dyDescent="0.25">
      <c r="A5" t="s">
        <v>9</v>
      </c>
      <c r="B5">
        <v>37283</v>
      </c>
      <c r="C5" s="5">
        <v>8.2091310426827295</v>
      </c>
    </row>
    <row r="6" spans="1:3" x14ac:dyDescent="0.25">
      <c r="A6" t="s">
        <v>11</v>
      </c>
      <c r="B6">
        <v>18435</v>
      </c>
      <c r="C6" s="5">
        <v>4.0590974645778504</v>
      </c>
    </row>
    <row r="7" spans="1:3" x14ac:dyDescent="0.25">
      <c r="A7" t="s">
        <v>13</v>
      </c>
      <c r="B7">
        <v>7773</v>
      </c>
      <c r="C7" s="5">
        <v>1.7114925192385999</v>
      </c>
    </row>
    <row r="8" spans="1:3" x14ac:dyDescent="0.25">
      <c r="A8" t="s">
        <v>23</v>
      </c>
      <c r="B8">
        <v>5984</v>
      </c>
      <c r="C8" s="5">
        <v>1.31758281681768</v>
      </c>
    </row>
    <row r="9" spans="1:3" x14ac:dyDescent="0.25">
      <c r="A9" t="s">
        <v>12</v>
      </c>
      <c r="B9">
        <v>4660</v>
      </c>
      <c r="C9" s="5">
        <v>1.026058811225</v>
      </c>
    </row>
    <row r="10" spans="1:3" x14ac:dyDescent="0.25">
      <c r="A10" t="s">
        <v>19</v>
      </c>
      <c r="B10">
        <v>4589</v>
      </c>
      <c r="C10" s="5">
        <v>1.0104257263329399</v>
      </c>
    </row>
    <row r="11" spans="1:3" x14ac:dyDescent="0.25">
      <c r="A11" t="s">
        <v>18</v>
      </c>
      <c r="B11">
        <v>3944</v>
      </c>
      <c r="C11" s="5">
        <v>0.86840685653892302</v>
      </c>
    </row>
    <row r="12" spans="1:3" x14ac:dyDescent="0.25">
      <c r="A12" t="s">
        <v>17</v>
      </c>
      <c r="B12">
        <v>3926</v>
      </c>
      <c r="C12" s="5">
        <v>0.86444353924234596</v>
      </c>
    </row>
    <row r="13" spans="1:3" x14ac:dyDescent="0.25">
      <c r="A13" t="s">
        <v>15</v>
      </c>
      <c r="B13">
        <v>3605</v>
      </c>
      <c r="C13" s="5">
        <v>0.79376438078671796</v>
      </c>
    </row>
    <row r="14" spans="1:3" x14ac:dyDescent="0.25">
      <c r="A14" t="s">
        <v>20</v>
      </c>
      <c r="B14">
        <v>3140</v>
      </c>
      <c r="C14" s="5">
        <v>0.69137868395847302</v>
      </c>
    </row>
    <row r="15" spans="1:3" x14ac:dyDescent="0.25">
      <c r="A15" t="s">
        <v>126</v>
      </c>
      <c r="B15">
        <v>3128</v>
      </c>
      <c r="C15" s="5">
        <v>0.68873647242742198</v>
      </c>
    </row>
    <row r="16" spans="1:3" x14ac:dyDescent="0.25">
      <c r="A16" t="s">
        <v>27</v>
      </c>
      <c r="B16">
        <v>2216</v>
      </c>
      <c r="C16" s="5">
        <v>0.48792839606750898</v>
      </c>
    </row>
    <row r="17" spans="1:3" x14ac:dyDescent="0.25">
      <c r="A17" t="s">
        <v>16</v>
      </c>
      <c r="B17">
        <v>2181</v>
      </c>
      <c r="C17" s="5">
        <v>0.48022194576860799</v>
      </c>
    </row>
    <row r="18" spans="1:3" x14ac:dyDescent="0.25">
      <c r="A18" t="s">
        <v>22</v>
      </c>
      <c r="B18">
        <v>2167</v>
      </c>
      <c r="C18" s="5">
        <v>0.47713936564904802</v>
      </c>
    </row>
    <row r="19" spans="1:3" x14ac:dyDescent="0.25">
      <c r="A19" t="s">
        <v>26</v>
      </c>
      <c r="B19">
        <v>1944</v>
      </c>
      <c r="C19" s="5">
        <v>0.42803826803034101</v>
      </c>
    </row>
    <row r="20" spans="1:3" x14ac:dyDescent="0.25">
      <c r="A20" t="s">
        <v>14</v>
      </c>
      <c r="B20">
        <v>1711</v>
      </c>
      <c r="C20" s="5">
        <v>0.376735327469092</v>
      </c>
    </row>
    <row r="21" spans="1:3" x14ac:dyDescent="0.25">
      <c r="A21" t="s">
        <v>62</v>
      </c>
      <c r="B21">
        <v>1669</v>
      </c>
      <c r="C21" s="5">
        <v>0.36748758711041102</v>
      </c>
    </row>
    <row r="22" spans="1:3" x14ac:dyDescent="0.25">
      <c r="A22" t="s">
        <v>21</v>
      </c>
      <c r="B22">
        <v>1646</v>
      </c>
      <c r="C22" s="5">
        <v>0.36242334834256301</v>
      </c>
    </row>
    <row r="23" spans="1:3" x14ac:dyDescent="0.25">
      <c r="A23" t="s">
        <v>37</v>
      </c>
      <c r="B23">
        <v>1550</v>
      </c>
      <c r="C23" s="5">
        <v>0.34128565609415101</v>
      </c>
    </row>
    <row r="24" spans="1:3" x14ac:dyDescent="0.25">
      <c r="A24" t="s">
        <v>24</v>
      </c>
      <c r="B24">
        <v>1423</v>
      </c>
      <c r="C24" s="5">
        <v>0.313322250723856</v>
      </c>
    </row>
    <row r="25" spans="1:3" x14ac:dyDescent="0.25">
      <c r="A25" t="s">
        <v>25</v>
      </c>
      <c r="B25">
        <v>1273</v>
      </c>
      <c r="C25" s="5">
        <v>0.28029460658571198</v>
      </c>
    </row>
    <row r="26" spans="1:3" x14ac:dyDescent="0.25">
      <c r="A26" t="s">
        <v>36</v>
      </c>
      <c r="B26">
        <v>1229</v>
      </c>
      <c r="C26" s="5">
        <v>0.27060649763852301</v>
      </c>
    </row>
    <row r="27" spans="1:3" x14ac:dyDescent="0.25">
      <c r="A27" t="s">
        <v>29</v>
      </c>
      <c r="B27">
        <v>1166</v>
      </c>
      <c r="C27" s="5">
        <v>0.25673488710050302</v>
      </c>
    </row>
    <row r="28" spans="1:3" x14ac:dyDescent="0.25">
      <c r="A28" t="s">
        <v>28</v>
      </c>
      <c r="B28">
        <v>1113</v>
      </c>
      <c r="C28" s="5">
        <v>0.24506511950502599</v>
      </c>
    </row>
    <row r="29" spans="1:3" x14ac:dyDescent="0.25">
      <c r="A29" t="s">
        <v>41</v>
      </c>
      <c r="B29">
        <v>882</v>
      </c>
      <c r="C29" s="5">
        <v>0.194202547532285</v>
      </c>
    </row>
    <row r="30" spans="1:3" x14ac:dyDescent="0.25">
      <c r="A30" t="s">
        <v>31</v>
      </c>
      <c r="B30">
        <v>788</v>
      </c>
      <c r="C30" s="5">
        <v>0.17350522387238099</v>
      </c>
    </row>
    <row r="31" spans="1:3" x14ac:dyDescent="0.25">
      <c r="A31" t="s">
        <v>30</v>
      </c>
      <c r="B31">
        <v>777</v>
      </c>
      <c r="C31" s="5">
        <v>0.171083196635584</v>
      </c>
    </row>
    <row r="32" spans="1:3" x14ac:dyDescent="0.25">
      <c r="A32" t="s">
        <v>47</v>
      </c>
      <c r="B32">
        <v>681</v>
      </c>
      <c r="C32" s="5">
        <v>0.149945504387172</v>
      </c>
    </row>
    <row r="33" spans="1:3" x14ac:dyDescent="0.25">
      <c r="A33" t="s">
        <v>58</v>
      </c>
      <c r="B33">
        <v>673</v>
      </c>
      <c r="C33" s="5">
        <v>0.14818403003313799</v>
      </c>
    </row>
    <row r="34" spans="1:3" x14ac:dyDescent="0.25">
      <c r="A34" t="s">
        <v>34</v>
      </c>
      <c r="B34">
        <v>568</v>
      </c>
      <c r="C34" s="5">
        <v>0.12506467913643701</v>
      </c>
    </row>
    <row r="35" spans="1:3" x14ac:dyDescent="0.25">
      <c r="A35" t="s">
        <v>39</v>
      </c>
      <c r="B35">
        <v>551</v>
      </c>
      <c r="C35" s="5">
        <v>0.121321546134114</v>
      </c>
    </row>
    <row r="36" spans="1:3" x14ac:dyDescent="0.25">
      <c r="A36" t="s">
        <v>49</v>
      </c>
      <c r="B36">
        <v>544</v>
      </c>
      <c r="C36" s="5">
        <v>0.119780256074334</v>
      </c>
    </row>
    <row r="37" spans="1:3" x14ac:dyDescent="0.25">
      <c r="A37" t="s">
        <v>33</v>
      </c>
      <c r="B37">
        <v>538</v>
      </c>
      <c r="C37" s="5">
        <v>0.11845915030880801</v>
      </c>
    </row>
    <row r="38" spans="1:3" x14ac:dyDescent="0.25">
      <c r="A38" t="s">
        <v>48</v>
      </c>
      <c r="B38">
        <v>462</v>
      </c>
      <c r="C38" s="5">
        <v>0.101725143945482</v>
      </c>
    </row>
    <row r="39" spans="1:3" x14ac:dyDescent="0.25">
      <c r="A39" t="s">
        <v>52</v>
      </c>
      <c r="B39">
        <v>449</v>
      </c>
      <c r="C39" s="5">
        <v>9.8862748120176605E-2</v>
      </c>
    </row>
    <row r="40" spans="1:3" x14ac:dyDescent="0.25">
      <c r="A40" t="s">
        <v>42</v>
      </c>
      <c r="B40">
        <v>432</v>
      </c>
      <c r="C40" s="5">
        <v>9.5119615117853606E-2</v>
      </c>
    </row>
    <row r="41" spans="1:3" x14ac:dyDescent="0.25">
      <c r="A41" t="s">
        <v>32</v>
      </c>
      <c r="B41">
        <v>419</v>
      </c>
      <c r="C41" s="5">
        <v>9.2257219292547904E-2</v>
      </c>
    </row>
    <row r="42" spans="1:3" x14ac:dyDescent="0.25">
      <c r="A42" t="s">
        <v>38</v>
      </c>
      <c r="B42">
        <v>418</v>
      </c>
      <c r="C42" s="5">
        <v>9.2037034998293604E-2</v>
      </c>
    </row>
    <row r="43" spans="1:3" x14ac:dyDescent="0.25">
      <c r="A43" t="s">
        <v>55</v>
      </c>
      <c r="B43">
        <v>414</v>
      </c>
      <c r="C43" s="5">
        <v>9.1156297821276405E-2</v>
      </c>
    </row>
    <row r="44" spans="1:3" x14ac:dyDescent="0.25">
      <c r="A44" t="s">
        <v>65</v>
      </c>
      <c r="B44">
        <v>413</v>
      </c>
      <c r="C44" s="5">
        <v>9.0936113527022105E-2</v>
      </c>
    </row>
    <row r="45" spans="1:3" x14ac:dyDescent="0.25">
      <c r="A45" t="s">
        <v>57</v>
      </c>
      <c r="B45">
        <v>412</v>
      </c>
      <c r="C45" s="5">
        <v>9.0715929232767806E-2</v>
      </c>
    </row>
    <row r="46" spans="1:3" x14ac:dyDescent="0.25">
      <c r="A46" t="s">
        <v>46</v>
      </c>
      <c r="B46">
        <v>400</v>
      </c>
      <c r="C46" s="5">
        <v>8.8073717701716306E-2</v>
      </c>
    </row>
    <row r="47" spans="1:3" x14ac:dyDescent="0.25">
      <c r="A47" t="s">
        <v>61</v>
      </c>
      <c r="B47">
        <v>397</v>
      </c>
      <c r="C47" s="5">
        <v>8.7413164818953504E-2</v>
      </c>
    </row>
    <row r="48" spans="1:3" x14ac:dyDescent="0.25">
      <c r="A48" t="s">
        <v>40</v>
      </c>
      <c r="B48">
        <v>382</v>
      </c>
      <c r="C48" s="5">
        <v>8.4110400405139105E-2</v>
      </c>
    </row>
    <row r="49" spans="1:3" x14ac:dyDescent="0.25">
      <c r="A49" t="s">
        <v>51</v>
      </c>
      <c r="B49">
        <v>347</v>
      </c>
      <c r="C49" s="5">
        <v>7.6403950106238905E-2</v>
      </c>
    </row>
    <row r="50" spans="1:3" x14ac:dyDescent="0.25">
      <c r="A50" t="s">
        <v>43</v>
      </c>
      <c r="B50">
        <v>312</v>
      </c>
      <c r="C50" s="5">
        <v>6.8697499807338705E-2</v>
      </c>
    </row>
    <row r="51" spans="1:3" x14ac:dyDescent="0.25">
      <c r="A51" t="s">
        <v>45</v>
      </c>
      <c r="B51">
        <v>270</v>
      </c>
      <c r="C51" s="5">
        <v>5.9449759448658497E-2</v>
      </c>
    </row>
    <row r="52" spans="1:3" x14ac:dyDescent="0.25">
      <c r="A52" t="s">
        <v>53</v>
      </c>
      <c r="B52">
        <v>270</v>
      </c>
      <c r="C52" s="5">
        <v>5.9449759448658497E-2</v>
      </c>
    </row>
    <row r="53" spans="1:3" x14ac:dyDescent="0.25">
      <c r="A53" t="s">
        <v>75</v>
      </c>
      <c r="B53">
        <v>268</v>
      </c>
      <c r="C53" s="5">
        <v>5.9009390860149898E-2</v>
      </c>
    </row>
    <row r="54" spans="1:3" x14ac:dyDescent="0.25">
      <c r="A54" t="s">
        <v>44</v>
      </c>
      <c r="B54">
        <v>259</v>
      </c>
      <c r="C54" s="5">
        <v>5.7027732211861297E-2</v>
      </c>
    </row>
    <row r="55" spans="1:3" x14ac:dyDescent="0.25">
      <c r="A55" t="s">
        <v>64</v>
      </c>
      <c r="B55">
        <v>253</v>
      </c>
      <c r="C55" s="5">
        <v>5.5706626446335603E-2</v>
      </c>
    </row>
    <row r="56" spans="1:3" x14ac:dyDescent="0.25">
      <c r="A56" t="s">
        <v>54</v>
      </c>
      <c r="B56">
        <v>237</v>
      </c>
      <c r="C56" s="5">
        <v>5.2183677738266897E-2</v>
      </c>
    </row>
    <row r="57" spans="1:3" x14ac:dyDescent="0.25">
      <c r="A57" t="s">
        <v>79</v>
      </c>
      <c r="B57">
        <v>220</v>
      </c>
      <c r="C57" s="5">
        <v>4.8440544735944002E-2</v>
      </c>
    </row>
    <row r="58" spans="1:3" x14ac:dyDescent="0.25">
      <c r="A58" t="s">
        <v>35</v>
      </c>
      <c r="B58">
        <v>190</v>
      </c>
      <c r="C58" s="5">
        <v>4.1835015908315301E-2</v>
      </c>
    </row>
    <row r="59" spans="1:3" x14ac:dyDescent="0.25">
      <c r="A59" t="s">
        <v>59</v>
      </c>
      <c r="B59">
        <v>183</v>
      </c>
      <c r="C59" s="5">
        <v>4.0293725848535203E-2</v>
      </c>
    </row>
    <row r="60" spans="1:3" x14ac:dyDescent="0.25">
      <c r="A60" t="s">
        <v>50</v>
      </c>
      <c r="B60">
        <v>170</v>
      </c>
      <c r="C60" s="5">
        <v>3.7431330023229403E-2</v>
      </c>
    </row>
    <row r="61" spans="1:3" x14ac:dyDescent="0.25">
      <c r="A61" t="s">
        <v>85</v>
      </c>
      <c r="B61">
        <v>148</v>
      </c>
      <c r="C61" s="5">
        <v>3.2587275549635003E-2</v>
      </c>
    </row>
    <row r="62" spans="1:3" x14ac:dyDescent="0.25">
      <c r="A62" t="s">
        <v>76</v>
      </c>
      <c r="B62">
        <v>143</v>
      </c>
      <c r="C62" s="5">
        <v>3.1486354078363601E-2</v>
      </c>
    </row>
    <row r="63" spans="1:3" x14ac:dyDescent="0.25">
      <c r="A63" t="s">
        <v>69</v>
      </c>
      <c r="B63">
        <v>136</v>
      </c>
      <c r="C63" s="5">
        <v>2.99450640185836E-2</v>
      </c>
    </row>
    <row r="64" spans="1:3" x14ac:dyDescent="0.25">
      <c r="A64" t="s">
        <v>63</v>
      </c>
      <c r="B64">
        <v>132</v>
      </c>
      <c r="C64" s="5">
        <v>2.9064326841566401E-2</v>
      </c>
    </row>
    <row r="65" spans="1:3" x14ac:dyDescent="0.25">
      <c r="A65" t="s">
        <v>72</v>
      </c>
      <c r="B65">
        <v>129</v>
      </c>
      <c r="C65" s="5">
        <v>2.8403773958803499E-2</v>
      </c>
    </row>
    <row r="66" spans="1:3" x14ac:dyDescent="0.25">
      <c r="A66" t="s">
        <v>70</v>
      </c>
      <c r="B66">
        <v>126</v>
      </c>
      <c r="C66" s="5">
        <v>2.7743221076040599E-2</v>
      </c>
    </row>
    <row r="67" spans="1:3" x14ac:dyDescent="0.25">
      <c r="A67" t="s">
        <v>66</v>
      </c>
      <c r="B67">
        <v>125</v>
      </c>
      <c r="C67" s="5">
        <v>2.75230367817864E-2</v>
      </c>
    </row>
    <row r="68" spans="1:3" x14ac:dyDescent="0.25">
      <c r="A68" t="s">
        <v>87</v>
      </c>
      <c r="B68">
        <v>114</v>
      </c>
      <c r="C68" s="5">
        <v>2.51010095449892E-2</v>
      </c>
    </row>
    <row r="69" spans="1:3" x14ac:dyDescent="0.25">
      <c r="A69" t="s">
        <v>86</v>
      </c>
      <c r="B69">
        <v>108</v>
      </c>
      <c r="C69" s="5">
        <v>2.3779903779463402E-2</v>
      </c>
    </row>
    <row r="70" spans="1:3" x14ac:dyDescent="0.25">
      <c r="A70" t="s">
        <v>71</v>
      </c>
      <c r="B70">
        <v>103</v>
      </c>
      <c r="C70" s="5">
        <v>2.2678982308192E-2</v>
      </c>
    </row>
    <row r="71" spans="1:3" x14ac:dyDescent="0.25">
      <c r="A71" t="s">
        <v>80</v>
      </c>
      <c r="B71">
        <v>97</v>
      </c>
      <c r="C71" s="5">
        <v>2.1357876542666202E-2</v>
      </c>
    </row>
    <row r="72" spans="1:3" x14ac:dyDescent="0.25">
      <c r="A72" t="s">
        <v>74</v>
      </c>
      <c r="B72">
        <v>85</v>
      </c>
      <c r="C72" s="5">
        <v>1.8715665011614702E-2</v>
      </c>
    </row>
    <row r="73" spans="1:3" x14ac:dyDescent="0.25">
      <c r="A73" t="s">
        <v>82</v>
      </c>
      <c r="B73">
        <v>84</v>
      </c>
      <c r="C73" s="5">
        <v>1.8495480717360398E-2</v>
      </c>
    </row>
    <row r="74" spans="1:3" x14ac:dyDescent="0.25">
      <c r="A74" t="s">
        <v>60</v>
      </c>
      <c r="B74">
        <v>81</v>
      </c>
      <c r="C74" s="5">
        <v>1.78349278345976E-2</v>
      </c>
    </row>
    <row r="75" spans="1:3" x14ac:dyDescent="0.25">
      <c r="A75" t="s">
        <v>83</v>
      </c>
      <c r="B75">
        <v>75</v>
      </c>
      <c r="C75" s="5">
        <v>1.6513822069071801E-2</v>
      </c>
    </row>
    <row r="76" spans="1:3" x14ac:dyDescent="0.25">
      <c r="A76" t="s">
        <v>67</v>
      </c>
      <c r="B76">
        <v>74</v>
      </c>
      <c r="C76" s="5">
        <v>1.6293637774817502E-2</v>
      </c>
    </row>
    <row r="77" spans="1:3" x14ac:dyDescent="0.25">
      <c r="A77" t="s">
        <v>78</v>
      </c>
      <c r="B77">
        <v>73</v>
      </c>
      <c r="C77" s="5">
        <v>1.6073453480563198E-2</v>
      </c>
    </row>
    <row r="78" spans="1:3" x14ac:dyDescent="0.25">
      <c r="A78" t="s">
        <v>231</v>
      </c>
      <c r="B78">
        <v>73</v>
      </c>
      <c r="C78" s="5">
        <v>1.6073453480563198E-2</v>
      </c>
    </row>
    <row r="79" spans="1:3" x14ac:dyDescent="0.25">
      <c r="A79" t="s">
        <v>105</v>
      </c>
      <c r="B79">
        <v>72</v>
      </c>
      <c r="C79" s="5">
        <v>1.5853269186308899E-2</v>
      </c>
    </row>
    <row r="80" spans="1:3" x14ac:dyDescent="0.25">
      <c r="A80" t="s">
        <v>89</v>
      </c>
      <c r="B80">
        <v>68</v>
      </c>
      <c r="C80" s="5">
        <v>1.49725320092918E-2</v>
      </c>
    </row>
    <row r="81" spans="1:3" x14ac:dyDescent="0.25">
      <c r="A81" t="s">
        <v>96</v>
      </c>
      <c r="B81">
        <v>66</v>
      </c>
      <c r="C81" s="5">
        <v>1.4532163420783201E-2</v>
      </c>
    </row>
    <row r="82" spans="1:3" x14ac:dyDescent="0.25">
      <c r="A82" t="s">
        <v>103</v>
      </c>
      <c r="B82">
        <v>59</v>
      </c>
      <c r="C82" s="5">
        <v>1.29908733610032E-2</v>
      </c>
    </row>
    <row r="83" spans="1:3" x14ac:dyDescent="0.25">
      <c r="A83" t="s">
        <v>232</v>
      </c>
      <c r="B83">
        <v>52</v>
      </c>
      <c r="C83" s="5">
        <v>1.14495833012231E-2</v>
      </c>
    </row>
    <row r="84" spans="1:3" x14ac:dyDescent="0.25">
      <c r="A84" t="s">
        <v>88</v>
      </c>
      <c r="B84">
        <v>51</v>
      </c>
      <c r="C84" s="5">
        <v>1.12293990069688E-2</v>
      </c>
    </row>
    <row r="85" spans="1:3" x14ac:dyDescent="0.25">
      <c r="A85" t="s">
        <v>125</v>
      </c>
      <c r="B85">
        <v>51</v>
      </c>
      <c r="C85" s="5">
        <v>1.12293990069688E-2</v>
      </c>
    </row>
    <row r="86" spans="1:3" x14ac:dyDescent="0.25">
      <c r="A86" t="s">
        <v>81</v>
      </c>
      <c r="B86">
        <v>47</v>
      </c>
      <c r="C86" s="5">
        <v>1.03486618299517E-2</v>
      </c>
    </row>
    <row r="87" spans="1:3" x14ac:dyDescent="0.25">
      <c r="A87" t="s">
        <v>233</v>
      </c>
      <c r="B87">
        <v>46</v>
      </c>
      <c r="C87">
        <v>1.01284775356974E-2</v>
      </c>
    </row>
    <row r="88" spans="1:3" x14ac:dyDescent="0.25">
      <c r="A88" t="s">
        <v>117</v>
      </c>
      <c r="B88">
        <v>45</v>
      </c>
      <c r="C88">
        <v>9.9082932414430898E-3</v>
      </c>
    </row>
    <row r="89" spans="1:3" x14ac:dyDescent="0.25">
      <c r="A89" t="s">
        <v>68</v>
      </c>
      <c r="B89">
        <v>44</v>
      </c>
      <c r="C89">
        <v>9.6881089471888004E-3</v>
      </c>
    </row>
    <row r="90" spans="1:3" x14ac:dyDescent="0.25">
      <c r="A90" t="s">
        <v>95</v>
      </c>
      <c r="B90">
        <v>41</v>
      </c>
      <c r="C90">
        <v>9.0275560644259307E-3</v>
      </c>
    </row>
    <row r="91" spans="1:3" x14ac:dyDescent="0.25">
      <c r="A91" t="s">
        <v>84</v>
      </c>
      <c r="B91">
        <v>40</v>
      </c>
      <c r="C91">
        <v>8.8073717701716292E-3</v>
      </c>
    </row>
    <row r="92" spans="1:3" x14ac:dyDescent="0.25">
      <c r="A92" t="s">
        <v>90</v>
      </c>
      <c r="B92">
        <v>40</v>
      </c>
      <c r="C92">
        <v>8.8073717701716292E-3</v>
      </c>
    </row>
    <row r="93" spans="1:3" x14ac:dyDescent="0.25">
      <c r="A93" t="s">
        <v>234</v>
      </c>
      <c r="B93">
        <v>36</v>
      </c>
      <c r="C93">
        <v>7.9266345931544701E-3</v>
      </c>
    </row>
    <row r="94" spans="1:3" x14ac:dyDescent="0.25">
      <c r="A94" t="s">
        <v>73</v>
      </c>
      <c r="B94">
        <v>34</v>
      </c>
      <c r="C94">
        <v>7.4862660046458897E-3</v>
      </c>
    </row>
    <row r="95" spans="1:3" x14ac:dyDescent="0.25">
      <c r="A95" t="s">
        <v>106</v>
      </c>
      <c r="B95">
        <v>32</v>
      </c>
      <c r="C95">
        <v>7.0458974161373101E-3</v>
      </c>
    </row>
    <row r="96" spans="1:3" x14ac:dyDescent="0.25">
      <c r="A96" t="s">
        <v>56</v>
      </c>
      <c r="B96">
        <v>30</v>
      </c>
      <c r="C96">
        <v>6.6055288276287297E-3</v>
      </c>
    </row>
    <row r="97" spans="1:3" x14ac:dyDescent="0.25">
      <c r="A97" t="s">
        <v>92</v>
      </c>
      <c r="B97">
        <v>30</v>
      </c>
      <c r="C97">
        <v>6.6055288276287297E-3</v>
      </c>
    </row>
    <row r="98" spans="1:3" x14ac:dyDescent="0.25">
      <c r="A98" t="s">
        <v>100</v>
      </c>
      <c r="B98">
        <v>30</v>
      </c>
      <c r="C98">
        <v>6.6055288276287297E-3</v>
      </c>
    </row>
    <row r="99" spans="1:3" x14ac:dyDescent="0.25">
      <c r="A99" t="s">
        <v>91</v>
      </c>
      <c r="B99">
        <v>29</v>
      </c>
      <c r="C99">
        <v>6.38534453337443E-3</v>
      </c>
    </row>
    <row r="100" spans="1:3" x14ac:dyDescent="0.25">
      <c r="A100" t="s">
        <v>114</v>
      </c>
      <c r="B100">
        <v>28</v>
      </c>
      <c r="C100">
        <v>6.1651602391201397E-3</v>
      </c>
    </row>
    <row r="101" spans="1:3" x14ac:dyDescent="0.25">
      <c r="A101" t="s">
        <v>115</v>
      </c>
      <c r="B101">
        <v>28</v>
      </c>
      <c r="C101">
        <v>6.1651602391201397E-3</v>
      </c>
    </row>
    <row r="102" spans="1:3" x14ac:dyDescent="0.25">
      <c r="A102" t="s">
        <v>235</v>
      </c>
      <c r="B102">
        <v>25</v>
      </c>
      <c r="C102">
        <v>5.50460735635727E-3</v>
      </c>
    </row>
    <row r="103" spans="1:3" x14ac:dyDescent="0.25">
      <c r="A103" t="s">
        <v>236</v>
      </c>
      <c r="B103">
        <v>22</v>
      </c>
      <c r="C103">
        <v>4.8440544735944002E-3</v>
      </c>
    </row>
    <row r="104" spans="1:3" x14ac:dyDescent="0.25">
      <c r="A104" t="s">
        <v>94</v>
      </c>
      <c r="B104">
        <v>22</v>
      </c>
      <c r="C104">
        <v>4.8440544735944002E-3</v>
      </c>
    </row>
    <row r="105" spans="1:3" x14ac:dyDescent="0.25">
      <c r="A105" t="s">
        <v>237</v>
      </c>
      <c r="B105">
        <v>21</v>
      </c>
      <c r="C105">
        <v>4.62387017934011E-3</v>
      </c>
    </row>
    <row r="106" spans="1:3" x14ac:dyDescent="0.25">
      <c r="A106" t="s">
        <v>238</v>
      </c>
      <c r="B106">
        <v>21</v>
      </c>
      <c r="C106">
        <v>4.62387017934011E-3</v>
      </c>
    </row>
    <row r="107" spans="1:3" x14ac:dyDescent="0.25">
      <c r="A107" t="s">
        <v>77</v>
      </c>
      <c r="B107">
        <v>20</v>
      </c>
      <c r="C107">
        <v>4.4036858850858198E-3</v>
      </c>
    </row>
    <row r="108" spans="1:3" x14ac:dyDescent="0.25">
      <c r="A108" t="s">
        <v>109</v>
      </c>
      <c r="B108">
        <v>20</v>
      </c>
      <c r="C108">
        <v>4.4036858850858198E-3</v>
      </c>
    </row>
    <row r="109" spans="1:3" x14ac:dyDescent="0.25">
      <c r="A109" t="s">
        <v>239</v>
      </c>
      <c r="B109">
        <v>19</v>
      </c>
      <c r="C109">
        <v>4.1835015908315296E-3</v>
      </c>
    </row>
    <row r="110" spans="1:3" x14ac:dyDescent="0.25">
      <c r="A110" t="s">
        <v>108</v>
      </c>
      <c r="B110">
        <v>19</v>
      </c>
      <c r="C110">
        <v>4.1835015908315296E-3</v>
      </c>
    </row>
    <row r="111" spans="1:3" x14ac:dyDescent="0.25">
      <c r="A111" t="s">
        <v>240</v>
      </c>
      <c r="B111">
        <v>17</v>
      </c>
      <c r="C111">
        <v>3.7431330023229401E-3</v>
      </c>
    </row>
    <row r="112" spans="1:3" x14ac:dyDescent="0.25">
      <c r="A112" t="s">
        <v>104</v>
      </c>
      <c r="B112">
        <v>17</v>
      </c>
      <c r="C112">
        <v>3.7431330023229401E-3</v>
      </c>
    </row>
    <row r="113" spans="1:3" x14ac:dyDescent="0.25">
      <c r="A113" t="s">
        <v>99</v>
      </c>
      <c r="B113">
        <v>17</v>
      </c>
      <c r="C113">
        <v>3.7431330023229401E-3</v>
      </c>
    </row>
    <row r="114" spans="1:3" x14ac:dyDescent="0.25">
      <c r="A114" t="s">
        <v>241</v>
      </c>
      <c r="B114">
        <v>16</v>
      </c>
      <c r="C114">
        <v>3.5229487080686499E-3</v>
      </c>
    </row>
    <row r="115" spans="1:3" x14ac:dyDescent="0.25">
      <c r="A115" t="s">
        <v>101</v>
      </c>
      <c r="B115">
        <v>15</v>
      </c>
      <c r="C115">
        <v>3.3027644138143601E-3</v>
      </c>
    </row>
    <row r="116" spans="1:3" x14ac:dyDescent="0.25">
      <c r="A116" t="s">
        <v>242</v>
      </c>
      <c r="B116">
        <v>15</v>
      </c>
      <c r="C116">
        <v>3.3027644138143601E-3</v>
      </c>
    </row>
    <row r="117" spans="1:3" x14ac:dyDescent="0.25">
      <c r="A117" t="s">
        <v>243</v>
      </c>
      <c r="B117">
        <v>14</v>
      </c>
      <c r="C117">
        <v>3.0825801195600699E-3</v>
      </c>
    </row>
    <row r="118" spans="1:3" x14ac:dyDescent="0.25">
      <c r="A118" t="s">
        <v>244</v>
      </c>
      <c r="B118">
        <v>13</v>
      </c>
      <c r="C118">
        <v>2.8623958253057801E-3</v>
      </c>
    </row>
    <row r="119" spans="1:3" x14ac:dyDescent="0.25">
      <c r="A119" t="s">
        <v>245</v>
      </c>
      <c r="B119">
        <v>12</v>
      </c>
      <c r="C119">
        <v>2.6422115310514899E-3</v>
      </c>
    </row>
    <row r="120" spans="1:3" x14ac:dyDescent="0.25">
      <c r="A120" t="s">
        <v>97</v>
      </c>
      <c r="B120">
        <v>11</v>
      </c>
      <c r="C120">
        <v>2.4220272367972001E-3</v>
      </c>
    </row>
    <row r="121" spans="1:3" x14ac:dyDescent="0.25">
      <c r="A121" t="s">
        <v>246</v>
      </c>
      <c r="B121">
        <v>11</v>
      </c>
      <c r="C121">
        <v>2.4220272367972001E-3</v>
      </c>
    </row>
    <row r="122" spans="1:3" x14ac:dyDescent="0.25">
      <c r="A122" t="s">
        <v>247</v>
      </c>
      <c r="B122">
        <v>10</v>
      </c>
      <c r="C122">
        <v>2.2018429425429099E-3</v>
      </c>
    </row>
    <row r="123" spans="1:3" x14ac:dyDescent="0.25">
      <c r="A123" t="s">
        <v>248</v>
      </c>
      <c r="B123">
        <v>9</v>
      </c>
      <c r="C123">
        <v>1.9816586482886201E-3</v>
      </c>
    </row>
    <row r="124" spans="1:3" x14ac:dyDescent="0.25">
      <c r="A124" t="s">
        <v>249</v>
      </c>
      <c r="B124">
        <v>9</v>
      </c>
      <c r="C124">
        <v>1.9816586482886201E-3</v>
      </c>
    </row>
    <row r="125" spans="1:3" x14ac:dyDescent="0.25">
      <c r="A125" t="s">
        <v>119</v>
      </c>
      <c r="B125">
        <v>9</v>
      </c>
      <c r="C125">
        <v>1.9816586482886201E-3</v>
      </c>
    </row>
    <row r="126" spans="1:3" x14ac:dyDescent="0.25">
      <c r="A126" t="s">
        <v>250</v>
      </c>
      <c r="B126">
        <v>9</v>
      </c>
      <c r="C126">
        <v>1.9816586482886201E-3</v>
      </c>
    </row>
    <row r="127" spans="1:3" x14ac:dyDescent="0.25">
      <c r="A127" t="s">
        <v>121</v>
      </c>
      <c r="B127">
        <v>9</v>
      </c>
      <c r="C127">
        <v>1.9816586482886201E-3</v>
      </c>
    </row>
    <row r="128" spans="1:3" x14ac:dyDescent="0.25">
      <c r="A128" t="s">
        <v>251</v>
      </c>
      <c r="B128">
        <v>9</v>
      </c>
      <c r="C128">
        <v>1.9816586482886201E-3</v>
      </c>
    </row>
    <row r="129" spans="1:3" x14ac:dyDescent="0.25">
      <c r="A129" t="s">
        <v>122</v>
      </c>
      <c r="B129">
        <v>9</v>
      </c>
      <c r="C129">
        <v>1.9816586482886201E-3</v>
      </c>
    </row>
    <row r="130" spans="1:3" x14ac:dyDescent="0.25">
      <c r="A130" t="s">
        <v>127</v>
      </c>
      <c r="B130">
        <v>9</v>
      </c>
      <c r="C130">
        <v>1.9816586482886201E-3</v>
      </c>
    </row>
    <row r="131" spans="1:3" x14ac:dyDescent="0.25">
      <c r="A131" t="s">
        <v>118</v>
      </c>
      <c r="B131">
        <v>8</v>
      </c>
      <c r="C131">
        <v>1.7614743540343299E-3</v>
      </c>
    </row>
    <row r="132" spans="1:3" x14ac:dyDescent="0.25">
      <c r="A132" t="s">
        <v>252</v>
      </c>
      <c r="B132">
        <v>8</v>
      </c>
      <c r="C132">
        <v>1.7614743540343299E-3</v>
      </c>
    </row>
    <row r="133" spans="1:3" x14ac:dyDescent="0.25">
      <c r="A133" t="s">
        <v>253</v>
      </c>
      <c r="B133">
        <v>7</v>
      </c>
      <c r="C133">
        <v>1.5412900597800399E-3</v>
      </c>
    </row>
    <row r="134" spans="1:3" x14ac:dyDescent="0.25">
      <c r="A134" t="s">
        <v>254</v>
      </c>
      <c r="B134">
        <v>7</v>
      </c>
      <c r="C134">
        <v>1.5412900597800399E-3</v>
      </c>
    </row>
    <row r="135" spans="1:3" x14ac:dyDescent="0.25">
      <c r="A135" t="s">
        <v>255</v>
      </c>
      <c r="B135">
        <v>6</v>
      </c>
      <c r="C135">
        <v>1.3211057655257499E-3</v>
      </c>
    </row>
    <row r="136" spans="1:3" x14ac:dyDescent="0.25">
      <c r="A136" t="s">
        <v>93</v>
      </c>
      <c r="B136">
        <v>6</v>
      </c>
      <c r="C136">
        <v>1.3211057655257499E-3</v>
      </c>
    </row>
    <row r="137" spans="1:3" x14ac:dyDescent="0.25">
      <c r="A137" t="s">
        <v>256</v>
      </c>
      <c r="B137">
        <v>6</v>
      </c>
      <c r="C137">
        <v>1.3211057655257499E-3</v>
      </c>
    </row>
    <row r="138" spans="1:3" x14ac:dyDescent="0.25">
      <c r="A138" t="s">
        <v>98</v>
      </c>
      <c r="B138">
        <v>6</v>
      </c>
      <c r="C138">
        <v>1.3211057655257499E-3</v>
      </c>
    </row>
    <row r="139" spans="1:3" x14ac:dyDescent="0.25">
      <c r="A139" t="s">
        <v>123</v>
      </c>
      <c r="B139">
        <v>6</v>
      </c>
      <c r="C139">
        <v>1.3211057655257499E-3</v>
      </c>
    </row>
    <row r="140" spans="1:3" x14ac:dyDescent="0.25">
      <c r="A140" t="s">
        <v>257</v>
      </c>
      <c r="B140">
        <v>6</v>
      </c>
      <c r="C140">
        <v>1.3211057655257499E-3</v>
      </c>
    </row>
    <row r="141" spans="1:3" x14ac:dyDescent="0.25">
      <c r="A141" t="s">
        <v>258</v>
      </c>
      <c r="B141">
        <v>5</v>
      </c>
      <c r="C141">
        <v>1.10092147127145E-3</v>
      </c>
    </row>
    <row r="142" spans="1:3" x14ac:dyDescent="0.25">
      <c r="A142" t="s">
        <v>259</v>
      </c>
      <c r="B142">
        <v>4</v>
      </c>
      <c r="C142">
        <v>8.8073717701716301E-4</v>
      </c>
    </row>
    <row r="143" spans="1:3" x14ac:dyDescent="0.25">
      <c r="A143" t="s">
        <v>116</v>
      </c>
      <c r="B143">
        <v>4</v>
      </c>
      <c r="C143">
        <v>8.8073717701716301E-4</v>
      </c>
    </row>
    <row r="144" spans="1:3" x14ac:dyDescent="0.25">
      <c r="A144" t="s">
        <v>260</v>
      </c>
      <c r="B144">
        <v>4</v>
      </c>
      <c r="C144">
        <v>8.8073717701716301E-4</v>
      </c>
    </row>
    <row r="145" spans="1:3" x14ac:dyDescent="0.25">
      <c r="A145" t="s">
        <v>261</v>
      </c>
      <c r="B145">
        <v>4</v>
      </c>
      <c r="C145">
        <v>8.8073717701716301E-4</v>
      </c>
    </row>
    <row r="146" spans="1:3" x14ac:dyDescent="0.25">
      <c r="A146" t="s">
        <v>262</v>
      </c>
      <c r="B146">
        <v>4</v>
      </c>
      <c r="C146">
        <v>8.8073717701716301E-4</v>
      </c>
    </row>
    <row r="147" spans="1:3" x14ac:dyDescent="0.25">
      <c r="A147" t="s">
        <v>110</v>
      </c>
      <c r="B147">
        <v>3</v>
      </c>
      <c r="C147">
        <v>6.6055288276287301E-4</v>
      </c>
    </row>
    <row r="148" spans="1:3" x14ac:dyDescent="0.25">
      <c r="A148" t="s">
        <v>112</v>
      </c>
      <c r="B148">
        <v>3</v>
      </c>
      <c r="C148">
        <v>6.6055288276287301E-4</v>
      </c>
    </row>
    <row r="149" spans="1:3" x14ac:dyDescent="0.25">
      <c r="A149" t="s">
        <v>263</v>
      </c>
      <c r="B149">
        <v>3</v>
      </c>
      <c r="C149">
        <v>6.6055288276287301E-4</v>
      </c>
    </row>
    <row r="150" spans="1:3" x14ac:dyDescent="0.25">
      <c r="A150" t="s">
        <v>120</v>
      </c>
      <c r="B150">
        <v>3</v>
      </c>
      <c r="C150">
        <v>6.6055288276287301E-4</v>
      </c>
    </row>
    <row r="151" spans="1:3" x14ac:dyDescent="0.25">
      <c r="A151" t="s">
        <v>264</v>
      </c>
      <c r="B151">
        <v>3</v>
      </c>
      <c r="C151">
        <v>6.6055288276287301E-4</v>
      </c>
    </row>
    <row r="152" spans="1:3" x14ac:dyDescent="0.25">
      <c r="A152" t="s">
        <v>107</v>
      </c>
      <c r="B152">
        <v>3</v>
      </c>
      <c r="C152">
        <v>6.6055288276287301E-4</v>
      </c>
    </row>
    <row r="153" spans="1:3" x14ac:dyDescent="0.25">
      <c r="A153" t="s">
        <v>265</v>
      </c>
      <c r="B153">
        <v>3</v>
      </c>
      <c r="C153">
        <v>6.6055288276287301E-4</v>
      </c>
    </row>
    <row r="154" spans="1:3" x14ac:dyDescent="0.25">
      <c r="A154" t="s">
        <v>124</v>
      </c>
      <c r="B154">
        <v>3</v>
      </c>
      <c r="C154">
        <v>6.6055288276287301E-4</v>
      </c>
    </row>
    <row r="155" spans="1:3" x14ac:dyDescent="0.25">
      <c r="A155" t="s">
        <v>266</v>
      </c>
      <c r="B155">
        <v>3</v>
      </c>
      <c r="C155">
        <v>6.6055288276287301E-4</v>
      </c>
    </row>
    <row r="156" spans="1:3" x14ac:dyDescent="0.25">
      <c r="A156" t="s">
        <v>267</v>
      </c>
      <c r="B156">
        <v>2</v>
      </c>
      <c r="C156">
        <v>4.4036858850858199E-4</v>
      </c>
    </row>
    <row r="157" spans="1:3" x14ac:dyDescent="0.25">
      <c r="A157" t="s">
        <v>268</v>
      </c>
      <c r="B157">
        <v>2</v>
      </c>
      <c r="C157">
        <v>4.4036858850858199E-4</v>
      </c>
    </row>
    <row r="158" spans="1:3" x14ac:dyDescent="0.25">
      <c r="A158" t="s">
        <v>113</v>
      </c>
      <c r="B158">
        <v>2</v>
      </c>
      <c r="C158">
        <v>4.4036858850858199E-4</v>
      </c>
    </row>
    <row r="159" spans="1:3" x14ac:dyDescent="0.25">
      <c r="A159" t="s">
        <v>269</v>
      </c>
      <c r="B159">
        <v>2</v>
      </c>
      <c r="C159">
        <v>4.4036858850858199E-4</v>
      </c>
    </row>
    <row r="160" spans="1:3" x14ac:dyDescent="0.25">
      <c r="A160" t="s">
        <v>270</v>
      </c>
      <c r="B160">
        <v>2</v>
      </c>
      <c r="C160">
        <v>4.4036858850858199E-4</v>
      </c>
    </row>
    <row r="161" spans="1:3" x14ac:dyDescent="0.25">
      <c r="A161" t="s">
        <v>271</v>
      </c>
      <c r="B161">
        <v>1</v>
      </c>
      <c r="C161">
        <v>2.20184294254291E-4</v>
      </c>
    </row>
    <row r="162" spans="1:3" x14ac:dyDescent="0.25">
      <c r="A162" t="s">
        <v>272</v>
      </c>
      <c r="B162">
        <v>1</v>
      </c>
      <c r="C162">
        <v>2.20184294254291E-4</v>
      </c>
    </row>
    <row r="163" spans="1:3" x14ac:dyDescent="0.25">
      <c r="A163" t="s">
        <v>273</v>
      </c>
      <c r="B163">
        <v>1</v>
      </c>
      <c r="C163">
        <v>2.20184294254291E-4</v>
      </c>
    </row>
    <row r="164" spans="1:3" x14ac:dyDescent="0.25">
      <c r="A164" t="s">
        <v>274</v>
      </c>
      <c r="B164">
        <v>1</v>
      </c>
      <c r="C164">
        <v>2.20184294254291E-4</v>
      </c>
    </row>
    <row r="165" spans="1:3" x14ac:dyDescent="0.25">
      <c r="A165" t="s">
        <v>275</v>
      </c>
      <c r="B165">
        <v>1</v>
      </c>
      <c r="C165">
        <v>2.20184294254291E-4</v>
      </c>
    </row>
    <row r="166" spans="1:3" x14ac:dyDescent="0.25">
      <c r="A166" t="s">
        <v>276</v>
      </c>
      <c r="B166">
        <v>1</v>
      </c>
      <c r="C166">
        <v>2.20184294254291E-4</v>
      </c>
    </row>
    <row r="167" spans="1:3" x14ac:dyDescent="0.25">
      <c r="A167" t="s">
        <v>102</v>
      </c>
      <c r="B167">
        <v>1</v>
      </c>
      <c r="C167">
        <v>2.20184294254291E-4</v>
      </c>
    </row>
    <row r="168" spans="1:3" x14ac:dyDescent="0.25">
      <c r="A168" t="s">
        <v>277</v>
      </c>
      <c r="B168">
        <v>1</v>
      </c>
      <c r="C168">
        <v>2.20184294254291E-4</v>
      </c>
    </row>
    <row r="169" spans="1:3" x14ac:dyDescent="0.25">
      <c r="A169" t="s">
        <v>278</v>
      </c>
      <c r="B169">
        <v>1</v>
      </c>
      <c r="C169">
        <v>2.20184294254291E-4</v>
      </c>
    </row>
    <row r="170" spans="1:3" x14ac:dyDescent="0.25">
      <c r="A170" t="s">
        <v>279</v>
      </c>
      <c r="B170">
        <v>1</v>
      </c>
      <c r="C170">
        <v>2.20184294254291E-4</v>
      </c>
    </row>
    <row r="171" spans="1:3" x14ac:dyDescent="0.25">
      <c r="A171" t="s">
        <v>280</v>
      </c>
      <c r="B171">
        <v>1</v>
      </c>
      <c r="C171">
        <v>2.20184294254291E-4</v>
      </c>
    </row>
    <row r="172" spans="1:3" x14ac:dyDescent="0.25">
      <c r="A172" t="s">
        <v>281</v>
      </c>
      <c r="B172">
        <v>1</v>
      </c>
      <c r="C172">
        <v>2.20184294254291E-4</v>
      </c>
    </row>
    <row r="173" spans="1:3" x14ac:dyDescent="0.25">
      <c r="A173" t="s">
        <v>282</v>
      </c>
      <c r="B173">
        <v>1</v>
      </c>
      <c r="C173">
        <v>2.20184294254291E-4</v>
      </c>
    </row>
    <row r="174" spans="1:3" x14ac:dyDescent="0.25">
      <c r="A174" t="s">
        <v>283</v>
      </c>
      <c r="B174">
        <v>1</v>
      </c>
      <c r="C174">
        <v>2.20184294254291E-4</v>
      </c>
    </row>
    <row r="175" spans="1:3" x14ac:dyDescent="0.25">
      <c r="A175" t="s">
        <v>284</v>
      </c>
      <c r="B175">
        <v>1</v>
      </c>
      <c r="C175">
        <v>2.20184294254291E-4</v>
      </c>
    </row>
    <row r="176" spans="1:3" x14ac:dyDescent="0.25">
      <c r="A176" t="s">
        <v>285</v>
      </c>
      <c r="B176">
        <v>1</v>
      </c>
      <c r="C176">
        <v>2.20184294254291E-4</v>
      </c>
    </row>
    <row r="177" spans="1:3" x14ac:dyDescent="0.25">
      <c r="A177" t="s">
        <v>286</v>
      </c>
      <c r="B177">
        <v>1</v>
      </c>
      <c r="C177">
        <v>2.20184294254291E-4</v>
      </c>
    </row>
    <row r="178" spans="1:3" x14ac:dyDescent="0.25">
      <c r="A178" t="s">
        <v>287</v>
      </c>
      <c r="B178">
        <v>1</v>
      </c>
      <c r="C178">
        <v>2.20184294254291E-4</v>
      </c>
    </row>
    <row r="179" spans="1:3" x14ac:dyDescent="0.25">
      <c r="A179" t="s">
        <v>288</v>
      </c>
      <c r="B179">
        <v>1</v>
      </c>
      <c r="C179">
        <v>2.20184294254291E-4</v>
      </c>
    </row>
    <row r="181" spans="1:3" x14ac:dyDescent="0.25">
      <c r="A181" t="s">
        <v>4</v>
      </c>
    </row>
  </sheetData>
  <mergeCells count="1">
    <mergeCell ref="A1:C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B114-705F-409D-A01C-F6622B5DDE52}">
  <dimension ref="A1:C133"/>
  <sheetViews>
    <sheetView zoomScaleNormal="100" workbookViewId="0">
      <selection sqref="A1:C1"/>
    </sheetView>
  </sheetViews>
  <sheetFormatPr defaultColWidth="8.7109375" defaultRowHeight="15" x14ac:dyDescent="0.25"/>
  <cols>
    <col min="1" max="1" width="35.140625" customWidth="1"/>
    <col min="2" max="2" width="7" bestFit="1" customWidth="1"/>
    <col min="3" max="3" width="12.5703125" customWidth="1"/>
  </cols>
  <sheetData>
    <row r="1" spans="1:3" s="4" customFormat="1" ht="67.5" customHeight="1" x14ac:dyDescent="0.25">
      <c r="A1" s="99" t="s">
        <v>309</v>
      </c>
      <c r="B1" s="99"/>
      <c r="C1" s="99"/>
    </row>
    <row r="2" spans="1:3" x14ac:dyDescent="0.25">
      <c r="A2" t="s">
        <v>5</v>
      </c>
      <c r="B2" t="s">
        <v>6</v>
      </c>
      <c r="C2" t="s">
        <v>7</v>
      </c>
    </row>
    <row r="3" spans="1:3" x14ac:dyDescent="0.25">
      <c r="A3" t="s">
        <v>8</v>
      </c>
      <c r="B3">
        <v>28122</v>
      </c>
      <c r="C3" s="5">
        <v>41.483382749922598</v>
      </c>
    </row>
    <row r="4" spans="1:3" x14ac:dyDescent="0.25">
      <c r="A4" t="s">
        <v>20</v>
      </c>
      <c r="B4">
        <v>10201</v>
      </c>
      <c r="C4" s="5">
        <v>15.0477201988465</v>
      </c>
    </row>
    <row r="5" spans="1:3" x14ac:dyDescent="0.25">
      <c r="A5" t="s">
        <v>11</v>
      </c>
      <c r="B5">
        <v>8382</v>
      </c>
      <c r="C5" s="5">
        <v>12.364473160154001</v>
      </c>
    </row>
    <row r="6" spans="1:3" x14ac:dyDescent="0.25">
      <c r="A6" t="s">
        <v>10</v>
      </c>
      <c r="B6">
        <v>8149</v>
      </c>
      <c r="C6" s="5">
        <v>12.020769718694201</v>
      </c>
    </row>
    <row r="7" spans="1:3" x14ac:dyDescent="0.25">
      <c r="A7" t="s">
        <v>17</v>
      </c>
      <c r="B7">
        <v>1847</v>
      </c>
      <c r="C7" s="5">
        <v>2.7245504565502801</v>
      </c>
    </row>
    <row r="8" spans="1:3" x14ac:dyDescent="0.25">
      <c r="A8" t="s">
        <v>19</v>
      </c>
      <c r="B8">
        <v>1312</v>
      </c>
      <c r="C8" s="5">
        <v>1.9353601510525</v>
      </c>
    </row>
    <row r="9" spans="1:3" x14ac:dyDescent="0.25">
      <c r="A9" t="s">
        <v>13</v>
      </c>
      <c r="B9">
        <v>676</v>
      </c>
      <c r="C9" s="5">
        <v>0.99718251685326997</v>
      </c>
    </row>
    <row r="10" spans="1:3" x14ac:dyDescent="0.25">
      <c r="A10" t="s">
        <v>9</v>
      </c>
      <c r="B10">
        <v>670</v>
      </c>
      <c r="C10" s="5">
        <v>0.98833178445516401</v>
      </c>
    </row>
    <row r="11" spans="1:3" x14ac:dyDescent="0.25">
      <c r="A11" t="s">
        <v>126</v>
      </c>
      <c r="B11">
        <v>565</v>
      </c>
      <c r="C11" s="5">
        <v>0.83344396748830996</v>
      </c>
    </row>
    <row r="12" spans="1:3" x14ac:dyDescent="0.25">
      <c r="A12" t="s">
        <v>15</v>
      </c>
      <c r="B12">
        <v>525</v>
      </c>
      <c r="C12" s="5">
        <v>0.77443908483427004</v>
      </c>
    </row>
    <row r="13" spans="1:3" x14ac:dyDescent="0.25">
      <c r="A13" t="s">
        <v>25</v>
      </c>
      <c r="B13">
        <v>507</v>
      </c>
      <c r="C13" s="5">
        <v>0.74788688763995204</v>
      </c>
    </row>
    <row r="14" spans="1:3" x14ac:dyDescent="0.25">
      <c r="A14" t="s">
        <v>24</v>
      </c>
      <c r="B14">
        <v>441</v>
      </c>
      <c r="C14" s="5">
        <v>0.65052883126078698</v>
      </c>
    </row>
    <row r="15" spans="1:3" x14ac:dyDescent="0.25">
      <c r="A15" t="s">
        <v>22</v>
      </c>
      <c r="B15">
        <v>422</v>
      </c>
      <c r="C15" s="5">
        <v>0.62250151200011805</v>
      </c>
    </row>
    <row r="16" spans="1:3" x14ac:dyDescent="0.25">
      <c r="A16" t="s">
        <v>12</v>
      </c>
      <c r="B16">
        <v>399</v>
      </c>
      <c r="C16" s="5">
        <v>0.588573704474045</v>
      </c>
    </row>
    <row r="17" spans="1:3" x14ac:dyDescent="0.25">
      <c r="A17" t="s">
        <v>27</v>
      </c>
      <c r="B17">
        <v>361</v>
      </c>
      <c r="C17" s="5">
        <v>0.53251906595270804</v>
      </c>
    </row>
    <row r="18" spans="1:3" x14ac:dyDescent="0.25">
      <c r="A18" t="s">
        <v>21</v>
      </c>
      <c r="B18">
        <v>342</v>
      </c>
      <c r="C18" s="5">
        <v>0.504491746692039</v>
      </c>
    </row>
    <row r="19" spans="1:3" x14ac:dyDescent="0.25">
      <c r="A19" t="s">
        <v>14</v>
      </c>
      <c r="B19">
        <v>326</v>
      </c>
      <c r="C19" s="5">
        <v>0.480889793630423</v>
      </c>
    </row>
    <row r="20" spans="1:3" x14ac:dyDescent="0.25">
      <c r="A20" t="s">
        <v>16</v>
      </c>
      <c r="B20">
        <v>278</v>
      </c>
      <c r="C20" s="5">
        <v>0.410083934445575</v>
      </c>
    </row>
    <row r="21" spans="1:3" x14ac:dyDescent="0.25">
      <c r="A21" t="s">
        <v>23</v>
      </c>
      <c r="B21">
        <v>262</v>
      </c>
      <c r="C21" s="5">
        <v>0.38648198138396</v>
      </c>
    </row>
    <row r="22" spans="1:3" x14ac:dyDescent="0.25">
      <c r="A22" t="s">
        <v>29</v>
      </c>
      <c r="B22">
        <v>225</v>
      </c>
      <c r="C22" s="5">
        <v>0.33190246492897302</v>
      </c>
    </row>
    <row r="23" spans="1:3" x14ac:dyDescent="0.25">
      <c r="A23" t="s">
        <v>49</v>
      </c>
      <c r="B23">
        <v>219</v>
      </c>
      <c r="C23" s="5">
        <v>0.323051732530867</v>
      </c>
    </row>
    <row r="24" spans="1:3" x14ac:dyDescent="0.25">
      <c r="A24" t="s">
        <v>41</v>
      </c>
      <c r="B24">
        <v>203</v>
      </c>
      <c r="C24" s="5">
        <v>0.299449779469251</v>
      </c>
    </row>
    <row r="25" spans="1:3" x14ac:dyDescent="0.25">
      <c r="A25" t="s">
        <v>37</v>
      </c>
      <c r="B25">
        <v>191</v>
      </c>
      <c r="C25" s="5">
        <v>0.28174831467303901</v>
      </c>
    </row>
    <row r="26" spans="1:3" x14ac:dyDescent="0.25">
      <c r="A26" t="s">
        <v>26</v>
      </c>
      <c r="B26">
        <v>176</v>
      </c>
      <c r="C26" s="5">
        <v>0.25962148367777399</v>
      </c>
    </row>
    <row r="27" spans="1:3" x14ac:dyDescent="0.25">
      <c r="A27" t="s">
        <v>58</v>
      </c>
      <c r="B27">
        <v>151</v>
      </c>
      <c r="C27" s="5">
        <v>0.22274343201899999</v>
      </c>
    </row>
    <row r="28" spans="1:3" x14ac:dyDescent="0.25">
      <c r="A28" t="s">
        <v>18</v>
      </c>
      <c r="B28">
        <v>145</v>
      </c>
      <c r="C28" s="5">
        <v>0.21389269962089399</v>
      </c>
    </row>
    <row r="29" spans="1:3" x14ac:dyDescent="0.25">
      <c r="A29" t="s">
        <v>57</v>
      </c>
      <c r="B29">
        <v>135</v>
      </c>
      <c r="C29" s="5">
        <v>0.19914147895738399</v>
      </c>
    </row>
    <row r="30" spans="1:3" x14ac:dyDescent="0.25">
      <c r="A30" t="s">
        <v>28</v>
      </c>
      <c r="B30">
        <v>134</v>
      </c>
      <c r="C30" s="5">
        <v>0.19766635689103301</v>
      </c>
    </row>
    <row r="31" spans="1:3" x14ac:dyDescent="0.25">
      <c r="A31" t="s">
        <v>53</v>
      </c>
      <c r="B31">
        <v>131</v>
      </c>
      <c r="C31" s="5">
        <v>0.19324099069198</v>
      </c>
    </row>
    <row r="32" spans="1:3" x14ac:dyDescent="0.25">
      <c r="A32" t="s">
        <v>33</v>
      </c>
      <c r="B32">
        <v>130</v>
      </c>
      <c r="C32" s="5">
        <v>0.191765868625629</v>
      </c>
    </row>
    <row r="33" spans="1:3" x14ac:dyDescent="0.25">
      <c r="A33" t="s">
        <v>51</v>
      </c>
      <c r="B33">
        <v>121</v>
      </c>
      <c r="C33" s="5">
        <v>0.17848977002847</v>
      </c>
    </row>
    <row r="34" spans="1:3" x14ac:dyDescent="0.25">
      <c r="A34" t="s">
        <v>79</v>
      </c>
      <c r="B34">
        <v>121</v>
      </c>
      <c r="C34" s="5">
        <v>0.17848977002847</v>
      </c>
    </row>
    <row r="35" spans="1:3" x14ac:dyDescent="0.25">
      <c r="A35" t="s">
        <v>31</v>
      </c>
      <c r="B35">
        <v>100</v>
      </c>
      <c r="C35" s="5">
        <v>0.14751220663509901</v>
      </c>
    </row>
    <row r="36" spans="1:3" x14ac:dyDescent="0.25">
      <c r="A36" t="s">
        <v>30</v>
      </c>
      <c r="B36">
        <v>91</v>
      </c>
      <c r="C36" s="5">
        <v>0.13423610803794001</v>
      </c>
    </row>
    <row r="37" spans="1:3" x14ac:dyDescent="0.25">
      <c r="A37" t="s">
        <v>46</v>
      </c>
      <c r="B37">
        <v>89</v>
      </c>
      <c r="C37" s="5">
        <v>0.131285863905238</v>
      </c>
    </row>
    <row r="38" spans="1:3" x14ac:dyDescent="0.25">
      <c r="A38" t="s">
        <v>47</v>
      </c>
      <c r="B38">
        <v>89</v>
      </c>
      <c r="C38" s="5">
        <v>0.131285863905238</v>
      </c>
    </row>
    <row r="39" spans="1:3" x14ac:dyDescent="0.25">
      <c r="A39" t="s">
        <v>62</v>
      </c>
      <c r="B39">
        <v>85</v>
      </c>
      <c r="C39" s="5">
        <v>0.12538537563983401</v>
      </c>
    </row>
    <row r="40" spans="1:3" x14ac:dyDescent="0.25">
      <c r="A40" t="s">
        <v>35</v>
      </c>
      <c r="B40">
        <v>77</v>
      </c>
      <c r="C40" s="5">
        <v>0.113584399109026</v>
      </c>
    </row>
    <row r="41" spans="1:3" x14ac:dyDescent="0.25">
      <c r="A41" t="s">
        <v>43</v>
      </c>
      <c r="B41">
        <v>74</v>
      </c>
      <c r="C41" s="5">
        <v>0.109159032909973</v>
      </c>
    </row>
    <row r="42" spans="1:3" x14ac:dyDescent="0.25">
      <c r="A42" t="s">
        <v>39</v>
      </c>
      <c r="B42">
        <v>68</v>
      </c>
      <c r="C42" s="5">
        <v>0.100308300511867</v>
      </c>
    </row>
    <row r="43" spans="1:3" x14ac:dyDescent="0.25">
      <c r="A43" t="s">
        <v>32</v>
      </c>
      <c r="B43">
        <v>66</v>
      </c>
      <c r="C43" s="5">
        <v>9.7358056379165406E-2</v>
      </c>
    </row>
    <row r="44" spans="1:3" x14ac:dyDescent="0.25">
      <c r="A44" t="s">
        <v>45</v>
      </c>
      <c r="B44">
        <v>60</v>
      </c>
      <c r="C44" s="5">
        <v>8.8507323981059399E-2</v>
      </c>
    </row>
    <row r="45" spans="1:3" x14ac:dyDescent="0.25">
      <c r="A45" t="s">
        <v>36</v>
      </c>
      <c r="B45">
        <v>57</v>
      </c>
      <c r="C45" s="5">
        <v>8.40819577820065E-2</v>
      </c>
    </row>
    <row r="46" spans="1:3" x14ac:dyDescent="0.25">
      <c r="A46" t="s">
        <v>61</v>
      </c>
      <c r="B46">
        <v>56</v>
      </c>
      <c r="C46" s="5">
        <v>8.2606835715655497E-2</v>
      </c>
    </row>
    <row r="47" spans="1:3" x14ac:dyDescent="0.25">
      <c r="A47" t="s">
        <v>42</v>
      </c>
      <c r="B47">
        <v>44</v>
      </c>
      <c r="C47" s="5">
        <v>6.4905370919443595E-2</v>
      </c>
    </row>
    <row r="48" spans="1:3" x14ac:dyDescent="0.25">
      <c r="A48" t="s">
        <v>64</v>
      </c>
      <c r="B48">
        <v>41</v>
      </c>
      <c r="C48" s="5">
        <v>6.0480004720390598E-2</v>
      </c>
    </row>
    <row r="49" spans="1:3" x14ac:dyDescent="0.25">
      <c r="A49" t="s">
        <v>75</v>
      </c>
      <c r="B49">
        <v>41</v>
      </c>
      <c r="C49" s="5">
        <v>6.0480004720390598E-2</v>
      </c>
    </row>
    <row r="50" spans="1:3" x14ac:dyDescent="0.25">
      <c r="A50" t="s">
        <v>48</v>
      </c>
      <c r="B50">
        <v>41</v>
      </c>
      <c r="C50" s="5">
        <v>6.0480004720390598E-2</v>
      </c>
    </row>
    <row r="51" spans="1:3" x14ac:dyDescent="0.25">
      <c r="A51" t="s">
        <v>38</v>
      </c>
      <c r="B51">
        <v>38</v>
      </c>
      <c r="C51" s="5">
        <v>5.6054638521337602E-2</v>
      </c>
    </row>
    <row r="52" spans="1:3" x14ac:dyDescent="0.25">
      <c r="A52" t="s">
        <v>54</v>
      </c>
      <c r="B52">
        <v>37</v>
      </c>
      <c r="C52" s="5">
        <v>5.4579516454986703E-2</v>
      </c>
    </row>
    <row r="53" spans="1:3" x14ac:dyDescent="0.25">
      <c r="A53" t="s">
        <v>50</v>
      </c>
      <c r="B53">
        <v>36</v>
      </c>
      <c r="C53" s="5">
        <v>5.3104394388635699E-2</v>
      </c>
    </row>
    <row r="54" spans="1:3" x14ac:dyDescent="0.25">
      <c r="A54" t="s">
        <v>52</v>
      </c>
      <c r="B54">
        <v>34</v>
      </c>
      <c r="C54" s="5">
        <v>5.0154150255933699E-2</v>
      </c>
    </row>
    <row r="55" spans="1:3" x14ac:dyDescent="0.25">
      <c r="A55" t="s">
        <v>65</v>
      </c>
      <c r="B55">
        <v>33</v>
      </c>
      <c r="C55" s="5">
        <v>4.8679028189582703E-2</v>
      </c>
    </row>
    <row r="56" spans="1:3" x14ac:dyDescent="0.25">
      <c r="A56" t="s">
        <v>34</v>
      </c>
      <c r="B56">
        <v>31</v>
      </c>
      <c r="C56" s="5">
        <v>4.5728784056880703E-2</v>
      </c>
    </row>
    <row r="57" spans="1:3" x14ac:dyDescent="0.25">
      <c r="A57" t="s">
        <v>85</v>
      </c>
      <c r="B57">
        <v>31</v>
      </c>
      <c r="C57" s="5">
        <v>4.5728784056880703E-2</v>
      </c>
    </row>
    <row r="58" spans="1:3" x14ac:dyDescent="0.25">
      <c r="A58" t="s">
        <v>44</v>
      </c>
      <c r="B58">
        <v>30</v>
      </c>
      <c r="C58" s="5">
        <v>4.42536619905297E-2</v>
      </c>
    </row>
    <row r="59" spans="1:3" x14ac:dyDescent="0.25">
      <c r="A59" t="s">
        <v>55</v>
      </c>
      <c r="B59">
        <v>28</v>
      </c>
      <c r="C59" s="5">
        <v>4.13034178578277E-2</v>
      </c>
    </row>
    <row r="60" spans="1:3" x14ac:dyDescent="0.25">
      <c r="A60" t="s">
        <v>69</v>
      </c>
      <c r="B60">
        <v>27</v>
      </c>
      <c r="C60" s="5">
        <v>3.9828295791476703E-2</v>
      </c>
    </row>
    <row r="61" spans="1:3" x14ac:dyDescent="0.25">
      <c r="A61" t="s">
        <v>66</v>
      </c>
      <c r="B61">
        <v>25</v>
      </c>
      <c r="C61" s="5">
        <v>3.6878051658774801E-2</v>
      </c>
    </row>
    <row r="62" spans="1:3" x14ac:dyDescent="0.25">
      <c r="A62" t="s">
        <v>74</v>
      </c>
      <c r="B62">
        <v>25</v>
      </c>
      <c r="C62" s="5">
        <v>3.6878051658774801E-2</v>
      </c>
    </row>
    <row r="63" spans="1:3" x14ac:dyDescent="0.25">
      <c r="A63" t="s">
        <v>59</v>
      </c>
      <c r="B63">
        <v>24</v>
      </c>
      <c r="C63" s="5">
        <v>3.5402929592423797E-2</v>
      </c>
    </row>
    <row r="64" spans="1:3" x14ac:dyDescent="0.25">
      <c r="A64" t="s">
        <v>63</v>
      </c>
      <c r="B64">
        <v>24</v>
      </c>
      <c r="C64" s="5">
        <v>3.5402929592423797E-2</v>
      </c>
    </row>
    <row r="65" spans="1:3" x14ac:dyDescent="0.25">
      <c r="A65" t="s">
        <v>86</v>
      </c>
      <c r="B65">
        <v>20</v>
      </c>
      <c r="C65" s="5">
        <v>2.9502441327019801E-2</v>
      </c>
    </row>
    <row r="66" spans="1:3" x14ac:dyDescent="0.25">
      <c r="A66" t="s">
        <v>71</v>
      </c>
      <c r="B66">
        <v>18</v>
      </c>
      <c r="C66" s="5">
        <v>2.6552197194317801E-2</v>
      </c>
    </row>
    <row r="67" spans="1:3" x14ac:dyDescent="0.25">
      <c r="A67" t="s">
        <v>76</v>
      </c>
      <c r="B67">
        <v>18</v>
      </c>
      <c r="C67" s="5">
        <v>2.6552197194317801E-2</v>
      </c>
    </row>
    <row r="68" spans="1:3" x14ac:dyDescent="0.25">
      <c r="A68" t="s">
        <v>117</v>
      </c>
      <c r="B68">
        <v>17</v>
      </c>
      <c r="C68" s="5">
        <v>2.5077075127966801E-2</v>
      </c>
    </row>
    <row r="69" spans="1:3" x14ac:dyDescent="0.25">
      <c r="A69" t="s">
        <v>87</v>
      </c>
      <c r="B69">
        <v>16</v>
      </c>
      <c r="C69" s="5">
        <v>2.3601953061615801E-2</v>
      </c>
    </row>
    <row r="70" spans="1:3" x14ac:dyDescent="0.25">
      <c r="A70" t="s">
        <v>67</v>
      </c>
      <c r="B70">
        <v>16</v>
      </c>
      <c r="C70" s="5">
        <v>2.3601953061615801E-2</v>
      </c>
    </row>
    <row r="71" spans="1:3" x14ac:dyDescent="0.25">
      <c r="A71" t="s">
        <v>82</v>
      </c>
      <c r="B71">
        <v>15</v>
      </c>
      <c r="C71" s="5">
        <v>2.2126830995264898E-2</v>
      </c>
    </row>
    <row r="72" spans="1:3" x14ac:dyDescent="0.25">
      <c r="A72" t="s">
        <v>56</v>
      </c>
      <c r="B72">
        <v>15</v>
      </c>
      <c r="C72" s="5">
        <v>2.2126830995264898E-2</v>
      </c>
    </row>
    <row r="73" spans="1:3" x14ac:dyDescent="0.25">
      <c r="A73" t="s">
        <v>103</v>
      </c>
      <c r="B73">
        <v>15</v>
      </c>
      <c r="C73" s="5">
        <v>2.2126830995264898E-2</v>
      </c>
    </row>
    <row r="74" spans="1:3" x14ac:dyDescent="0.25">
      <c r="A74" t="s">
        <v>78</v>
      </c>
      <c r="B74">
        <v>14</v>
      </c>
      <c r="C74" s="5">
        <v>2.0651708928913898E-2</v>
      </c>
    </row>
    <row r="75" spans="1:3" x14ac:dyDescent="0.25">
      <c r="A75" t="s">
        <v>72</v>
      </c>
      <c r="B75">
        <v>14</v>
      </c>
      <c r="C75" s="5">
        <v>2.0651708928913898E-2</v>
      </c>
    </row>
    <row r="76" spans="1:3" x14ac:dyDescent="0.25">
      <c r="A76" t="s">
        <v>84</v>
      </c>
      <c r="B76">
        <v>12</v>
      </c>
      <c r="C76" s="5">
        <v>1.7701464796211899E-2</v>
      </c>
    </row>
    <row r="77" spans="1:3" x14ac:dyDescent="0.25">
      <c r="A77" t="s">
        <v>40</v>
      </c>
      <c r="B77">
        <v>12</v>
      </c>
      <c r="C77" s="5">
        <v>1.7701464796211899E-2</v>
      </c>
    </row>
    <row r="78" spans="1:3" x14ac:dyDescent="0.25">
      <c r="A78" t="s">
        <v>73</v>
      </c>
      <c r="B78">
        <v>12</v>
      </c>
      <c r="C78" s="5">
        <v>1.7701464796211899E-2</v>
      </c>
    </row>
    <row r="79" spans="1:3" x14ac:dyDescent="0.25">
      <c r="A79" t="s">
        <v>83</v>
      </c>
      <c r="B79">
        <v>11</v>
      </c>
      <c r="C79" s="5">
        <v>1.6226342729860899E-2</v>
      </c>
    </row>
    <row r="80" spans="1:3" x14ac:dyDescent="0.25">
      <c r="A80" t="s">
        <v>89</v>
      </c>
      <c r="B80">
        <v>11</v>
      </c>
      <c r="C80" s="5">
        <v>1.6226342729860899E-2</v>
      </c>
    </row>
    <row r="81" spans="1:3" x14ac:dyDescent="0.25">
      <c r="A81" t="s">
        <v>95</v>
      </c>
      <c r="B81">
        <v>11</v>
      </c>
      <c r="C81" s="5">
        <v>1.6226342729860899E-2</v>
      </c>
    </row>
    <row r="82" spans="1:3" x14ac:dyDescent="0.25">
      <c r="A82" t="s">
        <v>105</v>
      </c>
      <c r="B82">
        <v>10</v>
      </c>
      <c r="C82" s="5">
        <v>1.47512206635099E-2</v>
      </c>
    </row>
    <row r="83" spans="1:3" x14ac:dyDescent="0.25">
      <c r="A83" t="s">
        <v>88</v>
      </c>
      <c r="B83">
        <v>10</v>
      </c>
      <c r="C83" s="5">
        <v>1.47512206635099E-2</v>
      </c>
    </row>
    <row r="84" spans="1:3" x14ac:dyDescent="0.25">
      <c r="A84" t="s">
        <v>80</v>
      </c>
      <c r="B84">
        <v>10</v>
      </c>
      <c r="C84" s="5">
        <v>1.47512206635099E-2</v>
      </c>
    </row>
    <row r="85" spans="1:3" x14ac:dyDescent="0.25">
      <c r="A85" t="s">
        <v>234</v>
      </c>
      <c r="B85">
        <v>9</v>
      </c>
      <c r="C85" s="5">
        <v>1.3276098597158901E-2</v>
      </c>
    </row>
    <row r="86" spans="1:3" x14ac:dyDescent="0.25">
      <c r="A86" t="s">
        <v>240</v>
      </c>
      <c r="B86">
        <v>8</v>
      </c>
      <c r="C86" s="5">
        <v>1.1800976530807901E-2</v>
      </c>
    </row>
    <row r="87" spans="1:3" x14ac:dyDescent="0.25">
      <c r="A87" t="s">
        <v>235</v>
      </c>
      <c r="B87">
        <v>8</v>
      </c>
      <c r="C87">
        <v>1.1800976530807901E-2</v>
      </c>
    </row>
    <row r="88" spans="1:3" x14ac:dyDescent="0.25">
      <c r="A88" t="s">
        <v>114</v>
      </c>
      <c r="B88">
        <v>7</v>
      </c>
      <c r="C88">
        <v>1.0325854464456901E-2</v>
      </c>
    </row>
    <row r="89" spans="1:3" x14ac:dyDescent="0.25">
      <c r="A89" t="s">
        <v>90</v>
      </c>
      <c r="B89">
        <v>7</v>
      </c>
      <c r="C89">
        <v>1.0325854464456901E-2</v>
      </c>
    </row>
    <row r="90" spans="1:3" x14ac:dyDescent="0.25">
      <c r="A90" t="s">
        <v>92</v>
      </c>
      <c r="B90">
        <v>7</v>
      </c>
      <c r="C90">
        <v>1.0325854464456901E-2</v>
      </c>
    </row>
    <row r="91" spans="1:3" x14ac:dyDescent="0.25">
      <c r="A91" t="s">
        <v>248</v>
      </c>
      <c r="B91">
        <v>6</v>
      </c>
      <c r="C91">
        <v>8.8507323981059406E-3</v>
      </c>
    </row>
    <row r="92" spans="1:3" x14ac:dyDescent="0.25">
      <c r="A92" t="s">
        <v>70</v>
      </c>
      <c r="B92">
        <v>6</v>
      </c>
      <c r="C92">
        <v>8.8507323981059406E-3</v>
      </c>
    </row>
    <row r="93" spans="1:3" x14ac:dyDescent="0.25">
      <c r="A93" t="s">
        <v>81</v>
      </c>
      <c r="B93">
        <v>5</v>
      </c>
      <c r="C93">
        <v>7.3756103317549502E-3</v>
      </c>
    </row>
    <row r="94" spans="1:3" x14ac:dyDescent="0.25">
      <c r="A94" t="s">
        <v>104</v>
      </c>
      <c r="B94">
        <v>5</v>
      </c>
      <c r="C94">
        <v>7.3756103317549502E-3</v>
      </c>
    </row>
    <row r="95" spans="1:3" x14ac:dyDescent="0.25">
      <c r="A95" t="s">
        <v>96</v>
      </c>
      <c r="B95">
        <v>5</v>
      </c>
      <c r="C95">
        <v>7.3756103317549502E-3</v>
      </c>
    </row>
    <row r="96" spans="1:3" x14ac:dyDescent="0.25">
      <c r="A96" t="s">
        <v>253</v>
      </c>
      <c r="B96">
        <v>5</v>
      </c>
      <c r="C96">
        <v>7.3756103317549502E-3</v>
      </c>
    </row>
    <row r="97" spans="1:3" x14ac:dyDescent="0.25">
      <c r="A97" t="s">
        <v>237</v>
      </c>
      <c r="B97">
        <v>4</v>
      </c>
      <c r="C97">
        <v>5.9004882654039598E-3</v>
      </c>
    </row>
    <row r="98" spans="1:3" x14ac:dyDescent="0.25">
      <c r="A98" t="s">
        <v>238</v>
      </c>
      <c r="B98">
        <v>4</v>
      </c>
      <c r="C98">
        <v>5.9004882654039598E-3</v>
      </c>
    </row>
    <row r="99" spans="1:3" x14ac:dyDescent="0.25">
      <c r="A99" t="s">
        <v>109</v>
      </c>
      <c r="B99">
        <v>4</v>
      </c>
      <c r="C99">
        <v>5.9004882654039598E-3</v>
      </c>
    </row>
    <row r="100" spans="1:3" x14ac:dyDescent="0.25">
      <c r="A100" t="s">
        <v>68</v>
      </c>
      <c r="B100">
        <v>4</v>
      </c>
      <c r="C100">
        <v>5.9004882654039598E-3</v>
      </c>
    </row>
    <row r="101" spans="1:3" x14ac:dyDescent="0.25">
      <c r="A101" t="s">
        <v>125</v>
      </c>
      <c r="B101">
        <v>4</v>
      </c>
      <c r="C101">
        <v>5.9004882654039598E-3</v>
      </c>
    </row>
    <row r="102" spans="1:3" x14ac:dyDescent="0.25">
      <c r="A102" t="s">
        <v>250</v>
      </c>
      <c r="B102">
        <v>3</v>
      </c>
      <c r="C102">
        <v>4.4253661990529703E-3</v>
      </c>
    </row>
    <row r="103" spans="1:3" x14ac:dyDescent="0.25">
      <c r="A103" t="s">
        <v>100</v>
      </c>
      <c r="B103">
        <v>3</v>
      </c>
      <c r="C103">
        <v>4.4253661990529703E-3</v>
      </c>
    </row>
    <row r="104" spans="1:3" x14ac:dyDescent="0.25">
      <c r="A104" t="s">
        <v>97</v>
      </c>
      <c r="B104">
        <v>2</v>
      </c>
      <c r="C104">
        <v>2.9502441327019799E-3</v>
      </c>
    </row>
    <row r="105" spans="1:3" x14ac:dyDescent="0.25">
      <c r="A105" t="s">
        <v>77</v>
      </c>
      <c r="B105">
        <v>2</v>
      </c>
      <c r="C105">
        <v>2.9502441327019799E-3</v>
      </c>
    </row>
    <row r="106" spans="1:3" x14ac:dyDescent="0.25">
      <c r="A106" t="s">
        <v>247</v>
      </c>
      <c r="B106">
        <v>2</v>
      </c>
      <c r="C106">
        <v>2.9502441327019799E-3</v>
      </c>
    </row>
    <row r="107" spans="1:3" x14ac:dyDescent="0.25">
      <c r="A107" t="s">
        <v>246</v>
      </c>
      <c r="B107">
        <v>2</v>
      </c>
      <c r="C107">
        <v>2.9502441327019799E-3</v>
      </c>
    </row>
    <row r="108" spans="1:3" x14ac:dyDescent="0.25">
      <c r="A108" t="s">
        <v>119</v>
      </c>
      <c r="B108">
        <v>2</v>
      </c>
      <c r="C108">
        <v>2.9502441327019799E-3</v>
      </c>
    </row>
    <row r="109" spans="1:3" x14ac:dyDescent="0.25">
      <c r="A109" t="s">
        <v>241</v>
      </c>
      <c r="B109">
        <v>2</v>
      </c>
      <c r="C109">
        <v>2.9502441327019799E-3</v>
      </c>
    </row>
    <row r="110" spans="1:3" x14ac:dyDescent="0.25">
      <c r="A110" t="s">
        <v>256</v>
      </c>
      <c r="B110">
        <v>2</v>
      </c>
      <c r="C110">
        <v>2.9502441327019799E-3</v>
      </c>
    </row>
    <row r="111" spans="1:3" x14ac:dyDescent="0.25">
      <c r="A111" t="s">
        <v>283</v>
      </c>
      <c r="B111">
        <v>2</v>
      </c>
      <c r="C111">
        <v>2.9502441327019799E-3</v>
      </c>
    </row>
    <row r="112" spans="1:3" x14ac:dyDescent="0.25">
      <c r="A112" t="s">
        <v>265</v>
      </c>
      <c r="B112">
        <v>2</v>
      </c>
      <c r="C112">
        <v>2.9502441327019799E-3</v>
      </c>
    </row>
    <row r="113" spans="1:3" x14ac:dyDescent="0.25">
      <c r="A113" t="s">
        <v>239</v>
      </c>
      <c r="B113">
        <v>2</v>
      </c>
      <c r="C113">
        <v>2.9502441327019799E-3</v>
      </c>
    </row>
    <row r="114" spans="1:3" x14ac:dyDescent="0.25">
      <c r="A114" t="s">
        <v>108</v>
      </c>
      <c r="B114">
        <v>2</v>
      </c>
      <c r="C114">
        <v>2.9502441327019799E-3</v>
      </c>
    </row>
    <row r="115" spans="1:3" x14ac:dyDescent="0.25">
      <c r="A115" t="s">
        <v>267</v>
      </c>
      <c r="B115">
        <v>1</v>
      </c>
      <c r="C115">
        <v>1.47512206635099E-3</v>
      </c>
    </row>
    <row r="116" spans="1:3" x14ac:dyDescent="0.25">
      <c r="A116" t="s">
        <v>115</v>
      </c>
      <c r="B116">
        <v>1</v>
      </c>
      <c r="C116">
        <v>1.47512206635099E-3</v>
      </c>
    </row>
    <row r="117" spans="1:3" x14ac:dyDescent="0.25">
      <c r="A117" t="s">
        <v>259</v>
      </c>
      <c r="B117">
        <v>1</v>
      </c>
      <c r="C117">
        <v>1.47512206635099E-3</v>
      </c>
    </row>
    <row r="118" spans="1:3" x14ac:dyDescent="0.25">
      <c r="A118" t="s">
        <v>244</v>
      </c>
      <c r="B118">
        <v>1</v>
      </c>
      <c r="C118">
        <v>1.47512206635099E-3</v>
      </c>
    </row>
    <row r="119" spans="1:3" x14ac:dyDescent="0.25">
      <c r="A119" t="s">
        <v>275</v>
      </c>
      <c r="B119">
        <v>1</v>
      </c>
      <c r="C119">
        <v>1.47512206635099E-3</v>
      </c>
    </row>
    <row r="120" spans="1:3" x14ac:dyDescent="0.25">
      <c r="A120" t="s">
        <v>91</v>
      </c>
      <c r="B120">
        <v>1</v>
      </c>
      <c r="C120">
        <v>1.47512206635099E-3</v>
      </c>
    </row>
    <row r="121" spans="1:3" x14ac:dyDescent="0.25">
      <c r="A121" t="s">
        <v>101</v>
      </c>
      <c r="B121">
        <v>1</v>
      </c>
      <c r="C121">
        <v>1.47512206635099E-3</v>
      </c>
    </row>
    <row r="122" spans="1:3" x14ac:dyDescent="0.25">
      <c r="A122" t="s">
        <v>102</v>
      </c>
      <c r="B122">
        <v>1</v>
      </c>
      <c r="C122">
        <v>1.47512206635099E-3</v>
      </c>
    </row>
    <row r="123" spans="1:3" x14ac:dyDescent="0.25">
      <c r="A123" t="s">
        <v>118</v>
      </c>
      <c r="B123">
        <v>1</v>
      </c>
      <c r="C123">
        <v>1.47512206635099E-3</v>
      </c>
    </row>
    <row r="124" spans="1:3" x14ac:dyDescent="0.25">
      <c r="A124" t="s">
        <v>120</v>
      </c>
      <c r="B124">
        <v>1</v>
      </c>
      <c r="C124">
        <v>1.47512206635099E-3</v>
      </c>
    </row>
    <row r="125" spans="1:3" x14ac:dyDescent="0.25">
      <c r="A125" t="s">
        <v>106</v>
      </c>
      <c r="B125">
        <v>1</v>
      </c>
      <c r="C125">
        <v>1.47512206635099E-3</v>
      </c>
    </row>
    <row r="126" spans="1:3" x14ac:dyDescent="0.25">
      <c r="A126" t="s">
        <v>252</v>
      </c>
      <c r="B126">
        <v>1</v>
      </c>
      <c r="C126">
        <v>1.47512206635099E-3</v>
      </c>
    </row>
    <row r="127" spans="1:3" x14ac:dyDescent="0.25">
      <c r="A127" t="s">
        <v>284</v>
      </c>
      <c r="B127">
        <v>1</v>
      </c>
      <c r="C127">
        <v>1.47512206635099E-3</v>
      </c>
    </row>
    <row r="128" spans="1:3" x14ac:dyDescent="0.25">
      <c r="A128" t="s">
        <v>99</v>
      </c>
      <c r="B128">
        <v>1</v>
      </c>
      <c r="C128">
        <v>1.47512206635099E-3</v>
      </c>
    </row>
    <row r="129" spans="1:3" x14ac:dyDescent="0.25">
      <c r="A129" t="s">
        <v>285</v>
      </c>
      <c r="B129">
        <v>1</v>
      </c>
      <c r="C129">
        <v>1.47512206635099E-3</v>
      </c>
    </row>
    <row r="130" spans="1:3" x14ac:dyDescent="0.25">
      <c r="A130" t="s">
        <v>254</v>
      </c>
      <c r="B130">
        <v>1</v>
      </c>
      <c r="C130">
        <v>1.47512206635099E-3</v>
      </c>
    </row>
    <row r="131" spans="1:3" x14ac:dyDescent="0.25">
      <c r="A131" t="s">
        <v>124</v>
      </c>
      <c r="B131">
        <v>1</v>
      </c>
      <c r="C131">
        <v>1.47512206635099E-3</v>
      </c>
    </row>
    <row r="133" spans="1:3" x14ac:dyDescent="0.25">
      <c r="A133" t="s">
        <v>290</v>
      </c>
    </row>
  </sheetData>
  <mergeCells count="1">
    <mergeCell ref="A1:C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93930-6E44-4D19-A7DD-C278146B6427}">
  <dimension ref="A1:D32"/>
  <sheetViews>
    <sheetView zoomScaleNormal="100" workbookViewId="0">
      <selection sqref="A1:D1"/>
    </sheetView>
  </sheetViews>
  <sheetFormatPr defaultColWidth="8.7109375" defaultRowHeight="15" x14ac:dyDescent="0.25"/>
  <cols>
    <col min="1" max="1" width="16" customWidth="1"/>
    <col min="2" max="2" width="19.28515625" bestFit="1" customWidth="1"/>
    <col min="3" max="3" width="6" customWidth="1"/>
    <col min="4" max="4" width="13.7109375" customWidth="1"/>
  </cols>
  <sheetData>
    <row r="1" spans="1:4" s="4" customFormat="1" ht="87.75" customHeight="1" x14ac:dyDescent="0.25">
      <c r="A1" s="99" t="s">
        <v>310</v>
      </c>
      <c r="B1" s="99"/>
      <c r="C1" s="99"/>
      <c r="D1" s="99"/>
    </row>
    <row r="2" spans="1:4" x14ac:dyDescent="0.25">
      <c r="A2" t="s">
        <v>160</v>
      </c>
      <c r="B2" t="s">
        <v>161</v>
      </c>
      <c r="C2" t="s">
        <v>6</v>
      </c>
      <c r="D2" t="s">
        <v>7</v>
      </c>
    </row>
    <row r="3" spans="1:4" x14ac:dyDescent="0.25">
      <c r="A3">
        <v>11</v>
      </c>
      <c r="B3" t="s">
        <v>162</v>
      </c>
      <c r="C3">
        <v>368</v>
      </c>
      <c r="D3" s="5">
        <v>0.54284492041716403</v>
      </c>
    </row>
    <row r="4" spans="1:4" x14ac:dyDescent="0.25">
      <c r="A4">
        <v>12</v>
      </c>
      <c r="B4" t="s">
        <v>163</v>
      </c>
      <c r="C4">
        <v>1397</v>
      </c>
      <c r="D4" s="5">
        <v>2.06074552669233</v>
      </c>
    </row>
    <row r="5" spans="1:4" x14ac:dyDescent="0.25">
      <c r="A5">
        <v>13</v>
      </c>
      <c r="B5" t="s">
        <v>164</v>
      </c>
      <c r="C5">
        <v>3431</v>
      </c>
      <c r="D5" s="5">
        <v>5.0611438096502503</v>
      </c>
    </row>
    <row r="6" spans="1:4" x14ac:dyDescent="0.25">
      <c r="A6">
        <v>14</v>
      </c>
      <c r="B6" t="s">
        <v>165</v>
      </c>
      <c r="C6">
        <v>24123</v>
      </c>
      <c r="D6" s="5">
        <v>35.5843696065849</v>
      </c>
    </row>
    <row r="7" spans="1:4" x14ac:dyDescent="0.25">
      <c r="A7">
        <v>15</v>
      </c>
      <c r="B7" t="s">
        <v>166</v>
      </c>
      <c r="C7">
        <v>596</v>
      </c>
      <c r="D7" s="5">
        <v>0.87917275154519003</v>
      </c>
    </row>
    <row r="8" spans="1:4" x14ac:dyDescent="0.25">
      <c r="A8">
        <v>16</v>
      </c>
      <c r="B8" t="s">
        <v>167</v>
      </c>
      <c r="C8">
        <v>120</v>
      </c>
      <c r="D8" s="5">
        <v>0.17701464796211899</v>
      </c>
    </row>
    <row r="9" spans="1:4" x14ac:dyDescent="0.25">
      <c r="A9">
        <v>17</v>
      </c>
      <c r="B9" t="s">
        <v>168</v>
      </c>
      <c r="C9">
        <v>59</v>
      </c>
      <c r="D9" s="5">
        <v>8.7032201914708396E-2</v>
      </c>
    </row>
    <row r="10" spans="1:4" x14ac:dyDescent="0.25">
      <c r="A10">
        <v>21</v>
      </c>
      <c r="B10" t="s">
        <v>169</v>
      </c>
      <c r="C10">
        <v>129</v>
      </c>
      <c r="D10" s="5">
        <v>0.190290746559278</v>
      </c>
    </row>
    <row r="11" spans="1:4" x14ac:dyDescent="0.25">
      <c r="A11">
        <v>22</v>
      </c>
      <c r="B11" t="s">
        <v>170</v>
      </c>
      <c r="C11">
        <v>140</v>
      </c>
      <c r="D11" s="5">
        <v>0.20651708928913901</v>
      </c>
    </row>
    <row r="12" spans="1:4" x14ac:dyDescent="0.25">
      <c r="A12">
        <v>23</v>
      </c>
      <c r="B12" t="s">
        <v>171</v>
      </c>
      <c r="C12">
        <v>181</v>
      </c>
      <c r="D12" s="5">
        <v>0.26699709400952898</v>
      </c>
    </row>
    <row r="13" spans="1:4" x14ac:dyDescent="0.25">
      <c r="A13">
        <v>24</v>
      </c>
      <c r="B13" t="s">
        <v>172</v>
      </c>
      <c r="C13">
        <v>68</v>
      </c>
      <c r="D13" s="5">
        <v>0.100308300511867</v>
      </c>
    </row>
    <row r="14" spans="1:4" x14ac:dyDescent="0.25">
      <c r="A14">
        <v>25</v>
      </c>
      <c r="B14" t="s">
        <v>173</v>
      </c>
      <c r="C14">
        <v>407</v>
      </c>
      <c r="D14" s="5">
        <v>0.60037468100485303</v>
      </c>
    </row>
    <row r="15" spans="1:4" x14ac:dyDescent="0.25">
      <c r="A15">
        <v>26</v>
      </c>
      <c r="B15" t="s">
        <v>174</v>
      </c>
      <c r="C15">
        <v>124</v>
      </c>
      <c r="D15" s="5">
        <v>0.18291513622752301</v>
      </c>
    </row>
    <row r="16" spans="1:4" x14ac:dyDescent="0.25">
      <c r="A16">
        <v>27</v>
      </c>
      <c r="B16" t="s">
        <v>175</v>
      </c>
      <c r="C16">
        <v>28</v>
      </c>
      <c r="D16" s="5">
        <v>4.13034178578277E-2</v>
      </c>
    </row>
    <row r="17" spans="1:4" x14ac:dyDescent="0.25">
      <c r="A17">
        <v>28</v>
      </c>
      <c r="B17" t="s">
        <v>176</v>
      </c>
      <c r="C17">
        <v>17</v>
      </c>
      <c r="D17" s="5">
        <v>2.5077075127966801E-2</v>
      </c>
    </row>
    <row r="18" spans="1:4" x14ac:dyDescent="0.25">
      <c r="A18">
        <v>29</v>
      </c>
      <c r="B18" t="s">
        <v>177</v>
      </c>
      <c r="C18">
        <v>260</v>
      </c>
      <c r="D18" s="5">
        <v>0.383531737251258</v>
      </c>
    </row>
    <row r="19" spans="1:4" x14ac:dyDescent="0.25">
      <c r="A19">
        <v>31</v>
      </c>
      <c r="B19" t="s">
        <v>178</v>
      </c>
      <c r="C19">
        <v>453</v>
      </c>
      <c r="D19" s="5">
        <v>0.66823029605699902</v>
      </c>
    </row>
    <row r="20" spans="1:4" x14ac:dyDescent="0.25">
      <c r="A20">
        <v>32</v>
      </c>
      <c r="B20" t="s">
        <v>179</v>
      </c>
      <c r="C20">
        <v>70</v>
      </c>
      <c r="D20" s="5">
        <v>0.103258544644569</v>
      </c>
    </row>
    <row r="21" spans="1:4" x14ac:dyDescent="0.25">
      <c r="A21">
        <v>33</v>
      </c>
      <c r="B21" t="s">
        <v>180</v>
      </c>
      <c r="C21">
        <v>936</v>
      </c>
      <c r="D21" s="5">
        <v>1.3807142541045301</v>
      </c>
    </row>
    <row r="22" spans="1:4" x14ac:dyDescent="0.25">
      <c r="A22">
        <v>35</v>
      </c>
      <c r="B22" t="s">
        <v>181</v>
      </c>
      <c r="C22">
        <v>24488</v>
      </c>
      <c r="D22" s="5">
        <v>36.122789160803102</v>
      </c>
    </row>
    <row r="23" spans="1:4" x14ac:dyDescent="0.25">
      <c r="A23">
        <v>41</v>
      </c>
      <c r="B23" t="s">
        <v>182</v>
      </c>
      <c r="C23">
        <v>2269</v>
      </c>
      <c r="D23" s="5">
        <v>3.3470519685503999</v>
      </c>
    </row>
    <row r="24" spans="1:4" x14ac:dyDescent="0.25">
      <c r="A24">
        <v>42</v>
      </c>
      <c r="B24" t="s">
        <v>183</v>
      </c>
      <c r="C24">
        <v>1853</v>
      </c>
      <c r="D24" s="5">
        <v>2.73340118894839</v>
      </c>
    </row>
    <row r="25" spans="1:4" x14ac:dyDescent="0.25">
      <c r="A25">
        <v>43</v>
      </c>
      <c r="B25" t="s">
        <v>184</v>
      </c>
      <c r="C25">
        <v>1126</v>
      </c>
      <c r="D25" s="5">
        <v>1.66098744671122</v>
      </c>
    </row>
    <row r="26" spans="1:4" x14ac:dyDescent="0.25">
      <c r="A26">
        <v>50</v>
      </c>
      <c r="B26" t="s">
        <v>185</v>
      </c>
      <c r="C26">
        <v>474</v>
      </c>
      <c r="D26" s="5">
        <v>0.69920785945036901</v>
      </c>
    </row>
    <row r="27" spans="1:4" x14ac:dyDescent="0.25">
      <c r="A27">
        <v>51</v>
      </c>
      <c r="B27" t="s">
        <v>186</v>
      </c>
      <c r="C27">
        <v>574</v>
      </c>
      <c r="D27" s="5">
        <v>0.84672006608546901</v>
      </c>
    </row>
    <row r="28" spans="1:4" x14ac:dyDescent="0.25">
      <c r="A28">
        <v>52</v>
      </c>
      <c r="B28" t="s">
        <v>187</v>
      </c>
      <c r="C28">
        <v>239</v>
      </c>
      <c r="D28" s="5">
        <v>0.35255417385788701</v>
      </c>
    </row>
    <row r="29" spans="1:4" x14ac:dyDescent="0.25">
      <c r="A29">
        <v>53</v>
      </c>
      <c r="B29" t="s">
        <v>188</v>
      </c>
      <c r="C29">
        <v>427</v>
      </c>
      <c r="D29" s="5">
        <v>0.62987712233187299</v>
      </c>
    </row>
    <row r="30" spans="1:4" x14ac:dyDescent="0.25">
      <c r="A30">
        <v>99</v>
      </c>
      <c r="B30" t="s">
        <v>214</v>
      </c>
      <c r="C30">
        <v>3434</v>
      </c>
      <c r="D30" s="5">
        <v>5.0655691758493004</v>
      </c>
    </row>
    <row r="32" spans="1:4" x14ac:dyDescent="0.25">
      <c r="A32" t="s">
        <v>290</v>
      </c>
    </row>
  </sheetData>
  <mergeCells count="1">
    <mergeCell ref="A1:D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71D95-A6FA-4173-B886-7453ACBA86AC}">
  <dimension ref="B2:F15"/>
  <sheetViews>
    <sheetView zoomScaleNormal="100" workbookViewId="0">
      <selection activeCell="G5" sqref="G5"/>
    </sheetView>
  </sheetViews>
  <sheetFormatPr defaultColWidth="8.7109375" defaultRowHeight="15" x14ac:dyDescent="0.25"/>
  <cols>
    <col min="2" max="2" width="37.7109375" customWidth="1"/>
    <col min="3" max="6" width="14.7109375" customWidth="1"/>
  </cols>
  <sheetData>
    <row r="2" spans="2:6" ht="55.5" customHeight="1" thickBot="1" x14ac:dyDescent="0.3">
      <c r="B2" s="116" t="s">
        <v>318</v>
      </c>
      <c r="C2" s="116"/>
      <c r="D2" s="116"/>
      <c r="E2" s="116"/>
      <c r="F2" s="116"/>
    </row>
    <row r="3" spans="2:6" ht="16.149999999999999" customHeight="1" thickBot="1" x14ac:dyDescent="0.3">
      <c r="B3" s="122" t="s">
        <v>189</v>
      </c>
      <c r="C3" s="120" t="s">
        <v>190</v>
      </c>
      <c r="D3" s="121"/>
      <c r="E3" s="121"/>
      <c r="F3" s="121"/>
    </row>
    <row r="4" spans="2:6" ht="16.5" thickBot="1" x14ac:dyDescent="0.3">
      <c r="B4" s="125"/>
      <c r="C4" s="122" t="s">
        <v>130</v>
      </c>
      <c r="D4" s="124" t="s">
        <v>157</v>
      </c>
      <c r="E4" s="124"/>
      <c r="F4" s="124"/>
    </row>
    <row r="5" spans="2:6" ht="47.45" customHeight="1" thickBot="1" x14ac:dyDescent="0.3">
      <c r="B5" s="123"/>
      <c r="C5" s="123"/>
      <c r="D5" s="45" t="s">
        <v>158</v>
      </c>
      <c r="E5" s="45" t="s">
        <v>159</v>
      </c>
      <c r="F5" s="46" t="s">
        <v>3</v>
      </c>
    </row>
    <row r="6" spans="2:6" ht="16.5" thickBot="1" x14ac:dyDescent="0.3">
      <c r="B6" s="83" t="s">
        <v>130</v>
      </c>
      <c r="C6" s="69">
        <f>SUM(D6:F6)</f>
        <v>67791</v>
      </c>
      <c r="D6" s="69">
        <f>SUM(D7:D14)</f>
        <v>40600</v>
      </c>
      <c r="E6" s="69">
        <f>SUM(E7:E14)</f>
        <v>23752</v>
      </c>
      <c r="F6" s="69">
        <f>SUM(F7:F14)</f>
        <v>3439</v>
      </c>
    </row>
    <row r="7" spans="2:6" ht="16.5" thickBot="1" x14ac:dyDescent="0.3">
      <c r="B7" s="50" t="s">
        <v>191</v>
      </c>
      <c r="C7" s="70">
        <f t="shared" ref="C7:C14" si="0">SUM(D7:F7)</f>
        <v>13444</v>
      </c>
      <c r="D7" s="70">
        <v>7531</v>
      </c>
      <c r="E7" s="70">
        <v>5892</v>
      </c>
      <c r="F7" s="70">
        <v>21</v>
      </c>
    </row>
    <row r="8" spans="2:6" ht="16.5" thickBot="1" x14ac:dyDescent="0.3">
      <c r="B8" s="52" t="s">
        <v>192</v>
      </c>
      <c r="C8" s="71">
        <f t="shared" si="0"/>
        <v>318</v>
      </c>
      <c r="D8" s="71">
        <v>235</v>
      </c>
      <c r="E8" s="71">
        <v>83</v>
      </c>
      <c r="F8" s="71">
        <v>0</v>
      </c>
    </row>
    <row r="9" spans="2:6" ht="16.5" thickBot="1" x14ac:dyDescent="0.3">
      <c r="B9" s="50" t="s">
        <v>193</v>
      </c>
      <c r="C9" s="70">
        <f t="shared" si="0"/>
        <v>188</v>
      </c>
      <c r="D9" s="70">
        <v>92</v>
      </c>
      <c r="E9" s="70">
        <v>96</v>
      </c>
      <c r="F9" s="70">
        <v>0</v>
      </c>
    </row>
    <row r="10" spans="2:6" ht="16.5" thickBot="1" x14ac:dyDescent="0.3">
      <c r="B10" s="52" t="s">
        <v>194</v>
      </c>
      <c r="C10" s="71">
        <f t="shared" si="0"/>
        <v>24</v>
      </c>
      <c r="D10" s="71">
        <v>14</v>
      </c>
      <c r="E10" s="71">
        <v>10</v>
      </c>
      <c r="F10" s="71">
        <v>0</v>
      </c>
    </row>
    <row r="11" spans="2:6" ht="16.5" thickBot="1" x14ac:dyDescent="0.3">
      <c r="B11" s="54" t="s">
        <v>195</v>
      </c>
      <c r="C11" s="70">
        <f t="shared" si="0"/>
        <v>28890</v>
      </c>
      <c r="D11" s="70">
        <v>19525</v>
      </c>
      <c r="E11" s="70">
        <v>9338</v>
      </c>
      <c r="F11" s="70">
        <v>27</v>
      </c>
    </row>
    <row r="12" spans="2:6" ht="16.5" thickBot="1" x14ac:dyDescent="0.3">
      <c r="B12" s="52" t="s">
        <v>196</v>
      </c>
      <c r="C12" s="71">
        <f t="shared" si="0"/>
        <v>24887</v>
      </c>
      <c r="D12" s="71">
        <v>13178</v>
      </c>
      <c r="E12" s="71">
        <v>8318</v>
      </c>
      <c r="F12" s="71">
        <v>3391</v>
      </c>
    </row>
    <row r="13" spans="2:6" ht="16.5" thickBot="1" x14ac:dyDescent="0.3">
      <c r="B13" s="50" t="s">
        <v>197</v>
      </c>
      <c r="C13" s="70">
        <f t="shared" si="0"/>
        <v>32</v>
      </c>
      <c r="D13" s="70">
        <v>18</v>
      </c>
      <c r="E13" s="70">
        <v>14</v>
      </c>
      <c r="F13" s="70">
        <v>0</v>
      </c>
    </row>
    <row r="14" spans="2:6" ht="16.5" thickBot="1" x14ac:dyDescent="0.3">
      <c r="B14" s="52" t="s">
        <v>198</v>
      </c>
      <c r="C14" s="71">
        <f t="shared" si="0"/>
        <v>8</v>
      </c>
      <c r="D14" s="71">
        <v>7</v>
      </c>
      <c r="E14" s="71">
        <v>1</v>
      </c>
      <c r="F14" s="71">
        <v>0</v>
      </c>
    </row>
    <row r="15" spans="2:6" x14ac:dyDescent="0.25">
      <c r="B15" s="115" t="s">
        <v>290</v>
      </c>
      <c r="C15" s="115"/>
      <c r="D15" s="115"/>
      <c r="E15" s="115"/>
      <c r="F15" s="115"/>
    </row>
  </sheetData>
  <mergeCells count="6">
    <mergeCell ref="B15:F15"/>
    <mergeCell ref="B2:F2"/>
    <mergeCell ref="B3:B5"/>
    <mergeCell ref="C3:F3"/>
    <mergeCell ref="C4:C5"/>
    <mergeCell ref="D4:F4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A90F-864C-462A-8F7B-3AC16B9B6327}">
  <dimension ref="A1:D12"/>
  <sheetViews>
    <sheetView zoomScaleNormal="100" workbookViewId="0">
      <selection sqref="A1:D1"/>
    </sheetView>
  </sheetViews>
  <sheetFormatPr defaultColWidth="8.7109375" defaultRowHeight="15" x14ac:dyDescent="0.25"/>
  <cols>
    <col min="1" max="1" width="34.28515625" customWidth="1"/>
    <col min="2" max="2" width="10" bestFit="1" customWidth="1"/>
    <col min="3" max="3" width="9.42578125" bestFit="1" customWidth="1"/>
    <col min="4" max="4" width="16.140625" bestFit="1" customWidth="1"/>
    <col min="7" max="7" width="34.28515625" customWidth="1"/>
  </cols>
  <sheetData>
    <row r="1" spans="1:4" s="4" customFormat="1" ht="63" customHeight="1" x14ac:dyDescent="0.25">
      <c r="A1" s="99" t="s">
        <v>317</v>
      </c>
      <c r="B1" s="99"/>
      <c r="C1" s="99"/>
      <c r="D1" s="99"/>
    </row>
    <row r="2" spans="1:4" x14ac:dyDescent="0.25">
      <c r="A2" t="s">
        <v>199</v>
      </c>
      <c r="B2" t="s">
        <v>158</v>
      </c>
      <c r="C2" t="s">
        <v>159</v>
      </c>
      <c r="D2" t="s">
        <v>3</v>
      </c>
    </row>
    <row r="3" spans="1:4" x14ac:dyDescent="0.25">
      <c r="A3" t="s">
        <v>191</v>
      </c>
      <c r="B3" s="55">
        <v>56.017554299315698</v>
      </c>
      <c r="C3" s="55">
        <v>43.826242189824498</v>
      </c>
      <c r="D3" s="55">
        <v>0.156203510859863</v>
      </c>
    </row>
    <row r="4" spans="1:4" x14ac:dyDescent="0.25">
      <c r="A4" t="s">
        <v>192</v>
      </c>
      <c r="B4" s="55">
        <v>73.899371069182394</v>
      </c>
      <c r="C4" s="55">
        <v>26.100628930817599</v>
      </c>
      <c r="D4" s="55">
        <v>0</v>
      </c>
    </row>
    <row r="5" spans="1:4" x14ac:dyDescent="0.25">
      <c r="A5" t="s">
        <v>193</v>
      </c>
      <c r="B5" s="55">
        <v>48.936170212766001</v>
      </c>
      <c r="C5" s="55">
        <v>51.063829787233999</v>
      </c>
      <c r="D5" s="55">
        <v>0</v>
      </c>
    </row>
    <row r="6" spans="1:4" x14ac:dyDescent="0.25">
      <c r="A6" t="s">
        <v>194</v>
      </c>
      <c r="B6" s="55">
        <v>58.3333333333333</v>
      </c>
      <c r="C6" s="55">
        <v>41.6666666666667</v>
      </c>
      <c r="D6" s="55">
        <v>0</v>
      </c>
    </row>
    <row r="7" spans="1:4" x14ac:dyDescent="0.25">
      <c r="A7" t="s">
        <v>195</v>
      </c>
      <c r="B7" s="55">
        <v>67.583939079266202</v>
      </c>
      <c r="C7" s="55">
        <v>32.322602976808597</v>
      </c>
      <c r="D7" s="55">
        <v>9.3457943925233697E-2</v>
      </c>
    </row>
    <row r="8" spans="1:4" x14ac:dyDescent="0.25">
      <c r="A8" t="s">
        <v>196</v>
      </c>
      <c r="B8" s="55">
        <v>52.951340057057898</v>
      </c>
      <c r="C8" s="55">
        <v>33.423072286736101</v>
      </c>
      <c r="D8" s="55">
        <v>13.6255876562061</v>
      </c>
    </row>
    <row r="9" spans="1:4" x14ac:dyDescent="0.25">
      <c r="A9" t="s">
        <v>197</v>
      </c>
      <c r="B9" s="55">
        <v>56.25</v>
      </c>
      <c r="C9" s="55">
        <v>43.75</v>
      </c>
      <c r="D9" s="55">
        <v>0</v>
      </c>
    </row>
    <row r="10" spans="1:4" x14ac:dyDescent="0.25">
      <c r="A10" t="s">
        <v>198</v>
      </c>
      <c r="B10" s="55">
        <v>87.5</v>
      </c>
      <c r="C10" s="55">
        <v>12.5</v>
      </c>
      <c r="D10" s="55">
        <v>0</v>
      </c>
    </row>
    <row r="12" spans="1:4" x14ac:dyDescent="0.25">
      <c r="A12" t="s">
        <v>290</v>
      </c>
    </row>
  </sheetData>
  <mergeCells count="1">
    <mergeCell ref="A1:D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A39B-54D8-4A20-9F5A-2A1ECCD3C0AF}">
  <sheetPr>
    <pageSetUpPr fitToPage="1"/>
  </sheetPr>
  <dimension ref="A1"/>
  <sheetViews>
    <sheetView topLeftCell="A7" zoomScaleNormal="100" workbookViewId="0">
      <selection activeCell="J5" sqref="J5"/>
    </sheetView>
  </sheetViews>
  <sheetFormatPr defaultColWidth="8.5703125" defaultRowHeight="15" x14ac:dyDescent="0.25"/>
  <sheetData/>
  <pageMargins left="0.51180555555555496" right="0.51180555555555496" top="0.78749999999999998" bottom="0.78749999999999998" header="0.51180555555555496" footer="0.51180555555555496"/>
  <pageSetup paperSize="77" firstPageNumber="0" orientation="landscape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DCAC-19E2-4CAD-B656-9E695DD226B3}">
  <dimension ref="B2:F19"/>
  <sheetViews>
    <sheetView zoomScaleNormal="100" workbookViewId="0">
      <selection activeCell="J5" sqref="J5"/>
    </sheetView>
  </sheetViews>
  <sheetFormatPr defaultColWidth="8.7109375" defaultRowHeight="15" x14ac:dyDescent="0.25"/>
  <cols>
    <col min="2" max="2" width="41.7109375" customWidth="1"/>
    <col min="3" max="6" width="14.28515625" customWidth="1"/>
  </cols>
  <sheetData>
    <row r="2" spans="2:6" ht="51.75" customHeight="1" thickBot="1" x14ac:dyDescent="0.3">
      <c r="B2" s="116" t="s">
        <v>316</v>
      </c>
      <c r="C2" s="116"/>
      <c r="D2" s="116"/>
      <c r="E2" s="116"/>
      <c r="F2" s="116"/>
    </row>
    <row r="3" spans="2:6" ht="16.5" thickBot="1" x14ac:dyDescent="0.3">
      <c r="B3" s="117" t="s">
        <v>155</v>
      </c>
      <c r="C3" s="126" t="s">
        <v>190</v>
      </c>
      <c r="D3" s="124"/>
      <c r="E3" s="124"/>
      <c r="F3" s="124"/>
    </row>
    <row r="4" spans="2:6" ht="16.5" thickBot="1" x14ac:dyDescent="0.3">
      <c r="B4" s="118"/>
      <c r="C4" s="122" t="s">
        <v>130</v>
      </c>
      <c r="D4" s="126" t="s">
        <v>157</v>
      </c>
      <c r="E4" s="124"/>
      <c r="F4" s="124"/>
    </row>
    <row r="5" spans="2:6" ht="32.25" thickBot="1" x14ac:dyDescent="0.3">
      <c r="B5" s="119"/>
      <c r="C5" s="123"/>
      <c r="D5" s="45" t="s">
        <v>158</v>
      </c>
      <c r="E5" s="45" t="s">
        <v>159</v>
      </c>
      <c r="F5" s="45" t="s">
        <v>3</v>
      </c>
    </row>
    <row r="6" spans="2:6" ht="16.5" thickBot="1" x14ac:dyDescent="0.3">
      <c r="B6" s="83" t="s">
        <v>130</v>
      </c>
      <c r="C6" s="69">
        <f t="shared" ref="C6:C17" si="0">SUM(D6:F6)</f>
        <v>13444</v>
      </c>
      <c r="D6" s="69">
        <f>SUM(D7:D17)</f>
        <v>7531</v>
      </c>
      <c r="E6" s="69">
        <f>SUM(E7:E17)</f>
        <v>5892</v>
      </c>
      <c r="F6" s="69">
        <f>SUM(F7:F17)</f>
        <v>21</v>
      </c>
    </row>
    <row r="7" spans="2:6" ht="16.5" thickBot="1" x14ac:dyDescent="0.3">
      <c r="B7" s="52" t="s">
        <v>336</v>
      </c>
      <c r="C7" s="71">
        <f t="shared" si="0"/>
        <v>12722</v>
      </c>
      <c r="D7" s="71">
        <v>7052</v>
      </c>
      <c r="E7" s="71">
        <v>5650</v>
      </c>
      <c r="F7" s="71">
        <v>20</v>
      </c>
    </row>
    <row r="8" spans="2:6" ht="16.5" thickBot="1" x14ac:dyDescent="0.3">
      <c r="B8" s="50" t="s">
        <v>337</v>
      </c>
      <c r="C8" s="70">
        <f t="shared" si="0"/>
        <v>283</v>
      </c>
      <c r="D8" s="70">
        <v>164</v>
      </c>
      <c r="E8" s="70">
        <v>119</v>
      </c>
      <c r="F8" s="70">
        <v>0</v>
      </c>
    </row>
    <row r="9" spans="2:6" ht="16.5" thickBot="1" x14ac:dyDescent="0.3">
      <c r="B9" s="52" t="s">
        <v>338</v>
      </c>
      <c r="C9" s="71">
        <f t="shared" si="0"/>
        <v>110</v>
      </c>
      <c r="D9" s="71">
        <v>80</v>
      </c>
      <c r="E9" s="71">
        <v>30</v>
      </c>
      <c r="F9" s="71">
        <v>0</v>
      </c>
    </row>
    <row r="10" spans="2:6" ht="16.5" thickBot="1" x14ac:dyDescent="0.3">
      <c r="B10" s="50" t="s">
        <v>339</v>
      </c>
      <c r="C10" s="70">
        <f t="shared" si="0"/>
        <v>46</v>
      </c>
      <c r="D10" s="70">
        <v>37</v>
      </c>
      <c r="E10" s="70">
        <v>9</v>
      </c>
      <c r="F10" s="70">
        <v>0</v>
      </c>
    </row>
    <row r="11" spans="2:6" ht="16.5" thickBot="1" x14ac:dyDescent="0.3">
      <c r="B11" s="52" t="s">
        <v>17</v>
      </c>
      <c r="C11" s="71">
        <f t="shared" si="0"/>
        <v>37</v>
      </c>
      <c r="D11" s="71">
        <v>22</v>
      </c>
      <c r="E11" s="71">
        <v>15</v>
      </c>
      <c r="F11" s="71">
        <v>0</v>
      </c>
    </row>
    <row r="12" spans="2:6" ht="16.5" thickBot="1" x14ac:dyDescent="0.3">
      <c r="B12" s="50" t="s">
        <v>22</v>
      </c>
      <c r="C12" s="70">
        <f t="shared" si="0"/>
        <v>29</v>
      </c>
      <c r="D12" s="70">
        <v>26</v>
      </c>
      <c r="E12" s="70">
        <v>3</v>
      </c>
      <c r="F12" s="70">
        <v>0</v>
      </c>
    </row>
    <row r="13" spans="2:6" ht="16.5" thickBot="1" x14ac:dyDescent="0.3">
      <c r="B13" s="52" t="s">
        <v>27</v>
      </c>
      <c r="C13" s="71">
        <f t="shared" si="0"/>
        <v>29</v>
      </c>
      <c r="D13" s="71">
        <v>24</v>
      </c>
      <c r="E13" s="71">
        <v>5</v>
      </c>
      <c r="F13" s="71">
        <v>0</v>
      </c>
    </row>
    <row r="14" spans="2:6" ht="16.5" thickBot="1" x14ac:dyDescent="0.3">
      <c r="B14" s="50" t="s">
        <v>340</v>
      </c>
      <c r="C14" s="70">
        <f t="shared" si="0"/>
        <v>23</v>
      </c>
      <c r="D14" s="70">
        <v>21</v>
      </c>
      <c r="E14" s="70">
        <v>2</v>
      </c>
      <c r="F14" s="70">
        <v>0</v>
      </c>
    </row>
    <row r="15" spans="2:6" ht="16.149999999999999" customHeight="1" thickBot="1" x14ac:dyDescent="0.3">
      <c r="B15" s="52" t="s">
        <v>58</v>
      </c>
      <c r="C15" s="71">
        <f t="shared" si="0"/>
        <v>19</v>
      </c>
      <c r="D15" s="71">
        <v>11</v>
      </c>
      <c r="E15" s="71">
        <v>8</v>
      </c>
      <c r="F15" s="71">
        <v>0</v>
      </c>
    </row>
    <row r="16" spans="2:6" ht="16.5" thickBot="1" x14ac:dyDescent="0.3">
      <c r="B16" s="50" t="s">
        <v>29</v>
      </c>
      <c r="C16" s="70">
        <f t="shared" si="0"/>
        <v>14</v>
      </c>
      <c r="D16" s="70">
        <v>3</v>
      </c>
      <c r="E16" s="70">
        <v>11</v>
      </c>
      <c r="F16" s="70">
        <v>0</v>
      </c>
    </row>
    <row r="17" spans="2:6" ht="16.5" thickBot="1" x14ac:dyDescent="0.3">
      <c r="B17" s="52" t="s">
        <v>133</v>
      </c>
      <c r="C17" s="71">
        <f t="shared" si="0"/>
        <v>132</v>
      </c>
      <c r="D17" s="71">
        <v>91</v>
      </c>
      <c r="E17" s="71">
        <v>40</v>
      </c>
      <c r="F17" s="71">
        <v>1</v>
      </c>
    </row>
    <row r="18" spans="2:6" ht="15.75" thickBot="1" x14ac:dyDescent="0.3">
      <c r="B18" s="115" t="s">
        <v>290</v>
      </c>
      <c r="C18" s="115"/>
      <c r="D18" s="115"/>
      <c r="E18" s="115"/>
      <c r="F18" s="115"/>
    </row>
    <row r="19" spans="2:6" x14ac:dyDescent="0.25">
      <c r="B19" s="115" t="s">
        <v>341</v>
      </c>
      <c r="C19" s="115"/>
      <c r="D19" s="115"/>
      <c r="E19" s="115"/>
      <c r="F19" s="115"/>
    </row>
  </sheetData>
  <mergeCells count="7">
    <mergeCell ref="B19:F19"/>
    <mergeCell ref="B18:F18"/>
    <mergeCell ref="B2:F2"/>
    <mergeCell ref="B3:B5"/>
    <mergeCell ref="C3:F3"/>
    <mergeCell ref="C4:C5"/>
    <mergeCell ref="D4:F4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B7F0-A469-4639-A6D9-C35FA2DDB9EC}">
  <dimension ref="A1:D68"/>
  <sheetViews>
    <sheetView zoomScaleNormal="100" workbookViewId="0">
      <selection sqref="A1:D1"/>
    </sheetView>
  </sheetViews>
  <sheetFormatPr defaultColWidth="8.7109375" defaultRowHeight="15" x14ac:dyDescent="0.25"/>
  <cols>
    <col min="1" max="1" width="35.140625" customWidth="1"/>
    <col min="2" max="4" width="12" bestFit="1" customWidth="1"/>
  </cols>
  <sheetData>
    <row r="1" spans="1:4" s="4" customFormat="1" ht="66.75" customHeight="1" x14ac:dyDescent="0.25">
      <c r="A1" s="99" t="s">
        <v>315</v>
      </c>
      <c r="B1" s="99"/>
      <c r="C1" s="99"/>
      <c r="D1" s="99"/>
    </row>
    <row r="2" spans="1:4" x14ac:dyDescent="0.25">
      <c r="A2" t="s">
        <v>5</v>
      </c>
      <c r="B2" t="s">
        <v>200</v>
      </c>
      <c r="C2" t="s">
        <v>201</v>
      </c>
      <c r="D2" t="s">
        <v>202</v>
      </c>
    </row>
    <row r="3" spans="1:4" x14ac:dyDescent="0.25">
      <c r="A3" t="s">
        <v>8</v>
      </c>
      <c r="B3">
        <v>52.454626599226401</v>
      </c>
      <c r="C3">
        <v>42.026182683725096</v>
      </c>
      <c r="D3">
        <v>0.14876524843796499</v>
      </c>
    </row>
    <row r="4" spans="1:4" x14ac:dyDescent="0.25">
      <c r="A4" t="s">
        <v>14</v>
      </c>
      <c r="B4">
        <v>1.2198750371913101</v>
      </c>
      <c r="C4">
        <v>0.88515322820589104</v>
      </c>
      <c r="D4">
        <v>0</v>
      </c>
    </row>
    <row r="5" spans="1:4" x14ac:dyDescent="0.25">
      <c r="A5" t="s">
        <v>18</v>
      </c>
      <c r="B5">
        <v>0.59506099375185995</v>
      </c>
      <c r="C5">
        <v>0.22314787265694699</v>
      </c>
      <c r="D5">
        <v>0</v>
      </c>
    </row>
    <row r="6" spans="1:4" x14ac:dyDescent="0.25">
      <c r="A6" t="s">
        <v>32</v>
      </c>
      <c r="B6">
        <v>0.275215709610235</v>
      </c>
      <c r="C6">
        <v>6.6944361797084198E-2</v>
      </c>
      <c r="D6">
        <v>0</v>
      </c>
    </row>
    <row r="7" spans="1:4" x14ac:dyDescent="0.25">
      <c r="A7" t="s">
        <v>17</v>
      </c>
      <c r="B7">
        <v>0.16364177328176099</v>
      </c>
      <c r="C7">
        <v>0.111573936328474</v>
      </c>
      <c r="D7">
        <v>0</v>
      </c>
    </row>
    <row r="8" spans="1:4" x14ac:dyDescent="0.25">
      <c r="A8" t="s">
        <v>22</v>
      </c>
      <c r="B8">
        <v>0.19339482296935401</v>
      </c>
      <c r="C8">
        <v>2.2314787265694701E-2</v>
      </c>
      <c r="D8">
        <v>0</v>
      </c>
    </row>
    <row r="9" spans="1:4" x14ac:dyDescent="0.25">
      <c r="A9" t="s">
        <v>27</v>
      </c>
      <c r="B9">
        <v>0.178518298125558</v>
      </c>
      <c r="C9">
        <v>3.7191312109491198E-2</v>
      </c>
      <c r="D9">
        <v>0</v>
      </c>
    </row>
    <row r="10" spans="1:4" x14ac:dyDescent="0.25">
      <c r="A10" t="s">
        <v>38</v>
      </c>
      <c r="B10">
        <v>0.156203510859863</v>
      </c>
      <c r="C10">
        <v>1.48765248437965E-2</v>
      </c>
      <c r="D10">
        <v>0</v>
      </c>
    </row>
    <row r="11" spans="1:4" x14ac:dyDescent="0.25">
      <c r="A11" t="s">
        <v>58</v>
      </c>
      <c r="B11">
        <v>8.1820886640880705E-2</v>
      </c>
      <c r="C11">
        <v>5.9506099375186E-2</v>
      </c>
      <c r="D11">
        <v>0</v>
      </c>
    </row>
    <row r="12" spans="1:4" x14ac:dyDescent="0.25">
      <c r="A12" t="s">
        <v>29</v>
      </c>
      <c r="B12">
        <v>2.2314787265694701E-2</v>
      </c>
      <c r="C12">
        <v>8.1820886640880705E-2</v>
      </c>
      <c r="D12">
        <v>0</v>
      </c>
    </row>
    <row r="13" spans="1:4" x14ac:dyDescent="0.25">
      <c r="A13" t="s">
        <v>39</v>
      </c>
      <c r="B13">
        <v>8.9259149062778903E-2</v>
      </c>
      <c r="C13">
        <v>0</v>
      </c>
      <c r="D13">
        <v>0</v>
      </c>
    </row>
    <row r="14" spans="1:4" x14ac:dyDescent="0.25">
      <c r="A14" t="s">
        <v>61</v>
      </c>
      <c r="B14">
        <v>5.2067836953287698E-2</v>
      </c>
      <c r="C14">
        <v>3.7191312109491198E-2</v>
      </c>
      <c r="D14">
        <v>0</v>
      </c>
    </row>
    <row r="15" spans="1:4" x14ac:dyDescent="0.25">
      <c r="A15" t="s">
        <v>31</v>
      </c>
      <c r="B15">
        <v>5.2067836953287698E-2</v>
      </c>
      <c r="C15">
        <v>1.48765248437965E-2</v>
      </c>
      <c r="D15">
        <v>0</v>
      </c>
    </row>
    <row r="16" spans="1:4" x14ac:dyDescent="0.25">
      <c r="A16" t="s">
        <v>24</v>
      </c>
      <c r="B16">
        <v>2.9753049687593E-2</v>
      </c>
      <c r="C16">
        <v>2.9753049687593E-2</v>
      </c>
      <c r="D16">
        <v>0</v>
      </c>
    </row>
    <row r="17" spans="1:4" x14ac:dyDescent="0.25">
      <c r="A17" t="s">
        <v>40</v>
      </c>
      <c r="B17">
        <v>4.46295745313895E-2</v>
      </c>
      <c r="C17">
        <v>7.4382624218982396E-3</v>
      </c>
      <c r="D17">
        <v>0</v>
      </c>
    </row>
    <row r="18" spans="1:4" x14ac:dyDescent="0.25">
      <c r="A18" t="s">
        <v>26</v>
      </c>
      <c r="B18">
        <v>3.7191312109491198E-2</v>
      </c>
      <c r="C18">
        <v>1.48765248437965E-2</v>
      </c>
      <c r="D18">
        <v>0</v>
      </c>
    </row>
    <row r="19" spans="1:4" x14ac:dyDescent="0.25">
      <c r="A19" t="s">
        <v>19</v>
      </c>
      <c r="B19">
        <v>2.9753049687593E-2</v>
      </c>
      <c r="C19">
        <v>1.48765248437965E-2</v>
      </c>
      <c r="D19">
        <v>0</v>
      </c>
    </row>
    <row r="20" spans="1:4" x14ac:dyDescent="0.25">
      <c r="A20" t="s">
        <v>15</v>
      </c>
      <c r="B20">
        <v>4.46295745313895E-2</v>
      </c>
      <c r="C20">
        <v>0</v>
      </c>
      <c r="D20">
        <v>0</v>
      </c>
    </row>
    <row r="21" spans="1:4" x14ac:dyDescent="0.25">
      <c r="A21" t="s">
        <v>25</v>
      </c>
      <c r="B21">
        <v>1.48765248437965E-2</v>
      </c>
      <c r="C21">
        <v>2.9753049687593E-2</v>
      </c>
      <c r="D21">
        <v>0</v>
      </c>
    </row>
    <row r="22" spans="1:4" x14ac:dyDescent="0.25">
      <c r="A22" t="s">
        <v>28</v>
      </c>
      <c r="B22">
        <v>2.9753049687593E-2</v>
      </c>
      <c r="C22">
        <v>7.4382624218982396E-3</v>
      </c>
      <c r="D22">
        <v>0</v>
      </c>
    </row>
    <row r="23" spans="1:4" x14ac:dyDescent="0.25">
      <c r="A23" t="s">
        <v>36</v>
      </c>
      <c r="B23">
        <v>3.7191312109491198E-2</v>
      </c>
      <c r="C23">
        <v>0</v>
      </c>
      <c r="D23">
        <v>0</v>
      </c>
    </row>
    <row r="24" spans="1:4" x14ac:dyDescent="0.25">
      <c r="A24" t="s">
        <v>78</v>
      </c>
      <c r="B24">
        <v>7.4382624218982396E-3</v>
      </c>
      <c r="C24">
        <v>2.2314787265694701E-2</v>
      </c>
      <c r="D24">
        <v>0</v>
      </c>
    </row>
    <row r="25" spans="1:4" x14ac:dyDescent="0.25">
      <c r="A25" t="s">
        <v>21</v>
      </c>
      <c r="B25">
        <v>0</v>
      </c>
      <c r="C25">
        <v>2.9753049687593E-2</v>
      </c>
      <c r="D25">
        <v>0</v>
      </c>
    </row>
    <row r="26" spans="1:4" x14ac:dyDescent="0.25">
      <c r="A26" t="s">
        <v>44</v>
      </c>
      <c r="B26">
        <v>2.9753049687593E-2</v>
      </c>
      <c r="C26">
        <v>0</v>
      </c>
      <c r="D26">
        <v>0</v>
      </c>
    </row>
    <row r="27" spans="1:4" x14ac:dyDescent="0.25">
      <c r="A27" t="s">
        <v>76</v>
      </c>
      <c r="B27">
        <v>2.9753049687593E-2</v>
      </c>
      <c r="C27">
        <v>0</v>
      </c>
      <c r="D27">
        <v>0</v>
      </c>
    </row>
    <row r="28" spans="1:4" x14ac:dyDescent="0.25">
      <c r="A28" t="s">
        <v>10</v>
      </c>
      <c r="B28">
        <v>1.48765248437965E-2</v>
      </c>
      <c r="C28">
        <v>7.4382624218982396E-3</v>
      </c>
      <c r="D28">
        <v>0</v>
      </c>
    </row>
    <row r="29" spans="1:4" x14ac:dyDescent="0.25">
      <c r="A29" t="s">
        <v>37</v>
      </c>
      <c r="B29">
        <v>0</v>
      </c>
      <c r="C29">
        <v>2.2314787265694701E-2</v>
      </c>
      <c r="D29">
        <v>0</v>
      </c>
    </row>
    <row r="30" spans="1:4" x14ac:dyDescent="0.25">
      <c r="A30" t="s">
        <v>12</v>
      </c>
      <c r="B30">
        <v>1.48765248437965E-2</v>
      </c>
      <c r="C30">
        <v>0</v>
      </c>
      <c r="D30">
        <v>0</v>
      </c>
    </row>
    <row r="31" spans="1:4" x14ac:dyDescent="0.25">
      <c r="A31" t="s">
        <v>114</v>
      </c>
      <c r="B31">
        <v>0</v>
      </c>
      <c r="C31">
        <v>1.48765248437965E-2</v>
      </c>
      <c r="D31">
        <v>0</v>
      </c>
    </row>
    <row r="32" spans="1:4" x14ac:dyDescent="0.25">
      <c r="A32" t="s">
        <v>13</v>
      </c>
      <c r="B32">
        <v>7.4382624218982396E-3</v>
      </c>
      <c r="C32">
        <v>7.4382624218982396E-3</v>
      </c>
      <c r="D32">
        <v>0</v>
      </c>
    </row>
    <row r="33" spans="1:4" x14ac:dyDescent="0.25">
      <c r="A33" t="s">
        <v>54</v>
      </c>
      <c r="B33">
        <v>1.48765248437965E-2</v>
      </c>
      <c r="C33">
        <v>0</v>
      </c>
      <c r="D33">
        <v>0</v>
      </c>
    </row>
    <row r="34" spans="1:4" x14ac:dyDescent="0.25">
      <c r="A34" t="s">
        <v>75</v>
      </c>
      <c r="B34">
        <v>0</v>
      </c>
      <c r="C34">
        <v>7.4382624218982396E-3</v>
      </c>
      <c r="D34">
        <v>7.4382624218982396E-3</v>
      </c>
    </row>
    <row r="35" spans="1:4" x14ac:dyDescent="0.25">
      <c r="A35" t="s">
        <v>104</v>
      </c>
      <c r="B35">
        <v>7.4382624218982396E-3</v>
      </c>
      <c r="C35">
        <v>7.4382624218982396E-3</v>
      </c>
      <c r="D35">
        <v>0</v>
      </c>
    </row>
    <row r="36" spans="1:4" x14ac:dyDescent="0.25">
      <c r="A36" t="s">
        <v>34</v>
      </c>
      <c r="B36">
        <v>1.48765248437965E-2</v>
      </c>
      <c r="C36">
        <v>0</v>
      </c>
      <c r="D36">
        <v>0</v>
      </c>
    </row>
    <row r="37" spans="1:4" x14ac:dyDescent="0.25">
      <c r="A37" t="s">
        <v>56</v>
      </c>
      <c r="B37">
        <v>7.4382624218982396E-3</v>
      </c>
      <c r="C37">
        <v>0</v>
      </c>
      <c r="D37">
        <v>0</v>
      </c>
    </row>
    <row r="38" spans="1:4" x14ac:dyDescent="0.25">
      <c r="A38" t="s">
        <v>82</v>
      </c>
      <c r="B38">
        <v>7.4382624218982396E-3</v>
      </c>
      <c r="C38">
        <v>0</v>
      </c>
      <c r="D38">
        <v>0</v>
      </c>
    </row>
    <row r="39" spans="1:4" x14ac:dyDescent="0.25">
      <c r="A39" t="s">
        <v>50</v>
      </c>
      <c r="B39">
        <v>7.4382624218982396E-3</v>
      </c>
      <c r="C39">
        <v>0</v>
      </c>
      <c r="D39">
        <v>0</v>
      </c>
    </row>
    <row r="40" spans="1:4" x14ac:dyDescent="0.25">
      <c r="A40" t="s">
        <v>30</v>
      </c>
      <c r="B40">
        <v>7.4382624218982396E-3</v>
      </c>
      <c r="C40">
        <v>0</v>
      </c>
      <c r="D40">
        <v>0</v>
      </c>
    </row>
    <row r="41" spans="1:4" x14ac:dyDescent="0.25">
      <c r="A41" t="s">
        <v>16</v>
      </c>
      <c r="B41">
        <v>7.4382624218982396E-3</v>
      </c>
      <c r="C41">
        <v>0</v>
      </c>
      <c r="D41">
        <v>0</v>
      </c>
    </row>
    <row r="42" spans="1:4" x14ac:dyDescent="0.25">
      <c r="A42" t="s">
        <v>83</v>
      </c>
      <c r="B42">
        <v>0</v>
      </c>
      <c r="C42">
        <v>7.4382624218982396E-3</v>
      </c>
      <c r="D42">
        <v>0</v>
      </c>
    </row>
    <row r="43" spans="1:4" x14ac:dyDescent="0.25">
      <c r="A43" t="s">
        <v>235</v>
      </c>
      <c r="B43">
        <v>7.4382624218982396E-3</v>
      </c>
      <c r="C43">
        <v>0</v>
      </c>
      <c r="D43">
        <v>0</v>
      </c>
    </row>
    <row r="44" spans="1:4" x14ac:dyDescent="0.25">
      <c r="A44" t="s">
        <v>55</v>
      </c>
      <c r="B44">
        <v>0</v>
      </c>
      <c r="C44">
        <v>7.4382624218982396E-3</v>
      </c>
      <c r="D44">
        <v>0</v>
      </c>
    </row>
    <row r="45" spans="1:4" x14ac:dyDescent="0.25">
      <c r="A45" t="s">
        <v>63</v>
      </c>
      <c r="B45">
        <v>7.4382624218982396E-3</v>
      </c>
      <c r="C45">
        <v>0</v>
      </c>
      <c r="D45">
        <v>0</v>
      </c>
    </row>
    <row r="46" spans="1:4" x14ac:dyDescent="0.25">
      <c r="A46" t="s">
        <v>95</v>
      </c>
      <c r="B46">
        <v>7.4382624218982396E-3</v>
      </c>
      <c r="C46">
        <v>0</v>
      </c>
      <c r="D46">
        <v>0</v>
      </c>
    </row>
    <row r="47" spans="1:4" x14ac:dyDescent="0.25">
      <c r="A47" t="s">
        <v>47</v>
      </c>
      <c r="B47">
        <v>7.4382624218982396E-3</v>
      </c>
      <c r="C47">
        <v>0</v>
      </c>
      <c r="D47">
        <v>0</v>
      </c>
    </row>
    <row r="48" spans="1:4" x14ac:dyDescent="0.25">
      <c r="A48" t="s">
        <v>42</v>
      </c>
      <c r="B48">
        <v>7.4382624218982396E-3</v>
      </c>
      <c r="C48">
        <v>0</v>
      </c>
      <c r="D48">
        <v>0</v>
      </c>
    </row>
    <row r="49" spans="1:4" x14ac:dyDescent="0.25">
      <c r="A49" t="s">
        <v>68</v>
      </c>
      <c r="B49">
        <v>0</v>
      </c>
      <c r="C49">
        <v>7.4382624218982396E-3</v>
      </c>
      <c r="D49">
        <v>0</v>
      </c>
    </row>
    <row r="50" spans="1:4" x14ac:dyDescent="0.25">
      <c r="B50" s="21"/>
      <c r="C50" s="21"/>
    </row>
    <row r="51" spans="1:4" x14ac:dyDescent="0.25">
      <c r="B51" s="21"/>
      <c r="C51" s="21"/>
    </row>
    <row r="52" spans="1:4" x14ac:dyDescent="0.25">
      <c r="B52" s="21"/>
      <c r="C52" s="21"/>
    </row>
    <row r="53" spans="1:4" x14ac:dyDescent="0.25">
      <c r="B53" s="21"/>
      <c r="C53" s="21"/>
    </row>
    <row r="54" spans="1:4" x14ac:dyDescent="0.25">
      <c r="B54" s="21"/>
      <c r="C54" s="21"/>
    </row>
    <row r="55" spans="1:4" x14ac:dyDescent="0.25">
      <c r="B55" s="21"/>
      <c r="C55" s="21"/>
    </row>
    <row r="56" spans="1:4" x14ac:dyDescent="0.25">
      <c r="B56" s="21"/>
      <c r="C56" s="21"/>
    </row>
    <row r="57" spans="1:4" x14ac:dyDescent="0.25">
      <c r="B57" s="21"/>
      <c r="C57" s="21"/>
    </row>
    <row r="58" spans="1:4" x14ac:dyDescent="0.25">
      <c r="B58" s="21"/>
      <c r="C58" s="21"/>
    </row>
    <row r="59" spans="1:4" x14ac:dyDescent="0.25">
      <c r="B59" s="21"/>
      <c r="C59" s="21"/>
    </row>
    <row r="60" spans="1:4" x14ac:dyDescent="0.25">
      <c r="B60" s="21"/>
      <c r="C60" s="21"/>
    </row>
    <row r="61" spans="1:4" x14ac:dyDescent="0.25">
      <c r="B61" s="21"/>
      <c r="C61" s="21"/>
    </row>
    <row r="62" spans="1:4" x14ac:dyDescent="0.25">
      <c r="B62" s="21"/>
      <c r="C62" s="21"/>
    </row>
    <row r="63" spans="1:4" x14ac:dyDescent="0.25">
      <c r="B63" s="21"/>
      <c r="C63" s="21"/>
    </row>
    <row r="64" spans="1:4" x14ac:dyDescent="0.25">
      <c r="B64" s="21"/>
      <c r="C64" s="21"/>
    </row>
    <row r="65" spans="2:3" x14ac:dyDescent="0.25">
      <c r="B65" s="21"/>
      <c r="C65" s="21"/>
    </row>
    <row r="66" spans="2:3" x14ac:dyDescent="0.25">
      <c r="B66" s="21"/>
      <c r="C66" s="21"/>
    </row>
    <row r="67" spans="2:3" x14ac:dyDescent="0.25">
      <c r="B67" s="21"/>
      <c r="C67" s="21"/>
    </row>
    <row r="68" spans="2:3" x14ac:dyDescent="0.25">
      <c r="B68" s="21"/>
      <c r="C68" s="21"/>
    </row>
  </sheetData>
  <mergeCells count="1">
    <mergeCell ref="A1:D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51032-A82D-49D1-8ED4-A9DDC6FB7662}">
  <dimension ref="A1:E87"/>
  <sheetViews>
    <sheetView zoomScaleNormal="100" workbookViewId="0">
      <selection sqref="A1:D1"/>
    </sheetView>
  </sheetViews>
  <sheetFormatPr defaultColWidth="8.7109375" defaultRowHeight="15" x14ac:dyDescent="0.25"/>
  <cols>
    <col min="1" max="1" width="33.28515625" bestFit="1" customWidth="1"/>
    <col min="2" max="2" width="12" customWidth="1"/>
    <col min="3" max="3" width="10.140625" bestFit="1" customWidth="1"/>
    <col min="4" max="4" width="9.28515625" bestFit="1" customWidth="1"/>
  </cols>
  <sheetData>
    <row r="1" spans="1:5" s="4" customFormat="1" ht="67.5" customHeight="1" x14ac:dyDescent="0.25">
      <c r="A1" s="99" t="s">
        <v>314</v>
      </c>
      <c r="B1" s="99"/>
      <c r="C1" s="99"/>
      <c r="D1" s="99"/>
    </row>
    <row r="2" spans="1:5" x14ac:dyDescent="0.25">
      <c r="A2" t="s">
        <v>5</v>
      </c>
      <c r="B2" t="s">
        <v>130</v>
      </c>
      <c r="C2" t="s">
        <v>158</v>
      </c>
      <c r="D2" t="s">
        <v>159</v>
      </c>
    </row>
    <row r="3" spans="1:5" x14ac:dyDescent="0.25">
      <c r="A3" s="56" t="s">
        <v>8</v>
      </c>
      <c r="B3" s="5">
        <v>45.167484531683399</v>
      </c>
      <c r="C3" s="5">
        <v>25.0764525993884</v>
      </c>
      <c r="D3" s="5">
        <v>20.091031932295</v>
      </c>
    </row>
    <row r="4" spans="1:5" x14ac:dyDescent="0.25">
      <c r="A4" s="56" t="s">
        <v>14</v>
      </c>
      <c r="B4" s="5">
        <v>86.809815950920196</v>
      </c>
      <c r="C4" s="5">
        <v>50.306748466257702</v>
      </c>
      <c r="D4" s="5">
        <v>36.503067484662601</v>
      </c>
    </row>
    <row r="5" spans="1:5" x14ac:dyDescent="0.25">
      <c r="A5" s="56" t="s">
        <v>18</v>
      </c>
      <c r="B5" s="5">
        <v>75.862068965517196</v>
      </c>
      <c r="C5" s="5">
        <v>55.172413793103402</v>
      </c>
      <c r="D5" s="5">
        <v>20.689655172413801</v>
      </c>
    </row>
    <row r="6" spans="1:5" x14ac:dyDescent="0.25">
      <c r="A6" s="56" t="s">
        <v>32</v>
      </c>
      <c r="B6" s="5">
        <v>69.696969696969703</v>
      </c>
      <c r="C6" s="5">
        <v>56.060606060606098</v>
      </c>
      <c r="D6" s="5">
        <v>13.636363636363599</v>
      </c>
    </row>
    <row r="7" spans="1:5" x14ac:dyDescent="0.25">
      <c r="A7" s="56" t="s">
        <v>17</v>
      </c>
      <c r="B7" s="5">
        <v>2.0032485110990801</v>
      </c>
      <c r="C7" s="5">
        <v>1.19112073632918</v>
      </c>
      <c r="D7" s="5">
        <v>0.81212777476989695</v>
      </c>
    </row>
    <row r="8" spans="1:5" x14ac:dyDescent="0.25">
      <c r="A8" s="56" t="s">
        <v>22</v>
      </c>
      <c r="B8" s="5">
        <v>6.8720379146919397</v>
      </c>
      <c r="C8" s="5">
        <v>6.1611374407582904</v>
      </c>
      <c r="D8" s="5">
        <v>0.71090047393364897</v>
      </c>
    </row>
    <row r="9" spans="1:5" x14ac:dyDescent="0.25">
      <c r="A9" s="56" t="s">
        <v>27</v>
      </c>
      <c r="B9" s="5">
        <v>8.0332409972299192</v>
      </c>
      <c r="C9" s="5">
        <v>6.64819944598338</v>
      </c>
      <c r="D9" s="5">
        <v>1.3850415512465399</v>
      </c>
    </row>
    <row r="10" spans="1:5" x14ac:dyDescent="0.25">
      <c r="A10" s="56" t="s">
        <v>38</v>
      </c>
      <c r="B10" s="5">
        <v>60.526315789473699</v>
      </c>
      <c r="C10" s="5">
        <v>55.2631578947368</v>
      </c>
      <c r="D10" s="5">
        <v>5.2631578947368398</v>
      </c>
    </row>
    <row r="11" spans="1:5" x14ac:dyDescent="0.25">
      <c r="A11" s="56" t="s">
        <v>58</v>
      </c>
      <c r="B11" s="5">
        <v>12.582781456953599</v>
      </c>
      <c r="C11" s="5">
        <v>7.2847682119205297</v>
      </c>
      <c r="D11" s="5">
        <v>5.2980132450331103</v>
      </c>
    </row>
    <row r="12" spans="1:5" ht="30" x14ac:dyDescent="0.25">
      <c r="A12" s="56" t="s">
        <v>29</v>
      </c>
      <c r="B12" s="5">
        <v>6.2222222222222197</v>
      </c>
      <c r="C12" s="5">
        <v>1.3333333333333299</v>
      </c>
      <c r="D12" s="5">
        <v>4.8888888888888902</v>
      </c>
    </row>
    <row r="13" spans="1:5" x14ac:dyDescent="0.25">
      <c r="A13" s="56" t="s">
        <v>133</v>
      </c>
      <c r="B13" s="5">
        <v>0.36300155176235865</v>
      </c>
      <c r="C13" s="5">
        <v>0.25216138328530258</v>
      </c>
      <c r="D13" s="5">
        <v>0.11084016847705608</v>
      </c>
    </row>
    <row r="14" spans="1:5" x14ac:dyDescent="0.25">
      <c r="A14" t="s">
        <v>290</v>
      </c>
      <c r="B14" s="5"/>
      <c r="E14" s="57"/>
    </row>
    <row r="15" spans="1:5" x14ac:dyDescent="0.25">
      <c r="B15" s="5"/>
    </row>
    <row r="16" spans="1:5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</sheetData>
  <mergeCells count="1">
    <mergeCell ref="A1:D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6BA7E-919C-42F5-AD0F-395D03D51F34}">
  <sheetPr>
    <pageSetUpPr fitToPage="1"/>
  </sheetPr>
  <dimension ref="A1"/>
  <sheetViews>
    <sheetView topLeftCell="A10" zoomScaleNormal="100" workbookViewId="0">
      <selection activeCell="J5" sqref="J5"/>
    </sheetView>
  </sheetViews>
  <sheetFormatPr defaultColWidth="8.5703125" defaultRowHeight="15" x14ac:dyDescent="0.25"/>
  <sheetData/>
  <pageMargins left="0.51180555555555496" right="0.51180555555555496" top="0.78749999999999998" bottom="0.78749999999999998" header="0.51180555555555496" footer="0.51180555555555496"/>
  <pageSetup paperSize="77" firstPageNumber="0" orientation="landscape" horizontalDpi="300" vertic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B546-ECC8-4C1C-9760-114005732697}">
  <dimension ref="B2:P19"/>
  <sheetViews>
    <sheetView zoomScaleNormal="100" workbookViewId="0">
      <selection activeCell="B2" sqref="B2:F2"/>
    </sheetView>
  </sheetViews>
  <sheetFormatPr defaultColWidth="8.7109375" defaultRowHeight="15" x14ac:dyDescent="0.25"/>
  <cols>
    <col min="2" max="2" width="34.85546875" customWidth="1"/>
    <col min="3" max="6" width="15.28515625" customWidth="1"/>
  </cols>
  <sheetData>
    <row r="2" spans="2:16" ht="56.25" customHeight="1" thickBot="1" x14ac:dyDescent="0.3">
      <c r="B2" s="116" t="s">
        <v>313</v>
      </c>
      <c r="C2" s="116"/>
      <c r="D2" s="116"/>
      <c r="E2" s="116"/>
      <c r="F2" s="116"/>
    </row>
    <row r="3" spans="2:16" ht="16.5" thickBot="1" x14ac:dyDescent="0.3">
      <c r="B3" s="124" t="s">
        <v>203</v>
      </c>
      <c r="C3" s="127" t="s">
        <v>190</v>
      </c>
      <c r="D3" s="127"/>
      <c r="E3" s="127"/>
      <c r="F3" s="127"/>
    </row>
    <row r="4" spans="2:16" ht="16.5" customHeight="1" thickBot="1" x14ac:dyDescent="0.3">
      <c r="B4" s="124"/>
      <c r="C4" s="128" t="s">
        <v>130</v>
      </c>
      <c r="D4" s="129" t="s">
        <v>157</v>
      </c>
      <c r="E4" s="129"/>
      <c r="F4" s="129"/>
    </row>
    <row r="5" spans="2:16" ht="34.5" customHeight="1" thickBot="1" x14ac:dyDescent="0.3">
      <c r="B5" s="124"/>
      <c r="C5" s="128"/>
      <c r="D5" s="58" t="s">
        <v>1</v>
      </c>
      <c r="E5" s="58" t="s">
        <v>2</v>
      </c>
      <c r="F5" s="58" t="s">
        <v>3</v>
      </c>
    </row>
    <row r="6" spans="2:16" ht="16.5" thickBot="1" x14ac:dyDescent="0.3">
      <c r="B6" s="82" t="s">
        <v>292</v>
      </c>
      <c r="C6" s="81">
        <f>SUM(D6:F6)</f>
        <v>5530</v>
      </c>
      <c r="D6" s="81">
        <v>2886</v>
      </c>
      <c r="E6" s="81">
        <v>2631</v>
      </c>
      <c r="F6" s="81">
        <v>13</v>
      </c>
    </row>
    <row r="7" spans="2:16" ht="16.5" thickBot="1" x14ac:dyDescent="0.3">
      <c r="B7" s="52" t="s">
        <v>147</v>
      </c>
      <c r="C7" s="72">
        <f t="shared" ref="C7:C15" si="0">SUM(D7:F7)</f>
        <v>1683</v>
      </c>
      <c r="D7" s="72">
        <v>856</v>
      </c>
      <c r="E7" s="72">
        <v>823</v>
      </c>
      <c r="F7" s="72">
        <v>4</v>
      </c>
    </row>
    <row r="8" spans="2:16" ht="16.5" thickBot="1" x14ac:dyDescent="0.3">
      <c r="B8" s="66" t="s">
        <v>148</v>
      </c>
      <c r="C8" s="73">
        <f t="shared" si="0"/>
        <v>1936</v>
      </c>
      <c r="D8" s="73">
        <v>1010</v>
      </c>
      <c r="E8" s="73">
        <v>922</v>
      </c>
      <c r="F8" s="73">
        <v>4</v>
      </c>
    </row>
    <row r="9" spans="2:16" ht="16.5" thickBot="1" x14ac:dyDescent="0.3">
      <c r="B9" s="52" t="s">
        <v>149</v>
      </c>
      <c r="C9" s="72">
        <f t="shared" si="0"/>
        <v>1911</v>
      </c>
      <c r="D9" s="72">
        <v>1020</v>
      </c>
      <c r="E9" s="72">
        <v>886</v>
      </c>
      <c r="F9" s="72">
        <v>5</v>
      </c>
      <c r="P9" s="55"/>
    </row>
    <row r="10" spans="2:16" ht="16.5" thickBot="1" x14ac:dyDescent="0.3">
      <c r="B10" s="82" t="s">
        <v>293</v>
      </c>
      <c r="C10" s="81">
        <f t="shared" si="0"/>
        <v>13444</v>
      </c>
      <c r="D10" s="81">
        <v>7531</v>
      </c>
      <c r="E10" s="81">
        <v>5892</v>
      </c>
      <c r="F10" s="81">
        <v>21</v>
      </c>
    </row>
    <row r="11" spans="2:16" ht="16.5" thickBot="1" x14ac:dyDescent="0.3">
      <c r="B11" s="52" t="s">
        <v>140</v>
      </c>
      <c r="C11" s="72">
        <f t="shared" si="0"/>
        <v>4487</v>
      </c>
      <c r="D11" s="72">
        <v>2310</v>
      </c>
      <c r="E11" s="72">
        <v>2168</v>
      </c>
      <c r="F11" s="72">
        <v>9</v>
      </c>
    </row>
    <row r="12" spans="2:16" ht="16.5" thickBot="1" x14ac:dyDescent="0.3">
      <c r="B12" s="66" t="s">
        <v>150</v>
      </c>
      <c r="C12" s="73">
        <f t="shared" si="0"/>
        <v>2958</v>
      </c>
      <c r="D12" s="73">
        <v>1696</v>
      </c>
      <c r="E12" s="73">
        <v>1255</v>
      </c>
      <c r="F12" s="73">
        <v>7</v>
      </c>
    </row>
    <row r="13" spans="2:16" ht="16.5" thickBot="1" x14ac:dyDescent="0.3">
      <c r="B13" s="52" t="s">
        <v>151</v>
      </c>
      <c r="C13" s="72">
        <f t="shared" si="0"/>
        <v>3487</v>
      </c>
      <c r="D13" s="72">
        <v>2096</v>
      </c>
      <c r="E13" s="72">
        <v>1388</v>
      </c>
      <c r="F13" s="72">
        <v>3</v>
      </c>
    </row>
    <row r="14" spans="2:16" ht="16.5" thickBot="1" x14ac:dyDescent="0.3">
      <c r="B14" s="66" t="s">
        <v>294</v>
      </c>
      <c r="C14" s="73">
        <f t="shared" si="0"/>
        <v>1896</v>
      </c>
      <c r="D14" s="73">
        <v>1067</v>
      </c>
      <c r="E14" s="73">
        <v>827</v>
      </c>
      <c r="F14" s="73">
        <v>2</v>
      </c>
    </row>
    <row r="15" spans="2:16" ht="16.5" thickBot="1" x14ac:dyDescent="0.3">
      <c r="B15" s="52" t="s">
        <v>295</v>
      </c>
      <c r="C15" s="72">
        <f t="shared" si="0"/>
        <v>616</v>
      </c>
      <c r="D15" s="72">
        <v>362</v>
      </c>
      <c r="E15" s="72">
        <v>254</v>
      </c>
      <c r="F15" s="72">
        <v>0</v>
      </c>
    </row>
    <row r="16" spans="2:16" x14ac:dyDescent="0.25">
      <c r="B16" s="115" t="s">
        <v>290</v>
      </c>
      <c r="C16" s="115"/>
      <c r="D16" s="115"/>
      <c r="E16" s="115"/>
      <c r="F16" s="115"/>
    </row>
    <row r="17" spans="2:2" x14ac:dyDescent="0.25">
      <c r="B17" s="41"/>
    </row>
    <row r="18" spans="2:2" x14ac:dyDescent="0.25">
      <c r="B18" s="41"/>
    </row>
    <row r="19" spans="2:2" x14ac:dyDescent="0.25">
      <c r="B19" s="41"/>
    </row>
  </sheetData>
  <mergeCells count="6">
    <mergeCell ref="B16:F16"/>
    <mergeCell ref="B2:F2"/>
    <mergeCell ref="B3:B5"/>
    <mergeCell ref="C3:F3"/>
    <mergeCell ref="C4:C5"/>
    <mergeCell ref="D4:F4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9111-6654-4B2C-94AA-3B6264A59633}">
  <dimension ref="A1:C86"/>
  <sheetViews>
    <sheetView workbookViewId="0">
      <selection activeCell="B3" sqref="B3"/>
    </sheetView>
  </sheetViews>
  <sheetFormatPr defaultColWidth="8.7109375" defaultRowHeight="15" x14ac:dyDescent="0.25"/>
  <cols>
    <col min="1" max="1" width="35.140625" customWidth="1"/>
    <col min="2" max="2" width="7" bestFit="1" customWidth="1"/>
    <col min="3" max="3" width="12.5703125" customWidth="1"/>
  </cols>
  <sheetData>
    <row r="1" spans="1:3" s="4" customFormat="1" ht="67.5" customHeight="1" x14ac:dyDescent="0.25">
      <c r="A1" s="99" t="s">
        <v>219</v>
      </c>
      <c r="B1" s="99"/>
      <c r="C1" s="99"/>
    </row>
    <row r="2" spans="1:3" x14ac:dyDescent="0.25">
      <c r="A2" t="s">
        <v>289</v>
      </c>
      <c r="B2" t="s">
        <v>6</v>
      </c>
      <c r="C2" t="s">
        <v>7</v>
      </c>
    </row>
    <row r="3" spans="1:3" x14ac:dyDescent="0.25">
      <c r="A3" s="62">
        <v>11</v>
      </c>
      <c r="B3">
        <v>647</v>
      </c>
      <c r="C3" s="5">
        <v>0.142459238382526</v>
      </c>
    </row>
    <row r="4" spans="1:3" x14ac:dyDescent="0.25">
      <c r="A4" s="62">
        <v>12</v>
      </c>
      <c r="B4">
        <v>12768</v>
      </c>
      <c r="C4" s="5">
        <v>2.81131306903879</v>
      </c>
    </row>
    <row r="5" spans="1:3" x14ac:dyDescent="0.25">
      <c r="A5" s="62">
        <v>13</v>
      </c>
      <c r="B5">
        <v>15826</v>
      </c>
      <c r="C5" s="5">
        <v>3.48463664086841</v>
      </c>
    </row>
    <row r="6" spans="1:3" x14ac:dyDescent="0.25">
      <c r="A6" s="62">
        <v>14</v>
      </c>
      <c r="B6">
        <v>278038</v>
      </c>
      <c r="C6" s="5">
        <v>61.219600805874499</v>
      </c>
    </row>
    <row r="7" spans="1:3" x14ac:dyDescent="0.25">
      <c r="A7" s="62">
        <v>15</v>
      </c>
      <c r="B7">
        <v>961</v>
      </c>
      <c r="C7" s="5">
        <v>0.21159710677837401</v>
      </c>
    </row>
    <row r="8" spans="1:3" x14ac:dyDescent="0.25">
      <c r="A8" s="62">
        <v>16</v>
      </c>
      <c r="B8">
        <v>9148</v>
      </c>
      <c r="C8" s="5">
        <v>2.0142459238382502</v>
      </c>
    </row>
    <row r="9" spans="1:3" x14ac:dyDescent="0.25">
      <c r="A9" s="62">
        <v>17</v>
      </c>
      <c r="B9">
        <v>118</v>
      </c>
      <c r="C9" s="5">
        <v>2.5981746722006299E-2</v>
      </c>
    </row>
    <row r="10" spans="1:3" x14ac:dyDescent="0.25">
      <c r="A10" s="62">
        <v>21</v>
      </c>
      <c r="B10">
        <v>288</v>
      </c>
      <c r="C10" s="5">
        <v>6.3413076745235802E-2</v>
      </c>
    </row>
    <row r="11" spans="1:3" x14ac:dyDescent="0.25">
      <c r="A11" s="62">
        <v>22</v>
      </c>
      <c r="B11">
        <v>81</v>
      </c>
      <c r="C11" s="5">
        <v>1.78349278345976E-2</v>
      </c>
    </row>
    <row r="12" spans="1:3" x14ac:dyDescent="0.25">
      <c r="A12" s="62">
        <v>23</v>
      </c>
      <c r="B12">
        <v>954</v>
      </c>
      <c r="C12" s="5">
        <v>0.210055816718593</v>
      </c>
    </row>
    <row r="13" spans="1:3" x14ac:dyDescent="0.25">
      <c r="A13" s="62">
        <v>24</v>
      </c>
      <c r="B13">
        <v>114</v>
      </c>
      <c r="C13" s="5">
        <v>2.51010095449892E-2</v>
      </c>
    </row>
    <row r="14" spans="1:3" x14ac:dyDescent="0.25">
      <c r="A14" s="62">
        <v>25</v>
      </c>
      <c r="B14">
        <v>440</v>
      </c>
      <c r="C14" s="5">
        <v>9.6881089471888004E-2</v>
      </c>
    </row>
    <row r="15" spans="1:3" x14ac:dyDescent="0.25">
      <c r="A15" s="62">
        <v>26</v>
      </c>
      <c r="B15">
        <v>487</v>
      </c>
      <c r="C15" s="5">
        <v>0.10722975130184</v>
      </c>
    </row>
    <row r="16" spans="1:3" x14ac:dyDescent="0.25">
      <c r="A16" s="62">
        <v>27</v>
      </c>
      <c r="B16">
        <v>73</v>
      </c>
      <c r="C16" s="5">
        <v>1.6073453480563198E-2</v>
      </c>
    </row>
    <row r="17" spans="1:3" x14ac:dyDescent="0.25">
      <c r="A17" s="62">
        <v>28</v>
      </c>
      <c r="B17">
        <v>108</v>
      </c>
      <c r="C17" s="5">
        <v>2.3779903779463402E-2</v>
      </c>
    </row>
    <row r="18" spans="1:3" x14ac:dyDescent="0.25">
      <c r="A18" s="62">
        <v>29</v>
      </c>
      <c r="B18">
        <v>729</v>
      </c>
      <c r="C18" s="5">
        <v>0.160514350511378</v>
      </c>
    </row>
    <row r="19" spans="1:3" x14ac:dyDescent="0.25">
      <c r="A19" s="62">
        <v>31</v>
      </c>
      <c r="B19">
        <v>1283</v>
      </c>
      <c r="C19" s="5">
        <v>0.28249644952825498</v>
      </c>
    </row>
    <row r="20" spans="1:3" x14ac:dyDescent="0.25">
      <c r="A20" s="62">
        <v>32</v>
      </c>
      <c r="B20">
        <v>257</v>
      </c>
      <c r="C20" s="5">
        <v>5.6587363623352802E-2</v>
      </c>
    </row>
    <row r="21" spans="1:3" x14ac:dyDescent="0.25">
      <c r="A21" s="62">
        <v>33</v>
      </c>
      <c r="B21">
        <v>4693</v>
      </c>
      <c r="C21" s="5">
        <v>1.03332489293539</v>
      </c>
    </row>
    <row r="22" spans="1:3" x14ac:dyDescent="0.25">
      <c r="A22" s="62">
        <v>35</v>
      </c>
      <c r="B22">
        <v>70816</v>
      </c>
      <c r="C22" s="5">
        <v>15.5925709819119</v>
      </c>
    </row>
    <row r="23" spans="1:3" x14ac:dyDescent="0.25">
      <c r="A23" s="62">
        <v>41</v>
      </c>
      <c r="B23">
        <v>12983</v>
      </c>
      <c r="C23" s="5">
        <v>2.8586526923034601</v>
      </c>
    </row>
    <row r="24" spans="1:3" x14ac:dyDescent="0.25">
      <c r="A24" s="62">
        <v>42</v>
      </c>
      <c r="B24">
        <v>7507</v>
      </c>
      <c r="C24" s="5">
        <v>1.6529234969669599</v>
      </c>
    </row>
    <row r="25" spans="1:3" x14ac:dyDescent="0.25">
      <c r="A25" s="62">
        <v>43</v>
      </c>
      <c r="B25">
        <v>4330</v>
      </c>
      <c r="C25" s="5">
        <v>0.95339799412107895</v>
      </c>
    </row>
    <row r="26" spans="1:3" x14ac:dyDescent="0.25">
      <c r="A26" s="62">
        <v>50</v>
      </c>
      <c r="B26">
        <v>8026</v>
      </c>
      <c r="C26" s="5">
        <v>1.7671991456849401</v>
      </c>
    </row>
    <row r="27" spans="1:3" x14ac:dyDescent="0.25">
      <c r="A27" s="62">
        <v>51</v>
      </c>
      <c r="B27">
        <v>1872</v>
      </c>
      <c r="C27" s="5">
        <v>0.41218499884403198</v>
      </c>
    </row>
    <row r="28" spans="1:3" x14ac:dyDescent="0.25">
      <c r="A28" s="62">
        <v>52</v>
      </c>
      <c r="B28">
        <v>791</v>
      </c>
      <c r="C28" s="5">
        <v>0.174165776755144</v>
      </c>
    </row>
    <row r="29" spans="1:3" x14ac:dyDescent="0.25">
      <c r="A29" s="62">
        <v>53</v>
      </c>
      <c r="B29">
        <v>2091</v>
      </c>
      <c r="C29" s="5">
        <v>0.46040535928572202</v>
      </c>
    </row>
    <row r="30" spans="1:3" x14ac:dyDescent="0.25">
      <c r="A30" s="62" t="s">
        <v>214</v>
      </c>
      <c r="B30">
        <v>18736</v>
      </c>
      <c r="C30" s="5">
        <v>4.1253729371483896</v>
      </c>
    </row>
    <row r="31" spans="1:3" x14ac:dyDescent="0.25">
      <c r="C31" s="5"/>
    </row>
    <row r="32" spans="1:3" x14ac:dyDescent="0.25">
      <c r="A32" t="s">
        <v>4</v>
      </c>
      <c r="C32" s="5"/>
    </row>
    <row r="33" spans="3:3" x14ac:dyDescent="0.25">
      <c r="C33" s="5"/>
    </row>
    <row r="34" spans="3:3" x14ac:dyDescent="0.25">
      <c r="C34" s="5"/>
    </row>
    <row r="35" spans="3:3" x14ac:dyDescent="0.25">
      <c r="C35" s="5"/>
    </row>
    <row r="36" spans="3:3" x14ac:dyDescent="0.25">
      <c r="C36" s="5"/>
    </row>
    <row r="37" spans="3:3" x14ac:dyDescent="0.25">
      <c r="C37" s="5"/>
    </row>
    <row r="38" spans="3:3" x14ac:dyDescent="0.25">
      <c r="C38" s="5"/>
    </row>
    <row r="39" spans="3:3" x14ac:dyDescent="0.25">
      <c r="C39" s="5"/>
    </row>
    <row r="40" spans="3:3" x14ac:dyDescent="0.25">
      <c r="C40" s="5"/>
    </row>
    <row r="41" spans="3:3" x14ac:dyDescent="0.25">
      <c r="C41" s="5"/>
    </row>
    <row r="42" spans="3:3" x14ac:dyDescent="0.25">
      <c r="C42" s="5"/>
    </row>
    <row r="43" spans="3:3" x14ac:dyDescent="0.25">
      <c r="C43" s="5"/>
    </row>
    <row r="44" spans="3:3" x14ac:dyDescent="0.25">
      <c r="C44" s="5"/>
    </row>
    <row r="45" spans="3:3" x14ac:dyDescent="0.25">
      <c r="C45" s="5"/>
    </row>
    <row r="46" spans="3:3" x14ac:dyDescent="0.25">
      <c r="C46" s="5"/>
    </row>
    <row r="47" spans="3:3" x14ac:dyDescent="0.25">
      <c r="C47" s="5"/>
    </row>
    <row r="48" spans="3:3" x14ac:dyDescent="0.25">
      <c r="C48" s="5"/>
    </row>
    <row r="49" spans="3:3" x14ac:dyDescent="0.25">
      <c r="C49" s="5"/>
    </row>
    <row r="50" spans="3:3" x14ac:dyDescent="0.25">
      <c r="C50" s="5"/>
    </row>
    <row r="51" spans="3:3" x14ac:dyDescent="0.25">
      <c r="C51" s="5"/>
    </row>
    <row r="52" spans="3:3" x14ac:dyDescent="0.25">
      <c r="C52" s="5"/>
    </row>
    <row r="53" spans="3:3" x14ac:dyDescent="0.25">
      <c r="C53" s="5"/>
    </row>
    <row r="54" spans="3:3" x14ac:dyDescent="0.25">
      <c r="C54" s="5"/>
    </row>
    <row r="55" spans="3:3" x14ac:dyDescent="0.25">
      <c r="C55" s="5"/>
    </row>
    <row r="56" spans="3:3" x14ac:dyDescent="0.25">
      <c r="C56" s="5"/>
    </row>
    <row r="57" spans="3:3" x14ac:dyDescent="0.25">
      <c r="C57" s="5"/>
    </row>
    <row r="58" spans="3:3" x14ac:dyDescent="0.25">
      <c r="C58" s="5"/>
    </row>
    <row r="59" spans="3:3" x14ac:dyDescent="0.25">
      <c r="C59" s="5"/>
    </row>
    <row r="60" spans="3:3" x14ac:dyDescent="0.25">
      <c r="C60" s="5"/>
    </row>
    <row r="61" spans="3:3" x14ac:dyDescent="0.25">
      <c r="C61" s="5"/>
    </row>
    <row r="62" spans="3:3" x14ac:dyDescent="0.25">
      <c r="C62" s="5"/>
    </row>
    <row r="63" spans="3:3" x14ac:dyDescent="0.25">
      <c r="C63" s="5"/>
    </row>
    <row r="64" spans="3:3" x14ac:dyDescent="0.25">
      <c r="C64" s="5"/>
    </row>
    <row r="65" spans="3:3" x14ac:dyDescent="0.25">
      <c r="C65" s="5"/>
    </row>
    <row r="66" spans="3:3" x14ac:dyDescent="0.25">
      <c r="C66" s="5"/>
    </row>
    <row r="67" spans="3:3" x14ac:dyDescent="0.25">
      <c r="C67" s="5"/>
    </row>
    <row r="68" spans="3:3" x14ac:dyDescent="0.25">
      <c r="C68" s="5"/>
    </row>
    <row r="69" spans="3:3" x14ac:dyDescent="0.25">
      <c r="C69" s="5"/>
    </row>
    <row r="70" spans="3:3" x14ac:dyDescent="0.25">
      <c r="C70" s="5"/>
    </row>
    <row r="71" spans="3:3" x14ac:dyDescent="0.25">
      <c r="C71" s="5"/>
    </row>
    <row r="72" spans="3:3" x14ac:dyDescent="0.25">
      <c r="C72" s="5"/>
    </row>
    <row r="73" spans="3:3" x14ac:dyDescent="0.25">
      <c r="C73" s="5"/>
    </row>
    <row r="74" spans="3:3" x14ac:dyDescent="0.25">
      <c r="C74" s="5"/>
    </row>
    <row r="75" spans="3:3" x14ac:dyDescent="0.25">
      <c r="C75" s="5"/>
    </row>
    <row r="76" spans="3:3" x14ac:dyDescent="0.25">
      <c r="C76" s="5"/>
    </row>
    <row r="77" spans="3:3" x14ac:dyDescent="0.25">
      <c r="C77" s="5"/>
    </row>
    <row r="78" spans="3:3" x14ac:dyDescent="0.25">
      <c r="C78" s="5"/>
    </row>
    <row r="79" spans="3:3" x14ac:dyDescent="0.25">
      <c r="C79" s="5"/>
    </row>
    <row r="80" spans="3:3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4B65-0A23-441C-B7FA-6580BE375673}">
  <dimension ref="A1:H23"/>
  <sheetViews>
    <sheetView zoomScaleNormal="100" workbookViewId="0">
      <selection sqref="A1:H1"/>
    </sheetView>
  </sheetViews>
  <sheetFormatPr defaultColWidth="8.7109375" defaultRowHeight="15" x14ac:dyDescent="0.25"/>
  <cols>
    <col min="1" max="1" width="24.85546875" customWidth="1"/>
    <col min="2" max="2" width="10" bestFit="1" customWidth="1"/>
    <col min="3" max="3" width="9.42578125" bestFit="1" customWidth="1"/>
    <col min="4" max="4" width="5.85546875" bestFit="1" customWidth="1"/>
    <col min="5" max="5" width="5.5703125" bestFit="1" customWidth="1"/>
    <col min="6" max="7" width="12" customWidth="1"/>
    <col min="8" max="8" width="16.85546875" bestFit="1" customWidth="1"/>
    <col min="9" max="9" width="5.42578125" bestFit="1" customWidth="1"/>
    <col min="10" max="10" width="9.42578125" bestFit="1" customWidth="1"/>
    <col min="11" max="11" width="8.7109375" bestFit="1" customWidth="1"/>
    <col min="12" max="12" width="16.140625" bestFit="1" customWidth="1"/>
  </cols>
  <sheetData>
    <row r="1" spans="1:8" s="4" customFormat="1" ht="57" customHeight="1" x14ac:dyDescent="0.25">
      <c r="A1" s="99" t="s">
        <v>312</v>
      </c>
      <c r="B1" s="99"/>
      <c r="C1" s="99"/>
      <c r="D1" s="99"/>
      <c r="E1" s="99"/>
      <c r="F1" s="99"/>
      <c r="G1" s="99"/>
      <c r="H1" s="99"/>
    </row>
    <row r="2" spans="1:8" x14ac:dyDescent="0.25">
      <c r="A2" t="s">
        <v>204</v>
      </c>
      <c r="B2" t="s">
        <v>205</v>
      </c>
      <c r="C2" t="s">
        <v>206</v>
      </c>
      <c r="D2" t="s">
        <v>207</v>
      </c>
      <c r="F2" t="s">
        <v>200</v>
      </c>
      <c r="G2" t="s">
        <v>201</v>
      </c>
      <c r="H2" t="s">
        <v>202</v>
      </c>
    </row>
    <row r="3" spans="1:8" x14ac:dyDescent="0.25">
      <c r="E3" t="s">
        <v>130</v>
      </c>
      <c r="F3" t="s">
        <v>208</v>
      </c>
      <c r="G3" t="s">
        <v>209</v>
      </c>
      <c r="H3" t="s">
        <v>3</v>
      </c>
    </row>
    <row r="4" spans="1:8" x14ac:dyDescent="0.25">
      <c r="A4" t="s">
        <v>292</v>
      </c>
      <c r="B4">
        <v>2886</v>
      </c>
      <c r="C4">
        <v>2631</v>
      </c>
      <c r="D4">
        <v>13</v>
      </c>
      <c r="E4" s="5">
        <f>SUM(F4:H4)</f>
        <v>99.999999999999986</v>
      </c>
      <c r="F4" s="5">
        <v>52.188065099457503</v>
      </c>
      <c r="G4" s="5">
        <v>47.576853526220603</v>
      </c>
      <c r="H4" s="5">
        <v>0.235081374321881</v>
      </c>
    </row>
    <row r="5" spans="1:8" x14ac:dyDescent="0.25">
      <c r="A5" t="s">
        <v>147</v>
      </c>
      <c r="B5">
        <v>856</v>
      </c>
      <c r="C5">
        <v>823</v>
      </c>
      <c r="D5">
        <v>4</v>
      </c>
      <c r="E5" s="5">
        <f t="shared" ref="E5:E13" si="0">SUM(F5:H5)</f>
        <v>100.00000000000003</v>
      </c>
      <c r="F5" s="5">
        <v>50.861556743909702</v>
      </c>
      <c r="G5" s="5">
        <v>48.900772430184198</v>
      </c>
      <c r="H5" s="5">
        <v>0.23767082590611999</v>
      </c>
    </row>
    <row r="6" spans="1:8" x14ac:dyDescent="0.25">
      <c r="A6" t="s">
        <v>148</v>
      </c>
      <c r="B6">
        <v>1010</v>
      </c>
      <c r="C6">
        <v>922</v>
      </c>
      <c r="D6">
        <v>4</v>
      </c>
      <c r="E6" s="5">
        <f t="shared" si="0"/>
        <v>100.00000000000003</v>
      </c>
      <c r="F6" s="5">
        <v>52.169421487603302</v>
      </c>
      <c r="G6" s="5">
        <v>47.623966942148797</v>
      </c>
      <c r="H6" s="5">
        <v>0.206611570247934</v>
      </c>
    </row>
    <row r="7" spans="1:8" x14ac:dyDescent="0.25">
      <c r="A7" t="s">
        <v>149</v>
      </c>
      <c r="B7">
        <v>1020</v>
      </c>
      <c r="C7">
        <v>886</v>
      </c>
      <c r="D7">
        <v>5</v>
      </c>
      <c r="E7" s="5">
        <f t="shared" si="0"/>
        <v>99.999999999999972</v>
      </c>
      <c r="F7" s="5">
        <v>53.3751962323391</v>
      </c>
      <c r="G7" s="5">
        <v>46.363160648874903</v>
      </c>
      <c r="H7" s="5">
        <v>0.26164311878597601</v>
      </c>
    </row>
    <row r="8" spans="1:8" x14ac:dyDescent="0.25">
      <c r="A8" t="s">
        <v>293</v>
      </c>
      <c r="B8">
        <v>7531</v>
      </c>
      <c r="C8">
        <v>5892</v>
      </c>
      <c r="D8">
        <v>21</v>
      </c>
      <c r="E8" s="5">
        <f t="shared" si="0"/>
        <v>100.00000000000007</v>
      </c>
      <c r="F8" s="5">
        <v>56.017554299315698</v>
      </c>
      <c r="G8" s="5">
        <v>43.826242189824498</v>
      </c>
      <c r="H8" s="5">
        <v>0.156203510859863</v>
      </c>
    </row>
    <row r="9" spans="1:8" x14ac:dyDescent="0.25">
      <c r="A9" t="s">
        <v>140</v>
      </c>
      <c r="B9">
        <v>2310</v>
      </c>
      <c r="C9">
        <v>2168</v>
      </c>
      <c r="D9">
        <v>9</v>
      </c>
      <c r="E9" s="5">
        <f t="shared" si="0"/>
        <v>100.00000000000001</v>
      </c>
      <c r="F9" s="5">
        <v>51.482059282371303</v>
      </c>
      <c r="G9" s="5">
        <v>48.3173612658792</v>
      </c>
      <c r="H9" s="5">
        <v>0.20057945174949901</v>
      </c>
    </row>
    <row r="10" spans="1:8" x14ac:dyDescent="0.25">
      <c r="A10" t="s">
        <v>150</v>
      </c>
      <c r="B10">
        <v>1696</v>
      </c>
      <c r="C10">
        <v>1255</v>
      </c>
      <c r="D10">
        <v>7</v>
      </c>
      <c r="E10" s="5">
        <f t="shared" si="0"/>
        <v>100</v>
      </c>
      <c r="F10" s="5">
        <v>57.336037863421197</v>
      </c>
      <c r="G10" s="5">
        <v>42.427315753887797</v>
      </c>
      <c r="H10" s="5">
        <v>0.23664638269100699</v>
      </c>
    </row>
    <row r="11" spans="1:8" x14ac:dyDescent="0.25">
      <c r="A11" t="s">
        <v>151</v>
      </c>
      <c r="B11">
        <v>2096</v>
      </c>
      <c r="C11">
        <v>1388</v>
      </c>
      <c r="D11">
        <v>3</v>
      </c>
      <c r="E11" s="5">
        <f t="shared" si="0"/>
        <v>100.00000000000006</v>
      </c>
      <c r="F11" s="5">
        <v>60.108976197304301</v>
      </c>
      <c r="G11" s="5">
        <v>39.8049899627187</v>
      </c>
      <c r="H11" s="5">
        <v>8.6033839977057602E-2</v>
      </c>
    </row>
    <row r="12" spans="1:8" x14ac:dyDescent="0.25">
      <c r="A12" t="s">
        <v>294</v>
      </c>
      <c r="B12">
        <v>1067</v>
      </c>
      <c r="C12">
        <v>827</v>
      </c>
      <c r="D12">
        <v>2</v>
      </c>
      <c r="E12" s="5">
        <f t="shared" si="0"/>
        <v>100</v>
      </c>
      <c r="F12" s="5">
        <v>56.276371308016898</v>
      </c>
      <c r="G12" s="5">
        <v>43.618143459915601</v>
      </c>
      <c r="H12" s="5">
        <v>0.105485232067511</v>
      </c>
    </row>
    <row r="13" spans="1:8" x14ac:dyDescent="0.25">
      <c r="A13" t="s">
        <v>295</v>
      </c>
      <c r="B13">
        <v>362</v>
      </c>
      <c r="C13">
        <v>254</v>
      </c>
      <c r="D13">
        <v>0</v>
      </c>
      <c r="E13" s="5">
        <f t="shared" si="0"/>
        <v>100</v>
      </c>
      <c r="F13" s="5">
        <v>58.766233766233803</v>
      </c>
      <c r="G13" s="5">
        <v>41.233766233766197</v>
      </c>
      <c r="H13" s="5">
        <v>0</v>
      </c>
    </row>
    <row r="14" spans="1:8" x14ac:dyDescent="0.25">
      <c r="A14" t="s">
        <v>290</v>
      </c>
    </row>
    <row r="17" spans="2:5" x14ac:dyDescent="0.25">
      <c r="B17" s="60"/>
      <c r="C17" s="60"/>
      <c r="D17" s="60"/>
      <c r="E17" s="60"/>
    </row>
    <row r="18" spans="2:5" x14ac:dyDescent="0.25">
      <c r="B18" s="60"/>
      <c r="C18" s="60"/>
      <c r="D18" s="60"/>
      <c r="E18" s="60"/>
    </row>
    <row r="19" spans="2:5" x14ac:dyDescent="0.25">
      <c r="B19" s="60"/>
      <c r="C19" s="60"/>
      <c r="D19" s="60"/>
      <c r="E19" s="60"/>
    </row>
    <row r="20" spans="2:5" x14ac:dyDescent="0.25">
      <c r="B20" s="60"/>
      <c r="C20" s="60"/>
      <c r="D20" s="60"/>
      <c r="E20" s="60"/>
    </row>
    <row r="21" spans="2:5" x14ac:dyDescent="0.25">
      <c r="B21" s="60"/>
      <c r="C21" s="60"/>
      <c r="D21" s="60"/>
      <c r="E21" s="60"/>
    </row>
    <row r="22" spans="2:5" x14ac:dyDescent="0.25">
      <c r="B22" s="60"/>
      <c r="C22" s="60"/>
      <c r="D22" s="60"/>
      <c r="E22" s="60"/>
    </row>
    <row r="23" spans="2:5" x14ac:dyDescent="0.25">
      <c r="B23" s="60"/>
      <c r="C23" s="60"/>
      <c r="D23" s="60"/>
      <c r="E23" s="60"/>
    </row>
  </sheetData>
  <mergeCells count="1">
    <mergeCell ref="A1:H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8557A-9C27-4DED-BD2B-80C6871D271D}">
  <sheetPr>
    <pageSetUpPr fitToPage="1"/>
  </sheetPr>
  <dimension ref="Q9:Q11"/>
  <sheetViews>
    <sheetView zoomScale="90" zoomScaleNormal="90" workbookViewId="0">
      <selection activeCell="Q9" sqref="Q9:Q11"/>
    </sheetView>
  </sheetViews>
  <sheetFormatPr defaultColWidth="8.5703125" defaultRowHeight="15" x14ac:dyDescent="0.25"/>
  <sheetData>
    <row r="9" spans="17:17" x14ac:dyDescent="0.25">
      <c r="Q9" t="s">
        <v>298</v>
      </c>
    </row>
    <row r="10" spans="17:17" x14ac:dyDescent="0.25">
      <c r="Q10" t="s">
        <v>300</v>
      </c>
    </row>
    <row r="11" spans="17:17" x14ac:dyDescent="0.25">
      <c r="Q11" t="s">
        <v>299</v>
      </c>
    </row>
  </sheetData>
  <pageMargins left="0.51180555555555496" right="0.51180555555555496" top="0.78749999999999998" bottom="0.78749999999999998" header="0.51180555555555496" footer="0.51180555555555496"/>
  <pageSetup paperSize="77" firstPageNumber="0" orientation="landscape" horizontalDpi="300" verticalDpi="3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BBC7-C172-4154-875D-2BDC8FFC0C42}">
  <dimension ref="B2:E18"/>
  <sheetViews>
    <sheetView zoomScaleNormal="100" workbookViewId="0">
      <selection activeCell="B2" sqref="B2:E2"/>
    </sheetView>
  </sheetViews>
  <sheetFormatPr defaultColWidth="8.7109375" defaultRowHeight="15" x14ac:dyDescent="0.25"/>
  <cols>
    <col min="2" max="2" width="43.42578125" customWidth="1"/>
    <col min="3" max="5" width="18" customWidth="1"/>
  </cols>
  <sheetData>
    <row r="2" spans="2:5" ht="50.25" customHeight="1" thickBot="1" x14ac:dyDescent="0.3">
      <c r="B2" s="116" t="s">
        <v>320</v>
      </c>
      <c r="C2" s="116"/>
      <c r="D2" s="116"/>
      <c r="E2" s="116"/>
    </row>
    <row r="3" spans="2:5" ht="40.5" customHeight="1" thickBot="1" x14ac:dyDescent="0.3">
      <c r="B3" s="117" t="s">
        <v>155</v>
      </c>
      <c r="C3" s="126" t="s">
        <v>211</v>
      </c>
      <c r="D3" s="124"/>
      <c r="E3" s="124"/>
    </row>
    <row r="4" spans="2:5" ht="16.5" thickBot="1" x14ac:dyDescent="0.3">
      <c r="B4" s="118"/>
      <c r="C4" s="122" t="s">
        <v>130</v>
      </c>
      <c r="D4" s="126" t="s">
        <v>157</v>
      </c>
      <c r="E4" s="124"/>
    </row>
    <row r="5" spans="2:5" ht="16.5" thickBot="1" x14ac:dyDescent="0.3">
      <c r="B5" s="119"/>
      <c r="C5" s="123"/>
      <c r="D5" s="45" t="s">
        <v>158</v>
      </c>
      <c r="E5" s="45" t="s">
        <v>159</v>
      </c>
    </row>
    <row r="6" spans="2:5" ht="16.5" thickBot="1" x14ac:dyDescent="0.3">
      <c r="B6" s="83" t="s">
        <v>130</v>
      </c>
      <c r="C6" s="69">
        <f t="shared" ref="C6:C17" si="0">SUM(D6:E6)</f>
        <v>188</v>
      </c>
      <c r="D6" s="69">
        <f>SUM(D7:D17)</f>
        <v>92</v>
      </c>
      <c r="E6" s="69">
        <f t="shared" ref="E6" si="1">SUM(E7:E17)</f>
        <v>96</v>
      </c>
    </row>
    <row r="7" spans="2:5" ht="16.5" thickBot="1" x14ac:dyDescent="0.3">
      <c r="B7" s="50" t="s">
        <v>17</v>
      </c>
      <c r="C7" s="70">
        <f t="shared" si="0"/>
        <v>84</v>
      </c>
      <c r="D7" s="70">
        <v>42</v>
      </c>
      <c r="E7" s="70">
        <v>42</v>
      </c>
    </row>
    <row r="8" spans="2:5" ht="16.5" thickBot="1" x14ac:dyDescent="0.3">
      <c r="B8" s="52" t="s">
        <v>25</v>
      </c>
      <c r="C8" s="71">
        <f t="shared" si="0"/>
        <v>34</v>
      </c>
      <c r="D8" s="71">
        <v>15</v>
      </c>
      <c r="E8" s="71">
        <v>19</v>
      </c>
    </row>
    <row r="9" spans="2:5" ht="16.5" thickBot="1" x14ac:dyDescent="0.3">
      <c r="B9" s="50" t="s">
        <v>10</v>
      </c>
      <c r="C9" s="70">
        <f t="shared" si="0"/>
        <v>17</v>
      </c>
      <c r="D9" s="70">
        <v>9</v>
      </c>
      <c r="E9" s="70">
        <v>8</v>
      </c>
    </row>
    <row r="10" spans="2:5" ht="16.5" thickBot="1" x14ac:dyDescent="0.3">
      <c r="B10" s="52" t="s">
        <v>46</v>
      </c>
      <c r="C10" s="71">
        <f t="shared" si="0"/>
        <v>8</v>
      </c>
      <c r="D10" s="71">
        <v>5</v>
      </c>
      <c r="E10" s="71">
        <v>3</v>
      </c>
    </row>
    <row r="11" spans="2:5" ht="16.5" thickBot="1" x14ac:dyDescent="0.3">
      <c r="B11" s="50" t="s">
        <v>51</v>
      </c>
      <c r="C11" s="70">
        <f t="shared" si="0"/>
        <v>5</v>
      </c>
      <c r="D11" s="70">
        <v>3</v>
      </c>
      <c r="E11" s="70">
        <v>2</v>
      </c>
    </row>
    <row r="12" spans="2:5" ht="16.5" thickBot="1" x14ac:dyDescent="0.3">
      <c r="B12" s="52" t="s">
        <v>15</v>
      </c>
      <c r="C12" s="71">
        <f t="shared" si="0"/>
        <v>5</v>
      </c>
      <c r="D12" s="71">
        <v>4</v>
      </c>
      <c r="E12" s="71">
        <v>1</v>
      </c>
    </row>
    <row r="13" spans="2:5" ht="16.5" thickBot="1" x14ac:dyDescent="0.3">
      <c r="B13" s="50" t="s">
        <v>49</v>
      </c>
      <c r="C13" s="70">
        <f t="shared" si="0"/>
        <v>4</v>
      </c>
      <c r="D13" s="70">
        <v>1</v>
      </c>
      <c r="E13" s="70">
        <v>3</v>
      </c>
    </row>
    <row r="14" spans="2:5" ht="16.5" thickBot="1" x14ac:dyDescent="0.3">
      <c r="B14" s="52" t="s">
        <v>44</v>
      </c>
      <c r="C14" s="71">
        <f t="shared" si="0"/>
        <v>4</v>
      </c>
      <c r="D14" s="71">
        <v>2</v>
      </c>
      <c r="E14" s="71">
        <v>2</v>
      </c>
    </row>
    <row r="15" spans="2:5" ht="16.5" thickBot="1" x14ac:dyDescent="0.3">
      <c r="B15" s="50" t="s">
        <v>8</v>
      </c>
      <c r="C15" s="70">
        <f t="shared" si="0"/>
        <v>4</v>
      </c>
      <c r="D15" s="70">
        <v>3</v>
      </c>
      <c r="E15" s="70">
        <v>1</v>
      </c>
    </row>
    <row r="16" spans="2:5" ht="16.5" thickBot="1" x14ac:dyDescent="0.3">
      <c r="B16" s="52" t="s">
        <v>57</v>
      </c>
      <c r="C16" s="71">
        <f t="shared" si="0"/>
        <v>3</v>
      </c>
      <c r="D16" s="71">
        <v>0</v>
      </c>
      <c r="E16" s="71">
        <v>3</v>
      </c>
    </row>
    <row r="17" spans="2:5" ht="16.5" thickBot="1" x14ac:dyDescent="0.3">
      <c r="B17" s="50" t="s">
        <v>133</v>
      </c>
      <c r="C17" s="70">
        <f t="shared" si="0"/>
        <v>20</v>
      </c>
      <c r="D17" s="70">
        <v>8</v>
      </c>
      <c r="E17" s="70">
        <v>12</v>
      </c>
    </row>
    <row r="18" spans="2:5" x14ac:dyDescent="0.25">
      <c r="B18" s="115" t="s">
        <v>290</v>
      </c>
      <c r="C18" s="115"/>
      <c r="D18" s="115"/>
      <c r="E18" s="115"/>
    </row>
  </sheetData>
  <mergeCells count="6">
    <mergeCell ref="B18:E18"/>
    <mergeCell ref="B2:E2"/>
    <mergeCell ref="B3:B5"/>
    <mergeCell ref="C3:E3"/>
    <mergeCell ref="C4:C5"/>
    <mergeCell ref="D4:E4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A081-2B29-4628-BFCE-F8B8240CF114}">
  <dimension ref="A1:C14"/>
  <sheetViews>
    <sheetView zoomScaleNormal="100" workbookViewId="0">
      <selection sqref="A1:B1"/>
    </sheetView>
  </sheetViews>
  <sheetFormatPr defaultColWidth="8.7109375" defaultRowHeight="15" x14ac:dyDescent="0.25"/>
  <cols>
    <col min="1" max="1" width="35.140625" customWidth="1"/>
    <col min="2" max="2" width="12" customWidth="1"/>
  </cols>
  <sheetData>
    <row r="1" spans="1:3" s="4" customFormat="1" ht="84.75" customHeight="1" x14ac:dyDescent="0.25">
      <c r="A1" s="99" t="s">
        <v>321</v>
      </c>
      <c r="B1" s="99"/>
    </row>
    <row r="2" spans="1:3" x14ac:dyDescent="0.25">
      <c r="A2" t="s">
        <v>5</v>
      </c>
      <c r="B2" t="s">
        <v>158</v>
      </c>
      <c r="C2" t="s">
        <v>159</v>
      </c>
    </row>
    <row r="3" spans="1:3" x14ac:dyDescent="0.25">
      <c r="A3" t="s">
        <v>17</v>
      </c>
      <c r="B3" s="5">
        <v>50</v>
      </c>
      <c r="C3" s="5">
        <v>50</v>
      </c>
    </row>
    <row r="4" spans="1:3" x14ac:dyDescent="0.25">
      <c r="A4" t="s">
        <v>25</v>
      </c>
      <c r="B4" s="5">
        <v>44.117647058823501</v>
      </c>
      <c r="C4" s="5">
        <v>55.882352941176499</v>
      </c>
    </row>
    <row r="5" spans="1:3" x14ac:dyDescent="0.25">
      <c r="A5" t="s">
        <v>10</v>
      </c>
      <c r="B5" s="5">
        <v>52.941176470588204</v>
      </c>
      <c r="C5" s="5">
        <v>47.058823529411796</v>
      </c>
    </row>
    <row r="6" spans="1:3" x14ac:dyDescent="0.25">
      <c r="A6" t="s">
        <v>46</v>
      </c>
      <c r="B6" s="5">
        <v>62.5</v>
      </c>
      <c r="C6" s="5">
        <v>37.5</v>
      </c>
    </row>
    <row r="7" spans="1:3" x14ac:dyDescent="0.25">
      <c r="A7" t="s">
        <v>51</v>
      </c>
      <c r="B7" s="5">
        <v>60</v>
      </c>
      <c r="C7" s="5">
        <v>40</v>
      </c>
    </row>
    <row r="8" spans="1:3" x14ac:dyDescent="0.25">
      <c r="A8" t="s">
        <v>15</v>
      </c>
      <c r="B8" s="5">
        <v>80</v>
      </c>
      <c r="C8" s="5">
        <v>20</v>
      </c>
    </row>
    <row r="9" spans="1:3" x14ac:dyDescent="0.25">
      <c r="A9" t="s">
        <v>49</v>
      </c>
      <c r="B9" s="5">
        <v>25</v>
      </c>
      <c r="C9" s="5">
        <v>75</v>
      </c>
    </row>
    <row r="10" spans="1:3" x14ac:dyDescent="0.25">
      <c r="A10" t="s">
        <v>44</v>
      </c>
      <c r="B10" s="5">
        <v>50</v>
      </c>
      <c r="C10" s="5">
        <v>50</v>
      </c>
    </row>
    <row r="11" spans="1:3" x14ac:dyDescent="0.25">
      <c r="A11" t="s">
        <v>8</v>
      </c>
      <c r="B11" s="5">
        <v>75</v>
      </c>
      <c r="C11" s="5">
        <v>25</v>
      </c>
    </row>
    <row r="12" spans="1:3" x14ac:dyDescent="0.25">
      <c r="A12" t="s">
        <v>57</v>
      </c>
      <c r="B12" s="5">
        <v>0</v>
      </c>
      <c r="C12" s="5">
        <v>100</v>
      </c>
    </row>
    <row r="13" spans="1:3" x14ac:dyDescent="0.25">
      <c r="A13" t="s">
        <v>133</v>
      </c>
      <c r="B13" s="5">
        <v>40</v>
      </c>
      <c r="C13" s="5">
        <v>60</v>
      </c>
    </row>
    <row r="14" spans="1:3" x14ac:dyDescent="0.25">
      <c r="A14" t="s">
        <v>290</v>
      </c>
    </row>
  </sheetData>
  <mergeCells count="1">
    <mergeCell ref="A1:B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EB8DC-1B3D-47C8-B856-439436C758C6}">
  <sheetPr>
    <pageSetUpPr fitToPage="1"/>
  </sheetPr>
  <dimension ref="A1"/>
  <sheetViews>
    <sheetView zoomScaleNormal="100" workbookViewId="0">
      <selection activeCell="K5" sqref="K5"/>
    </sheetView>
  </sheetViews>
  <sheetFormatPr defaultColWidth="8.5703125" defaultRowHeight="15" x14ac:dyDescent="0.25"/>
  <sheetData/>
  <pageMargins left="0.51180555555555496" right="0.51180555555555496" top="0.78749999999999998" bottom="0.78749999999999998" header="0.51180555555555496" footer="0.51180555555555496"/>
  <pageSetup paperSize="77" firstPageNumber="0" orientation="landscape" horizontalDpi="300" verticalDpi="3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DC6C7-DB47-4E70-9FB3-37B2A73F822F}">
  <dimension ref="B2:E16"/>
  <sheetViews>
    <sheetView zoomScaleNormal="100" workbookViewId="0">
      <selection activeCell="B2" sqref="B2:E2"/>
    </sheetView>
  </sheetViews>
  <sheetFormatPr defaultColWidth="8.7109375" defaultRowHeight="15" x14ac:dyDescent="0.25"/>
  <cols>
    <col min="2" max="2" width="43.5703125" bestFit="1" customWidth="1"/>
    <col min="3" max="3" width="23.5703125" customWidth="1"/>
    <col min="4" max="5" width="14.140625" customWidth="1"/>
  </cols>
  <sheetData>
    <row r="2" spans="2:5" ht="51" customHeight="1" thickBot="1" x14ac:dyDescent="0.3">
      <c r="B2" s="116" t="s">
        <v>322</v>
      </c>
      <c r="C2" s="116"/>
      <c r="D2" s="116"/>
      <c r="E2" s="116"/>
    </row>
    <row r="3" spans="2:5" ht="36.75" customHeight="1" thickBot="1" x14ac:dyDescent="0.3">
      <c r="B3" s="117" t="s">
        <v>210</v>
      </c>
      <c r="C3" s="126" t="s">
        <v>211</v>
      </c>
      <c r="D3" s="124"/>
      <c r="E3" s="124"/>
    </row>
    <row r="4" spans="2:5" ht="16.5" thickBot="1" x14ac:dyDescent="0.3">
      <c r="B4" s="118"/>
      <c r="C4" s="122" t="s">
        <v>130</v>
      </c>
      <c r="D4" s="126" t="s">
        <v>157</v>
      </c>
      <c r="E4" s="124"/>
    </row>
    <row r="5" spans="2:5" ht="16.5" thickBot="1" x14ac:dyDescent="0.3">
      <c r="B5" s="119"/>
      <c r="C5" s="123"/>
      <c r="D5" s="45" t="s">
        <v>158</v>
      </c>
      <c r="E5" s="45" t="s">
        <v>159</v>
      </c>
    </row>
    <row r="6" spans="2:5" ht="16.5" thickBot="1" x14ac:dyDescent="0.3">
      <c r="B6" s="82" t="s">
        <v>292</v>
      </c>
      <c r="C6" s="82">
        <f t="shared" ref="C6:C15" si="0">SUM(D6:E6)</f>
        <v>168</v>
      </c>
      <c r="D6" s="82">
        <v>83</v>
      </c>
      <c r="E6" s="82">
        <v>85</v>
      </c>
    </row>
    <row r="7" spans="2:5" ht="16.5" thickBot="1" x14ac:dyDescent="0.3">
      <c r="B7" s="68" t="s">
        <v>147</v>
      </c>
      <c r="C7" s="74">
        <f t="shared" si="0"/>
        <v>146</v>
      </c>
      <c r="D7" s="74">
        <v>71</v>
      </c>
      <c r="E7" s="74">
        <v>75</v>
      </c>
    </row>
    <row r="8" spans="2:5" ht="16.5" thickBot="1" x14ac:dyDescent="0.3">
      <c r="B8" s="67" t="s">
        <v>148</v>
      </c>
      <c r="C8" s="75">
        <f t="shared" si="0"/>
        <v>12</v>
      </c>
      <c r="D8" s="75">
        <v>8</v>
      </c>
      <c r="E8" s="75">
        <v>4</v>
      </c>
    </row>
    <row r="9" spans="2:5" ht="16.5" thickBot="1" x14ac:dyDescent="0.3">
      <c r="B9" s="68" t="s">
        <v>149</v>
      </c>
      <c r="C9" s="74">
        <f t="shared" si="0"/>
        <v>10</v>
      </c>
      <c r="D9" s="74">
        <v>4</v>
      </c>
      <c r="E9" s="74">
        <v>6</v>
      </c>
    </row>
    <row r="10" spans="2:5" ht="16.5" thickBot="1" x14ac:dyDescent="0.3">
      <c r="B10" s="82" t="s">
        <v>293</v>
      </c>
      <c r="C10" s="82">
        <f t="shared" si="0"/>
        <v>188</v>
      </c>
      <c r="D10" s="82">
        <v>92</v>
      </c>
      <c r="E10" s="82">
        <v>96</v>
      </c>
    </row>
    <row r="11" spans="2:5" ht="16.5" thickBot="1" x14ac:dyDescent="0.3">
      <c r="B11" s="68" t="s">
        <v>140</v>
      </c>
      <c r="C11" s="74">
        <f t="shared" si="0"/>
        <v>163</v>
      </c>
      <c r="D11" s="74">
        <v>80</v>
      </c>
      <c r="E11" s="74">
        <v>83</v>
      </c>
    </row>
    <row r="12" spans="2:5" ht="16.5" thickBot="1" x14ac:dyDescent="0.3">
      <c r="B12" s="67" t="s">
        <v>150</v>
      </c>
      <c r="C12" s="75">
        <f t="shared" si="0"/>
        <v>9</v>
      </c>
      <c r="D12" s="75">
        <v>4</v>
      </c>
      <c r="E12" s="75">
        <v>5</v>
      </c>
    </row>
    <row r="13" spans="2:5" ht="16.5" thickBot="1" x14ac:dyDescent="0.3">
      <c r="B13" s="68" t="s">
        <v>151</v>
      </c>
      <c r="C13" s="74">
        <f t="shared" si="0"/>
        <v>8</v>
      </c>
      <c r="D13" s="74">
        <v>5</v>
      </c>
      <c r="E13" s="74">
        <v>3</v>
      </c>
    </row>
    <row r="14" spans="2:5" ht="16.5" thickBot="1" x14ac:dyDescent="0.3">
      <c r="B14" s="67" t="s">
        <v>294</v>
      </c>
      <c r="C14" s="75">
        <f t="shared" si="0"/>
        <v>6</v>
      </c>
      <c r="D14" s="75">
        <v>2</v>
      </c>
      <c r="E14" s="75">
        <v>4</v>
      </c>
    </row>
    <row r="15" spans="2:5" ht="16.5" thickBot="1" x14ac:dyDescent="0.3">
      <c r="B15" s="68" t="s">
        <v>295</v>
      </c>
      <c r="C15" s="74">
        <f t="shared" si="0"/>
        <v>2</v>
      </c>
      <c r="D15" s="74">
        <v>1</v>
      </c>
      <c r="E15" s="74">
        <v>1</v>
      </c>
    </row>
    <row r="16" spans="2:5" x14ac:dyDescent="0.25">
      <c r="B16" s="115" t="s">
        <v>290</v>
      </c>
      <c r="C16" s="115"/>
      <c r="D16" s="115"/>
      <c r="E16" s="115"/>
    </row>
  </sheetData>
  <mergeCells count="6">
    <mergeCell ref="B16:E16"/>
    <mergeCell ref="B2:E2"/>
    <mergeCell ref="B3:B5"/>
    <mergeCell ref="C3:E3"/>
    <mergeCell ref="C4:C5"/>
    <mergeCell ref="D4:E4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E7F2-D44A-4E2A-96B6-EA5FA040B3DE}">
  <dimension ref="B2:L21"/>
  <sheetViews>
    <sheetView zoomScaleNormal="100" workbookViewId="0">
      <selection activeCell="B2" sqref="B2:F2"/>
    </sheetView>
  </sheetViews>
  <sheetFormatPr defaultColWidth="8.7109375" defaultRowHeight="15" x14ac:dyDescent="0.25"/>
  <cols>
    <col min="2" max="2" width="34.7109375" customWidth="1"/>
    <col min="3" max="3" width="14.5703125" customWidth="1"/>
    <col min="4" max="4" width="14.7109375" customWidth="1"/>
    <col min="5" max="5" width="15.42578125" customWidth="1"/>
    <col min="6" max="6" width="17" customWidth="1"/>
  </cols>
  <sheetData>
    <row r="2" spans="2:12" ht="56.25" customHeight="1" thickBot="1" x14ac:dyDescent="0.3">
      <c r="B2" s="116" t="s">
        <v>323</v>
      </c>
      <c r="C2" s="116"/>
      <c r="D2" s="116"/>
      <c r="E2" s="116"/>
      <c r="F2" s="116"/>
    </row>
    <row r="3" spans="2:12" ht="16.5" customHeight="1" thickBot="1" x14ac:dyDescent="0.3">
      <c r="B3" s="124" t="s">
        <v>155</v>
      </c>
      <c r="C3" s="127" t="s">
        <v>213</v>
      </c>
      <c r="D3" s="127"/>
      <c r="E3" s="127"/>
      <c r="F3" s="127"/>
    </row>
    <row r="4" spans="2:12" ht="16.5" customHeight="1" thickBot="1" x14ac:dyDescent="0.3">
      <c r="B4" s="124"/>
      <c r="C4" s="128" t="s">
        <v>130</v>
      </c>
      <c r="D4" s="129" t="s">
        <v>157</v>
      </c>
      <c r="E4" s="129"/>
      <c r="F4" s="129"/>
    </row>
    <row r="5" spans="2:12" ht="32.25" thickBot="1" x14ac:dyDescent="0.3">
      <c r="B5" s="124"/>
      <c r="C5" s="128"/>
      <c r="D5" s="58" t="s">
        <v>1</v>
      </c>
      <c r="E5" s="58" t="s">
        <v>2</v>
      </c>
      <c r="F5" s="58" t="s">
        <v>3</v>
      </c>
    </row>
    <row r="6" spans="2:12" ht="16.5" thickBot="1" x14ac:dyDescent="0.3">
      <c r="B6" s="59" t="s">
        <v>130</v>
      </c>
      <c r="C6" s="76">
        <f t="shared" ref="C6:C16" si="0">SUM(D6:F6)</f>
        <v>13632</v>
      </c>
      <c r="D6" s="76">
        <f>SUM(D7:D17)</f>
        <v>7623</v>
      </c>
      <c r="E6" s="76">
        <f t="shared" ref="E6:F6" si="1">SUM(E7:E17)</f>
        <v>5988</v>
      </c>
      <c r="F6" s="76">
        <f t="shared" si="1"/>
        <v>21</v>
      </c>
    </row>
    <row r="7" spans="2:12" ht="16.5" thickBot="1" x14ac:dyDescent="0.3">
      <c r="B7" s="52" t="s">
        <v>8</v>
      </c>
      <c r="C7" s="72">
        <f t="shared" si="0"/>
        <v>12726</v>
      </c>
      <c r="D7" s="72">
        <v>7055</v>
      </c>
      <c r="E7" s="72">
        <v>5651</v>
      </c>
      <c r="F7" s="72">
        <v>20</v>
      </c>
      <c r="L7" s="5"/>
    </row>
    <row r="8" spans="2:12" ht="16.5" thickBot="1" x14ac:dyDescent="0.3">
      <c r="B8" s="66" t="s">
        <v>14</v>
      </c>
      <c r="C8" s="77">
        <f t="shared" si="0"/>
        <v>283</v>
      </c>
      <c r="D8" s="73">
        <v>164</v>
      </c>
      <c r="E8" s="73">
        <v>119</v>
      </c>
      <c r="F8" s="73">
        <v>0</v>
      </c>
    </row>
    <row r="9" spans="2:12" ht="16.5" thickBot="1" x14ac:dyDescent="0.3">
      <c r="B9" s="52" t="s">
        <v>17</v>
      </c>
      <c r="C9" s="72">
        <f t="shared" si="0"/>
        <v>121</v>
      </c>
      <c r="D9" s="72">
        <v>64</v>
      </c>
      <c r="E9" s="72">
        <v>57</v>
      </c>
      <c r="F9" s="72">
        <v>0</v>
      </c>
    </row>
    <row r="10" spans="2:12" ht="16.5" thickBot="1" x14ac:dyDescent="0.3">
      <c r="B10" s="66" t="s">
        <v>18</v>
      </c>
      <c r="C10" s="77">
        <f t="shared" si="0"/>
        <v>111</v>
      </c>
      <c r="D10" s="73">
        <v>81</v>
      </c>
      <c r="E10" s="73">
        <v>30</v>
      </c>
      <c r="F10" s="73">
        <v>0</v>
      </c>
    </row>
    <row r="11" spans="2:12" ht="16.5" thickBot="1" x14ac:dyDescent="0.3">
      <c r="B11" s="52" t="s">
        <v>32</v>
      </c>
      <c r="C11" s="72">
        <f t="shared" si="0"/>
        <v>46</v>
      </c>
      <c r="D11" s="72">
        <v>37</v>
      </c>
      <c r="E11" s="72">
        <v>9</v>
      </c>
      <c r="F11" s="72">
        <v>0</v>
      </c>
    </row>
    <row r="12" spans="2:12" ht="16.5" thickBot="1" x14ac:dyDescent="0.3">
      <c r="B12" s="50" t="s">
        <v>25</v>
      </c>
      <c r="C12" s="77">
        <f t="shared" si="0"/>
        <v>40</v>
      </c>
      <c r="D12" s="77">
        <v>17</v>
      </c>
      <c r="E12" s="77">
        <v>23</v>
      </c>
      <c r="F12" s="77">
        <v>0</v>
      </c>
    </row>
    <row r="13" spans="2:12" ht="16.5" thickBot="1" x14ac:dyDescent="0.3">
      <c r="B13" s="52" t="s">
        <v>27</v>
      </c>
      <c r="C13" s="72">
        <f t="shared" si="0"/>
        <v>30</v>
      </c>
      <c r="D13" s="72">
        <v>24</v>
      </c>
      <c r="E13" s="72">
        <v>6</v>
      </c>
      <c r="F13" s="72">
        <v>0</v>
      </c>
    </row>
    <row r="14" spans="2:12" ht="16.5" thickBot="1" x14ac:dyDescent="0.3">
      <c r="B14" s="50" t="s">
        <v>22</v>
      </c>
      <c r="C14" s="77">
        <f t="shared" si="0"/>
        <v>29</v>
      </c>
      <c r="D14" s="77">
        <v>26</v>
      </c>
      <c r="E14" s="77">
        <v>3</v>
      </c>
      <c r="F14" s="77">
        <v>0</v>
      </c>
    </row>
    <row r="15" spans="2:12" ht="16.5" thickBot="1" x14ac:dyDescent="0.3">
      <c r="B15" s="52" t="s">
        <v>38</v>
      </c>
      <c r="C15" s="72">
        <f t="shared" si="0"/>
        <v>23</v>
      </c>
      <c r="D15" s="72">
        <v>21</v>
      </c>
      <c r="E15" s="72">
        <v>2</v>
      </c>
      <c r="F15" s="72">
        <v>0</v>
      </c>
    </row>
    <row r="16" spans="2:12" ht="16.5" thickBot="1" x14ac:dyDescent="0.3">
      <c r="B16" s="50" t="s">
        <v>10</v>
      </c>
      <c r="C16" s="77">
        <f t="shared" si="0"/>
        <v>20</v>
      </c>
      <c r="D16" s="77">
        <v>11</v>
      </c>
      <c r="E16" s="77">
        <v>9</v>
      </c>
      <c r="F16" s="77">
        <v>0</v>
      </c>
    </row>
    <row r="17" spans="2:6" ht="16.5" thickBot="1" x14ac:dyDescent="0.3">
      <c r="B17" s="52" t="s">
        <v>133</v>
      </c>
      <c r="C17" s="72">
        <f t="shared" ref="C17" si="2">SUM(D17:F17)</f>
        <v>203</v>
      </c>
      <c r="D17" s="72">
        <v>123</v>
      </c>
      <c r="E17" s="72">
        <v>79</v>
      </c>
      <c r="F17" s="72">
        <v>1</v>
      </c>
    </row>
    <row r="18" spans="2:6" x14ac:dyDescent="0.25">
      <c r="B18" s="115" t="s">
        <v>290</v>
      </c>
      <c r="C18" s="115"/>
      <c r="D18" s="115"/>
      <c r="E18" s="115"/>
      <c r="F18" s="115"/>
    </row>
    <row r="19" spans="2:6" x14ac:dyDescent="0.25">
      <c r="B19" s="41"/>
    </row>
    <row r="20" spans="2:6" x14ac:dyDescent="0.25">
      <c r="B20" s="41"/>
    </row>
    <row r="21" spans="2:6" x14ac:dyDescent="0.25">
      <c r="B21" s="41"/>
    </row>
  </sheetData>
  <mergeCells count="6">
    <mergeCell ref="B18:F18"/>
    <mergeCell ref="B2:F2"/>
    <mergeCell ref="B3:B5"/>
    <mergeCell ref="C3:F3"/>
    <mergeCell ref="C4:C5"/>
    <mergeCell ref="D4:F4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EBAED-ADBA-4557-81DD-9D1B7F625DA0}">
  <dimension ref="A1:H15"/>
  <sheetViews>
    <sheetView zoomScaleNormal="100" workbookViewId="0">
      <selection sqref="A1:H1"/>
    </sheetView>
  </sheetViews>
  <sheetFormatPr defaultColWidth="8.7109375" defaultRowHeight="15" x14ac:dyDescent="0.25"/>
  <cols>
    <col min="1" max="1" width="19.85546875" customWidth="1"/>
    <col min="2" max="3" width="6" bestFit="1" customWidth="1"/>
    <col min="4" max="5" width="5.85546875" customWidth="1"/>
    <col min="6" max="8" width="12" customWidth="1"/>
  </cols>
  <sheetData>
    <row r="1" spans="1:8" ht="31.5" customHeight="1" x14ac:dyDescent="0.25">
      <c r="A1" s="130" t="s">
        <v>324</v>
      </c>
      <c r="B1" s="130"/>
      <c r="C1" s="130"/>
      <c r="D1" s="130"/>
      <c r="E1" s="130"/>
      <c r="F1" s="130"/>
      <c r="G1" s="130"/>
      <c r="H1" s="130"/>
    </row>
    <row r="2" spans="1:8" x14ac:dyDescent="0.25">
      <c r="A2" t="s">
        <v>229</v>
      </c>
      <c r="B2" t="s">
        <v>205</v>
      </c>
      <c r="C2" t="s">
        <v>206</v>
      </c>
      <c r="D2" t="s">
        <v>207</v>
      </c>
      <c r="F2" t="s">
        <v>200</v>
      </c>
      <c r="G2" t="s">
        <v>201</v>
      </c>
      <c r="H2" t="s">
        <v>202</v>
      </c>
    </row>
    <row r="3" spans="1:8" x14ac:dyDescent="0.25">
      <c r="E3" t="s">
        <v>130</v>
      </c>
      <c r="F3" t="s">
        <v>208</v>
      </c>
      <c r="G3" t="s">
        <v>209</v>
      </c>
      <c r="H3" t="s">
        <v>214</v>
      </c>
    </row>
    <row r="4" spans="1:8" x14ac:dyDescent="0.25">
      <c r="A4" t="s">
        <v>8</v>
      </c>
      <c r="B4">
        <v>7055</v>
      </c>
      <c r="C4">
        <v>5651</v>
      </c>
      <c r="D4">
        <v>20</v>
      </c>
      <c r="E4" s="5">
        <f>SUM(F4:H4)</f>
        <v>99.999999999999957</v>
      </c>
      <c r="F4" s="5">
        <v>55.437686625805398</v>
      </c>
      <c r="G4" s="5">
        <v>44.405154801194399</v>
      </c>
      <c r="H4" s="5">
        <v>0.15715857300015701</v>
      </c>
    </row>
    <row r="5" spans="1:8" x14ac:dyDescent="0.25">
      <c r="A5" t="s">
        <v>14</v>
      </c>
      <c r="B5">
        <v>164</v>
      </c>
      <c r="C5">
        <v>119</v>
      </c>
      <c r="D5">
        <v>0</v>
      </c>
      <c r="E5" s="5">
        <f t="shared" ref="E5:E14" si="0">SUM(F5:H5)</f>
        <v>100</v>
      </c>
      <c r="F5" s="5">
        <v>57.950530035335703</v>
      </c>
      <c r="G5" s="5">
        <v>42.049469964664297</v>
      </c>
      <c r="H5" s="5">
        <v>0</v>
      </c>
    </row>
    <row r="6" spans="1:8" x14ac:dyDescent="0.25">
      <c r="A6" t="s">
        <v>17</v>
      </c>
      <c r="B6">
        <v>64</v>
      </c>
      <c r="C6">
        <v>57</v>
      </c>
      <c r="D6">
        <v>0</v>
      </c>
      <c r="E6" s="5">
        <f t="shared" si="0"/>
        <v>100</v>
      </c>
      <c r="F6" s="5">
        <v>52.892561983471097</v>
      </c>
      <c r="G6" s="5">
        <v>47.107438016528903</v>
      </c>
      <c r="H6" s="5">
        <v>0</v>
      </c>
    </row>
    <row r="7" spans="1:8" x14ac:dyDescent="0.25">
      <c r="A7" t="s">
        <v>18</v>
      </c>
      <c r="B7">
        <v>81</v>
      </c>
      <c r="C7">
        <v>30</v>
      </c>
      <c r="D7">
        <v>0</v>
      </c>
      <c r="E7" s="5">
        <f t="shared" si="0"/>
        <v>100</v>
      </c>
      <c r="F7" s="5">
        <v>72.972972972972997</v>
      </c>
      <c r="G7" s="5">
        <v>27.027027027027</v>
      </c>
      <c r="H7" s="5">
        <v>0</v>
      </c>
    </row>
    <row r="8" spans="1:8" x14ac:dyDescent="0.25">
      <c r="A8" t="s">
        <v>32</v>
      </c>
      <c r="B8">
        <v>37</v>
      </c>
      <c r="C8">
        <v>9</v>
      </c>
      <c r="D8">
        <v>0</v>
      </c>
      <c r="E8" s="5">
        <f t="shared" si="0"/>
        <v>100</v>
      </c>
      <c r="F8" s="5">
        <v>80.434782608695699</v>
      </c>
      <c r="G8" s="5">
        <v>19.565217391304301</v>
      </c>
      <c r="H8" s="5">
        <v>0</v>
      </c>
    </row>
    <row r="9" spans="1:8" x14ac:dyDescent="0.25">
      <c r="A9" t="s">
        <v>25</v>
      </c>
      <c r="B9">
        <v>17</v>
      </c>
      <c r="C9">
        <v>23</v>
      </c>
      <c r="D9">
        <v>0</v>
      </c>
      <c r="E9" s="5">
        <f t="shared" si="0"/>
        <v>100</v>
      </c>
      <c r="F9" s="5">
        <v>42.5</v>
      </c>
      <c r="G9" s="5">
        <v>57.5</v>
      </c>
      <c r="H9" s="5">
        <v>0</v>
      </c>
    </row>
    <row r="10" spans="1:8" x14ac:dyDescent="0.25">
      <c r="A10" t="s">
        <v>27</v>
      </c>
      <c r="B10">
        <v>24</v>
      </c>
      <c r="C10">
        <v>6</v>
      </c>
      <c r="D10">
        <v>0</v>
      </c>
      <c r="E10" s="5">
        <f t="shared" si="0"/>
        <v>100</v>
      </c>
      <c r="F10" s="5">
        <v>80</v>
      </c>
      <c r="G10" s="5">
        <v>20</v>
      </c>
      <c r="H10" s="5">
        <v>0</v>
      </c>
    </row>
    <row r="11" spans="1:8" x14ac:dyDescent="0.25">
      <c r="A11" t="s">
        <v>22</v>
      </c>
      <c r="B11">
        <v>26</v>
      </c>
      <c r="C11">
        <v>3</v>
      </c>
      <c r="D11">
        <v>0</v>
      </c>
      <c r="E11" s="5">
        <f t="shared" si="0"/>
        <v>100</v>
      </c>
      <c r="F11" s="5">
        <v>89.655172413793096</v>
      </c>
      <c r="G11" s="5">
        <v>10.3448275862069</v>
      </c>
      <c r="H11" s="5">
        <v>0</v>
      </c>
    </row>
    <row r="12" spans="1:8" x14ac:dyDescent="0.25">
      <c r="A12" t="s">
        <v>38</v>
      </c>
      <c r="B12">
        <v>21</v>
      </c>
      <c r="C12">
        <v>2</v>
      </c>
      <c r="D12">
        <v>0</v>
      </c>
      <c r="E12" s="5">
        <f t="shared" si="0"/>
        <v>100.00000000000003</v>
      </c>
      <c r="F12" s="5">
        <v>91.304347826086996</v>
      </c>
      <c r="G12" s="5">
        <v>8.6956521739130395</v>
      </c>
      <c r="H12" s="5">
        <v>0</v>
      </c>
    </row>
    <row r="13" spans="1:8" x14ac:dyDescent="0.25">
      <c r="A13" t="s">
        <v>10</v>
      </c>
      <c r="B13">
        <v>11</v>
      </c>
      <c r="C13">
        <v>9</v>
      </c>
      <c r="D13">
        <v>0</v>
      </c>
      <c r="E13" s="5">
        <f t="shared" si="0"/>
        <v>100</v>
      </c>
      <c r="F13" s="5">
        <v>55</v>
      </c>
      <c r="G13" s="5">
        <v>45</v>
      </c>
      <c r="H13" s="5">
        <v>0</v>
      </c>
    </row>
    <row r="14" spans="1:8" x14ac:dyDescent="0.25">
      <c r="A14" t="s">
        <v>133</v>
      </c>
      <c r="B14">
        <v>123</v>
      </c>
      <c r="C14">
        <v>79</v>
      </c>
      <c r="D14">
        <v>1</v>
      </c>
      <c r="E14" s="5">
        <f t="shared" si="0"/>
        <v>100.00000000000001</v>
      </c>
      <c r="F14" s="5">
        <v>60.591133004926114</v>
      </c>
      <c r="G14" s="5">
        <v>38.916256157635473</v>
      </c>
      <c r="H14" s="5">
        <v>0.49261083743842365</v>
      </c>
    </row>
    <row r="15" spans="1:8" x14ac:dyDescent="0.25">
      <c r="A15" t="s">
        <v>290</v>
      </c>
    </row>
  </sheetData>
  <mergeCells count="1">
    <mergeCell ref="A1:H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B96E-07A5-4F57-8B74-986C1C19E146}">
  <sheetPr>
    <pageSetUpPr fitToPage="1"/>
  </sheetPr>
  <dimension ref="A1"/>
  <sheetViews>
    <sheetView zoomScaleNormal="100" workbookViewId="0">
      <selection activeCell="B2" sqref="B2:F2"/>
    </sheetView>
  </sheetViews>
  <sheetFormatPr defaultColWidth="8.5703125" defaultRowHeight="15" x14ac:dyDescent="0.25"/>
  <sheetData/>
  <pageMargins left="0.51180555555555496" right="0.51180555555555496" top="0.78749999999999998" bottom="0.78749999999999998" header="0.51180555555555496" footer="0.51180555555555496"/>
  <pageSetup paperSize="77" firstPageNumber="0" orientation="landscape" horizontalDpi="300" verticalDpi="30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9BC8-53A8-4397-93BC-309D640648CA}">
  <dimension ref="B2:F16"/>
  <sheetViews>
    <sheetView zoomScaleNormal="100" workbookViewId="0">
      <selection activeCell="B2" sqref="B2:F2"/>
    </sheetView>
  </sheetViews>
  <sheetFormatPr defaultColWidth="8.7109375" defaultRowHeight="15" x14ac:dyDescent="0.25"/>
  <cols>
    <col min="2" max="2" width="38.85546875" customWidth="1"/>
    <col min="3" max="3" width="12.7109375" customWidth="1"/>
    <col min="4" max="4" width="15" customWidth="1"/>
    <col min="5" max="5" width="17" customWidth="1"/>
    <col min="6" max="6" width="14.7109375" customWidth="1"/>
  </cols>
  <sheetData>
    <row r="2" spans="2:6" ht="50.25" customHeight="1" thickBot="1" x14ac:dyDescent="0.3">
      <c r="B2" s="116" t="s">
        <v>325</v>
      </c>
      <c r="C2" s="116"/>
      <c r="D2" s="116"/>
      <c r="E2" s="116"/>
      <c r="F2" s="116"/>
    </row>
    <row r="3" spans="2:6" ht="16.5" thickBot="1" x14ac:dyDescent="0.3">
      <c r="B3" s="117" t="s">
        <v>210</v>
      </c>
      <c r="C3" s="126" t="s">
        <v>213</v>
      </c>
      <c r="D3" s="124"/>
      <c r="E3" s="124"/>
      <c r="F3" s="124"/>
    </row>
    <row r="4" spans="2:6" ht="16.5" thickBot="1" x14ac:dyDescent="0.3">
      <c r="B4" s="118"/>
      <c r="C4" s="122" t="s">
        <v>130</v>
      </c>
      <c r="D4" s="126" t="s">
        <v>157</v>
      </c>
      <c r="E4" s="124"/>
      <c r="F4" s="124"/>
    </row>
    <row r="5" spans="2:6" ht="32.25" thickBot="1" x14ac:dyDescent="0.3">
      <c r="B5" s="119"/>
      <c r="C5" s="123"/>
      <c r="D5" s="45" t="s">
        <v>158</v>
      </c>
      <c r="E5" s="45" t="s">
        <v>159</v>
      </c>
      <c r="F5" s="45" t="s">
        <v>3</v>
      </c>
    </row>
    <row r="6" spans="2:6" ht="16.5" thickBot="1" x14ac:dyDescent="0.3">
      <c r="B6" s="82" t="s">
        <v>292</v>
      </c>
      <c r="C6" s="80">
        <f t="shared" ref="C6:C15" si="0">SUM(D6:F6)</f>
        <v>5698</v>
      </c>
      <c r="D6" s="80">
        <v>2969</v>
      </c>
      <c r="E6" s="80">
        <v>2716</v>
      </c>
      <c r="F6" s="80">
        <v>13</v>
      </c>
    </row>
    <row r="7" spans="2:6" ht="16.5" thickBot="1" x14ac:dyDescent="0.3">
      <c r="B7" s="52" t="s">
        <v>147</v>
      </c>
      <c r="C7" s="65">
        <f t="shared" si="0"/>
        <v>1829</v>
      </c>
      <c r="D7" s="65">
        <v>927</v>
      </c>
      <c r="E7" s="65">
        <v>898</v>
      </c>
      <c r="F7" s="65">
        <v>4</v>
      </c>
    </row>
    <row r="8" spans="2:6" ht="16.5" thickBot="1" x14ac:dyDescent="0.3">
      <c r="B8" s="66" t="s">
        <v>148</v>
      </c>
      <c r="C8" s="78">
        <f t="shared" si="0"/>
        <v>1948</v>
      </c>
      <c r="D8" s="78">
        <v>1018</v>
      </c>
      <c r="E8" s="78">
        <v>926</v>
      </c>
      <c r="F8" s="78">
        <v>4</v>
      </c>
    </row>
    <row r="9" spans="2:6" ht="16.5" thickBot="1" x14ac:dyDescent="0.3">
      <c r="B9" s="52" t="s">
        <v>149</v>
      </c>
      <c r="C9" s="65">
        <f t="shared" si="0"/>
        <v>1921</v>
      </c>
      <c r="D9" s="65">
        <v>1024</v>
      </c>
      <c r="E9" s="65">
        <v>892</v>
      </c>
      <c r="F9" s="65">
        <v>5</v>
      </c>
    </row>
    <row r="10" spans="2:6" ht="16.5" thickBot="1" x14ac:dyDescent="0.3">
      <c r="B10" s="82" t="s">
        <v>293</v>
      </c>
      <c r="C10" s="80">
        <f t="shared" si="0"/>
        <v>13632</v>
      </c>
      <c r="D10" s="80">
        <v>7623</v>
      </c>
      <c r="E10" s="80">
        <v>5988</v>
      </c>
      <c r="F10" s="80">
        <v>21</v>
      </c>
    </row>
    <row r="11" spans="2:6" ht="16.5" thickBot="1" x14ac:dyDescent="0.3">
      <c r="B11" s="52" t="s">
        <v>140</v>
      </c>
      <c r="C11" s="65">
        <f t="shared" si="0"/>
        <v>4650</v>
      </c>
      <c r="D11" s="65">
        <v>2390</v>
      </c>
      <c r="E11" s="65">
        <v>2251</v>
      </c>
      <c r="F11" s="65">
        <v>9</v>
      </c>
    </row>
    <row r="12" spans="2:6" ht="16.5" thickBot="1" x14ac:dyDescent="0.3">
      <c r="B12" s="66" t="s">
        <v>150</v>
      </c>
      <c r="C12" s="78">
        <f t="shared" si="0"/>
        <v>2967</v>
      </c>
      <c r="D12" s="78">
        <v>1700</v>
      </c>
      <c r="E12" s="78">
        <v>1260</v>
      </c>
      <c r="F12" s="78">
        <v>7</v>
      </c>
    </row>
    <row r="13" spans="2:6" ht="16.5" thickBot="1" x14ac:dyDescent="0.3">
      <c r="B13" s="52" t="s">
        <v>151</v>
      </c>
      <c r="C13" s="65">
        <f t="shared" si="0"/>
        <v>3495</v>
      </c>
      <c r="D13" s="65">
        <v>2101</v>
      </c>
      <c r="E13" s="65">
        <v>1391</v>
      </c>
      <c r="F13" s="65">
        <v>3</v>
      </c>
    </row>
    <row r="14" spans="2:6" ht="16.5" thickBot="1" x14ac:dyDescent="0.3">
      <c r="B14" s="66" t="s">
        <v>294</v>
      </c>
      <c r="C14" s="78">
        <f t="shared" si="0"/>
        <v>1902</v>
      </c>
      <c r="D14" s="78">
        <v>1069</v>
      </c>
      <c r="E14" s="78">
        <v>831</v>
      </c>
      <c r="F14" s="78">
        <v>2</v>
      </c>
    </row>
    <row r="15" spans="2:6" ht="16.5" thickBot="1" x14ac:dyDescent="0.3">
      <c r="B15" s="52" t="s">
        <v>295</v>
      </c>
      <c r="C15" s="65">
        <f t="shared" si="0"/>
        <v>618</v>
      </c>
      <c r="D15" s="65">
        <v>363</v>
      </c>
      <c r="E15" s="65">
        <v>255</v>
      </c>
      <c r="F15" s="65">
        <v>0</v>
      </c>
    </row>
    <row r="16" spans="2:6" x14ac:dyDescent="0.25">
      <c r="B16" s="115" t="s">
        <v>290</v>
      </c>
      <c r="C16" s="115"/>
      <c r="D16" s="115"/>
      <c r="E16" s="115"/>
      <c r="F16" s="115"/>
    </row>
  </sheetData>
  <mergeCells count="6">
    <mergeCell ref="B16:F16"/>
    <mergeCell ref="B2:F2"/>
    <mergeCell ref="B3:B5"/>
    <mergeCell ref="C3:F3"/>
    <mergeCell ref="C4:C5"/>
    <mergeCell ref="D4:F4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FFDB-889C-409B-B2EE-8B2499A76076}">
  <dimension ref="B2:E14"/>
  <sheetViews>
    <sheetView workbookViewId="0">
      <selection activeCell="C4" sqref="C4"/>
    </sheetView>
  </sheetViews>
  <sheetFormatPr defaultRowHeight="15" x14ac:dyDescent="0.25"/>
  <cols>
    <col min="2" max="2" width="16.42578125" bestFit="1" customWidth="1"/>
    <col min="3" max="3" width="8.28515625" bestFit="1" customWidth="1"/>
    <col min="4" max="4" width="9.42578125" bestFit="1" customWidth="1"/>
    <col min="5" max="5" width="16.140625" bestFit="1" customWidth="1"/>
  </cols>
  <sheetData>
    <row r="2" spans="2:5" ht="72.75" customHeight="1" x14ac:dyDescent="0.25">
      <c r="B2" s="97" t="s">
        <v>220</v>
      </c>
      <c r="C2" s="98"/>
      <c r="D2" s="98"/>
      <c r="E2" s="98"/>
    </row>
    <row r="3" spans="2:5" x14ac:dyDescent="0.25">
      <c r="B3" s="1" t="s">
        <v>0</v>
      </c>
      <c r="C3" s="2" t="s">
        <v>1</v>
      </c>
      <c r="D3" s="2" t="s">
        <v>2</v>
      </c>
      <c r="E3" s="2" t="s">
        <v>3</v>
      </c>
    </row>
    <row r="4" spans="2:5" x14ac:dyDescent="0.25">
      <c r="B4">
        <v>2015</v>
      </c>
      <c r="C4" s="3">
        <v>718</v>
      </c>
      <c r="D4" s="3">
        <v>227</v>
      </c>
      <c r="E4" s="3">
        <v>69</v>
      </c>
    </row>
    <row r="5" spans="2:5" x14ac:dyDescent="0.25">
      <c r="B5">
        <v>2016</v>
      </c>
      <c r="C5" s="3">
        <v>639</v>
      </c>
      <c r="D5" s="3">
        <v>192</v>
      </c>
      <c r="E5" s="3">
        <v>54</v>
      </c>
    </row>
    <row r="6" spans="2:5" x14ac:dyDescent="0.25">
      <c r="B6">
        <v>2017</v>
      </c>
      <c r="C6" s="3">
        <v>347</v>
      </c>
      <c r="D6" s="3">
        <v>154</v>
      </c>
      <c r="E6" s="3">
        <v>38</v>
      </c>
    </row>
    <row r="7" spans="2:5" x14ac:dyDescent="0.25">
      <c r="B7">
        <v>2018</v>
      </c>
      <c r="C7" s="3">
        <v>670</v>
      </c>
      <c r="D7" s="3">
        <v>270</v>
      </c>
      <c r="E7" s="3">
        <v>4</v>
      </c>
    </row>
    <row r="8" spans="2:5" x14ac:dyDescent="0.25">
      <c r="B8">
        <v>2019</v>
      </c>
      <c r="C8" s="3">
        <v>11002</v>
      </c>
      <c r="D8" s="3">
        <v>10239</v>
      </c>
      <c r="E8" s="3">
        <v>0</v>
      </c>
    </row>
    <row r="9" spans="2:5" x14ac:dyDescent="0.25">
      <c r="B9">
        <v>2020</v>
      </c>
      <c r="C9" s="3">
        <v>16445</v>
      </c>
      <c r="D9" s="3">
        <v>9795</v>
      </c>
      <c r="E9" s="3">
        <v>337</v>
      </c>
    </row>
    <row r="10" spans="2:5" x14ac:dyDescent="0.25">
      <c r="B10">
        <v>2021</v>
      </c>
      <c r="C10" s="3">
        <v>1702</v>
      </c>
      <c r="D10" s="3">
        <v>1384</v>
      </c>
      <c r="E10" s="3">
        <v>0</v>
      </c>
    </row>
    <row r="11" spans="2:5" x14ac:dyDescent="0.25">
      <c r="B11">
        <v>2022</v>
      </c>
      <c r="C11" s="3">
        <v>3244</v>
      </c>
      <c r="D11" s="3">
        <v>2551</v>
      </c>
      <c r="E11" s="3">
        <v>0</v>
      </c>
    </row>
    <row r="12" spans="2:5" x14ac:dyDescent="0.25">
      <c r="B12">
        <v>2023</v>
      </c>
      <c r="C12" s="3">
        <v>39934</v>
      </c>
      <c r="D12" s="3">
        <v>36747</v>
      </c>
      <c r="E12" s="3">
        <v>512</v>
      </c>
    </row>
    <row r="13" spans="2:5" x14ac:dyDescent="0.25">
      <c r="B13">
        <v>2024</v>
      </c>
      <c r="C13" s="3">
        <v>7623</v>
      </c>
      <c r="D13" s="3">
        <v>5988</v>
      </c>
      <c r="E13" s="3">
        <v>21</v>
      </c>
    </row>
    <row r="14" spans="2:5" x14ac:dyDescent="0.25">
      <c r="B14" t="s">
        <v>290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B1D7-E3E1-47FD-B51A-A884A6A5980C}">
  <dimension ref="A1:E17"/>
  <sheetViews>
    <sheetView zoomScaleNormal="100" workbookViewId="0">
      <selection sqref="A1:D1"/>
    </sheetView>
  </sheetViews>
  <sheetFormatPr defaultColWidth="8.7109375" defaultRowHeight="15" x14ac:dyDescent="0.25"/>
  <cols>
    <col min="1" max="1" width="35.140625" customWidth="1"/>
    <col min="2" max="3" width="12" customWidth="1"/>
    <col min="4" max="4" width="16.140625" bestFit="1" customWidth="1"/>
  </cols>
  <sheetData>
    <row r="1" spans="1:5" x14ac:dyDescent="0.25">
      <c r="A1" s="130" t="s">
        <v>326</v>
      </c>
      <c r="B1" s="130"/>
      <c r="C1" s="130"/>
      <c r="D1" s="130"/>
      <c r="E1" s="56"/>
    </row>
    <row r="2" spans="1:5" x14ac:dyDescent="0.25">
      <c r="A2" t="s">
        <v>230</v>
      </c>
      <c r="B2" t="s">
        <v>158</v>
      </c>
      <c r="C2" t="s">
        <v>159</v>
      </c>
      <c r="D2" t="s">
        <v>3</v>
      </c>
    </row>
    <row r="3" spans="1:5" x14ac:dyDescent="0.25">
      <c r="A3" t="s">
        <v>292</v>
      </c>
      <c r="B3" s="5">
        <v>52.106002106002101</v>
      </c>
      <c r="C3" s="5">
        <v>47.6658476658477</v>
      </c>
      <c r="D3" s="5">
        <v>0.22815022815022801</v>
      </c>
    </row>
    <row r="4" spans="1:5" x14ac:dyDescent="0.25">
      <c r="A4" t="s">
        <v>147</v>
      </c>
      <c r="B4" s="5">
        <v>50.683433570257002</v>
      </c>
      <c r="C4" s="5">
        <v>49.097867687260802</v>
      </c>
      <c r="D4" s="5">
        <v>0.21869874248223101</v>
      </c>
    </row>
    <row r="5" spans="1:5" x14ac:dyDescent="0.25">
      <c r="A5" t="s">
        <v>148</v>
      </c>
      <c r="B5" s="5">
        <v>52.258726899384001</v>
      </c>
      <c r="C5" s="5">
        <v>47.5359342915811</v>
      </c>
      <c r="D5" s="5">
        <v>0.205338809034908</v>
      </c>
    </row>
    <row r="6" spans="1:5" x14ac:dyDescent="0.25">
      <c r="A6" t="s">
        <v>149</v>
      </c>
      <c r="B6" s="5">
        <v>53.305570015616901</v>
      </c>
      <c r="C6" s="5">
        <v>46.434148880791298</v>
      </c>
      <c r="D6" s="5">
        <v>0.260281103591879</v>
      </c>
    </row>
    <row r="7" spans="1:5" x14ac:dyDescent="0.25">
      <c r="A7" s="56" t="s">
        <v>293</v>
      </c>
      <c r="B7" s="5">
        <v>55.919894366197198</v>
      </c>
      <c r="C7" s="5">
        <v>43.926056338028197</v>
      </c>
      <c r="D7" s="5">
        <v>0.15404929577464799</v>
      </c>
    </row>
    <row r="8" spans="1:5" x14ac:dyDescent="0.25">
      <c r="A8" t="s">
        <v>140</v>
      </c>
      <c r="B8" s="5">
        <v>51.397849462365599</v>
      </c>
      <c r="C8" s="5">
        <v>48.408602150537597</v>
      </c>
      <c r="D8" s="5">
        <v>0.19354838709677399</v>
      </c>
    </row>
    <row r="9" spans="1:5" x14ac:dyDescent="0.25">
      <c r="A9" t="s">
        <v>150</v>
      </c>
      <c r="B9" s="5">
        <v>57.296932928884402</v>
      </c>
      <c r="C9" s="5">
        <v>42.467138523761399</v>
      </c>
      <c r="D9" s="5">
        <v>0.23592854735422999</v>
      </c>
    </row>
    <row r="10" spans="1:5" x14ac:dyDescent="0.25">
      <c r="A10" t="s">
        <v>151</v>
      </c>
      <c r="B10" s="5">
        <v>60.114449213161699</v>
      </c>
      <c r="C10" s="5">
        <v>39.799713876967097</v>
      </c>
      <c r="D10" s="5">
        <v>8.5836909871244593E-2</v>
      </c>
    </row>
    <row r="11" spans="1:5" x14ac:dyDescent="0.25">
      <c r="A11" t="s">
        <v>294</v>
      </c>
      <c r="B11" s="5">
        <v>56.2039957939012</v>
      </c>
      <c r="C11" s="5">
        <v>43.690851735015798</v>
      </c>
      <c r="D11" s="5">
        <v>0.10515247108307001</v>
      </c>
    </row>
    <row r="12" spans="1:5" x14ac:dyDescent="0.25">
      <c r="A12" t="s">
        <v>295</v>
      </c>
      <c r="B12" s="5">
        <v>58.737864077669897</v>
      </c>
      <c r="C12" s="5">
        <v>41.262135922330103</v>
      </c>
      <c r="D12" s="5">
        <v>0</v>
      </c>
    </row>
    <row r="13" spans="1:5" x14ac:dyDescent="0.25">
      <c r="A13" t="s">
        <v>290</v>
      </c>
      <c r="B13" s="5"/>
      <c r="C13" s="5"/>
    </row>
    <row r="14" spans="1:5" x14ac:dyDescent="0.25">
      <c r="B14" s="5"/>
      <c r="C14" s="5"/>
    </row>
    <row r="15" spans="1:5" x14ac:dyDescent="0.25">
      <c r="B15" s="5"/>
      <c r="C15" s="5"/>
    </row>
    <row r="16" spans="1:5" x14ac:dyDescent="0.25">
      <c r="B16" s="5"/>
      <c r="C16" s="5"/>
    </row>
    <row r="17" spans="2:3" x14ac:dyDescent="0.25">
      <c r="B17" s="5"/>
      <c r="C17" s="5"/>
    </row>
  </sheetData>
  <mergeCells count="1">
    <mergeCell ref="A1:D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B0ECD-6B6B-4B75-A726-B0B4D8607149}">
  <sheetPr>
    <pageSetUpPr fitToPage="1"/>
  </sheetPr>
  <dimension ref="R16:R18"/>
  <sheetViews>
    <sheetView zoomScaleNormal="100" workbookViewId="0">
      <selection activeCell="R16" sqref="R16:R18"/>
    </sheetView>
  </sheetViews>
  <sheetFormatPr defaultColWidth="8.5703125" defaultRowHeight="15" x14ac:dyDescent="0.25"/>
  <sheetData>
    <row r="16" spans="18:18" x14ac:dyDescent="0.25">
      <c r="R16" t="s">
        <v>298</v>
      </c>
    </row>
    <row r="17" spans="18:18" x14ac:dyDescent="0.25">
      <c r="R17" t="s">
        <v>300</v>
      </c>
    </row>
    <row r="18" spans="18:18" x14ac:dyDescent="0.25">
      <c r="R18" t="s">
        <v>299</v>
      </c>
    </row>
  </sheetData>
  <pageMargins left="0.51180555555555496" right="0.51180555555555496" top="0.78749999999999998" bottom="0.78749999999999998" header="0.51180555555555496" footer="0.51180555555555496"/>
  <pageSetup paperSize="77" firstPageNumber="0" orientation="landscape" horizontalDpi="300" verticalDpi="30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3DC8-AD2B-4F8A-97AE-20B20ED152BC}">
  <dimension ref="B2:E18"/>
  <sheetViews>
    <sheetView workbookViewId="0">
      <selection activeCell="B2" sqref="B2:E2"/>
    </sheetView>
  </sheetViews>
  <sheetFormatPr defaultColWidth="8.7109375" defaultRowHeight="15" x14ac:dyDescent="0.25"/>
  <cols>
    <col min="2" max="2" width="43.5703125" bestFit="1" customWidth="1"/>
    <col min="3" max="3" width="23.5703125" customWidth="1"/>
    <col min="4" max="4" width="14.85546875" customWidth="1"/>
    <col min="5" max="5" width="13.7109375" customWidth="1"/>
  </cols>
  <sheetData>
    <row r="2" spans="2:5" ht="51" customHeight="1" thickBot="1" x14ac:dyDescent="0.3">
      <c r="B2" s="116" t="s">
        <v>327</v>
      </c>
      <c r="C2" s="116"/>
      <c r="D2" s="116"/>
      <c r="E2" s="116"/>
    </row>
    <row r="3" spans="2:5" ht="16.5" thickBot="1" x14ac:dyDescent="0.3">
      <c r="B3" s="117" t="s">
        <v>155</v>
      </c>
      <c r="C3" s="126" t="s">
        <v>212</v>
      </c>
      <c r="D3" s="124"/>
      <c r="E3" s="124"/>
    </row>
    <row r="4" spans="2:5" ht="16.5" thickBot="1" x14ac:dyDescent="0.3">
      <c r="B4" s="118"/>
      <c r="C4" s="122" t="s">
        <v>130</v>
      </c>
      <c r="D4" s="126" t="s">
        <v>157</v>
      </c>
      <c r="E4" s="124"/>
    </row>
    <row r="5" spans="2:5" ht="16.5" thickBot="1" x14ac:dyDescent="0.3">
      <c r="B5" s="119"/>
      <c r="C5" s="123"/>
      <c r="D5" s="45" t="s">
        <v>158</v>
      </c>
      <c r="E5" s="45" t="s">
        <v>159</v>
      </c>
    </row>
    <row r="6" spans="2:5" ht="16.5" thickBot="1" x14ac:dyDescent="0.3">
      <c r="B6" s="47" t="s">
        <v>130</v>
      </c>
      <c r="C6" s="49">
        <f t="shared" ref="C6:C17" si="0">SUM(D6:E6)</f>
        <v>318</v>
      </c>
      <c r="D6" s="49">
        <f>SUM(D7:D17)</f>
        <v>235</v>
      </c>
      <c r="E6" s="49">
        <f>SUM(E7:E17)</f>
        <v>83</v>
      </c>
    </row>
    <row r="7" spans="2:5" ht="16.5" thickBot="1" x14ac:dyDescent="0.3">
      <c r="B7" s="50" t="s">
        <v>11</v>
      </c>
      <c r="C7" s="51">
        <f t="shared" si="0"/>
        <v>60</v>
      </c>
      <c r="D7" s="51">
        <v>42</v>
      </c>
      <c r="E7" s="51">
        <v>18</v>
      </c>
    </row>
    <row r="8" spans="2:5" ht="16.5" thickBot="1" x14ac:dyDescent="0.3">
      <c r="B8" s="52" t="s">
        <v>10</v>
      </c>
      <c r="C8" s="53">
        <f t="shared" si="0"/>
        <v>32</v>
      </c>
      <c r="D8" s="53">
        <v>20</v>
      </c>
      <c r="E8" s="53">
        <v>12</v>
      </c>
    </row>
    <row r="9" spans="2:5" ht="16.5" thickBot="1" x14ac:dyDescent="0.3">
      <c r="B9" s="50" t="s">
        <v>37</v>
      </c>
      <c r="C9" s="51">
        <f t="shared" si="0"/>
        <v>19</v>
      </c>
      <c r="D9" s="51">
        <v>12</v>
      </c>
      <c r="E9" s="51">
        <v>7</v>
      </c>
    </row>
    <row r="10" spans="2:5" ht="16.5" thickBot="1" x14ac:dyDescent="0.3">
      <c r="B10" s="52" t="s">
        <v>30</v>
      </c>
      <c r="C10" s="53">
        <f t="shared" si="0"/>
        <v>15</v>
      </c>
      <c r="D10" s="53">
        <v>5</v>
      </c>
      <c r="E10" s="53">
        <v>10</v>
      </c>
    </row>
    <row r="11" spans="2:5" ht="16.5" thickBot="1" x14ac:dyDescent="0.3">
      <c r="B11" s="50" t="s">
        <v>21</v>
      </c>
      <c r="C11" s="51">
        <f t="shared" si="0"/>
        <v>15</v>
      </c>
      <c r="D11" s="51">
        <v>15</v>
      </c>
      <c r="E11" s="51">
        <v>0</v>
      </c>
    </row>
    <row r="12" spans="2:5" ht="16.5" thickBot="1" x14ac:dyDescent="0.3">
      <c r="B12" s="52" t="s">
        <v>33</v>
      </c>
      <c r="C12" s="53">
        <f t="shared" si="0"/>
        <v>14</v>
      </c>
      <c r="D12" s="53">
        <v>7</v>
      </c>
      <c r="E12" s="53">
        <v>7</v>
      </c>
    </row>
    <row r="13" spans="2:5" ht="16.5" thickBot="1" x14ac:dyDescent="0.3">
      <c r="B13" s="50" t="s">
        <v>22</v>
      </c>
      <c r="C13" s="51">
        <f t="shared" si="0"/>
        <v>14</v>
      </c>
      <c r="D13" s="51">
        <v>12</v>
      </c>
      <c r="E13" s="51">
        <v>2</v>
      </c>
    </row>
    <row r="14" spans="2:5" ht="16.5" thickBot="1" x14ac:dyDescent="0.3">
      <c r="B14" s="52" t="s">
        <v>15</v>
      </c>
      <c r="C14" s="53">
        <f t="shared" si="0"/>
        <v>14</v>
      </c>
      <c r="D14" s="53">
        <v>12</v>
      </c>
      <c r="E14" s="53">
        <v>2</v>
      </c>
    </row>
    <row r="15" spans="2:5" ht="16.5" thickBot="1" x14ac:dyDescent="0.3">
      <c r="B15" s="50" t="s">
        <v>27</v>
      </c>
      <c r="C15" s="51">
        <f t="shared" si="0"/>
        <v>11</v>
      </c>
      <c r="D15" s="51">
        <v>9</v>
      </c>
      <c r="E15" s="51">
        <v>2</v>
      </c>
    </row>
    <row r="16" spans="2:5" ht="16.5" thickBot="1" x14ac:dyDescent="0.3">
      <c r="B16" s="52" t="s">
        <v>12</v>
      </c>
      <c r="C16" s="53">
        <f t="shared" si="0"/>
        <v>10</v>
      </c>
      <c r="D16" s="53">
        <v>10</v>
      </c>
      <c r="E16" s="53">
        <v>0</v>
      </c>
    </row>
    <row r="17" spans="2:5" ht="16.5" thickBot="1" x14ac:dyDescent="0.3">
      <c r="B17" s="50" t="s">
        <v>133</v>
      </c>
      <c r="C17" s="51">
        <f t="shared" si="0"/>
        <v>114</v>
      </c>
      <c r="D17" s="51">
        <v>91</v>
      </c>
      <c r="E17" s="51">
        <v>23</v>
      </c>
    </row>
    <row r="18" spans="2:5" x14ac:dyDescent="0.25">
      <c r="B18" s="115" t="s">
        <v>290</v>
      </c>
      <c r="C18" s="115"/>
      <c r="D18" s="115"/>
      <c r="E18" s="115"/>
    </row>
  </sheetData>
  <mergeCells count="6">
    <mergeCell ref="B18:E18"/>
    <mergeCell ref="B2:E2"/>
    <mergeCell ref="B3:B5"/>
    <mergeCell ref="C3:E3"/>
    <mergeCell ref="C4:C5"/>
    <mergeCell ref="D4:E4"/>
  </mergeCells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6FD9B-428B-4A7F-9B53-C973A11BD943}">
  <dimension ref="A1:K14"/>
  <sheetViews>
    <sheetView zoomScaleNormal="100" workbookViewId="0">
      <selection sqref="A1:D1"/>
    </sheetView>
  </sheetViews>
  <sheetFormatPr defaultColWidth="8.7109375" defaultRowHeight="15" x14ac:dyDescent="0.25"/>
  <cols>
    <col min="1" max="1" width="35.140625" customWidth="1"/>
    <col min="2" max="2" width="12" customWidth="1"/>
  </cols>
  <sheetData>
    <row r="1" spans="1:11" ht="60" customHeight="1" x14ac:dyDescent="0.25">
      <c r="A1" s="99" t="s">
        <v>328</v>
      </c>
      <c r="B1" s="99"/>
      <c r="C1" s="99"/>
      <c r="D1" s="99"/>
    </row>
    <row r="2" spans="1:11" x14ac:dyDescent="0.25">
      <c r="A2" t="s">
        <v>5</v>
      </c>
      <c r="B2" t="s">
        <v>158</v>
      </c>
      <c r="C2" t="s">
        <v>159</v>
      </c>
    </row>
    <row r="3" spans="1:11" x14ac:dyDescent="0.25">
      <c r="A3" t="s">
        <v>11</v>
      </c>
      <c r="B3" s="5">
        <v>70</v>
      </c>
      <c r="C3" s="5">
        <v>30</v>
      </c>
      <c r="D3" s="5"/>
      <c r="E3" s="5"/>
      <c r="F3" s="5"/>
      <c r="G3" s="5"/>
      <c r="H3" s="5"/>
      <c r="I3" s="5"/>
      <c r="J3" s="5"/>
      <c r="K3" s="5"/>
    </row>
    <row r="4" spans="1:11" x14ac:dyDescent="0.25">
      <c r="A4" t="s">
        <v>10</v>
      </c>
      <c r="B4" s="5">
        <v>62.5</v>
      </c>
      <c r="C4" s="5">
        <v>37.5</v>
      </c>
      <c r="D4" s="5"/>
      <c r="E4" s="5"/>
      <c r="F4" s="5"/>
      <c r="G4" s="5"/>
      <c r="H4" s="5"/>
      <c r="I4" s="5"/>
      <c r="J4" s="5"/>
      <c r="K4" s="5"/>
    </row>
    <row r="5" spans="1:11" x14ac:dyDescent="0.25">
      <c r="A5" t="s">
        <v>37</v>
      </c>
      <c r="B5" s="5">
        <v>63.157894736842103</v>
      </c>
      <c r="C5" s="5">
        <v>36.842105263157897</v>
      </c>
      <c r="D5" s="5"/>
      <c r="E5" s="5"/>
      <c r="F5" s="5"/>
      <c r="G5" s="5"/>
      <c r="H5" s="5"/>
      <c r="I5" s="5"/>
      <c r="J5" s="5"/>
      <c r="K5" s="5"/>
    </row>
    <row r="6" spans="1:11" x14ac:dyDescent="0.25">
      <c r="A6" t="s">
        <v>30</v>
      </c>
      <c r="B6" s="5">
        <v>33.3333333333333</v>
      </c>
      <c r="C6" s="5">
        <v>66.6666666666667</v>
      </c>
      <c r="D6" s="5"/>
      <c r="E6" s="5"/>
      <c r="F6" s="5"/>
      <c r="G6" s="5"/>
      <c r="H6" s="5"/>
      <c r="I6" s="5"/>
      <c r="J6" s="5"/>
      <c r="K6" s="5"/>
    </row>
    <row r="7" spans="1:11" x14ac:dyDescent="0.25">
      <c r="A7" t="s">
        <v>21</v>
      </c>
      <c r="B7" s="5">
        <v>100</v>
      </c>
      <c r="C7" s="5">
        <v>0</v>
      </c>
      <c r="D7" s="5"/>
      <c r="E7" s="5"/>
      <c r="F7" s="5"/>
      <c r="G7" s="5"/>
      <c r="H7" s="5"/>
      <c r="I7" s="5"/>
      <c r="J7" s="5"/>
      <c r="K7" s="5"/>
    </row>
    <row r="8" spans="1:11" x14ac:dyDescent="0.25">
      <c r="A8" t="s">
        <v>33</v>
      </c>
      <c r="B8" s="5">
        <v>50</v>
      </c>
      <c r="C8" s="5">
        <v>50</v>
      </c>
      <c r="D8" s="5"/>
      <c r="E8" s="5"/>
      <c r="F8" s="5"/>
      <c r="G8" s="5"/>
      <c r="H8" s="5"/>
      <c r="I8" s="5"/>
      <c r="J8" s="5"/>
      <c r="K8" s="5"/>
    </row>
    <row r="9" spans="1:11" x14ac:dyDescent="0.25">
      <c r="A9" t="s">
        <v>22</v>
      </c>
      <c r="B9" s="5">
        <v>85.714285714285694</v>
      </c>
      <c r="C9" s="5">
        <v>14.285714285714301</v>
      </c>
      <c r="D9" s="5"/>
      <c r="E9" s="5"/>
      <c r="F9" s="5"/>
      <c r="G9" s="5"/>
      <c r="H9" s="5"/>
      <c r="I9" s="5"/>
      <c r="J9" s="5"/>
      <c r="K9" s="5"/>
    </row>
    <row r="10" spans="1:11" x14ac:dyDescent="0.25">
      <c r="A10" t="s">
        <v>15</v>
      </c>
      <c r="B10" s="5">
        <v>85.714285714285694</v>
      </c>
      <c r="C10" s="5">
        <v>14.285714285714301</v>
      </c>
      <c r="D10" s="5"/>
      <c r="E10" s="5"/>
      <c r="F10" s="5"/>
      <c r="G10" s="5"/>
      <c r="H10" s="5"/>
      <c r="I10" s="5"/>
      <c r="J10" s="5"/>
      <c r="K10" s="5"/>
    </row>
    <row r="11" spans="1:11" x14ac:dyDescent="0.25">
      <c r="A11" t="s">
        <v>27</v>
      </c>
      <c r="B11" s="5">
        <v>81.818181818181799</v>
      </c>
      <c r="C11" s="5">
        <v>18.181818181818201</v>
      </c>
      <c r="D11" s="5"/>
      <c r="E11" s="5"/>
      <c r="F11" s="5"/>
      <c r="G11" s="5"/>
      <c r="H11" s="5"/>
      <c r="I11" s="5"/>
      <c r="J11" s="5"/>
      <c r="K11" s="5"/>
    </row>
    <row r="12" spans="1:11" x14ac:dyDescent="0.25">
      <c r="A12" t="s">
        <v>12</v>
      </c>
      <c r="B12" s="5">
        <v>100</v>
      </c>
      <c r="C12" s="5">
        <v>0</v>
      </c>
      <c r="D12" s="5"/>
      <c r="E12" s="5"/>
      <c r="F12" s="5"/>
      <c r="G12" s="5"/>
      <c r="H12" s="5"/>
      <c r="I12" s="5"/>
      <c r="J12" s="5"/>
      <c r="K12" s="5"/>
    </row>
    <row r="13" spans="1:11" x14ac:dyDescent="0.25">
      <c r="A13" t="s">
        <v>133</v>
      </c>
      <c r="B13" s="5">
        <v>79.824561403508781</v>
      </c>
      <c r="C13" s="5">
        <v>20.175438596491226</v>
      </c>
      <c r="D13" s="5"/>
      <c r="E13" s="5"/>
      <c r="F13" s="5"/>
      <c r="G13" s="5"/>
      <c r="H13" s="5"/>
      <c r="I13" s="5"/>
      <c r="J13" s="5"/>
      <c r="K13" s="5"/>
    </row>
    <row r="14" spans="1:11" x14ac:dyDescent="0.25">
      <c r="A14" t="s">
        <v>290</v>
      </c>
    </row>
  </sheetData>
  <mergeCells count="1">
    <mergeCell ref="A1:D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042C9-F41C-403D-8403-DEBB056B2EA1}">
  <sheetPr>
    <pageSetUpPr fitToPage="1"/>
  </sheetPr>
  <dimension ref="A1"/>
  <sheetViews>
    <sheetView topLeftCell="A7" zoomScaleNormal="100" workbookViewId="0">
      <selection activeCell="A3" sqref="A3:A13"/>
    </sheetView>
  </sheetViews>
  <sheetFormatPr defaultColWidth="8.5703125" defaultRowHeight="15" x14ac:dyDescent="0.25"/>
  <sheetData/>
  <pageMargins left="0.51180555555555496" right="0.51180555555555496" top="0.78749999999999998" bottom="0.78749999999999998" header="0.51180555555555496" footer="0.51180555555555496"/>
  <pageSetup paperSize="77" firstPageNumber="0" orientation="landscape" horizontalDpi="300" verticalDpi="30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83B3-71F7-45E3-A918-800590DACE70}">
  <dimension ref="A1:D156"/>
  <sheetViews>
    <sheetView zoomScaleNormal="100" workbookViewId="0">
      <selection sqref="A1:D1"/>
    </sheetView>
  </sheetViews>
  <sheetFormatPr defaultColWidth="8.7109375" defaultRowHeight="15" x14ac:dyDescent="0.25"/>
  <cols>
    <col min="1" max="1" width="35.140625" customWidth="1"/>
    <col min="2" max="2" width="12" customWidth="1"/>
  </cols>
  <sheetData>
    <row r="1" spans="1:4" s="4" customFormat="1" ht="45" customHeight="1" x14ac:dyDescent="0.25">
      <c r="A1" s="99" t="s">
        <v>329</v>
      </c>
      <c r="B1" s="99"/>
      <c r="C1" s="99"/>
      <c r="D1" s="99"/>
    </row>
    <row r="2" spans="1:4" x14ac:dyDescent="0.25">
      <c r="A2" t="s">
        <v>5</v>
      </c>
      <c r="B2" t="s">
        <v>130</v>
      </c>
      <c r="C2" t="s">
        <v>158</v>
      </c>
      <c r="D2" t="s">
        <v>159</v>
      </c>
    </row>
    <row r="3" spans="1:4" x14ac:dyDescent="0.25">
      <c r="A3" t="s">
        <v>11</v>
      </c>
      <c r="B3" s="5">
        <v>0.71581961345740897</v>
      </c>
      <c r="C3" s="5">
        <v>0.50107372942018602</v>
      </c>
      <c r="D3" s="5">
        <v>0.214745884037223</v>
      </c>
    </row>
    <row r="4" spans="1:4" x14ac:dyDescent="0.25">
      <c r="A4" t="s">
        <v>10</v>
      </c>
      <c r="B4" s="5">
        <v>0.39268621916799601</v>
      </c>
      <c r="C4" s="5">
        <v>0.24542888697999801</v>
      </c>
      <c r="D4" s="5">
        <v>0.147257332187999</v>
      </c>
    </row>
    <row r="5" spans="1:4" x14ac:dyDescent="0.25">
      <c r="A5" t="s">
        <v>37</v>
      </c>
      <c r="B5" s="5">
        <v>9.9476439790575899</v>
      </c>
      <c r="C5" s="5">
        <v>6.2827225130890003</v>
      </c>
      <c r="D5" s="5">
        <v>3.66492146596859</v>
      </c>
    </row>
    <row r="6" spans="1:4" x14ac:dyDescent="0.25">
      <c r="A6" t="s">
        <v>30</v>
      </c>
      <c r="B6" s="5">
        <v>16.4835164835165</v>
      </c>
      <c r="C6" s="5">
        <v>5.4945054945054901</v>
      </c>
      <c r="D6" s="5">
        <v>10.989010989011</v>
      </c>
    </row>
    <row r="7" spans="1:4" x14ac:dyDescent="0.25">
      <c r="A7" t="s">
        <v>21</v>
      </c>
      <c r="B7" s="5">
        <v>4.3859649122807003</v>
      </c>
      <c r="C7" s="5">
        <v>4.3859649122807003</v>
      </c>
      <c r="D7" s="5">
        <v>0</v>
      </c>
    </row>
    <row r="8" spans="1:4" x14ac:dyDescent="0.25">
      <c r="A8" s="56" t="s">
        <v>33</v>
      </c>
      <c r="B8" s="5">
        <v>10.7692307692308</v>
      </c>
      <c r="C8" s="5">
        <v>5.3846153846153904</v>
      </c>
      <c r="D8" s="5">
        <v>5.3846153846153904</v>
      </c>
    </row>
    <row r="9" spans="1:4" x14ac:dyDescent="0.25">
      <c r="A9" t="s">
        <v>22</v>
      </c>
      <c r="B9" s="5">
        <v>3.3175355450236999</v>
      </c>
      <c r="C9" s="5">
        <v>2.8436018957345999</v>
      </c>
      <c r="D9" s="5">
        <v>0.47393364928909998</v>
      </c>
    </row>
    <row r="10" spans="1:4" x14ac:dyDescent="0.25">
      <c r="A10" t="s">
        <v>15</v>
      </c>
      <c r="B10" s="5">
        <v>2.6666666666666701</v>
      </c>
      <c r="C10" s="5">
        <v>2.28571428571429</v>
      </c>
      <c r="D10" s="5">
        <v>0.38095238095238099</v>
      </c>
    </row>
    <row r="11" spans="1:4" x14ac:dyDescent="0.25">
      <c r="A11" t="s">
        <v>27</v>
      </c>
      <c r="B11" s="5">
        <v>3.0470914127423798</v>
      </c>
      <c r="C11" s="5">
        <v>2.4930747922437702</v>
      </c>
      <c r="D11" s="5">
        <v>0.554016620498615</v>
      </c>
    </row>
    <row r="12" spans="1:4" x14ac:dyDescent="0.25">
      <c r="A12" t="s">
        <v>12</v>
      </c>
      <c r="B12" s="5">
        <v>2.5062656641604</v>
      </c>
      <c r="C12" s="5">
        <v>2.5062656641604</v>
      </c>
      <c r="D12" s="5">
        <v>0</v>
      </c>
    </row>
    <row r="13" spans="1:4" x14ac:dyDescent="0.25">
      <c r="A13" t="s">
        <v>133</v>
      </c>
      <c r="B13" s="5">
        <v>0.23361134449476426</v>
      </c>
      <c r="C13" s="5">
        <v>0.18647923113178549</v>
      </c>
      <c r="D13" s="5">
        <v>4.7132113362978748E-2</v>
      </c>
    </row>
    <row r="14" spans="1:4" x14ac:dyDescent="0.25">
      <c r="A14" t="s">
        <v>290</v>
      </c>
      <c r="B14" s="5"/>
    </row>
    <row r="15" spans="1:4" x14ac:dyDescent="0.25">
      <c r="B15" s="5"/>
    </row>
    <row r="16" spans="1:4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</sheetData>
  <mergeCells count="1">
    <mergeCell ref="A1:D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CA7D-1F22-42D5-897E-548EA133E32D}">
  <sheetPr>
    <pageSetUpPr fitToPage="1"/>
  </sheetPr>
  <dimension ref="A1"/>
  <sheetViews>
    <sheetView topLeftCell="A10" zoomScaleNormal="100" workbookViewId="0">
      <selection activeCell="A17" sqref="A17"/>
    </sheetView>
  </sheetViews>
  <sheetFormatPr defaultColWidth="8.5703125" defaultRowHeight="15" x14ac:dyDescent="0.25"/>
  <sheetData/>
  <pageMargins left="0.51180555555555496" right="0.51180555555555496" top="0.78749999999999998" bottom="0.78749999999999998" header="0.51180555555555496" footer="0.51180555555555496"/>
  <pageSetup paperSize="77" firstPageNumber="0" orientation="landscape" horizontalDpi="300" verticalDpi="30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7041-559A-4ADA-9F2E-B18FEE65BB7D}">
  <dimension ref="B2:H16"/>
  <sheetViews>
    <sheetView zoomScaleNormal="100" workbookViewId="0">
      <selection activeCell="B2" sqref="B2:E2"/>
    </sheetView>
  </sheetViews>
  <sheetFormatPr defaultColWidth="8.7109375" defaultRowHeight="15" x14ac:dyDescent="0.25"/>
  <cols>
    <col min="2" max="2" width="43.5703125" bestFit="1" customWidth="1"/>
    <col min="3" max="3" width="24.140625" customWidth="1"/>
    <col min="4" max="5" width="16" customWidth="1"/>
  </cols>
  <sheetData>
    <row r="2" spans="2:8" ht="54.75" customHeight="1" thickBot="1" x14ac:dyDescent="0.3">
      <c r="B2" s="116" t="s">
        <v>330</v>
      </c>
      <c r="C2" s="116"/>
      <c r="D2" s="116"/>
      <c r="E2" s="116"/>
    </row>
    <row r="3" spans="2:8" ht="16.5" thickBot="1" x14ac:dyDescent="0.3">
      <c r="B3" s="117" t="s">
        <v>210</v>
      </c>
      <c r="C3" s="126" t="s">
        <v>212</v>
      </c>
      <c r="D3" s="124"/>
      <c r="E3" s="124"/>
    </row>
    <row r="4" spans="2:8" ht="16.5" thickBot="1" x14ac:dyDescent="0.3">
      <c r="B4" s="118"/>
      <c r="C4" s="122" t="s">
        <v>130</v>
      </c>
      <c r="D4" s="126" t="s">
        <v>157</v>
      </c>
      <c r="E4" s="124"/>
    </row>
    <row r="5" spans="2:8" ht="16.5" thickBot="1" x14ac:dyDescent="0.3">
      <c r="B5" s="119"/>
      <c r="C5" s="123"/>
      <c r="D5" s="45" t="s">
        <v>158</v>
      </c>
      <c r="E5" s="45" t="s">
        <v>159</v>
      </c>
    </row>
    <row r="6" spans="2:8" ht="16.5" thickBot="1" x14ac:dyDescent="0.3">
      <c r="B6" s="82" t="s">
        <v>292</v>
      </c>
      <c r="C6" s="80">
        <f>SUM(D6:E6)</f>
        <v>0</v>
      </c>
      <c r="D6" s="80">
        <v>0</v>
      </c>
      <c r="E6" s="80">
        <v>0</v>
      </c>
      <c r="G6" s="61"/>
      <c r="H6" s="61"/>
    </row>
    <row r="7" spans="2:8" ht="16.5" thickBot="1" x14ac:dyDescent="0.3">
      <c r="B7" s="52" t="s">
        <v>147</v>
      </c>
      <c r="C7" s="65">
        <f t="shared" ref="C7:C15" si="0">SUM(D7:E7)</f>
        <v>0</v>
      </c>
      <c r="D7" s="65">
        <v>0</v>
      </c>
      <c r="E7" s="65">
        <v>0</v>
      </c>
      <c r="G7" s="61"/>
      <c r="H7" s="61"/>
    </row>
    <row r="8" spans="2:8" ht="16.5" thickBot="1" x14ac:dyDescent="0.3">
      <c r="B8" s="66" t="s">
        <v>148</v>
      </c>
      <c r="C8" s="78">
        <f t="shared" si="0"/>
        <v>0</v>
      </c>
      <c r="D8" s="78">
        <v>0</v>
      </c>
      <c r="E8" s="78">
        <v>0</v>
      </c>
      <c r="G8" s="61"/>
      <c r="H8" s="61"/>
    </row>
    <row r="9" spans="2:8" ht="16.5" thickBot="1" x14ac:dyDescent="0.3">
      <c r="B9" s="52" t="s">
        <v>149</v>
      </c>
      <c r="C9" s="65">
        <f t="shared" si="0"/>
        <v>0</v>
      </c>
      <c r="D9" s="65">
        <v>0</v>
      </c>
      <c r="E9" s="65">
        <v>0</v>
      </c>
      <c r="G9" s="61"/>
      <c r="H9" s="61"/>
    </row>
    <row r="10" spans="2:8" ht="16.5" thickBot="1" x14ac:dyDescent="0.3">
      <c r="B10" s="82" t="s">
        <v>293</v>
      </c>
      <c r="C10" s="80">
        <f t="shared" si="0"/>
        <v>318</v>
      </c>
      <c r="D10" s="80">
        <v>235</v>
      </c>
      <c r="E10" s="80">
        <v>83</v>
      </c>
      <c r="G10" s="61"/>
      <c r="H10" s="61"/>
    </row>
    <row r="11" spans="2:8" ht="16.5" thickBot="1" x14ac:dyDescent="0.3">
      <c r="B11" s="52" t="s">
        <v>140</v>
      </c>
      <c r="C11" s="65">
        <f t="shared" si="0"/>
        <v>0</v>
      </c>
      <c r="D11" s="65">
        <v>0</v>
      </c>
      <c r="E11" s="65">
        <v>0</v>
      </c>
      <c r="G11" s="61"/>
      <c r="H11" s="61"/>
    </row>
    <row r="12" spans="2:8" ht="16.5" thickBot="1" x14ac:dyDescent="0.3">
      <c r="B12" s="66" t="s">
        <v>150</v>
      </c>
      <c r="C12" s="78">
        <f t="shared" si="0"/>
        <v>22</v>
      </c>
      <c r="D12" s="78">
        <v>14</v>
      </c>
      <c r="E12" s="78">
        <v>8</v>
      </c>
      <c r="G12" s="61"/>
      <c r="H12" s="61"/>
    </row>
    <row r="13" spans="2:8" ht="16.5" thickBot="1" x14ac:dyDescent="0.3">
      <c r="B13" s="52" t="s">
        <v>151</v>
      </c>
      <c r="C13" s="65">
        <f t="shared" si="0"/>
        <v>169</v>
      </c>
      <c r="D13" s="65">
        <v>140</v>
      </c>
      <c r="E13" s="65">
        <v>29</v>
      </c>
      <c r="G13" s="61"/>
      <c r="H13" s="61"/>
    </row>
    <row r="14" spans="2:8" ht="16.5" thickBot="1" x14ac:dyDescent="0.3">
      <c r="B14" s="66" t="s">
        <v>294</v>
      </c>
      <c r="C14" s="78">
        <f t="shared" si="0"/>
        <v>114</v>
      </c>
      <c r="D14" s="78">
        <v>77</v>
      </c>
      <c r="E14" s="78">
        <v>37</v>
      </c>
      <c r="G14" s="61"/>
      <c r="H14" s="61"/>
    </row>
    <row r="15" spans="2:8" ht="16.5" thickBot="1" x14ac:dyDescent="0.3">
      <c r="B15" s="52" t="s">
        <v>295</v>
      </c>
      <c r="C15" s="65">
        <f t="shared" si="0"/>
        <v>13</v>
      </c>
      <c r="D15" s="65">
        <v>4</v>
      </c>
      <c r="E15" s="65">
        <v>9</v>
      </c>
      <c r="G15" s="61"/>
      <c r="H15" s="61"/>
    </row>
    <row r="16" spans="2:8" x14ac:dyDescent="0.25">
      <c r="B16" s="115" t="s">
        <v>290</v>
      </c>
      <c r="C16" s="115"/>
      <c r="D16" s="115"/>
      <c r="E16" s="115"/>
    </row>
  </sheetData>
  <mergeCells count="6">
    <mergeCell ref="B16:E16"/>
    <mergeCell ref="B2:E2"/>
    <mergeCell ref="B3:B5"/>
    <mergeCell ref="C3:E3"/>
    <mergeCell ref="C4:C5"/>
    <mergeCell ref="D4:E4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73396-29B4-4B01-8C3D-1A8A94A3F604}">
  <dimension ref="B2:F18"/>
  <sheetViews>
    <sheetView zoomScaleNormal="100" workbookViewId="0">
      <selection activeCell="B2" sqref="B2:F2"/>
    </sheetView>
  </sheetViews>
  <sheetFormatPr defaultColWidth="8.7109375" defaultRowHeight="15" x14ac:dyDescent="0.25"/>
  <cols>
    <col min="2" max="2" width="36.28515625" customWidth="1"/>
    <col min="3" max="3" width="24.140625" customWidth="1"/>
    <col min="4" max="5" width="12.140625" customWidth="1"/>
    <col min="6" max="6" width="15.28515625" customWidth="1"/>
  </cols>
  <sheetData>
    <row r="2" spans="2:6" ht="72" customHeight="1" thickBot="1" x14ac:dyDescent="0.3">
      <c r="B2" s="131" t="s">
        <v>331</v>
      </c>
      <c r="C2" s="131"/>
      <c r="D2" s="131"/>
      <c r="E2" s="131"/>
      <c r="F2" s="131"/>
    </row>
    <row r="3" spans="2:6" ht="16.5" thickBot="1" x14ac:dyDescent="0.3">
      <c r="B3" s="117" t="s">
        <v>155</v>
      </c>
      <c r="C3" s="126" t="s">
        <v>215</v>
      </c>
      <c r="D3" s="124"/>
      <c r="E3" s="124"/>
      <c r="F3" s="124"/>
    </row>
    <row r="4" spans="2:6" ht="16.5" thickBot="1" x14ac:dyDescent="0.3">
      <c r="B4" s="118"/>
      <c r="C4" s="122" t="s">
        <v>130</v>
      </c>
      <c r="D4" s="126" t="s">
        <v>157</v>
      </c>
      <c r="E4" s="124"/>
      <c r="F4" s="124"/>
    </row>
    <row r="5" spans="2:6" ht="32.25" thickBot="1" x14ac:dyDescent="0.3">
      <c r="B5" s="119"/>
      <c r="C5" s="123"/>
      <c r="D5" s="45" t="s">
        <v>158</v>
      </c>
      <c r="E5" s="45" t="s">
        <v>159</v>
      </c>
      <c r="F5" s="46" t="s">
        <v>3</v>
      </c>
    </row>
    <row r="6" spans="2:6" ht="16.5" thickBot="1" x14ac:dyDescent="0.3">
      <c r="B6" s="47" t="s">
        <v>130</v>
      </c>
      <c r="C6" s="49">
        <f>SUM(D6:F6)</f>
        <v>24887</v>
      </c>
      <c r="D6" s="49">
        <f>SUM(D7:D17)</f>
        <v>13178</v>
      </c>
      <c r="E6" s="49">
        <f>SUM(E7:E17)</f>
        <v>8318</v>
      </c>
      <c r="F6" s="49">
        <f>SUM(F7:F17)</f>
        <v>3391</v>
      </c>
    </row>
    <row r="7" spans="2:6" ht="16.5" thickBot="1" x14ac:dyDescent="0.3">
      <c r="B7" s="50" t="s">
        <v>8</v>
      </c>
      <c r="C7" s="51">
        <f>SUM(D7:F7)</f>
        <v>7396</v>
      </c>
      <c r="D7" s="51">
        <v>3320</v>
      </c>
      <c r="E7" s="51">
        <v>2501</v>
      </c>
      <c r="F7" s="51">
        <v>1575</v>
      </c>
    </row>
    <row r="8" spans="2:6" ht="16.5" thickBot="1" x14ac:dyDescent="0.3">
      <c r="B8" s="52" t="s">
        <v>11</v>
      </c>
      <c r="C8" s="53">
        <f t="shared" ref="C8:C17" si="0">SUM(D8:F8)</f>
        <v>4578</v>
      </c>
      <c r="D8" s="53">
        <v>2429</v>
      </c>
      <c r="E8" s="53">
        <v>2107</v>
      </c>
      <c r="F8" s="53">
        <v>42</v>
      </c>
    </row>
    <row r="9" spans="2:6" ht="16.5" thickBot="1" x14ac:dyDescent="0.3">
      <c r="B9" s="50" t="s">
        <v>10</v>
      </c>
      <c r="C9" s="51">
        <f t="shared" si="0"/>
        <v>4083</v>
      </c>
      <c r="D9" s="51">
        <v>2327</v>
      </c>
      <c r="E9" s="51">
        <v>1737</v>
      </c>
      <c r="F9" s="51">
        <v>19</v>
      </c>
    </row>
    <row r="10" spans="2:6" ht="16.5" thickBot="1" x14ac:dyDescent="0.3">
      <c r="B10" s="52" t="s">
        <v>19</v>
      </c>
      <c r="C10" s="53">
        <f t="shared" si="0"/>
        <v>1051</v>
      </c>
      <c r="D10" s="53">
        <v>490</v>
      </c>
      <c r="E10" s="53">
        <v>19</v>
      </c>
      <c r="F10" s="53">
        <v>542</v>
      </c>
    </row>
    <row r="11" spans="2:6" ht="16.5" thickBot="1" x14ac:dyDescent="0.3">
      <c r="B11" s="50" t="s">
        <v>20</v>
      </c>
      <c r="C11" s="51">
        <f t="shared" si="0"/>
        <v>804</v>
      </c>
      <c r="D11" s="51">
        <v>163</v>
      </c>
      <c r="E11" s="51">
        <v>10</v>
      </c>
      <c r="F11" s="51">
        <v>631</v>
      </c>
    </row>
    <row r="12" spans="2:6" ht="16.5" thickBot="1" x14ac:dyDescent="0.3">
      <c r="B12" s="52" t="s">
        <v>13</v>
      </c>
      <c r="C12" s="53">
        <f t="shared" si="0"/>
        <v>666</v>
      </c>
      <c r="D12" s="53">
        <v>445</v>
      </c>
      <c r="E12" s="53">
        <v>214</v>
      </c>
      <c r="F12" s="53">
        <v>7</v>
      </c>
    </row>
    <row r="13" spans="2:6" ht="16.5" thickBot="1" x14ac:dyDescent="0.3">
      <c r="B13" s="50" t="s">
        <v>9</v>
      </c>
      <c r="C13" s="51">
        <f t="shared" si="0"/>
        <v>657</v>
      </c>
      <c r="D13" s="51">
        <v>356</v>
      </c>
      <c r="E13" s="51">
        <v>263</v>
      </c>
      <c r="F13" s="51">
        <v>38</v>
      </c>
    </row>
    <row r="14" spans="2:6" ht="16.5" thickBot="1" x14ac:dyDescent="0.3">
      <c r="B14" s="52" t="s">
        <v>17</v>
      </c>
      <c r="C14" s="53">
        <f t="shared" si="0"/>
        <v>554</v>
      </c>
      <c r="D14" s="53">
        <v>313</v>
      </c>
      <c r="E14" s="53">
        <v>239</v>
      </c>
      <c r="F14" s="53">
        <v>2</v>
      </c>
    </row>
    <row r="15" spans="2:6" ht="16.5" thickBot="1" x14ac:dyDescent="0.3">
      <c r="B15" s="50" t="s">
        <v>15</v>
      </c>
      <c r="C15" s="51">
        <f t="shared" si="0"/>
        <v>480</v>
      </c>
      <c r="D15" s="51">
        <v>399</v>
      </c>
      <c r="E15" s="51">
        <v>56</v>
      </c>
      <c r="F15" s="51">
        <v>25</v>
      </c>
    </row>
    <row r="16" spans="2:6" ht="16.5" thickBot="1" x14ac:dyDescent="0.3">
      <c r="B16" s="52" t="s">
        <v>24</v>
      </c>
      <c r="C16" s="53">
        <f t="shared" si="0"/>
        <v>340</v>
      </c>
      <c r="D16" s="53">
        <v>147</v>
      </c>
      <c r="E16" s="53">
        <v>95</v>
      </c>
      <c r="F16" s="53">
        <v>98</v>
      </c>
    </row>
    <row r="17" spans="2:6" ht="16.5" thickBot="1" x14ac:dyDescent="0.3">
      <c r="B17" s="50" t="s">
        <v>133</v>
      </c>
      <c r="C17" s="51">
        <f t="shared" si="0"/>
        <v>4278</v>
      </c>
      <c r="D17" s="51">
        <v>2789</v>
      </c>
      <c r="E17" s="51">
        <v>1077</v>
      </c>
      <c r="F17" s="51">
        <v>412</v>
      </c>
    </row>
    <row r="18" spans="2:6" x14ac:dyDescent="0.25">
      <c r="B18" s="115" t="s">
        <v>290</v>
      </c>
      <c r="C18" s="115"/>
      <c r="D18" s="115"/>
      <c r="E18" s="115"/>
      <c r="F18" s="115"/>
    </row>
  </sheetData>
  <mergeCells count="6">
    <mergeCell ref="B18:F18"/>
    <mergeCell ref="B2:F2"/>
    <mergeCell ref="B3:B5"/>
    <mergeCell ref="C3:F3"/>
    <mergeCell ref="C4:C5"/>
    <mergeCell ref="D4:F4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146A9-A4B2-4E21-A1BB-939ABAB13546}">
  <dimension ref="A1:K14"/>
  <sheetViews>
    <sheetView zoomScaleNormal="100" workbookViewId="0">
      <selection sqref="A1:D1"/>
    </sheetView>
  </sheetViews>
  <sheetFormatPr defaultColWidth="8.7109375" defaultRowHeight="15" x14ac:dyDescent="0.25"/>
  <cols>
    <col min="1" max="1" width="35.140625" customWidth="1"/>
    <col min="2" max="2" width="12" customWidth="1"/>
  </cols>
  <sheetData>
    <row r="1" spans="1:11" ht="60" customHeight="1" x14ac:dyDescent="0.25">
      <c r="A1" s="99" t="s">
        <v>332</v>
      </c>
      <c r="B1" s="99"/>
      <c r="C1" s="99"/>
      <c r="D1" s="99"/>
    </row>
    <row r="2" spans="1:11" x14ac:dyDescent="0.25">
      <c r="A2" t="s">
        <v>5</v>
      </c>
      <c r="B2" t="s">
        <v>158</v>
      </c>
      <c r="C2" t="s">
        <v>159</v>
      </c>
      <c r="D2" t="s">
        <v>3</v>
      </c>
    </row>
    <row r="3" spans="1:11" x14ac:dyDescent="0.25">
      <c r="A3" t="s">
        <v>8</v>
      </c>
      <c r="B3" s="5">
        <v>44.889129259058997</v>
      </c>
      <c r="C3" s="5">
        <v>33.815575987019997</v>
      </c>
      <c r="D3" s="5">
        <v>21.295294753920999</v>
      </c>
      <c r="E3" s="5"/>
      <c r="F3" s="5"/>
      <c r="G3" s="5"/>
      <c r="H3" s="5"/>
      <c r="I3" s="5"/>
      <c r="J3" s="5"/>
      <c r="K3" s="5"/>
    </row>
    <row r="4" spans="1:11" x14ac:dyDescent="0.25">
      <c r="A4" t="s">
        <v>11</v>
      </c>
      <c r="B4" s="5">
        <v>53.058103975535197</v>
      </c>
      <c r="C4" s="5">
        <v>46.024464831804302</v>
      </c>
      <c r="D4" s="5">
        <v>0.91743119266055095</v>
      </c>
      <c r="E4" s="5"/>
      <c r="F4" s="5"/>
      <c r="G4" s="5"/>
      <c r="H4" s="5"/>
      <c r="I4" s="5"/>
      <c r="J4" s="5"/>
      <c r="K4" s="5"/>
    </row>
    <row r="5" spans="1:11" x14ac:dyDescent="0.25">
      <c r="A5" t="s">
        <v>10</v>
      </c>
      <c r="B5" s="5">
        <v>56.9924075434729</v>
      </c>
      <c r="C5" s="5">
        <v>42.542248346803802</v>
      </c>
      <c r="D5" s="5">
        <v>0.46534410972324303</v>
      </c>
      <c r="E5" s="5"/>
      <c r="F5" s="5"/>
      <c r="G5" s="5"/>
      <c r="H5" s="5"/>
      <c r="I5" s="5"/>
      <c r="J5" s="5"/>
      <c r="K5" s="5"/>
    </row>
    <row r="6" spans="1:11" x14ac:dyDescent="0.25">
      <c r="A6" t="s">
        <v>19</v>
      </c>
      <c r="B6" s="5">
        <v>46.622264509990501</v>
      </c>
      <c r="C6" s="5">
        <v>1.80780209324453</v>
      </c>
      <c r="D6" s="5">
        <v>51.569933396765002</v>
      </c>
      <c r="E6" s="5"/>
      <c r="F6" s="5"/>
      <c r="G6" s="5"/>
      <c r="H6" s="5"/>
      <c r="I6" s="5"/>
      <c r="J6" s="5"/>
      <c r="K6" s="5"/>
    </row>
    <row r="7" spans="1:11" x14ac:dyDescent="0.25">
      <c r="A7" t="s">
        <v>20</v>
      </c>
      <c r="B7" s="5">
        <v>20.273631840796</v>
      </c>
      <c r="C7" s="5">
        <v>1.24378109452736</v>
      </c>
      <c r="D7" s="5">
        <v>78.482587064676594</v>
      </c>
      <c r="E7" s="5"/>
      <c r="F7" s="5"/>
      <c r="G7" s="5"/>
      <c r="H7" s="5"/>
      <c r="I7" s="5"/>
      <c r="J7" s="5"/>
      <c r="K7" s="5"/>
    </row>
    <row r="8" spans="1:11" x14ac:dyDescent="0.25">
      <c r="A8" t="s">
        <v>13</v>
      </c>
      <c r="B8" s="5">
        <v>66.816816816816797</v>
      </c>
      <c r="C8" s="5">
        <v>32.132132132132099</v>
      </c>
      <c r="D8" s="5">
        <v>1.05105105105105</v>
      </c>
      <c r="E8" s="5"/>
      <c r="F8" s="5"/>
      <c r="G8" s="5"/>
      <c r="H8" s="5"/>
      <c r="I8" s="5"/>
      <c r="J8" s="5"/>
      <c r="K8" s="5"/>
    </row>
    <row r="9" spans="1:11" x14ac:dyDescent="0.25">
      <c r="A9" t="s">
        <v>9</v>
      </c>
      <c r="B9" s="5">
        <v>54.185692541856902</v>
      </c>
      <c r="C9" s="5">
        <v>40.030441400304397</v>
      </c>
      <c r="D9" s="5">
        <v>5.7838660578386598</v>
      </c>
      <c r="E9" s="5"/>
      <c r="F9" s="5"/>
      <c r="G9" s="5"/>
      <c r="H9" s="5"/>
      <c r="I9" s="5"/>
      <c r="J9" s="5"/>
      <c r="K9" s="5"/>
    </row>
    <row r="10" spans="1:11" x14ac:dyDescent="0.25">
      <c r="A10" t="s">
        <v>17</v>
      </c>
      <c r="B10" s="5">
        <v>56.498194945848397</v>
      </c>
      <c r="C10" s="5">
        <v>43.140794223826703</v>
      </c>
      <c r="D10" s="5">
        <v>0.36101083032490999</v>
      </c>
      <c r="E10" s="5"/>
      <c r="F10" s="5"/>
      <c r="G10" s="5"/>
      <c r="H10" s="5"/>
      <c r="I10" s="5"/>
      <c r="J10" s="5"/>
      <c r="K10" s="5"/>
    </row>
    <row r="11" spans="1:11" x14ac:dyDescent="0.25">
      <c r="A11" t="s">
        <v>15</v>
      </c>
      <c r="B11" s="5">
        <v>83.125</v>
      </c>
      <c r="C11" s="5">
        <v>11.6666666666667</v>
      </c>
      <c r="D11" s="5">
        <v>5.2083333333333304</v>
      </c>
      <c r="E11" s="5"/>
      <c r="F11" s="5"/>
      <c r="G11" s="5"/>
      <c r="H11" s="5"/>
      <c r="I11" s="5"/>
      <c r="J11" s="5"/>
      <c r="K11" s="5"/>
    </row>
    <row r="12" spans="1:11" x14ac:dyDescent="0.25">
      <c r="A12" t="s">
        <v>24</v>
      </c>
      <c r="B12" s="5">
        <v>43.235294117647101</v>
      </c>
      <c r="C12" s="5">
        <v>27.9411764705882</v>
      </c>
      <c r="D12" s="5">
        <v>28.823529411764699</v>
      </c>
      <c r="E12" s="5"/>
      <c r="F12" s="5"/>
      <c r="G12" s="5"/>
      <c r="H12" s="5"/>
      <c r="I12" s="5"/>
      <c r="J12" s="5"/>
      <c r="K12" s="5"/>
    </row>
    <row r="13" spans="1:11" x14ac:dyDescent="0.25">
      <c r="A13" t="s">
        <v>133</v>
      </c>
      <c r="B13" s="5">
        <v>65.19401589527817</v>
      </c>
      <c r="C13" s="5">
        <v>25.175315568022437</v>
      </c>
      <c r="D13" s="5">
        <v>9.6306685366993925</v>
      </c>
      <c r="E13" s="5"/>
      <c r="F13" s="5"/>
      <c r="G13" s="5"/>
      <c r="H13" s="5"/>
      <c r="I13" s="5"/>
      <c r="J13" s="5"/>
      <c r="K13" s="5"/>
    </row>
    <row r="14" spans="1:11" x14ac:dyDescent="0.25">
      <c r="A14" t="s">
        <v>290</v>
      </c>
    </row>
  </sheetData>
  <mergeCells count="1">
    <mergeCell ref="A1:D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6D05-7184-4035-A50A-ACB81FA74576}">
  <dimension ref="A1:C97"/>
  <sheetViews>
    <sheetView workbookViewId="0">
      <selection activeCell="B3" sqref="B3"/>
    </sheetView>
  </sheetViews>
  <sheetFormatPr defaultRowHeight="15" x14ac:dyDescent="0.25"/>
  <cols>
    <col min="1" max="1" width="18.28515625" customWidth="1"/>
  </cols>
  <sheetData>
    <row r="1" spans="1:3" ht="75.75" customHeight="1" x14ac:dyDescent="0.25">
      <c r="A1" s="99" t="s">
        <v>221</v>
      </c>
      <c r="B1" s="99"/>
      <c r="C1" s="99"/>
    </row>
    <row r="2" spans="1:3" x14ac:dyDescent="0.25">
      <c r="A2" t="s">
        <v>5</v>
      </c>
      <c r="B2" t="s">
        <v>6</v>
      </c>
      <c r="C2" t="s">
        <v>7</v>
      </c>
    </row>
    <row r="3" spans="1:3" x14ac:dyDescent="0.25">
      <c r="A3" t="s">
        <v>8</v>
      </c>
      <c r="B3">
        <v>141295</v>
      </c>
      <c r="C3">
        <v>93.631134613600494</v>
      </c>
    </row>
    <row r="4" spans="1:3" x14ac:dyDescent="0.25">
      <c r="A4" t="s">
        <v>18</v>
      </c>
      <c r="B4">
        <v>2829</v>
      </c>
      <c r="C4">
        <v>1.8746769512146599</v>
      </c>
    </row>
    <row r="5" spans="1:3" x14ac:dyDescent="0.25">
      <c r="A5" t="s">
        <v>14</v>
      </c>
      <c r="B5">
        <v>1434</v>
      </c>
      <c r="C5">
        <v>0.95026042702079405</v>
      </c>
    </row>
    <row r="6" spans="1:3" x14ac:dyDescent="0.25">
      <c r="A6" t="s">
        <v>10</v>
      </c>
      <c r="B6">
        <v>1087</v>
      </c>
      <c r="C6">
        <v>0.72031595827866401</v>
      </c>
    </row>
    <row r="7" spans="1:3" x14ac:dyDescent="0.25">
      <c r="A7" t="s">
        <v>29</v>
      </c>
      <c r="B7">
        <v>851</v>
      </c>
      <c r="C7">
        <v>0.56392721296701298</v>
      </c>
    </row>
    <row r="8" spans="1:3" x14ac:dyDescent="0.25">
      <c r="A8" t="s">
        <v>26</v>
      </c>
      <c r="B8">
        <v>328</v>
      </c>
      <c r="C8">
        <v>0.21735384941619301</v>
      </c>
    </row>
    <row r="9" spans="1:3" x14ac:dyDescent="0.25">
      <c r="A9" t="s">
        <v>32</v>
      </c>
      <c r="B9">
        <v>281</v>
      </c>
      <c r="C9">
        <v>0.18620863318887301</v>
      </c>
    </row>
    <row r="10" spans="1:3" x14ac:dyDescent="0.25">
      <c r="A10" t="s">
        <v>39</v>
      </c>
      <c r="B10">
        <v>262</v>
      </c>
      <c r="C10">
        <v>0.17361801386293499</v>
      </c>
    </row>
    <row r="11" spans="1:3" x14ac:dyDescent="0.25">
      <c r="A11" t="s">
        <v>40</v>
      </c>
      <c r="B11">
        <v>237</v>
      </c>
      <c r="C11">
        <v>0.15705140948669999</v>
      </c>
    </row>
    <row r="12" spans="1:3" x14ac:dyDescent="0.25">
      <c r="A12" t="s">
        <v>17</v>
      </c>
      <c r="B12">
        <v>230</v>
      </c>
      <c r="C12">
        <v>0.152412760261355</v>
      </c>
    </row>
    <row r="13" spans="1:3" x14ac:dyDescent="0.25">
      <c r="A13" t="s">
        <v>38</v>
      </c>
      <c r="B13">
        <v>217</v>
      </c>
      <c r="C13">
        <v>0.14379812598571301</v>
      </c>
    </row>
    <row r="14" spans="1:3" x14ac:dyDescent="0.25">
      <c r="A14" t="s">
        <v>15</v>
      </c>
      <c r="B14">
        <v>173</v>
      </c>
      <c r="C14">
        <v>0.114640902283541</v>
      </c>
    </row>
    <row r="15" spans="1:3" x14ac:dyDescent="0.25">
      <c r="A15" t="s">
        <v>11</v>
      </c>
      <c r="B15">
        <v>110</v>
      </c>
      <c r="C15">
        <v>7.2893059255430506E-2</v>
      </c>
    </row>
    <row r="16" spans="1:3" x14ac:dyDescent="0.25">
      <c r="A16" t="s">
        <v>28</v>
      </c>
      <c r="B16">
        <v>109</v>
      </c>
      <c r="C16">
        <v>7.2230395080381204E-2</v>
      </c>
    </row>
    <row r="17" spans="1:3" x14ac:dyDescent="0.25">
      <c r="A17" t="s">
        <v>31</v>
      </c>
      <c r="B17">
        <v>102</v>
      </c>
      <c r="C17">
        <v>6.7591745855035607E-2</v>
      </c>
    </row>
    <row r="18" spans="1:3" x14ac:dyDescent="0.25">
      <c r="A18" t="s">
        <v>24</v>
      </c>
      <c r="B18">
        <v>100</v>
      </c>
      <c r="C18">
        <v>6.6266417504936795E-2</v>
      </c>
    </row>
    <row r="19" spans="1:3" x14ac:dyDescent="0.25">
      <c r="A19" t="s">
        <v>21</v>
      </c>
      <c r="B19">
        <v>90</v>
      </c>
      <c r="C19">
        <v>5.9639775754443201E-2</v>
      </c>
    </row>
    <row r="20" spans="1:3" x14ac:dyDescent="0.25">
      <c r="A20" t="s">
        <v>27</v>
      </c>
      <c r="B20">
        <v>75</v>
      </c>
      <c r="C20">
        <v>4.96998131287026E-2</v>
      </c>
    </row>
    <row r="21" spans="1:3" x14ac:dyDescent="0.25">
      <c r="A21" t="s">
        <v>36</v>
      </c>
      <c r="B21">
        <v>72</v>
      </c>
      <c r="C21">
        <v>4.77118206035545E-2</v>
      </c>
    </row>
    <row r="22" spans="1:3" x14ac:dyDescent="0.25">
      <c r="A22" t="s">
        <v>22</v>
      </c>
      <c r="B22">
        <v>69</v>
      </c>
      <c r="C22">
        <v>4.5723828078406401E-2</v>
      </c>
    </row>
    <row r="23" spans="1:3" x14ac:dyDescent="0.25">
      <c r="A23" t="s">
        <v>34</v>
      </c>
      <c r="B23">
        <v>66</v>
      </c>
      <c r="C23">
        <v>4.3735835553258301E-2</v>
      </c>
    </row>
    <row r="24" spans="1:3" x14ac:dyDescent="0.25">
      <c r="A24" t="s">
        <v>16</v>
      </c>
      <c r="B24">
        <v>62</v>
      </c>
      <c r="C24">
        <v>4.10851788530609E-2</v>
      </c>
    </row>
    <row r="25" spans="1:3" x14ac:dyDescent="0.25">
      <c r="A25" t="s">
        <v>25</v>
      </c>
      <c r="B25">
        <v>52</v>
      </c>
      <c r="C25">
        <v>3.4458537102567202E-2</v>
      </c>
    </row>
    <row r="26" spans="1:3" x14ac:dyDescent="0.25">
      <c r="A26" t="s">
        <v>63</v>
      </c>
      <c r="B26">
        <v>49</v>
      </c>
      <c r="C26">
        <v>3.2470544577419103E-2</v>
      </c>
    </row>
    <row r="27" spans="1:3" x14ac:dyDescent="0.25">
      <c r="A27" t="s">
        <v>13</v>
      </c>
      <c r="B27">
        <v>43</v>
      </c>
      <c r="C27">
        <v>2.8494559527122799E-2</v>
      </c>
    </row>
    <row r="28" spans="1:3" x14ac:dyDescent="0.25">
      <c r="A28" t="s">
        <v>61</v>
      </c>
      <c r="B28">
        <v>43</v>
      </c>
      <c r="C28">
        <v>2.8494559527122799E-2</v>
      </c>
    </row>
    <row r="29" spans="1:3" x14ac:dyDescent="0.25">
      <c r="A29" t="s">
        <v>12</v>
      </c>
      <c r="B29">
        <v>42</v>
      </c>
      <c r="C29">
        <v>2.7831895352073501E-2</v>
      </c>
    </row>
    <row r="30" spans="1:3" x14ac:dyDescent="0.25">
      <c r="A30" t="s">
        <v>44</v>
      </c>
      <c r="B30">
        <v>42</v>
      </c>
      <c r="C30">
        <v>2.7831895352073501E-2</v>
      </c>
    </row>
    <row r="31" spans="1:3" x14ac:dyDescent="0.25">
      <c r="A31" t="s">
        <v>70</v>
      </c>
      <c r="B31">
        <v>39</v>
      </c>
      <c r="C31">
        <v>2.5843902826925402E-2</v>
      </c>
    </row>
    <row r="32" spans="1:3" x14ac:dyDescent="0.25">
      <c r="A32" t="s">
        <v>54</v>
      </c>
      <c r="B32">
        <v>35</v>
      </c>
      <c r="C32">
        <v>2.31932461267279E-2</v>
      </c>
    </row>
    <row r="33" spans="1:3" x14ac:dyDescent="0.25">
      <c r="A33" t="s">
        <v>83</v>
      </c>
      <c r="B33">
        <v>35</v>
      </c>
      <c r="C33">
        <v>2.31932461267279E-2</v>
      </c>
    </row>
    <row r="34" spans="1:3" x14ac:dyDescent="0.25">
      <c r="A34" t="s">
        <v>58</v>
      </c>
      <c r="B34">
        <v>35</v>
      </c>
      <c r="C34">
        <v>2.31932461267279E-2</v>
      </c>
    </row>
    <row r="35" spans="1:3" x14ac:dyDescent="0.25">
      <c r="A35" t="s">
        <v>55</v>
      </c>
      <c r="B35">
        <v>33</v>
      </c>
      <c r="C35">
        <v>2.1867917776629199E-2</v>
      </c>
    </row>
    <row r="36" spans="1:3" x14ac:dyDescent="0.25">
      <c r="A36" t="s">
        <v>42</v>
      </c>
      <c r="B36">
        <v>27</v>
      </c>
      <c r="C36">
        <v>1.7891932726332899E-2</v>
      </c>
    </row>
    <row r="37" spans="1:3" x14ac:dyDescent="0.25">
      <c r="A37" t="s">
        <v>78</v>
      </c>
      <c r="B37">
        <v>26</v>
      </c>
      <c r="C37">
        <v>1.7229268551283601E-2</v>
      </c>
    </row>
    <row r="38" spans="1:3" x14ac:dyDescent="0.25">
      <c r="A38" t="s">
        <v>19</v>
      </c>
      <c r="B38">
        <v>25</v>
      </c>
      <c r="C38">
        <v>1.6566604376234199E-2</v>
      </c>
    </row>
    <row r="39" spans="1:3" x14ac:dyDescent="0.25">
      <c r="A39" t="s">
        <v>57</v>
      </c>
      <c r="B39">
        <v>18</v>
      </c>
      <c r="C39">
        <v>1.1927955150888601E-2</v>
      </c>
    </row>
    <row r="40" spans="1:3" x14ac:dyDescent="0.25">
      <c r="A40" t="s">
        <v>75</v>
      </c>
      <c r="B40">
        <v>18</v>
      </c>
      <c r="C40">
        <v>1.1927955150888601E-2</v>
      </c>
    </row>
    <row r="41" spans="1:3" x14ac:dyDescent="0.25">
      <c r="A41" t="s">
        <v>30</v>
      </c>
      <c r="B41">
        <v>16</v>
      </c>
      <c r="C41">
        <v>1.06026268007899E-2</v>
      </c>
    </row>
    <row r="42" spans="1:3" x14ac:dyDescent="0.25">
      <c r="A42" t="s">
        <v>23</v>
      </c>
      <c r="B42">
        <v>16</v>
      </c>
      <c r="C42">
        <v>1.06026268007899E-2</v>
      </c>
    </row>
    <row r="43" spans="1:3" x14ac:dyDescent="0.25">
      <c r="A43" t="s">
        <v>47</v>
      </c>
      <c r="B43">
        <v>15</v>
      </c>
      <c r="C43">
        <v>9.9399626257405307E-3</v>
      </c>
    </row>
    <row r="44" spans="1:3" x14ac:dyDescent="0.25">
      <c r="A44" t="s">
        <v>76</v>
      </c>
      <c r="B44">
        <v>13</v>
      </c>
      <c r="C44">
        <v>8.6146342756417901E-3</v>
      </c>
    </row>
    <row r="45" spans="1:3" x14ac:dyDescent="0.25">
      <c r="A45" t="s">
        <v>69</v>
      </c>
      <c r="B45">
        <v>12</v>
      </c>
      <c r="C45">
        <v>7.9519701005924207E-3</v>
      </c>
    </row>
    <row r="46" spans="1:3" x14ac:dyDescent="0.25">
      <c r="A46" t="s">
        <v>65</v>
      </c>
      <c r="B46">
        <v>10</v>
      </c>
      <c r="C46">
        <v>6.6266417504936897E-3</v>
      </c>
    </row>
    <row r="47" spans="1:3" x14ac:dyDescent="0.25">
      <c r="A47" t="s">
        <v>37</v>
      </c>
      <c r="B47">
        <v>10</v>
      </c>
      <c r="C47">
        <v>6.6266417504936897E-3</v>
      </c>
    </row>
    <row r="48" spans="1:3" x14ac:dyDescent="0.25">
      <c r="A48" t="s">
        <v>68</v>
      </c>
      <c r="B48">
        <v>10</v>
      </c>
      <c r="C48">
        <v>6.6266417504936897E-3</v>
      </c>
    </row>
    <row r="49" spans="1:3" x14ac:dyDescent="0.25">
      <c r="A49" t="s">
        <v>291</v>
      </c>
      <c r="B49">
        <v>9</v>
      </c>
      <c r="C49">
        <v>5.9639775754443203E-3</v>
      </c>
    </row>
    <row r="50" spans="1:3" x14ac:dyDescent="0.25">
      <c r="A50" t="s">
        <v>51</v>
      </c>
      <c r="B50">
        <v>9</v>
      </c>
      <c r="C50">
        <v>5.9639775754443203E-3</v>
      </c>
    </row>
    <row r="51" spans="1:3" x14ac:dyDescent="0.25">
      <c r="A51" t="s">
        <v>46</v>
      </c>
      <c r="B51">
        <v>9</v>
      </c>
      <c r="C51">
        <v>5.9639775754443203E-3</v>
      </c>
    </row>
    <row r="52" spans="1:3" x14ac:dyDescent="0.25">
      <c r="A52" t="s">
        <v>9</v>
      </c>
      <c r="B52">
        <v>8</v>
      </c>
      <c r="C52">
        <v>5.30131340039495E-3</v>
      </c>
    </row>
    <row r="53" spans="1:3" x14ac:dyDescent="0.25">
      <c r="A53" t="s">
        <v>72</v>
      </c>
      <c r="B53">
        <v>8</v>
      </c>
      <c r="C53">
        <v>5.30131340039495E-3</v>
      </c>
    </row>
    <row r="54" spans="1:3" x14ac:dyDescent="0.25">
      <c r="A54" t="s">
        <v>20</v>
      </c>
      <c r="B54">
        <v>8</v>
      </c>
      <c r="C54">
        <v>5.30131340039495E-3</v>
      </c>
    </row>
    <row r="55" spans="1:3" x14ac:dyDescent="0.25">
      <c r="A55" t="s">
        <v>41</v>
      </c>
      <c r="B55">
        <v>8</v>
      </c>
      <c r="C55">
        <v>5.30131340039495E-3</v>
      </c>
    </row>
    <row r="56" spans="1:3" x14ac:dyDescent="0.25">
      <c r="A56" t="s">
        <v>81</v>
      </c>
      <c r="B56">
        <v>7</v>
      </c>
      <c r="C56">
        <v>4.6386492253455798E-3</v>
      </c>
    </row>
    <row r="57" spans="1:3" x14ac:dyDescent="0.25">
      <c r="A57" t="s">
        <v>52</v>
      </c>
      <c r="B57">
        <v>6</v>
      </c>
      <c r="C57">
        <v>3.9759850502962104E-3</v>
      </c>
    </row>
    <row r="58" spans="1:3" x14ac:dyDescent="0.25">
      <c r="A58" t="s">
        <v>95</v>
      </c>
      <c r="B58">
        <v>6</v>
      </c>
      <c r="C58">
        <v>3.9759850502962104E-3</v>
      </c>
    </row>
    <row r="59" spans="1:3" x14ac:dyDescent="0.25">
      <c r="A59" t="s">
        <v>82</v>
      </c>
      <c r="B59">
        <v>5</v>
      </c>
      <c r="C59">
        <v>3.3133208752468401E-3</v>
      </c>
    </row>
    <row r="60" spans="1:3" x14ac:dyDescent="0.25">
      <c r="A60" t="s">
        <v>114</v>
      </c>
      <c r="B60">
        <v>5</v>
      </c>
      <c r="C60">
        <v>3.3133208752468401E-3</v>
      </c>
    </row>
    <row r="61" spans="1:3" x14ac:dyDescent="0.25">
      <c r="A61" t="s">
        <v>115</v>
      </c>
      <c r="B61">
        <v>5</v>
      </c>
      <c r="C61">
        <v>3.3133208752468401E-3</v>
      </c>
    </row>
    <row r="62" spans="1:3" x14ac:dyDescent="0.25">
      <c r="A62" t="s">
        <v>90</v>
      </c>
      <c r="B62">
        <v>5</v>
      </c>
      <c r="C62">
        <v>3.3133208752468401E-3</v>
      </c>
    </row>
    <row r="63" spans="1:3" x14ac:dyDescent="0.25">
      <c r="A63" t="s">
        <v>49</v>
      </c>
      <c r="B63">
        <v>4</v>
      </c>
      <c r="C63">
        <v>2.6506567001974698E-3</v>
      </c>
    </row>
    <row r="64" spans="1:3" x14ac:dyDescent="0.25">
      <c r="A64" t="s">
        <v>79</v>
      </c>
      <c r="B64">
        <v>4</v>
      </c>
      <c r="C64">
        <v>2.6506567001974698E-3</v>
      </c>
    </row>
    <row r="65" spans="1:3" x14ac:dyDescent="0.25">
      <c r="A65" t="s">
        <v>85</v>
      </c>
      <c r="B65">
        <v>4</v>
      </c>
      <c r="C65">
        <v>2.6506567001974698E-3</v>
      </c>
    </row>
    <row r="66" spans="1:3" x14ac:dyDescent="0.25">
      <c r="A66" t="s">
        <v>48</v>
      </c>
      <c r="B66">
        <v>4</v>
      </c>
      <c r="C66">
        <v>2.6506567001974698E-3</v>
      </c>
    </row>
    <row r="67" spans="1:3" x14ac:dyDescent="0.25">
      <c r="A67" t="s">
        <v>86</v>
      </c>
      <c r="B67">
        <v>3</v>
      </c>
      <c r="C67">
        <v>1.98799252514811E-3</v>
      </c>
    </row>
    <row r="68" spans="1:3" x14ac:dyDescent="0.25">
      <c r="A68" t="s">
        <v>50</v>
      </c>
      <c r="B68">
        <v>3</v>
      </c>
      <c r="C68">
        <v>1.98799252514811E-3</v>
      </c>
    </row>
    <row r="69" spans="1:3" x14ac:dyDescent="0.25">
      <c r="A69" t="s">
        <v>67</v>
      </c>
      <c r="B69">
        <v>3</v>
      </c>
      <c r="C69">
        <v>1.98799252514811E-3</v>
      </c>
    </row>
    <row r="70" spans="1:3" x14ac:dyDescent="0.25">
      <c r="A70" t="s">
        <v>251</v>
      </c>
      <c r="B70">
        <v>3</v>
      </c>
      <c r="C70">
        <v>1.98799252514811E-3</v>
      </c>
    </row>
    <row r="71" spans="1:3" x14ac:dyDescent="0.25">
      <c r="A71" t="s">
        <v>56</v>
      </c>
      <c r="B71">
        <v>2</v>
      </c>
      <c r="C71">
        <v>1.3253283500987399E-3</v>
      </c>
    </row>
    <row r="72" spans="1:3" x14ac:dyDescent="0.25">
      <c r="A72" t="s">
        <v>259</v>
      </c>
      <c r="B72">
        <v>2</v>
      </c>
      <c r="C72">
        <v>1.3253283500987399E-3</v>
      </c>
    </row>
    <row r="73" spans="1:3" x14ac:dyDescent="0.25">
      <c r="A73" t="s">
        <v>117</v>
      </c>
      <c r="B73">
        <v>2</v>
      </c>
      <c r="C73">
        <v>1.3253283500987399E-3</v>
      </c>
    </row>
    <row r="74" spans="1:3" x14ac:dyDescent="0.25">
      <c r="A74" t="s">
        <v>45</v>
      </c>
      <c r="B74">
        <v>2</v>
      </c>
      <c r="C74">
        <v>1.3253283500987399E-3</v>
      </c>
    </row>
    <row r="75" spans="1:3" x14ac:dyDescent="0.25">
      <c r="A75" t="s">
        <v>91</v>
      </c>
      <c r="B75">
        <v>2</v>
      </c>
      <c r="C75">
        <v>1.3253283500987399E-3</v>
      </c>
    </row>
    <row r="76" spans="1:3" x14ac:dyDescent="0.25">
      <c r="A76" t="s">
        <v>104</v>
      </c>
      <c r="B76">
        <v>2</v>
      </c>
      <c r="C76">
        <v>1.3253283500987399E-3</v>
      </c>
    </row>
    <row r="77" spans="1:3" x14ac:dyDescent="0.25">
      <c r="A77" t="s">
        <v>94</v>
      </c>
      <c r="B77">
        <v>2</v>
      </c>
      <c r="C77">
        <v>1.3253283500987399E-3</v>
      </c>
    </row>
    <row r="78" spans="1:3" x14ac:dyDescent="0.25">
      <c r="A78" t="s">
        <v>43</v>
      </c>
      <c r="B78">
        <v>2</v>
      </c>
      <c r="C78">
        <v>1.3253283500987399E-3</v>
      </c>
    </row>
    <row r="79" spans="1:3" x14ac:dyDescent="0.25">
      <c r="A79" t="s">
        <v>122</v>
      </c>
      <c r="B79">
        <v>2</v>
      </c>
      <c r="C79">
        <v>1.3253283500987399E-3</v>
      </c>
    </row>
    <row r="80" spans="1:3" x14ac:dyDescent="0.25">
      <c r="A80" t="s">
        <v>125</v>
      </c>
      <c r="B80">
        <v>2</v>
      </c>
      <c r="C80">
        <v>1.3253283500987399E-3</v>
      </c>
    </row>
    <row r="81" spans="1:3" x14ac:dyDescent="0.25">
      <c r="A81" t="s">
        <v>111</v>
      </c>
      <c r="B81">
        <v>1</v>
      </c>
      <c r="C81">
        <v>6.6266417504936897E-4</v>
      </c>
    </row>
    <row r="82" spans="1:3" x14ac:dyDescent="0.25">
      <c r="A82" t="s">
        <v>268</v>
      </c>
      <c r="B82">
        <v>1</v>
      </c>
      <c r="C82">
        <v>6.6266417504936897E-4</v>
      </c>
    </row>
    <row r="83" spans="1:3" x14ac:dyDescent="0.25">
      <c r="A83" t="s">
        <v>64</v>
      </c>
      <c r="B83">
        <v>1</v>
      </c>
      <c r="C83">
        <v>6.6266417504936897E-4</v>
      </c>
    </row>
    <row r="84" spans="1:3" x14ac:dyDescent="0.25">
      <c r="A84" t="s">
        <v>255</v>
      </c>
      <c r="B84">
        <v>1</v>
      </c>
      <c r="C84">
        <v>6.6266417504936897E-4</v>
      </c>
    </row>
    <row r="85" spans="1:3" x14ac:dyDescent="0.25">
      <c r="A85" t="s">
        <v>102</v>
      </c>
      <c r="B85">
        <v>1</v>
      </c>
      <c r="C85">
        <v>6.6266417504936897E-4</v>
      </c>
    </row>
    <row r="86" spans="1:3" x14ac:dyDescent="0.25">
      <c r="A86" t="s">
        <v>246</v>
      </c>
      <c r="B86">
        <v>1</v>
      </c>
      <c r="C86">
        <v>6.6266417504936897E-4</v>
      </c>
    </row>
    <row r="87" spans="1:3" x14ac:dyDescent="0.25">
      <c r="A87" t="s">
        <v>118</v>
      </c>
      <c r="B87">
        <v>1</v>
      </c>
      <c r="C87">
        <v>6.6266417504936897E-4</v>
      </c>
    </row>
    <row r="88" spans="1:3" x14ac:dyDescent="0.25">
      <c r="A88" t="s">
        <v>103</v>
      </c>
      <c r="B88">
        <v>1</v>
      </c>
      <c r="C88">
        <v>6.6266417504936897E-4</v>
      </c>
    </row>
    <row r="89" spans="1:3" x14ac:dyDescent="0.25">
      <c r="A89" t="s">
        <v>92</v>
      </c>
      <c r="B89">
        <v>1</v>
      </c>
      <c r="C89">
        <v>6.6266417504936897E-4</v>
      </c>
    </row>
    <row r="90" spans="1:3" x14ac:dyDescent="0.25">
      <c r="A90" t="s">
        <v>106</v>
      </c>
      <c r="B90">
        <v>1</v>
      </c>
      <c r="C90">
        <v>6.6266417504936897E-4</v>
      </c>
    </row>
    <row r="91" spans="1:3" x14ac:dyDescent="0.25">
      <c r="A91" t="s">
        <v>93</v>
      </c>
      <c r="B91">
        <v>1</v>
      </c>
      <c r="C91">
        <v>6.6266417504936897E-4</v>
      </c>
    </row>
    <row r="92" spans="1:3" x14ac:dyDescent="0.25">
      <c r="A92" t="s">
        <v>121</v>
      </c>
      <c r="B92">
        <v>1</v>
      </c>
      <c r="C92">
        <v>6.6266417504936897E-4</v>
      </c>
    </row>
    <row r="93" spans="1:3" x14ac:dyDescent="0.25">
      <c r="A93" t="s">
        <v>60</v>
      </c>
      <c r="B93">
        <v>1</v>
      </c>
      <c r="C93">
        <v>6.6266417504936897E-4</v>
      </c>
    </row>
    <row r="94" spans="1:3" x14ac:dyDescent="0.25">
      <c r="A94" t="s">
        <v>235</v>
      </c>
      <c r="B94">
        <v>1</v>
      </c>
      <c r="C94">
        <v>6.6266417504936897E-4</v>
      </c>
    </row>
    <row r="95" spans="1:3" x14ac:dyDescent="0.25">
      <c r="A95" t="s">
        <v>100</v>
      </c>
      <c r="B95">
        <v>1</v>
      </c>
      <c r="C95">
        <v>6.6266417504936897E-4</v>
      </c>
    </row>
    <row r="96" spans="1:3" x14ac:dyDescent="0.25">
      <c r="A96" t="s">
        <v>35</v>
      </c>
      <c r="B96">
        <v>1</v>
      </c>
      <c r="C96">
        <v>6.6266417504936897E-4</v>
      </c>
    </row>
    <row r="97" spans="1:3" x14ac:dyDescent="0.25">
      <c r="A97" t="s">
        <v>108</v>
      </c>
      <c r="B97">
        <v>1</v>
      </c>
      <c r="C97">
        <v>6.6266417504936897E-4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7D65-ED2B-4BE4-8AF9-7D7640C5B7CF}">
  <sheetPr>
    <pageSetUpPr fitToPage="1"/>
  </sheetPr>
  <dimension ref="A1"/>
  <sheetViews>
    <sheetView zoomScaleNormal="100" workbookViewId="0">
      <selection activeCell="A3" sqref="A3:A13"/>
    </sheetView>
  </sheetViews>
  <sheetFormatPr defaultColWidth="8.5703125" defaultRowHeight="15" x14ac:dyDescent="0.25"/>
  <sheetData/>
  <pageMargins left="0.51180555555555496" right="0.51180555555555496" top="0.78749999999999998" bottom="0.78749999999999998" header="0.51180555555555496" footer="0.51180555555555496"/>
  <pageSetup paperSize="77" firstPageNumber="0" orientation="landscape" horizontalDpi="300" verticalDpi="30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9158-FB53-4658-815E-E95EC07E06A0}">
  <dimension ref="B2:K17"/>
  <sheetViews>
    <sheetView workbookViewId="0">
      <selection activeCell="B2" sqref="B2:F2"/>
    </sheetView>
  </sheetViews>
  <sheetFormatPr defaultColWidth="8.7109375" defaultRowHeight="15" x14ac:dyDescent="0.25"/>
  <cols>
    <col min="2" max="2" width="43.5703125" bestFit="1" customWidth="1"/>
    <col min="3" max="3" width="24.140625" customWidth="1"/>
    <col min="4" max="6" width="16" customWidth="1"/>
  </cols>
  <sheetData>
    <row r="2" spans="2:11" ht="54.75" customHeight="1" thickBot="1" x14ac:dyDescent="0.3">
      <c r="B2" s="116" t="s">
        <v>333</v>
      </c>
      <c r="C2" s="116"/>
      <c r="D2" s="116"/>
      <c r="E2" s="116"/>
      <c r="F2" s="116"/>
    </row>
    <row r="3" spans="2:11" ht="16.5" thickBot="1" x14ac:dyDescent="0.3">
      <c r="B3" s="117" t="s">
        <v>203</v>
      </c>
      <c r="C3" s="126" t="s">
        <v>215</v>
      </c>
      <c r="D3" s="124"/>
      <c r="E3" s="124"/>
      <c r="F3" s="124"/>
    </row>
    <row r="4" spans="2:11" ht="16.5" thickBot="1" x14ac:dyDescent="0.3">
      <c r="B4" s="118"/>
      <c r="C4" s="122" t="s">
        <v>130</v>
      </c>
      <c r="D4" s="126" t="s">
        <v>157</v>
      </c>
      <c r="E4" s="124"/>
      <c r="F4" s="124"/>
    </row>
    <row r="5" spans="2:11" ht="32.25" thickBot="1" x14ac:dyDescent="0.3">
      <c r="B5" s="119"/>
      <c r="C5" s="123"/>
      <c r="D5" s="45" t="s">
        <v>158</v>
      </c>
      <c r="E5" s="45" t="s">
        <v>159</v>
      </c>
      <c r="F5" s="46" t="s">
        <v>3</v>
      </c>
    </row>
    <row r="6" spans="2:11" ht="16.5" thickBot="1" x14ac:dyDescent="0.3">
      <c r="B6" s="82" t="s">
        <v>292</v>
      </c>
      <c r="C6" s="80">
        <f>SUM(D6:F6)</f>
        <v>6587</v>
      </c>
      <c r="D6" s="80">
        <v>2901</v>
      </c>
      <c r="E6" s="80">
        <v>2759</v>
      </c>
      <c r="F6" s="80">
        <v>927</v>
      </c>
      <c r="H6" s="61"/>
      <c r="I6" s="61"/>
    </row>
    <row r="7" spans="2:11" ht="16.5" thickBot="1" x14ac:dyDescent="0.3">
      <c r="B7" s="68" t="s">
        <v>147</v>
      </c>
      <c r="C7" s="65">
        <f t="shared" ref="C7:C16" si="0">SUM(D7:F7)</f>
        <v>2016</v>
      </c>
      <c r="D7" s="65">
        <v>935</v>
      </c>
      <c r="E7" s="65">
        <v>842</v>
      </c>
      <c r="F7" s="65">
        <v>239</v>
      </c>
      <c r="H7" s="61"/>
      <c r="I7" s="61"/>
    </row>
    <row r="8" spans="2:11" ht="16.5" thickBot="1" x14ac:dyDescent="0.3">
      <c r="B8" s="67" t="s">
        <v>148</v>
      </c>
      <c r="C8" s="79">
        <f t="shared" si="0"/>
        <v>2253</v>
      </c>
      <c r="D8" s="79">
        <v>961</v>
      </c>
      <c r="E8" s="79">
        <v>916</v>
      </c>
      <c r="F8" s="79">
        <v>376</v>
      </c>
      <c r="H8" s="61"/>
      <c r="I8" s="61"/>
    </row>
    <row r="9" spans="2:11" ht="16.5" thickBot="1" x14ac:dyDescent="0.3">
      <c r="B9" s="68" t="s">
        <v>149</v>
      </c>
      <c r="C9" s="65">
        <f t="shared" si="0"/>
        <v>2318</v>
      </c>
      <c r="D9" s="65">
        <v>1005</v>
      </c>
      <c r="E9" s="65">
        <v>1001</v>
      </c>
      <c r="F9" s="65">
        <v>312</v>
      </c>
      <c r="H9" s="61"/>
      <c r="I9" s="61"/>
    </row>
    <row r="10" spans="2:11" ht="16.5" thickBot="1" x14ac:dyDescent="0.3">
      <c r="B10" s="82" t="s">
        <v>293</v>
      </c>
      <c r="C10" s="80">
        <f t="shared" si="0"/>
        <v>24887</v>
      </c>
      <c r="D10" s="80">
        <v>13178</v>
      </c>
      <c r="E10" s="80">
        <v>8318</v>
      </c>
      <c r="F10" s="80">
        <v>3391</v>
      </c>
      <c r="H10" s="61"/>
      <c r="I10" s="61"/>
    </row>
    <row r="11" spans="2:11" ht="16.5" thickBot="1" x14ac:dyDescent="0.3">
      <c r="B11" s="68" t="s">
        <v>140</v>
      </c>
      <c r="C11" s="65">
        <f t="shared" si="0"/>
        <v>5500</v>
      </c>
      <c r="D11" s="65">
        <v>2417</v>
      </c>
      <c r="E11" s="65">
        <v>2300</v>
      </c>
      <c r="F11" s="65">
        <v>783</v>
      </c>
      <c r="H11" s="61"/>
      <c r="I11" s="61"/>
    </row>
    <row r="12" spans="2:11" ht="16.5" thickBot="1" x14ac:dyDescent="0.3">
      <c r="B12" s="67" t="s">
        <v>150</v>
      </c>
      <c r="C12" s="79">
        <f t="shared" si="0"/>
        <v>4026</v>
      </c>
      <c r="D12" s="79">
        <v>1916</v>
      </c>
      <c r="E12" s="79">
        <v>1348</v>
      </c>
      <c r="F12" s="79">
        <v>762</v>
      </c>
      <c r="H12" s="61"/>
      <c r="I12" s="61"/>
    </row>
    <row r="13" spans="2:11" ht="16.5" thickBot="1" x14ac:dyDescent="0.3">
      <c r="B13" s="68" t="s">
        <v>151</v>
      </c>
      <c r="C13" s="65">
        <f t="shared" si="0"/>
        <v>10168</v>
      </c>
      <c r="D13" s="65">
        <v>5835</v>
      </c>
      <c r="E13" s="65">
        <v>2976</v>
      </c>
      <c r="F13" s="65">
        <v>1357</v>
      </c>
      <c r="H13" s="61"/>
      <c r="I13" s="61"/>
    </row>
    <row r="14" spans="2:11" ht="16.5" thickBot="1" x14ac:dyDescent="0.3">
      <c r="B14" s="67" t="s">
        <v>294</v>
      </c>
      <c r="C14" s="79">
        <f t="shared" si="0"/>
        <v>4896</v>
      </c>
      <c r="D14" s="79">
        <v>2883</v>
      </c>
      <c r="E14" s="79">
        <v>1555</v>
      </c>
      <c r="F14" s="79">
        <v>458</v>
      </c>
      <c r="H14" s="61"/>
      <c r="I14" s="61"/>
    </row>
    <row r="15" spans="2:11" ht="16.5" thickBot="1" x14ac:dyDescent="0.3">
      <c r="B15" s="68" t="s">
        <v>295</v>
      </c>
      <c r="C15" s="65">
        <f t="shared" si="0"/>
        <v>295</v>
      </c>
      <c r="D15" s="65">
        <v>127</v>
      </c>
      <c r="E15" s="65">
        <v>138</v>
      </c>
      <c r="F15" s="65">
        <v>30</v>
      </c>
      <c r="H15" s="61"/>
      <c r="I15" s="61"/>
      <c r="K15" s="5"/>
    </row>
    <row r="16" spans="2:11" ht="16.5" thickBot="1" x14ac:dyDescent="0.3">
      <c r="B16" s="67" t="s">
        <v>3</v>
      </c>
      <c r="C16" s="79">
        <f t="shared" si="0"/>
        <v>2</v>
      </c>
      <c r="D16" s="79">
        <v>0</v>
      </c>
      <c r="E16" s="79">
        <v>1</v>
      </c>
      <c r="F16" s="79">
        <v>1</v>
      </c>
      <c r="H16" s="61"/>
      <c r="I16" s="61"/>
    </row>
    <row r="17" spans="2:6" x14ac:dyDescent="0.25">
      <c r="B17" s="115" t="s">
        <v>290</v>
      </c>
      <c r="C17" s="115"/>
      <c r="D17" s="115"/>
      <c r="E17" s="115"/>
      <c r="F17" s="115"/>
    </row>
  </sheetData>
  <mergeCells count="6">
    <mergeCell ref="B17:F17"/>
    <mergeCell ref="B2:F2"/>
    <mergeCell ref="B3:B5"/>
    <mergeCell ref="C3:F3"/>
    <mergeCell ref="C4:C5"/>
    <mergeCell ref="D4:F4"/>
  </mergeCells>
  <pageMargins left="0.511811024" right="0.511811024" top="0.78740157499999996" bottom="0.78740157499999996" header="0.31496062000000002" footer="0.3149606200000000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0ECB-EC49-4C17-AF63-09979468E2FD}">
  <dimension ref="B2:F18"/>
  <sheetViews>
    <sheetView workbookViewId="0">
      <selection activeCell="B2" sqref="B2:F2"/>
    </sheetView>
  </sheetViews>
  <sheetFormatPr defaultColWidth="8.7109375" defaultRowHeight="15" x14ac:dyDescent="0.25"/>
  <cols>
    <col min="2" max="2" width="36.28515625" customWidth="1"/>
    <col min="3" max="3" width="24.140625" customWidth="1"/>
    <col min="4" max="5" width="12.140625" customWidth="1"/>
    <col min="6" max="6" width="15.28515625" customWidth="1"/>
  </cols>
  <sheetData>
    <row r="2" spans="2:6" ht="72" customHeight="1" thickBot="1" x14ac:dyDescent="0.3">
      <c r="B2" s="131" t="s">
        <v>334</v>
      </c>
      <c r="C2" s="131"/>
      <c r="D2" s="131"/>
      <c r="E2" s="131"/>
      <c r="F2" s="131"/>
    </row>
    <row r="3" spans="2:6" ht="16.5" thickBot="1" x14ac:dyDescent="0.3">
      <c r="B3" s="117" t="s">
        <v>155</v>
      </c>
      <c r="C3" s="126" t="s">
        <v>216</v>
      </c>
      <c r="D3" s="124"/>
      <c r="E3" s="124"/>
      <c r="F3" s="124"/>
    </row>
    <row r="4" spans="2:6" ht="16.5" thickBot="1" x14ac:dyDescent="0.3">
      <c r="B4" s="118"/>
      <c r="C4" s="122" t="s">
        <v>130</v>
      </c>
      <c r="D4" s="126" t="s">
        <v>157</v>
      </c>
      <c r="E4" s="124"/>
      <c r="F4" s="124"/>
    </row>
    <row r="5" spans="2:6" ht="32.25" thickBot="1" x14ac:dyDescent="0.3">
      <c r="B5" s="119"/>
      <c r="C5" s="123"/>
      <c r="D5" s="45" t="s">
        <v>158</v>
      </c>
      <c r="E5" s="45" t="s">
        <v>159</v>
      </c>
      <c r="F5" s="46" t="s">
        <v>3</v>
      </c>
    </row>
    <row r="6" spans="2:6" ht="16.5" thickBot="1" x14ac:dyDescent="0.3">
      <c r="B6" s="47" t="s">
        <v>130</v>
      </c>
      <c r="C6" s="49">
        <f>SUM(D6:F6)</f>
        <v>28890</v>
      </c>
      <c r="D6" s="49">
        <f>SUM(D7:D17)</f>
        <v>19525</v>
      </c>
      <c r="E6" s="49">
        <f>SUM(E7:E17)</f>
        <v>9338</v>
      </c>
      <c r="F6" s="49">
        <f>SUM(F7:F17)</f>
        <v>27</v>
      </c>
    </row>
    <row r="7" spans="2:6" ht="16.5" thickBot="1" x14ac:dyDescent="0.3">
      <c r="B7" s="50" t="s">
        <v>20</v>
      </c>
      <c r="C7" s="51">
        <f>SUM(D7:F7)</f>
        <v>9397</v>
      </c>
      <c r="D7" s="51">
        <v>7819</v>
      </c>
      <c r="E7" s="51">
        <v>1560</v>
      </c>
      <c r="F7" s="51">
        <v>18</v>
      </c>
    </row>
    <row r="8" spans="2:6" ht="16.5" thickBot="1" x14ac:dyDescent="0.3">
      <c r="B8" s="52" t="s">
        <v>8</v>
      </c>
      <c r="C8" s="53">
        <f t="shared" ref="C8:C17" si="0">SUM(D8:F8)</f>
        <v>7972</v>
      </c>
      <c r="D8" s="53">
        <v>4716</v>
      </c>
      <c r="E8" s="53">
        <v>3251</v>
      </c>
      <c r="F8" s="53">
        <v>5</v>
      </c>
    </row>
    <row r="9" spans="2:6" ht="16.5" thickBot="1" x14ac:dyDescent="0.3">
      <c r="B9" s="50" t="s">
        <v>10</v>
      </c>
      <c r="C9" s="51">
        <f t="shared" si="0"/>
        <v>4007</v>
      </c>
      <c r="D9" s="51">
        <v>2274</v>
      </c>
      <c r="E9" s="51">
        <v>1731</v>
      </c>
      <c r="F9" s="51">
        <v>2</v>
      </c>
    </row>
    <row r="10" spans="2:6" ht="16.5" thickBot="1" x14ac:dyDescent="0.3">
      <c r="B10" s="52" t="s">
        <v>11</v>
      </c>
      <c r="C10" s="53">
        <f t="shared" si="0"/>
        <v>3738</v>
      </c>
      <c r="D10" s="53">
        <v>2111</v>
      </c>
      <c r="E10" s="53">
        <v>1626</v>
      </c>
      <c r="F10" s="53">
        <v>1</v>
      </c>
    </row>
    <row r="11" spans="2:6" ht="16.5" thickBot="1" x14ac:dyDescent="0.3">
      <c r="B11" s="50" t="s">
        <v>17</v>
      </c>
      <c r="C11" s="51">
        <f t="shared" si="0"/>
        <v>1162</v>
      </c>
      <c r="D11" s="51">
        <v>734</v>
      </c>
      <c r="E11" s="51">
        <v>428</v>
      </c>
      <c r="F11" s="51">
        <v>0</v>
      </c>
    </row>
    <row r="12" spans="2:6" ht="16.5" thickBot="1" x14ac:dyDescent="0.3">
      <c r="B12" s="52" t="s">
        <v>126</v>
      </c>
      <c r="C12" s="53">
        <f t="shared" si="0"/>
        <v>560</v>
      </c>
      <c r="D12" s="53">
        <v>386</v>
      </c>
      <c r="E12" s="53">
        <v>174</v>
      </c>
      <c r="F12" s="53">
        <v>0</v>
      </c>
    </row>
    <row r="13" spans="2:6" ht="16.5" thickBot="1" x14ac:dyDescent="0.3">
      <c r="B13" s="50" t="s">
        <v>25</v>
      </c>
      <c r="C13" s="51">
        <f t="shared" si="0"/>
        <v>260</v>
      </c>
      <c r="D13" s="51">
        <v>149</v>
      </c>
      <c r="E13" s="51">
        <v>111</v>
      </c>
      <c r="F13" s="51">
        <v>0</v>
      </c>
    </row>
    <row r="14" spans="2:6" ht="16.5" thickBot="1" x14ac:dyDescent="0.3">
      <c r="B14" s="52" t="s">
        <v>19</v>
      </c>
      <c r="C14" s="53">
        <f t="shared" si="0"/>
        <v>255</v>
      </c>
      <c r="D14" s="53">
        <v>248</v>
      </c>
      <c r="E14" s="53">
        <v>7</v>
      </c>
      <c r="F14" s="53">
        <v>0</v>
      </c>
    </row>
    <row r="15" spans="2:6" ht="16.5" thickBot="1" x14ac:dyDescent="0.3">
      <c r="B15" s="50" t="s">
        <v>49</v>
      </c>
      <c r="C15" s="51">
        <f t="shared" si="0"/>
        <v>162</v>
      </c>
      <c r="D15" s="51">
        <v>107</v>
      </c>
      <c r="E15" s="51">
        <v>55</v>
      </c>
      <c r="F15" s="51">
        <v>0</v>
      </c>
    </row>
    <row r="16" spans="2:6" ht="16.5" thickBot="1" x14ac:dyDescent="0.3">
      <c r="B16" s="52" t="s">
        <v>21</v>
      </c>
      <c r="C16" s="53">
        <f t="shared" si="0"/>
        <v>157</v>
      </c>
      <c r="D16" s="53">
        <v>124</v>
      </c>
      <c r="E16" s="53">
        <v>33</v>
      </c>
      <c r="F16" s="53">
        <v>0</v>
      </c>
    </row>
    <row r="17" spans="2:6" ht="16.5" thickBot="1" x14ac:dyDescent="0.3">
      <c r="B17" s="50" t="s">
        <v>133</v>
      </c>
      <c r="C17" s="51">
        <f t="shared" si="0"/>
        <v>1220</v>
      </c>
      <c r="D17" s="51">
        <v>857</v>
      </c>
      <c r="E17" s="51">
        <v>362</v>
      </c>
      <c r="F17" s="51">
        <v>1</v>
      </c>
    </row>
    <row r="18" spans="2:6" x14ac:dyDescent="0.25">
      <c r="B18" s="115" t="s">
        <v>290</v>
      </c>
      <c r="C18" s="115"/>
      <c r="D18" s="115"/>
      <c r="E18" s="115"/>
      <c r="F18" s="115"/>
    </row>
  </sheetData>
  <mergeCells count="6">
    <mergeCell ref="B18:F18"/>
    <mergeCell ref="B2:F2"/>
    <mergeCell ref="B3:B5"/>
    <mergeCell ref="C3:F3"/>
    <mergeCell ref="C4:C5"/>
    <mergeCell ref="D4:F4"/>
  </mergeCells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E826-9280-4FAC-BC3D-F267AD78F706}">
  <dimension ref="A1:E75"/>
  <sheetViews>
    <sheetView workbookViewId="0">
      <selection sqref="A1:E1"/>
    </sheetView>
  </sheetViews>
  <sheetFormatPr defaultRowHeight="15" x14ac:dyDescent="0.25"/>
  <cols>
    <col min="1" max="1" width="35.140625" bestFit="1" customWidth="1"/>
  </cols>
  <sheetData>
    <row r="1" spans="1:5" ht="61.5" customHeight="1" x14ac:dyDescent="0.25">
      <c r="A1" s="130" t="s">
        <v>311</v>
      </c>
      <c r="B1" s="130"/>
      <c r="C1" s="130"/>
      <c r="D1" s="130"/>
      <c r="E1" s="130"/>
    </row>
    <row r="2" spans="1:5" x14ac:dyDescent="0.25">
      <c r="A2" t="s">
        <v>5</v>
      </c>
      <c r="B2" t="s">
        <v>205</v>
      </c>
      <c r="C2" t="s">
        <v>206</v>
      </c>
      <c r="D2" t="s">
        <v>207</v>
      </c>
      <c r="E2" t="s">
        <v>301</v>
      </c>
    </row>
    <row r="3" spans="1:5" x14ac:dyDescent="0.25">
      <c r="A3" t="s">
        <v>20</v>
      </c>
      <c r="B3">
        <v>7819</v>
      </c>
      <c r="C3">
        <v>1560</v>
      </c>
      <c r="D3">
        <v>18</v>
      </c>
      <c r="E3">
        <v>9397</v>
      </c>
    </row>
    <row r="4" spans="1:5" x14ac:dyDescent="0.25">
      <c r="A4" t="s">
        <v>8</v>
      </c>
      <c r="B4">
        <v>4716</v>
      </c>
      <c r="C4">
        <v>3251</v>
      </c>
      <c r="D4">
        <v>5</v>
      </c>
      <c r="E4">
        <v>7972</v>
      </c>
    </row>
    <row r="5" spans="1:5" x14ac:dyDescent="0.25">
      <c r="A5" t="s">
        <v>10</v>
      </c>
      <c r="B5">
        <v>2274</v>
      </c>
      <c r="C5">
        <v>1731</v>
      </c>
      <c r="D5">
        <v>2</v>
      </c>
      <c r="E5">
        <v>4007</v>
      </c>
    </row>
    <row r="6" spans="1:5" x14ac:dyDescent="0.25">
      <c r="A6" t="s">
        <v>11</v>
      </c>
      <c r="B6">
        <v>2111</v>
      </c>
      <c r="C6">
        <v>1626</v>
      </c>
      <c r="D6">
        <v>1</v>
      </c>
      <c r="E6">
        <v>3738</v>
      </c>
    </row>
    <row r="7" spans="1:5" x14ac:dyDescent="0.25">
      <c r="A7" t="s">
        <v>17</v>
      </c>
      <c r="B7">
        <v>734</v>
      </c>
      <c r="C7">
        <v>428</v>
      </c>
      <c r="D7">
        <v>0</v>
      </c>
      <c r="E7">
        <v>1162</v>
      </c>
    </row>
    <row r="8" spans="1:5" x14ac:dyDescent="0.25">
      <c r="A8" t="s">
        <v>126</v>
      </c>
      <c r="B8">
        <v>386</v>
      </c>
      <c r="C8">
        <v>174</v>
      </c>
      <c r="D8">
        <v>0</v>
      </c>
      <c r="E8">
        <v>560</v>
      </c>
    </row>
    <row r="9" spans="1:5" x14ac:dyDescent="0.25">
      <c r="A9" t="s">
        <v>25</v>
      </c>
      <c r="B9">
        <v>149</v>
      </c>
      <c r="C9">
        <v>111</v>
      </c>
      <c r="D9">
        <v>0</v>
      </c>
      <c r="E9">
        <v>260</v>
      </c>
    </row>
    <row r="10" spans="1:5" x14ac:dyDescent="0.25">
      <c r="A10" t="s">
        <v>19</v>
      </c>
      <c r="B10">
        <v>248</v>
      </c>
      <c r="C10">
        <v>7</v>
      </c>
      <c r="D10">
        <v>0</v>
      </c>
      <c r="E10">
        <v>255</v>
      </c>
    </row>
    <row r="11" spans="1:5" x14ac:dyDescent="0.25">
      <c r="A11" t="s">
        <v>49</v>
      </c>
      <c r="B11">
        <v>107</v>
      </c>
      <c r="C11">
        <v>55</v>
      </c>
      <c r="D11">
        <v>0</v>
      </c>
      <c r="E11">
        <v>162</v>
      </c>
    </row>
    <row r="12" spans="1:5" x14ac:dyDescent="0.25">
      <c r="A12" t="s">
        <v>21</v>
      </c>
      <c r="B12">
        <v>124</v>
      </c>
      <c r="C12">
        <v>33</v>
      </c>
      <c r="D12">
        <v>0</v>
      </c>
      <c r="E12">
        <v>157</v>
      </c>
    </row>
    <row r="13" spans="1:5" x14ac:dyDescent="0.25">
      <c r="A13" t="s">
        <v>41</v>
      </c>
      <c r="B13">
        <v>93</v>
      </c>
      <c r="C13">
        <v>19</v>
      </c>
      <c r="D13">
        <v>0</v>
      </c>
      <c r="E13">
        <v>112</v>
      </c>
    </row>
    <row r="14" spans="1:5" x14ac:dyDescent="0.25">
      <c r="A14" t="s">
        <v>57</v>
      </c>
      <c r="B14">
        <v>47</v>
      </c>
      <c r="C14">
        <v>52</v>
      </c>
      <c r="D14">
        <v>1</v>
      </c>
      <c r="E14">
        <v>100</v>
      </c>
    </row>
    <row r="15" spans="1:5" x14ac:dyDescent="0.25">
      <c r="A15" t="s">
        <v>24</v>
      </c>
      <c r="B15">
        <v>65</v>
      </c>
      <c r="C15">
        <v>28</v>
      </c>
      <c r="D15">
        <v>0</v>
      </c>
      <c r="E15">
        <v>93</v>
      </c>
    </row>
    <row r="16" spans="1:5" x14ac:dyDescent="0.25">
      <c r="A16" t="s">
        <v>29</v>
      </c>
      <c r="B16">
        <v>45</v>
      </c>
      <c r="C16">
        <v>30</v>
      </c>
      <c r="D16">
        <v>0</v>
      </c>
      <c r="E16">
        <v>75</v>
      </c>
    </row>
    <row r="17" spans="1:5" x14ac:dyDescent="0.25">
      <c r="A17" t="s">
        <v>12</v>
      </c>
      <c r="B17">
        <v>70</v>
      </c>
      <c r="C17">
        <v>1</v>
      </c>
      <c r="D17">
        <v>0</v>
      </c>
      <c r="E17">
        <v>71</v>
      </c>
    </row>
    <row r="18" spans="1:5" x14ac:dyDescent="0.25">
      <c r="A18" t="s">
        <v>79</v>
      </c>
      <c r="B18">
        <v>52</v>
      </c>
      <c r="C18">
        <v>18</v>
      </c>
      <c r="D18">
        <v>0</v>
      </c>
      <c r="E18">
        <v>70</v>
      </c>
    </row>
    <row r="19" spans="1:5" x14ac:dyDescent="0.25">
      <c r="A19" t="s">
        <v>51</v>
      </c>
      <c r="B19">
        <v>45</v>
      </c>
      <c r="C19">
        <v>22</v>
      </c>
      <c r="D19">
        <v>0</v>
      </c>
      <c r="E19">
        <v>67</v>
      </c>
    </row>
    <row r="20" spans="1:5" x14ac:dyDescent="0.25">
      <c r="A20" t="s">
        <v>53</v>
      </c>
      <c r="B20">
        <v>49</v>
      </c>
      <c r="C20">
        <v>17</v>
      </c>
      <c r="D20">
        <v>0</v>
      </c>
      <c r="E20">
        <v>66</v>
      </c>
    </row>
    <row r="21" spans="1:5" x14ac:dyDescent="0.25">
      <c r="A21" t="s">
        <v>33</v>
      </c>
      <c r="B21">
        <v>12</v>
      </c>
      <c r="C21">
        <v>46</v>
      </c>
      <c r="D21">
        <v>0</v>
      </c>
      <c r="E21">
        <v>58</v>
      </c>
    </row>
    <row r="22" spans="1:5" x14ac:dyDescent="0.25">
      <c r="A22" t="s">
        <v>26</v>
      </c>
      <c r="B22">
        <v>55</v>
      </c>
      <c r="C22">
        <v>0</v>
      </c>
      <c r="D22">
        <v>0</v>
      </c>
      <c r="E22">
        <v>55</v>
      </c>
    </row>
    <row r="23" spans="1:5" x14ac:dyDescent="0.25">
      <c r="A23" t="s">
        <v>43</v>
      </c>
      <c r="B23">
        <v>17</v>
      </c>
      <c r="C23">
        <v>33</v>
      </c>
      <c r="D23">
        <v>0</v>
      </c>
      <c r="E23">
        <v>50</v>
      </c>
    </row>
    <row r="24" spans="1:5" x14ac:dyDescent="0.25">
      <c r="A24" t="s">
        <v>16</v>
      </c>
      <c r="B24">
        <v>37</v>
      </c>
      <c r="C24">
        <v>7</v>
      </c>
      <c r="D24">
        <v>0</v>
      </c>
      <c r="E24">
        <v>44</v>
      </c>
    </row>
    <row r="25" spans="1:5" x14ac:dyDescent="0.25">
      <c r="A25" t="s">
        <v>22</v>
      </c>
      <c r="B25">
        <v>41</v>
      </c>
      <c r="C25">
        <v>3</v>
      </c>
      <c r="D25">
        <v>0</v>
      </c>
      <c r="E25">
        <v>44</v>
      </c>
    </row>
    <row r="26" spans="1:5" x14ac:dyDescent="0.25">
      <c r="A26" t="s">
        <v>45</v>
      </c>
      <c r="B26">
        <v>26</v>
      </c>
      <c r="C26">
        <v>13</v>
      </c>
      <c r="D26">
        <v>0</v>
      </c>
      <c r="E26">
        <v>39</v>
      </c>
    </row>
    <row r="27" spans="1:5" x14ac:dyDescent="0.25">
      <c r="A27" t="s">
        <v>23</v>
      </c>
      <c r="B27">
        <v>30</v>
      </c>
      <c r="C27">
        <v>0</v>
      </c>
      <c r="D27">
        <v>0</v>
      </c>
      <c r="E27">
        <v>30</v>
      </c>
    </row>
    <row r="28" spans="1:5" x14ac:dyDescent="0.25">
      <c r="A28" t="s">
        <v>75</v>
      </c>
      <c r="B28">
        <v>17</v>
      </c>
      <c r="C28">
        <v>5</v>
      </c>
      <c r="D28">
        <v>0</v>
      </c>
      <c r="E28">
        <v>22</v>
      </c>
    </row>
    <row r="29" spans="1:5" x14ac:dyDescent="0.25">
      <c r="A29" t="s">
        <v>69</v>
      </c>
      <c r="B29">
        <v>19</v>
      </c>
      <c r="C29">
        <v>3</v>
      </c>
      <c r="D29">
        <v>0</v>
      </c>
      <c r="E29">
        <v>22</v>
      </c>
    </row>
    <row r="30" spans="1:5" x14ac:dyDescent="0.25">
      <c r="A30" t="s">
        <v>15</v>
      </c>
      <c r="B30">
        <v>19</v>
      </c>
      <c r="C30">
        <v>1</v>
      </c>
      <c r="D30">
        <v>0</v>
      </c>
      <c r="E30">
        <v>20</v>
      </c>
    </row>
    <row r="31" spans="1:5" x14ac:dyDescent="0.25">
      <c r="A31" t="s">
        <v>64</v>
      </c>
      <c r="B31">
        <v>7</v>
      </c>
      <c r="C31">
        <v>11</v>
      </c>
      <c r="D31">
        <v>0</v>
      </c>
      <c r="E31">
        <v>18</v>
      </c>
    </row>
    <row r="32" spans="1:5" x14ac:dyDescent="0.25">
      <c r="A32" t="s">
        <v>74</v>
      </c>
      <c r="B32">
        <v>14</v>
      </c>
      <c r="C32">
        <v>4</v>
      </c>
      <c r="D32">
        <v>0</v>
      </c>
      <c r="E32">
        <v>18</v>
      </c>
    </row>
    <row r="33" spans="1:5" x14ac:dyDescent="0.25">
      <c r="A33" t="s">
        <v>9</v>
      </c>
      <c r="B33">
        <v>7</v>
      </c>
      <c r="C33">
        <v>6</v>
      </c>
      <c r="D33">
        <v>0</v>
      </c>
      <c r="E33">
        <v>13</v>
      </c>
    </row>
    <row r="34" spans="1:5" x14ac:dyDescent="0.25">
      <c r="A34" t="s">
        <v>62</v>
      </c>
      <c r="B34">
        <v>9</v>
      </c>
      <c r="C34">
        <v>2</v>
      </c>
      <c r="D34">
        <v>0</v>
      </c>
      <c r="E34">
        <v>11</v>
      </c>
    </row>
    <row r="35" spans="1:5" x14ac:dyDescent="0.25">
      <c r="A35" t="s">
        <v>35</v>
      </c>
      <c r="B35">
        <v>11</v>
      </c>
      <c r="C35">
        <v>0</v>
      </c>
      <c r="D35">
        <v>0</v>
      </c>
      <c r="E35">
        <v>11</v>
      </c>
    </row>
    <row r="36" spans="1:5" x14ac:dyDescent="0.25">
      <c r="A36" t="s">
        <v>27</v>
      </c>
      <c r="B36">
        <v>8</v>
      </c>
      <c r="C36">
        <v>2</v>
      </c>
      <c r="D36">
        <v>0</v>
      </c>
      <c r="E36">
        <v>10</v>
      </c>
    </row>
    <row r="37" spans="1:5" x14ac:dyDescent="0.25">
      <c r="A37" t="s">
        <v>37</v>
      </c>
      <c r="B37">
        <v>4</v>
      </c>
      <c r="C37">
        <v>5</v>
      </c>
      <c r="D37">
        <v>0</v>
      </c>
      <c r="E37">
        <v>9</v>
      </c>
    </row>
    <row r="38" spans="1:5" x14ac:dyDescent="0.25">
      <c r="A38" t="s">
        <v>84</v>
      </c>
      <c r="B38">
        <v>4</v>
      </c>
      <c r="C38">
        <v>3</v>
      </c>
      <c r="D38">
        <v>0</v>
      </c>
      <c r="E38">
        <v>7</v>
      </c>
    </row>
    <row r="39" spans="1:5" x14ac:dyDescent="0.25">
      <c r="A39" t="s">
        <v>58</v>
      </c>
      <c r="B39">
        <v>6</v>
      </c>
      <c r="C39">
        <v>1</v>
      </c>
      <c r="D39">
        <v>0</v>
      </c>
      <c r="E39">
        <v>7</v>
      </c>
    </row>
    <row r="40" spans="1:5" x14ac:dyDescent="0.25">
      <c r="A40" t="s">
        <v>73</v>
      </c>
      <c r="B40">
        <v>6</v>
      </c>
      <c r="C40">
        <v>1</v>
      </c>
      <c r="D40">
        <v>0</v>
      </c>
      <c r="E40">
        <v>7</v>
      </c>
    </row>
    <row r="41" spans="1:5" x14ac:dyDescent="0.25">
      <c r="A41" t="s">
        <v>55</v>
      </c>
      <c r="B41">
        <v>5</v>
      </c>
      <c r="C41">
        <v>2</v>
      </c>
      <c r="D41">
        <v>0</v>
      </c>
      <c r="E41">
        <v>7</v>
      </c>
    </row>
    <row r="42" spans="1:5" x14ac:dyDescent="0.25">
      <c r="A42" t="s">
        <v>46</v>
      </c>
      <c r="B42">
        <v>3</v>
      </c>
      <c r="C42">
        <v>3</v>
      </c>
      <c r="D42">
        <v>0</v>
      </c>
      <c r="E42">
        <v>6</v>
      </c>
    </row>
    <row r="43" spans="1:5" x14ac:dyDescent="0.25">
      <c r="A43" t="s">
        <v>39</v>
      </c>
      <c r="B43">
        <v>2</v>
      </c>
      <c r="C43">
        <v>3</v>
      </c>
      <c r="D43">
        <v>0</v>
      </c>
      <c r="E43">
        <v>5</v>
      </c>
    </row>
    <row r="44" spans="1:5" x14ac:dyDescent="0.25">
      <c r="A44" t="s">
        <v>234</v>
      </c>
      <c r="B44">
        <v>2</v>
      </c>
      <c r="C44">
        <v>3</v>
      </c>
      <c r="D44">
        <v>0</v>
      </c>
      <c r="E44">
        <v>5</v>
      </c>
    </row>
    <row r="45" spans="1:5" x14ac:dyDescent="0.25">
      <c r="A45" t="s">
        <v>50</v>
      </c>
      <c r="B45">
        <v>2</v>
      </c>
      <c r="C45">
        <v>2</v>
      </c>
      <c r="D45">
        <v>0</v>
      </c>
      <c r="E45">
        <v>4</v>
      </c>
    </row>
    <row r="46" spans="1:5" x14ac:dyDescent="0.25">
      <c r="A46" t="s">
        <v>85</v>
      </c>
      <c r="B46">
        <v>4</v>
      </c>
      <c r="C46">
        <v>0</v>
      </c>
      <c r="D46">
        <v>0</v>
      </c>
      <c r="E46">
        <v>4</v>
      </c>
    </row>
    <row r="47" spans="1:5" x14ac:dyDescent="0.25">
      <c r="A47" t="s">
        <v>52</v>
      </c>
      <c r="B47">
        <v>2</v>
      </c>
      <c r="C47">
        <v>1</v>
      </c>
      <c r="D47">
        <v>0</v>
      </c>
      <c r="E47">
        <v>3</v>
      </c>
    </row>
    <row r="48" spans="1:5" x14ac:dyDescent="0.25">
      <c r="A48" t="s">
        <v>71</v>
      </c>
      <c r="B48">
        <v>2</v>
      </c>
      <c r="C48">
        <v>1</v>
      </c>
      <c r="D48">
        <v>0</v>
      </c>
      <c r="E48">
        <v>3</v>
      </c>
    </row>
    <row r="49" spans="1:5" x14ac:dyDescent="0.25">
      <c r="A49" t="s">
        <v>18</v>
      </c>
      <c r="B49">
        <v>2</v>
      </c>
      <c r="C49">
        <v>1</v>
      </c>
      <c r="D49">
        <v>0</v>
      </c>
      <c r="E49">
        <v>3</v>
      </c>
    </row>
    <row r="50" spans="1:5" x14ac:dyDescent="0.25">
      <c r="A50" t="s">
        <v>36</v>
      </c>
      <c r="B50">
        <v>3</v>
      </c>
      <c r="C50">
        <v>0</v>
      </c>
      <c r="D50">
        <v>0</v>
      </c>
      <c r="E50">
        <v>3</v>
      </c>
    </row>
    <row r="51" spans="1:5" x14ac:dyDescent="0.25">
      <c r="A51" t="s">
        <v>48</v>
      </c>
      <c r="B51">
        <v>1</v>
      </c>
      <c r="C51">
        <v>1</v>
      </c>
      <c r="D51">
        <v>0</v>
      </c>
      <c r="E51">
        <v>2</v>
      </c>
    </row>
    <row r="52" spans="1:5" x14ac:dyDescent="0.25">
      <c r="A52" t="s">
        <v>31</v>
      </c>
      <c r="B52">
        <v>2</v>
      </c>
      <c r="C52">
        <v>0</v>
      </c>
      <c r="D52">
        <v>0</v>
      </c>
      <c r="E52">
        <v>2</v>
      </c>
    </row>
    <row r="53" spans="1:5" x14ac:dyDescent="0.25">
      <c r="A53" t="s">
        <v>30</v>
      </c>
      <c r="B53">
        <v>0</v>
      </c>
      <c r="C53">
        <v>2</v>
      </c>
      <c r="D53">
        <v>0</v>
      </c>
      <c r="E53">
        <v>2</v>
      </c>
    </row>
    <row r="54" spans="1:5" x14ac:dyDescent="0.25">
      <c r="A54" t="s">
        <v>81</v>
      </c>
      <c r="B54">
        <v>2</v>
      </c>
      <c r="C54">
        <v>0</v>
      </c>
      <c r="D54">
        <v>0</v>
      </c>
      <c r="E54">
        <v>2</v>
      </c>
    </row>
    <row r="55" spans="1:5" x14ac:dyDescent="0.25">
      <c r="A55" t="s">
        <v>61</v>
      </c>
      <c r="B55">
        <v>1</v>
      </c>
      <c r="C55">
        <v>1</v>
      </c>
      <c r="D55">
        <v>0</v>
      </c>
      <c r="E55">
        <v>2</v>
      </c>
    </row>
    <row r="56" spans="1:5" x14ac:dyDescent="0.25">
      <c r="A56" t="s">
        <v>82</v>
      </c>
      <c r="B56">
        <v>1</v>
      </c>
      <c r="C56">
        <v>0</v>
      </c>
      <c r="D56">
        <v>0</v>
      </c>
      <c r="E56">
        <v>1</v>
      </c>
    </row>
    <row r="57" spans="1:5" x14ac:dyDescent="0.25">
      <c r="A57" t="s">
        <v>13</v>
      </c>
      <c r="B57">
        <v>0</v>
      </c>
      <c r="C57">
        <v>1</v>
      </c>
      <c r="D57">
        <v>0</v>
      </c>
      <c r="E57">
        <v>1</v>
      </c>
    </row>
    <row r="58" spans="1:5" x14ac:dyDescent="0.25">
      <c r="A58" t="s">
        <v>78</v>
      </c>
      <c r="B58">
        <v>0</v>
      </c>
      <c r="C58">
        <v>1</v>
      </c>
      <c r="D58">
        <v>0</v>
      </c>
      <c r="E58">
        <v>1</v>
      </c>
    </row>
    <row r="59" spans="1:5" x14ac:dyDescent="0.25">
      <c r="A59" t="s">
        <v>87</v>
      </c>
      <c r="B59">
        <v>1</v>
      </c>
      <c r="C59">
        <v>0</v>
      </c>
      <c r="D59">
        <v>0</v>
      </c>
      <c r="E59">
        <v>1</v>
      </c>
    </row>
    <row r="60" spans="1:5" x14ac:dyDescent="0.25">
      <c r="A60" t="s">
        <v>59</v>
      </c>
      <c r="B60">
        <v>1</v>
      </c>
      <c r="C60">
        <v>0</v>
      </c>
      <c r="D60">
        <v>0</v>
      </c>
      <c r="E60">
        <v>1</v>
      </c>
    </row>
    <row r="61" spans="1:5" x14ac:dyDescent="0.25">
      <c r="A61" t="s">
        <v>65</v>
      </c>
      <c r="B61">
        <v>1</v>
      </c>
      <c r="C61">
        <v>0</v>
      </c>
      <c r="D61">
        <v>0</v>
      </c>
      <c r="E61">
        <v>1</v>
      </c>
    </row>
    <row r="62" spans="1:5" x14ac:dyDescent="0.25">
      <c r="A62" t="s">
        <v>28</v>
      </c>
      <c r="B62">
        <v>0</v>
      </c>
      <c r="C62">
        <v>1</v>
      </c>
      <c r="D62">
        <v>0</v>
      </c>
      <c r="E62">
        <v>1</v>
      </c>
    </row>
    <row r="63" spans="1:5" x14ac:dyDescent="0.25">
      <c r="A63" t="s">
        <v>92</v>
      </c>
      <c r="B63">
        <v>0</v>
      </c>
      <c r="C63">
        <v>1</v>
      </c>
      <c r="D63">
        <v>0</v>
      </c>
      <c r="E63">
        <v>1</v>
      </c>
    </row>
    <row r="64" spans="1:5" x14ac:dyDescent="0.25">
      <c r="A64" t="s">
        <v>105</v>
      </c>
      <c r="B64">
        <v>1</v>
      </c>
      <c r="C64">
        <v>0</v>
      </c>
      <c r="D64">
        <v>0</v>
      </c>
      <c r="E64">
        <v>1</v>
      </c>
    </row>
    <row r="65" spans="1:5" x14ac:dyDescent="0.25">
      <c r="A65" t="s">
        <v>38</v>
      </c>
      <c r="B65">
        <v>0</v>
      </c>
      <c r="C65">
        <v>1</v>
      </c>
      <c r="D65">
        <v>0</v>
      </c>
      <c r="E65">
        <v>1</v>
      </c>
    </row>
    <row r="66" spans="1:5" x14ac:dyDescent="0.25">
      <c r="A66" t="s">
        <v>96</v>
      </c>
      <c r="B66">
        <v>0</v>
      </c>
      <c r="C66">
        <v>1</v>
      </c>
      <c r="D66">
        <v>0</v>
      </c>
      <c r="E66">
        <v>1</v>
      </c>
    </row>
    <row r="67" spans="1:5" x14ac:dyDescent="0.25">
      <c r="A67" t="s">
        <v>284</v>
      </c>
      <c r="B67">
        <v>1</v>
      </c>
      <c r="C67">
        <v>0</v>
      </c>
      <c r="D67">
        <v>0</v>
      </c>
      <c r="E67">
        <v>1</v>
      </c>
    </row>
    <row r="68" spans="1:5" x14ac:dyDescent="0.25">
      <c r="A68" t="s">
        <v>235</v>
      </c>
      <c r="B68">
        <v>1</v>
      </c>
      <c r="C68">
        <v>0</v>
      </c>
      <c r="D68">
        <v>0</v>
      </c>
      <c r="E68">
        <v>1</v>
      </c>
    </row>
    <row r="69" spans="1:5" x14ac:dyDescent="0.25">
      <c r="A69" t="s">
        <v>100</v>
      </c>
      <c r="B69">
        <v>0</v>
      </c>
      <c r="C69">
        <v>1</v>
      </c>
      <c r="D69">
        <v>0</v>
      </c>
      <c r="E69">
        <v>1</v>
      </c>
    </row>
    <row r="70" spans="1:5" x14ac:dyDescent="0.25">
      <c r="A70" t="s">
        <v>80</v>
      </c>
      <c r="B70">
        <v>0</v>
      </c>
      <c r="C70">
        <v>1</v>
      </c>
      <c r="D70">
        <v>0</v>
      </c>
      <c r="E70">
        <v>1</v>
      </c>
    </row>
    <row r="71" spans="1:5" x14ac:dyDescent="0.25">
      <c r="A71" t="s">
        <v>95</v>
      </c>
      <c r="B71">
        <v>1</v>
      </c>
      <c r="C71">
        <v>0</v>
      </c>
      <c r="D71">
        <v>0</v>
      </c>
      <c r="E71">
        <v>1</v>
      </c>
    </row>
    <row r="72" spans="1:5" x14ac:dyDescent="0.25">
      <c r="A72" t="s">
        <v>47</v>
      </c>
      <c r="B72">
        <v>1</v>
      </c>
      <c r="C72">
        <v>0</v>
      </c>
      <c r="D72">
        <v>0</v>
      </c>
      <c r="E72">
        <v>1</v>
      </c>
    </row>
    <row r="73" spans="1:5" x14ac:dyDescent="0.25">
      <c r="A73" t="s">
        <v>125</v>
      </c>
      <c r="B73">
        <v>0</v>
      </c>
      <c r="C73">
        <v>1</v>
      </c>
      <c r="D73">
        <v>0</v>
      </c>
      <c r="E73">
        <v>1</v>
      </c>
    </row>
    <row r="75" spans="1:5" x14ac:dyDescent="0.25">
      <c r="A75" t="s">
        <v>290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0DFC7-48CE-4237-BC5F-3198F4F78506}">
  <dimension ref="B2:F16"/>
  <sheetViews>
    <sheetView topLeftCell="A2" workbookViewId="0">
      <selection activeCell="B2" sqref="B2:F2"/>
    </sheetView>
  </sheetViews>
  <sheetFormatPr defaultColWidth="8.7109375" defaultRowHeight="15" x14ac:dyDescent="0.25"/>
  <cols>
    <col min="2" max="2" width="36.28515625" customWidth="1"/>
    <col min="3" max="3" width="24.140625" customWidth="1"/>
    <col min="4" max="5" width="12.140625" customWidth="1"/>
    <col min="6" max="6" width="15.28515625" customWidth="1"/>
  </cols>
  <sheetData>
    <row r="2" spans="2:6" ht="46.5" customHeight="1" thickBot="1" x14ac:dyDescent="0.3">
      <c r="B2" s="131" t="s">
        <v>335</v>
      </c>
      <c r="C2" s="131"/>
      <c r="D2" s="131"/>
      <c r="E2" s="131"/>
      <c r="F2" s="131"/>
    </row>
    <row r="3" spans="2:6" ht="16.5" thickBot="1" x14ac:dyDescent="0.3">
      <c r="B3" s="117" t="s">
        <v>203</v>
      </c>
      <c r="C3" s="126" t="s">
        <v>216</v>
      </c>
      <c r="D3" s="124"/>
      <c r="E3" s="124"/>
      <c r="F3" s="124"/>
    </row>
    <row r="4" spans="2:6" ht="16.5" thickBot="1" x14ac:dyDescent="0.3">
      <c r="B4" s="118"/>
      <c r="C4" s="122" t="s">
        <v>130</v>
      </c>
      <c r="D4" s="126" t="s">
        <v>157</v>
      </c>
      <c r="E4" s="124"/>
      <c r="F4" s="124"/>
    </row>
    <row r="5" spans="2:6" ht="32.25" thickBot="1" x14ac:dyDescent="0.3">
      <c r="B5" s="119"/>
      <c r="C5" s="123"/>
      <c r="D5" s="45" t="s">
        <v>158</v>
      </c>
      <c r="E5" s="45" t="s">
        <v>159</v>
      </c>
      <c r="F5" s="46" t="s">
        <v>3</v>
      </c>
    </row>
    <row r="6" spans="2:6" ht="16.5" thickBot="1" x14ac:dyDescent="0.3">
      <c r="B6" s="82" t="s">
        <v>292</v>
      </c>
      <c r="C6" s="80">
        <f>SUM(D6:F6)</f>
        <v>5041</v>
      </c>
      <c r="D6" s="80">
        <v>2751</v>
      </c>
      <c r="E6" s="80">
        <v>2289</v>
      </c>
      <c r="F6" s="80">
        <v>1</v>
      </c>
    </row>
    <row r="7" spans="2:6" ht="16.5" thickBot="1" x14ac:dyDescent="0.3">
      <c r="B7" s="68" t="s">
        <v>147</v>
      </c>
      <c r="C7" s="65">
        <f t="shared" ref="C7:C15" si="0">SUM(D7:F7)</f>
        <v>1671</v>
      </c>
      <c r="D7" s="65">
        <v>876</v>
      </c>
      <c r="E7" s="65">
        <v>795</v>
      </c>
      <c r="F7" s="65">
        <v>0</v>
      </c>
    </row>
    <row r="8" spans="2:6" ht="16.5" thickBot="1" x14ac:dyDescent="0.3">
      <c r="B8" s="67" t="s">
        <v>148</v>
      </c>
      <c r="C8" s="79">
        <f t="shared" si="0"/>
        <v>1505</v>
      </c>
      <c r="D8" s="79">
        <v>778</v>
      </c>
      <c r="E8" s="79">
        <v>727</v>
      </c>
      <c r="F8" s="79">
        <v>0</v>
      </c>
    </row>
    <row r="9" spans="2:6" ht="16.5" thickBot="1" x14ac:dyDescent="0.3">
      <c r="B9" s="68" t="s">
        <v>149</v>
      </c>
      <c r="C9" s="65">
        <f t="shared" si="0"/>
        <v>1865</v>
      </c>
      <c r="D9" s="65">
        <v>1097</v>
      </c>
      <c r="E9" s="65">
        <v>767</v>
      </c>
      <c r="F9" s="65">
        <v>1</v>
      </c>
    </row>
    <row r="10" spans="2:6" ht="16.5" thickBot="1" x14ac:dyDescent="0.3">
      <c r="B10" s="82" t="s">
        <v>293</v>
      </c>
      <c r="C10" s="80">
        <f t="shared" si="0"/>
        <v>28890</v>
      </c>
      <c r="D10" s="80">
        <v>19525</v>
      </c>
      <c r="E10" s="80">
        <v>9338</v>
      </c>
      <c r="F10" s="80">
        <v>27</v>
      </c>
    </row>
    <row r="11" spans="2:6" ht="16.5" thickBot="1" x14ac:dyDescent="0.3">
      <c r="B11" s="68" t="s">
        <v>140</v>
      </c>
      <c r="C11" s="65">
        <f t="shared" si="0"/>
        <v>3917</v>
      </c>
      <c r="D11" s="65">
        <v>2031</v>
      </c>
      <c r="E11" s="65">
        <v>1885</v>
      </c>
      <c r="F11" s="65">
        <v>1</v>
      </c>
    </row>
    <row r="12" spans="2:6" ht="16.5" thickBot="1" x14ac:dyDescent="0.3">
      <c r="B12" s="67" t="s">
        <v>150</v>
      </c>
      <c r="C12" s="79">
        <f t="shared" si="0"/>
        <v>6859</v>
      </c>
      <c r="D12" s="79">
        <v>4903</v>
      </c>
      <c r="E12" s="79">
        <v>1949</v>
      </c>
      <c r="F12" s="79">
        <v>7</v>
      </c>
    </row>
    <row r="13" spans="2:6" ht="16.5" thickBot="1" x14ac:dyDescent="0.3">
      <c r="B13" s="68" t="s">
        <v>151</v>
      </c>
      <c r="C13" s="65">
        <f t="shared" si="0"/>
        <v>12632</v>
      </c>
      <c r="D13" s="65">
        <v>9011</v>
      </c>
      <c r="E13" s="65">
        <v>3604</v>
      </c>
      <c r="F13" s="65">
        <v>17</v>
      </c>
    </row>
    <row r="14" spans="2:6" ht="16.5" thickBot="1" x14ac:dyDescent="0.3">
      <c r="B14" s="67" t="s">
        <v>294</v>
      </c>
      <c r="C14" s="79">
        <f t="shared" si="0"/>
        <v>5064</v>
      </c>
      <c r="D14" s="79">
        <v>3349</v>
      </c>
      <c r="E14" s="79">
        <v>1713</v>
      </c>
      <c r="F14" s="79">
        <v>2</v>
      </c>
    </row>
    <row r="15" spans="2:6" ht="16.5" thickBot="1" x14ac:dyDescent="0.3">
      <c r="B15" s="68" t="s">
        <v>295</v>
      </c>
      <c r="C15" s="65">
        <f t="shared" si="0"/>
        <v>418</v>
      </c>
      <c r="D15" s="65">
        <v>231</v>
      </c>
      <c r="E15" s="65">
        <v>187</v>
      </c>
      <c r="F15" s="65">
        <v>0</v>
      </c>
    </row>
    <row r="16" spans="2:6" x14ac:dyDescent="0.25">
      <c r="B16" s="115" t="s">
        <v>290</v>
      </c>
      <c r="C16" s="115"/>
      <c r="D16" s="115"/>
      <c r="E16" s="115"/>
      <c r="F16" s="115"/>
    </row>
  </sheetData>
  <mergeCells count="6">
    <mergeCell ref="B16:F16"/>
    <mergeCell ref="B2:F2"/>
    <mergeCell ref="B3:B5"/>
    <mergeCell ref="C3:F3"/>
    <mergeCell ref="C4:C5"/>
    <mergeCell ref="D4:F4"/>
  </mergeCells>
  <pageMargins left="0.511811024" right="0.511811024" top="0.78740157499999996" bottom="0.78740157499999996" header="0.31496062000000002" footer="0.3149606200000000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8086-4602-414A-B4BF-7810DF532DDF}">
  <dimension ref="B2:I14"/>
  <sheetViews>
    <sheetView tabSelected="1" zoomScaleNormal="100" workbookViewId="0">
      <selection activeCell="B13" sqref="B13:B14"/>
    </sheetView>
  </sheetViews>
  <sheetFormatPr defaultColWidth="8.7109375" defaultRowHeight="15" x14ac:dyDescent="0.25"/>
  <cols>
    <col min="2" max="2" width="9.42578125" customWidth="1"/>
    <col min="3" max="3" width="17.28515625" bestFit="1" customWidth="1"/>
    <col min="4" max="4" width="11" bestFit="1" customWidth="1"/>
    <col min="5" max="5" width="14" customWidth="1"/>
    <col min="6" max="6" width="15.42578125" customWidth="1"/>
    <col min="7" max="7" width="11" bestFit="1" customWidth="1"/>
    <col min="8" max="8" width="10" bestFit="1" customWidth="1"/>
    <col min="9" max="9" width="13.140625" bestFit="1" customWidth="1"/>
  </cols>
  <sheetData>
    <row r="2" spans="2:9" ht="74.25" customHeight="1" x14ac:dyDescent="0.25">
      <c r="B2" s="131" t="s">
        <v>342</v>
      </c>
      <c r="C2" s="131"/>
      <c r="D2" s="131"/>
      <c r="E2" s="131"/>
      <c r="F2" s="131"/>
      <c r="G2" s="131"/>
      <c r="H2" s="131"/>
      <c r="I2" s="131"/>
    </row>
    <row r="3" spans="2:9" ht="16.5" customHeight="1" thickBot="1" x14ac:dyDescent="0.3">
      <c r="B3" s="141" t="s">
        <v>319</v>
      </c>
      <c r="C3" s="118"/>
      <c r="D3" s="139" t="s">
        <v>130</v>
      </c>
      <c r="E3" s="138" t="s">
        <v>155</v>
      </c>
      <c r="F3" s="138"/>
      <c r="G3" s="138"/>
      <c r="H3" s="138"/>
      <c r="I3" s="138"/>
    </row>
    <row r="4" spans="2:9" ht="32.25" thickBot="1" x14ac:dyDescent="0.3">
      <c r="B4" s="138"/>
      <c r="C4" s="119"/>
      <c r="D4" s="140"/>
      <c r="E4" s="96" t="s">
        <v>8</v>
      </c>
      <c r="F4" s="45" t="s">
        <v>14</v>
      </c>
      <c r="G4" s="45" t="s">
        <v>18</v>
      </c>
      <c r="H4" s="45" t="s">
        <v>40</v>
      </c>
      <c r="I4" s="45" t="s">
        <v>32</v>
      </c>
    </row>
    <row r="5" spans="2:9" ht="16.5" thickBot="1" x14ac:dyDescent="0.3">
      <c r="B5" s="142" t="s">
        <v>130</v>
      </c>
      <c r="C5" s="143"/>
      <c r="D5" s="69">
        <f t="shared" ref="D5:I5" si="0">SUM(D6:D11)</f>
        <v>37724</v>
      </c>
      <c r="E5" s="69">
        <f t="shared" si="0"/>
        <v>37356</v>
      </c>
      <c r="F5" s="69">
        <f t="shared" si="0"/>
        <v>306</v>
      </c>
      <c r="G5" s="69">
        <f t="shared" si="0"/>
        <v>42</v>
      </c>
      <c r="H5" s="69">
        <f t="shared" si="0"/>
        <v>14</v>
      </c>
      <c r="I5" s="69">
        <f t="shared" si="0"/>
        <v>6</v>
      </c>
    </row>
    <row r="6" spans="2:9" ht="16.5" thickBot="1" x14ac:dyDescent="0.3">
      <c r="B6" s="133">
        <v>2023</v>
      </c>
      <c r="C6" s="50" t="s">
        <v>158</v>
      </c>
      <c r="D6" s="70">
        <f t="shared" ref="D6:D11" si="1">SUM(E6:I6)</f>
        <v>16335</v>
      </c>
      <c r="E6" s="70">
        <v>16200</v>
      </c>
      <c r="F6" s="70">
        <v>109</v>
      </c>
      <c r="G6" s="70">
        <v>19</v>
      </c>
      <c r="H6" s="70">
        <v>5</v>
      </c>
      <c r="I6" s="70">
        <v>2</v>
      </c>
    </row>
    <row r="7" spans="2:9" ht="16.5" thickBot="1" x14ac:dyDescent="0.3">
      <c r="B7" s="134"/>
      <c r="C7" s="95" t="s">
        <v>159</v>
      </c>
      <c r="D7" s="71">
        <f t="shared" si="1"/>
        <v>15763</v>
      </c>
      <c r="E7" s="71">
        <v>15637</v>
      </c>
      <c r="F7" s="71">
        <v>109</v>
      </c>
      <c r="G7" s="71">
        <v>7</v>
      </c>
      <c r="H7" s="71">
        <v>8</v>
      </c>
      <c r="I7" s="71">
        <v>2</v>
      </c>
    </row>
    <row r="8" spans="2:9" ht="16.5" thickBot="1" x14ac:dyDescent="0.3">
      <c r="B8" s="135"/>
      <c r="C8" s="50" t="s">
        <v>3</v>
      </c>
      <c r="D8" s="70">
        <f t="shared" si="1"/>
        <v>413</v>
      </c>
      <c r="E8" s="70">
        <v>413</v>
      </c>
      <c r="F8" s="70">
        <v>0</v>
      </c>
      <c r="G8" s="70">
        <v>0</v>
      </c>
      <c r="H8" s="70">
        <v>0</v>
      </c>
      <c r="I8" s="70">
        <v>0</v>
      </c>
    </row>
    <row r="9" spans="2:9" ht="16.5" thickBot="1" x14ac:dyDescent="0.3">
      <c r="B9" s="136">
        <v>2024</v>
      </c>
      <c r="C9" s="95" t="s">
        <v>158</v>
      </c>
      <c r="D9" s="71">
        <f t="shared" si="1"/>
        <v>2704</v>
      </c>
      <c r="E9" s="71">
        <v>2644</v>
      </c>
      <c r="F9" s="71">
        <v>48</v>
      </c>
      <c r="G9" s="71">
        <v>10</v>
      </c>
      <c r="H9" s="71">
        <v>1</v>
      </c>
      <c r="I9" s="71">
        <v>1</v>
      </c>
    </row>
    <row r="10" spans="2:9" ht="16.5" thickBot="1" x14ac:dyDescent="0.3">
      <c r="B10" s="137"/>
      <c r="C10" s="50" t="s">
        <v>159</v>
      </c>
      <c r="D10" s="70">
        <f t="shared" si="1"/>
        <v>2497</v>
      </c>
      <c r="E10" s="70">
        <v>2450</v>
      </c>
      <c r="F10" s="70">
        <v>40</v>
      </c>
      <c r="G10" s="70">
        <v>6</v>
      </c>
      <c r="H10" s="70">
        <v>0</v>
      </c>
      <c r="I10" s="70">
        <v>1</v>
      </c>
    </row>
    <row r="11" spans="2:9" ht="16.5" thickBot="1" x14ac:dyDescent="0.3">
      <c r="B11" s="137"/>
      <c r="C11" s="95" t="s">
        <v>3</v>
      </c>
      <c r="D11" s="71">
        <f t="shared" si="1"/>
        <v>12</v>
      </c>
      <c r="E11" s="71">
        <v>12</v>
      </c>
      <c r="F11" s="71">
        <v>0</v>
      </c>
      <c r="G11" s="71">
        <v>0</v>
      </c>
      <c r="H11" s="71">
        <v>0</v>
      </c>
      <c r="I11" s="71">
        <v>0</v>
      </c>
    </row>
    <row r="12" spans="2:9" x14ac:dyDescent="0.25">
      <c r="B12" s="132" t="s">
        <v>290</v>
      </c>
      <c r="C12" s="132"/>
      <c r="D12" s="132"/>
      <c r="E12" s="132"/>
      <c r="F12" s="132"/>
      <c r="G12" s="132"/>
      <c r="H12" s="132"/>
      <c r="I12" s="132"/>
    </row>
    <row r="13" spans="2:9" x14ac:dyDescent="0.25">
      <c r="B13" t="s">
        <v>345</v>
      </c>
    </row>
    <row r="14" spans="2:9" x14ac:dyDescent="0.25">
      <c r="B14" t="s">
        <v>348</v>
      </c>
    </row>
  </sheetData>
  <mergeCells count="8">
    <mergeCell ref="B2:I2"/>
    <mergeCell ref="B12:I12"/>
    <mergeCell ref="B6:B8"/>
    <mergeCell ref="B9:B11"/>
    <mergeCell ref="E3:I3"/>
    <mergeCell ref="D3:D4"/>
    <mergeCell ref="B3:C4"/>
    <mergeCell ref="B5:C5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81F5-3741-4056-A1AB-53C1C1A21593}">
  <dimension ref="B2:G14"/>
  <sheetViews>
    <sheetView zoomScaleNormal="100" workbookViewId="0">
      <selection activeCell="B13" sqref="B13:B14"/>
    </sheetView>
  </sheetViews>
  <sheetFormatPr defaultColWidth="8.7109375" defaultRowHeight="15" x14ac:dyDescent="0.25"/>
  <cols>
    <col min="2" max="2" width="9.140625" customWidth="1"/>
    <col min="3" max="3" width="18.140625" customWidth="1"/>
    <col min="4" max="4" width="11" bestFit="1" customWidth="1"/>
    <col min="5" max="5" width="14" customWidth="1"/>
    <col min="6" max="6" width="15.42578125" customWidth="1"/>
    <col min="7" max="7" width="13" customWidth="1"/>
  </cols>
  <sheetData>
    <row r="2" spans="2:7" ht="82.5" customHeight="1" x14ac:dyDescent="0.25">
      <c r="B2" s="131" t="s">
        <v>343</v>
      </c>
      <c r="C2" s="131"/>
      <c r="D2" s="131"/>
      <c r="E2" s="131"/>
      <c r="F2" s="131"/>
      <c r="G2" s="131"/>
    </row>
    <row r="3" spans="2:7" ht="16.5" customHeight="1" thickBot="1" x14ac:dyDescent="0.3">
      <c r="B3" s="141" t="s">
        <v>319</v>
      </c>
      <c r="C3" s="118"/>
      <c r="D3" s="139" t="s">
        <v>130</v>
      </c>
      <c r="E3" s="138" t="s">
        <v>210</v>
      </c>
      <c r="F3" s="138"/>
      <c r="G3" s="138"/>
    </row>
    <row r="4" spans="2:7" ht="16.5" thickBot="1" x14ac:dyDescent="0.3">
      <c r="B4" s="138"/>
      <c r="C4" s="119"/>
      <c r="D4" s="140"/>
      <c r="E4" s="96" t="s">
        <v>147</v>
      </c>
      <c r="F4" s="45" t="s">
        <v>148</v>
      </c>
      <c r="G4" s="45" t="s">
        <v>305</v>
      </c>
    </row>
    <row r="5" spans="2:7" ht="16.5" thickBot="1" x14ac:dyDescent="0.3">
      <c r="B5" s="142" t="s">
        <v>130</v>
      </c>
      <c r="C5" s="143"/>
      <c r="D5" s="69">
        <f>SUM(D6:D11)</f>
        <v>37724</v>
      </c>
      <c r="E5" s="69">
        <f>SUM(E6:E11)</f>
        <v>11773</v>
      </c>
      <c r="F5" s="69">
        <f>SUM(F6:F11)</f>
        <v>13430</v>
      </c>
      <c r="G5" s="69">
        <f>SUM(G6:G11)</f>
        <v>12521</v>
      </c>
    </row>
    <row r="6" spans="2:7" ht="16.5" thickBot="1" x14ac:dyDescent="0.3">
      <c r="B6" s="133">
        <v>2023</v>
      </c>
      <c r="C6" s="50" t="s">
        <v>158</v>
      </c>
      <c r="D6" s="70">
        <f t="shared" ref="D6:D11" si="0">SUM(E6:G6)</f>
        <v>16335</v>
      </c>
      <c r="E6" s="70">
        <v>5034</v>
      </c>
      <c r="F6" s="70">
        <v>5775</v>
      </c>
      <c r="G6" s="70">
        <v>5526</v>
      </c>
    </row>
    <row r="7" spans="2:7" ht="16.5" thickBot="1" x14ac:dyDescent="0.3">
      <c r="B7" s="134"/>
      <c r="C7" s="95" t="s">
        <v>159</v>
      </c>
      <c r="D7" s="71">
        <f t="shared" si="0"/>
        <v>15763</v>
      </c>
      <c r="E7" s="71">
        <v>4971</v>
      </c>
      <c r="F7" s="71">
        <v>5557</v>
      </c>
      <c r="G7" s="71">
        <v>5235</v>
      </c>
    </row>
    <row r="8" spans="2:7" ht="16.5" thickBot="1" x14ac:dyDescent="0.3">
      <c r="B8" s="135"/>
      <c r="C8" s="50" t="s">
        <v>3</v>
      </c>
      <c r="D8" s="70">
        <f t="shared" si="0"/>
        <v>413</v>
      </c>
      <c r="E8" s="70">
        <v>103</v>
      </c>
      <c r="F8" s="70">
        <v>163</v>
      </c>
      <c r="G8" s="70">
        <v>147</v>
      </c>
    </row>
    <row r="9" spans="2:7" ht="16.5" thickBot="1" x14ac:dyDescent="0.3">
      <c r="B9" s="136">
        <v>2024</v>
      </c>
      <c r="C9" s="95" t="s">
        <v>158</v>
      </c>
      <c r="D9" s="71">
        <f t="shared" si="0"/>
        <v>2704</v>
      </c>
      <c r="E9" s="71">
        <v>847</v>
      </c>
      <c r="F9" s="71">
        <v>1010</v>
      </c>
      <c r="G9" s="71">
        <v>847</v>
      </c>
    </row>
    <row r="10" spans="2:7" ht="16.5" thickBot="1" x14ac:dyDescent="0.3">
      <c r="B10" s="137"/>
      <c r="C10" s="50" t="s">
        <v>159</v>
      </c>
      <c r="D10" s="70">
        <f t="shared" si="0"/>
        <v>2497</v>
      </c>
      <c r="E10" s="70">
        <v>814</v>
      </c>
      <c r="F10" s="70">
        <v>921</v>
      </c>
      <c r="G10" s="70">
        <v>762</v>
      </c>
    </row>
    <row r="11" spans="2:7" ht="16.5" thickBot="1" x14ac:dyDescent="0.3">
      <c r="B11" s="137"/>
      <c r="C11" s="95" t="s">
        <v>3</v>
      </c>
      <c r="D11" s="71">
        <f t="shared" si="0"/>
        <v>12</v>
      </c>
      <c r="E11" s="71">
        <v>4</v>
      </c>
      <c r="F11" s="71">
        <v>4</v>
      </c>
      <c r="G11" s="71">
        <v>4</v>
      </c>
    </row>
    <row r="12" spans="2:7" ht="35.25" customHeight="1" x14ac:dyDescent="0.25">
      <c r="B12" s="132" t="s">
        <v>290</v>
      </c>
      <c r="C12" s="132"/>
      <c r="D12" s="132"/>
      <c r="E12" s="132"/>
      <c r="F12" s="132"/>
      <c r="G12" s="132"/>
    </row>
    <row r="13" spans="2:7" x14ac:dyDescent="0.25">
      <c r="B13" t="s">
        <v>345</v>
      </c>
    </row>
    <row r="14" spans="2:7" x14ac:dyDescent="0.25">
      <c r="B14" t="s">
        <v>348</v>
      </c>
    </row>
  </sheetData>
  <mergeCells count="8">
    <mergeCell ref="B12:G12"/>
    <mergeCell ref="B6:B8"/>
    <mergeCell ref="B9:B11"/>
    <mergeCell ref="B2:G2"/>
    <mergeCell ref="B3:C4"/>
    <mergeCell ref="D3:D4"/>
    <mergeCell ref="E3:G3"/>
    <mergeCell ref="B5:C5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E8A4-92ED-44ED-B5E2-8BE327A05D37}">
  <dimension ref="B2:E9"/>
  <sheetViews>
    <sheetView zoomScaleNormal="100" workbookViewId="0">
      <selection activeCell="B8" sqref="B8:B9"/>
    </sheetView>
  </sheetViews>
  <sheetFormatPr defaultColWidth="8.7109375" defaultRowHeight="15" x14ac:dyDescent="0.25"/>
  <cols>
    <col min="2" max="2" width="32" customWidth="1"/>
    <col min="3" max="3" width="22" customWidth="1"/>
    <col min="4" max="4" width="26.140625" customWidth="1"/>
    <col min="5" max="5" width="13.140625" bestFit="1" customWidth="1"/>
  </cols>
  <sheetData>
    <row r="2" spans="2:5" ht="69.75" customHeight="1" thickBot="1" x14ac:dyDescent="0.3">
      <c r="B2" s="131" t="s">
        <v>344</v>
      </c>
      <c r="C2" s="131"/>
      <c r="D2" s="131"/>
      <c r="E2" s="131"/>
    </row>
    <row r="3" spans="2:5" ht="48" thickBot="1" x14ac:dyDescent="0.3">
      <c r="B3" s="91" t="s">
        <v>0</v>
      </c>
      <c r="C3" s="45" t="s">
        <v>346</v>
      </c>
      <c r="D3" s="45" t="s">
        <v>347</v>
      </c>
      <c r="E3" s="45" t="s">
        <v>306</v>
      </c>
    </row>
    <row r="4" spans="2:5" ht="16.5" thickBot="1" x14ac:dyDescent="0.3">
      <c r="B4" s="83" t="s">
        <v>130</v>
      </c>
      <c r="C4" s="69">
        <f>SUM(C5:C6)</f>
        <v>89877</v>
      </c>
      <c r="D4" s="69">
        <f>SUM(D5:D6)</f>
        <v>37724</v>
      </c>
      <c r="E4" s="94">
        <f>(D4/C4)*100</f>
        <v>41.972918544232677</v>
      </c>
    </row>
    <row r="5" spans="2:5" ht="16.5" thickBot="1" x14ac:dyDescent="0.3">
      <c r="B5" s="50">
        <v>2023</v>
      </c>
      <c r="C5" s="70">
        <v>76686</v>
      </c>
      <c r="D5" s="70">
        <v>32511</v>
      </c>
      <c r="E5" s="93">
        <v>42.39</v>
      </c>
    </row>
    <row r="6" spans="2:5" ht="16.5" thickBot="1" x14ac:dyDescent="0.3">
      <c r="B6" s="52">
        <v>2024</v>
      </c>
      <c r="C6" s="71">
        <v>13191</v>
      </c>
      <c r="D6" s="71">
        <v>5213</v>
      </c>
      <c r="E6" s="92">
        <v>39.520000000000003</v>
      </c>
    </row>
    <row r="7" spans="2:5" ht="40.5" customHeight="1" x14ac:dyDescent="0.25">
      <c r="B7" s="132" t="s">
        <v>290</v>
      </c>
      <c r="C7" s="132"/>
      <c r="D7" s="132"/>
      <c r="E7" s="132"/>
    </row>
    <row r="8" spans="2:5" x14ac:dyDescent="0.25">
      <c r="B8" t="s">
        <v>345</v>
      </c>
    </row>
    <row r="9" spans="2:5" x14ac:dyDescent="0.25">
      <c r="B9" t="s">
        <v>348</v>
      </c>
    </row>
  </sheetData>
  <mergeCells count="2">
    <mergeCell ref="B7:E7"/>
    <mergeCell ref="B2:E2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D709-2F28-45C9-868B-43666379E308}">
  <dimension ref="A1:M26"/>
  <sheetViews>
    <sheetView topLeftCell="D1" zoomScale="102" zoomScaleNormal="102" workbookViewId="0">
      <selection activeCell="F4" sqref="F4"/>
    </sheetView>
  </sheetViews>
  <sheetFormatPr defaultColWidth="8.7109375" defaultRowHeight="15" x14ac:dyDescent="0.25"/>
  <cols>
    <col min="1" max="1" width="11.5703125" hidden="1" customWidth="1"/>
    <col min="2" max="2" width="33.28515625" hidden="1" customWidth="1"/>
    <col min="3" max="3" width="10" hidden="1" customWidth="1"/>
    <col min="5" max="5" width="33.28515625" customWidth="1"/>
    <col min="6" max="6" width="16.5703125" customWidth="1"/>
  </cols>
  <sheetData>
    <row r="1" spans="2:13" x14ac:dyDescent="0.25">
      <c r="B1" s="100"/>
      <c r="C1" s="100"/>
      <c r="E1" s="100"/>
      <c r="F1" s="100"/>
    </row>
    <row r="2" spans="2:13" ht="66" customHeight="1" x14ac:dyDescent="0.25">
      <c r="B2" s="101" t="s">
        <v>128</v>
      </c>
      <c r="C2" s="101"/>
      <c r="E2" s="102" t="s">
        <v>222</v>
      </c>
      <c r="F2" s="102"/>
    </row>
    <row r="3" spans="2:13" s="4" customFormat="1" ht="15.75" thickBot="1" x14ac:dyDescent="0.3">
      <c r="B3" s="7" t="s">
        <v>129</v>
      </c>
      <c r="C3" s="8" t="s">
        <v>130</v>
      </c>
      <c r="E3" s="9" t="s">
        <v>129</v>
      </c>
      <c r="F3" s="10" t="s">
        <v>131</v>
      </c>
      <c r="J3"/>
    </row>
    <row r="4" spans="2:13" ht="15.75" thickTop="1" x14ac:dyDescent="0.25">
      <c r="B4" s="11" t="s">
        <v>130</v>
      </c>
      <c r="C4" s="12">
        <v>28899</v>
      </c>
      <c r="E4" s="13" t="s">
        <v>130</v>
      </c>
      <c r="F4" s="14">
        <f>SUM(F5:F25)</f>
        <v>68159</v>
      </c>
      <c r="I4" s="4"/>
      <c r="L4" s="3"/>
    </row>
    <row r="5" spans="2:13" x14ac:dyDescent="0.25">
      <c r="B5" s="15"/>
      <c r="C5" s="16"/>
      <c r="E5" s="17" t="s">
        <v>8</v>
      </c>
      <c r="F5" s="18">
        <v>27150</v>
      </c>
    </row>
    <row r="6" spans="2:13" x14ac:dyDescent="0.25">
      <c r="B6" s="15"/>
      <c r="C6" s="19"/>
      <c r="E6" s="17" t="s">
        <v>10</v>
      </c>
      <c r="F6" s="20">
        <v>22288</v>
      </c>
    </row>
    <row r="7" spans="2:13" x14ac:dyDescent="0.25">
      <c r="B7" s="15"/>
      <c r="C7" s="16"/>
      <c r="E7" s="17" t="s">
        <v>11</v>
      </c>
      <c r="F7" s="18">
        <v>3421</v>
      </c>
    </row>
    <row r="8" spans="2:13" x14ac:dyDescent="0.25">
      <c r="B8" s="15"/>
      <c r="C8" s="19"/>
      <c r="E8" s="17" t="s">
        <v>19</v>
      </c>
      <c r="F8" s="20">
        <v>2144</v>
      </c>
    </row>
    <row r="9" spans="2:13" x14ac:dyDescent="0.25">
      <c r="B9" s="15"/>
      <c r="C9" s="16"/>
      <c r="E9" s="17" t="s">
        <v>126</v>
      </c>
      <c r="F9" s="18">
        <v>1914</v>
      </c>
    </row>
    <row r="10" spans="2:13" x14ac:dyDescent="0.25">
      <c r="B10" s="15"/>
      <c r="C10" s="19"/>
      <c r="E10" s="17" t="s">
        <v>20</v>
      </c>
      <c r="F10" s="20">
        <v>1437</v>
      </c>
    </row>
    <row r="11" spans="2:13" x14ac:dyDescent="0.25">
      <c r="B11" s="15"/>
      <c r="C11" s="16"/>
      <c r="E11" s="17" t="s">
        <v>17</v>
      </c>
      <c r="F11" s="18">
        <v>1131</v>
      </c>
      <c r="M11" s="21"/>
    </row>
    <row r="12" spans="2:13" x14ac:dyDescent="0.25">
      <c r="B12" s="15"/>
      <c r="C12" s="19"/>
      <c r="E12" s="17" t="s">
        <v>13</v>
      </c>
      <c r="F12" s="20">
        <v>598</v>
      </c>
    </row>
    <row r="13" spans="2:13" x14ac:dyDescent="0.25">
      <c r="B13" s="15"/>
      <c r="C13" s="16"/>
      <c r="E13" s="17" t="s">
        <v>27</v>
      </c>
      <c r="F13" s="18">
        <v>477</v>
      </c>
    </row>
    <row r="14" spans="2:13" x14ac:dyDescent="0.25">
      <c r="B14" s="15"/>
      <c r="C14" s="19"/>
      <c r="E14" s="17" t="s">
        <v>41</v>
      </c>
      <c r="F14" s="20">
        <v>429</v>
      </c>
    </row>
    <row r="15" spans="2:13" x14ac:dyDescent="0.25">
      <c r="B15" s="15"/>
      <c r="C15" s="16"/>
      <c r="E15" s="17" t="s">
        <v>12</v>
      </c>
      <c r="F15" s="18">
        <v>415</v>
      </c>
      <c r="G15" s="22"/>
    </row>
    <row r="16" spans="2:13" x14ac:dyDescent="0.25">
      <c r="B16" s="15" t="s">
        <v>27</v>
      </c>
      <c r="C16" s="19">
        <v>96</v>
      </c>
      <c r="E16" s="17" t="s">
        <v>24</v>
      </c>
      <c r="F16" s="20">
        <v>391</v>
      </c>
    </row>
    <row r="17" spans="2:6" x14ac:dyDescent="0.25">
      <c r="B17" s="15" t="s">
        <v>25</v>
      </c>
      <c r="C17" s="16">
        <v>86</v>
      </c>
      <c r="E17" s="17" t="s">
        <v>36</v>
      </c>
      <c r="F17" s="18">
        <v>362</v>
      </c>
    </row>
    <row r="18" spans="2:6" x14ac:dyDescent="0.25">
      <c r="B18" s="15" t="s">
        <v>21</v>
      </c>
      <c r="C18" s="19">
        <v>77</v>
      </c>
      <c r="E18" s="17" t="s">
        <v>26</v>
      </c>
      <c r="F18" s="20">
        <v>355</v>
      </c>
    </row>
    <row r="19" spans="2:6" x14ac:dyDescent="0.25">
      <c r="B19" s="15" t="s">
        <v>31</v>
      </c>
      <c r="C19" s="16">
        <v>67</v>
      </c>
      <c r="E19" s="17" t="s">
        <v>14</v>
      </c>
      <c r="F19" s="18">
        <v>345</v>
      </c>
    </row>
    <row r="20" spans="2:6" x14ac:dyDescent="0.25">
      <c r="B20" s="15" t="s">
        <v>19</v>
      </c>
      <c r="C20" s="19">
        <v>62</v>
      </c>
      <c r="E20" s="17" t="s">
        <v>9</v>
      </c>
      <c r="F20" s="20">
        <v>313</v>
      </c>
    </row>
    <row r="21" spans="2:6" x14ac:dyDescent="0.25">
      <c r="B21" s="15" t="s">
        <v>26</v>
      </c>
      <c r="C21" s="16">
        <v>46</v>
      </c>
      <c r="E21" s="17" t="s">
        <v>37</v>
      </c>
      <c r="F21" s="18">
        <v>295</v>
      </c>
    </row>
    <row r="22" spans="2:6" x14ac:dyDescent="0.25">
      <c r="B22" s="15" t="s">
        <v>44</v>
      </c>
      <c r="C22" s="19">
        <v>39</v>
      </c>
      <c r="E22" s="17" t="s">
        <v>25</v>
      </c>
      <c r="F22" s="20">
        <v>249</v>
      </c>
    </row>
    <row r="23" spans="2:6" x14ac:dyDescent="0.25">
      <c r="B23" s="15" t="s">
        <v>43</v>
      </c>
      <c r="C23" s="16">
        <v>39</v>
      </c>
      <c r="E23" s="17" t="s">
        <v>62</v>
      </c>
      <c r="F23" s="18">
        <v>239</v>
      </c>
    </row>
    <row r="24" spans="2:6" x14ac:dyDescent="0.25">
      <c r="B24" s="15" t="s">
        <v>37</v>
      </c>
      <c r="C24" s="19">
        <v>36</v>
      </c>
      <c r="E24" s="17" t="s">
        <v>22</v>
      </c>
      <c r="F24" s="20">
        <v>232</v>
      </c>
    </row>
    <row r="25" spans="2:6" ht="15.75" thickBot="1" x14ac:dyDescent="0.3">
      <c r="B25" s="15" t="s">
        <v>132</v>
      </c>
      <c r="C25" s="16">
        <v>890</v>
      </c>
      <c r="E25" s="17" t="s">
        <v>133</v>
      </c>
      <c r="F25" s="18">
        <v>3974</v>
      </c>
    </row>
    <row r="26" spans="2:6" s="4" customFormat="1" ht="46.5" customHeight="1" thickTop="1" x14ac:dyDescent="0.25">
      <c r="B26" s="103" t="s">
        <v>134</v>
      </c>
      <c r="C26" s="103"/>
      <c r="E26" s="104" t="s">
        <v>135</v>
      </c>
      <c r="F26" s="104"/>
    </row>
  </sheetData>
  <mergeCells count="6">
    <mergeCell ref="B1:C1"/>
    <mergeCell ref="E1:F1"/>
    <mergeCell ref="B2:C2"/>
    <mergeCell ref="E2:F2"/>
    <mergeCell ref="B26:C26"/>
    <mergeCell ref="E26:F26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092F1-2BF2-4B4A-9E2C-8FFD7B93D120}">
  <dimension ref="A1:F20"/>
  <sheetViews>
    <sheetView topLeftCell="D1" zoomScaleNormal="100" workbookViewId="0">
      <selection activeCell="F4" sqref="F4"/>
    </sheetView>
  </sheetViews>
  <sheetFormatPr defaultColWidth="8.7109375" defaultRowHeight="15" x14ac:dyDescent="0.25"/>
  <cols>
    <col min="1" max="1" width="11.5703125" hidden="1" customWidth="1"/>
    <col min="2" max="2" width="33.140625" hidden="1" customWidth="1"/>
    <col min="3" max="3" width="12.140625" hidden="1" customWidth="1"/>
    <col min="5" max="5" width="33.140625" customWidth="1"/>
    <col min="6" max="6" width="12.140625" customWidth="1"/>
  </cols>
  <sheetData>
    <row r="1" spans="2:6" x14ac:dyDescent="0.25">
      <c r="B1" s="100" t="s">
        <v>136</v>
      </c>
      <c r="C1" s="100"/>
      <c r="E1" s="100"/>
      <c r="F1" s="100"/>
    </row>
    <row r="2" spans="2:6" s="4" customFormat="1" ht="68.25" customHeight="1" x14ac:dyDescent="0.25">
      <c r="B2" s="101" t="s">
        <v>137</v>
      </c>
      <c r="C2" s="101"/>
      <c r="E2" s="101" t="s">
        <v>223</v>
      </c>
      <c r="F2" s="101"/>
    </row>
    <row r="3" spans="2:6" s="24" customFormat="1" ht="15.75" thickBot="1" x14ac:dyDescent="0.3">
      <c r="B3" s="23" t="s">
        <v>129</v>
      </c>
      <c r="C3" s="8" t="s">
        <v>130</v>
      </c>
      <c r="E3" s="23" t="s">
        <v>129</v>
      </c>
      <c r="F3" s="8" t="s">
        <v>130</v>
      </c>
    </row>
    <row r="4" spans="2:6" ht="15.75" thickTop="1" x14ac:dyDescent="0.25">
      <c r="B4" s="11"/>
      <c r="C4" s="25"/>
      <c r="E4" s="15" t="s">
        <v>8</v>
      </c>
      <c r="F4" s="26">
        <v>39.833330888070499</v>
      </c>
    </row>
    <row r="5" spans="2:6" x14ac:dyDescent="0.25">
      <c r="B5" s="15"/>
      <c r="C5" s="27"/>
      <c r="E5" s="15" t="s">
        <v>10</v>
      </c>
      <c r="F5" s="28">
        <v>32.700010270103697</v>
      </c>
    </row>
    <row r="6" spans="2:6" x14ac:dyDescent="0.25">
      <c r="B6" s="15"/>
      <c r="C6" s="25"/>
      <c r="E6" s="15" t="s">
        <v>11</v>
      </c>
      <c r="F6" s="26">
        <v>5.0191464076644303</v>
      </c>
    </row>
    <row r="7" spans="2:6" x14ac:dyDescent="0.25">
      <c r="B7" s="15"/>
      <c r="C7" s="27"/>
      <c r="E7" s="15" t="s">
        <v>19</v>
      </c>
      <c r="F7" s="28">
        <v>3.1455860561334501</v>
      </c>
    </row>
    <row r="8" spans="2:6" x14ac:dyDescent="0.25">
      <c r="B8" s="15"/>
      <c r="C8" s="25"/>
      <c r="E8" s="15" t="s">
        <v>126</v>
      </c>
      <c r="F8" s="26">
        <v>2.8081397907833199</v>
      </c>
    </row>
    <row r="9" spans="2:6" x14ac:dyDescent="0.25">
      <c r="B9" s="15"/>
      <c r="C9" s="25"/>
      <c r="E9" s="15" t="s">
        <v>133</v>
      </c>
      <c r="F9" s="28">
        <v>16.493786587244507</v>
      </c>
    </row>
    <row r="10" spans="2:6" ht="41.25" customHeight="1" x14ac:dyDescent="0.25">
      <c r="B10" s="15" t="s">
        <v>27</v>
      </c>
      <c r="C10" s="25">
        <v>3.3219142530883398E-3</v>
      </c>
      <c r="E10" s="105" t="s">
        <v>135</v>
      </c>
      <c r="F10" s="105"/>
    </row>
    <row r="11" spans="2:6" x14ac:dyDescent="0.25">
      <c r="B11" s="15" t="s">
        <v>25</v>
      </c>
      <c r="C11" s="27">
        <v>2.97588151839164E-3</v>
      </c>
    </row>
    <row r="12" spans="2:6" x14ac:dyDescent="0.25">
      <c r="B12" s="15" t="s">
        <v>21</v>
      </c>
      <c r="C12" s="25">
        <v>2.6644520571646102E-3</v>
      </c>
    </row>
    <row r="13" spans="2:6" x14ac:dyDescent="0.25">
      <c r="B13" s="15" t="s">
        <v>31</v>
      </c>
      <c r="C13" s="27">
        <v>2.31841932246791E-3</v>
      </c>
    </row>
    <row r="14" spans="2:6" x14ac:dyDescent="0.25">
      <c r="B14" s="15" t="s">
        <v>19</v>
      </c>
      <c r="C14" s="25">
        <v>2.1454029551195501E-3</v>
      </c>
    </row>
    <row r="15" spans="2:6" x14ac:dyDescent="0.25">
      <c r="B15" s="15" t="s">
        <v>26</v>
      </c>
      <c r="C15" s="27">
        <v>1.5917505796048299E-3</v>
      </c>
    </row>
    <row r="16" spans="2:6" x14ac:dyDescent="0.25">
      <c r="B16" s="15" t="s">
        <v>44</v>
      </c>
      <c r="C16" s="25">
        <v>1.34952766531714E-3</v>
      </c>
    </row>
    <row r="17" spans="2:6" x14ac:dyDescent="0.25">
      <c r="B17" s="15" t="s">
        <v>43</v>
      </c>
      <c r="C17" s="27">
        <v>1.34952766531714E-3</v>
      </c>
    </row>
    <row r="18" spans="2:6" x14ac:dyDescent="0.25">
      <c r="B18" s="15" t="s">
        <v>37</v>
      </c>
      <c r="C18" s="25">
        <v>1.2457178449081299E-3</v>
      </c>
    </row>
    <row r="19" spans="2:6" x14ac:dyDescent="0.25">
      <c r="B19" s="15" t="s">
        <v>132</v>
      </c>
      <c r="C19" s="27">
        <v>3.0796913388006501E-2</v>
      </c>
    </row>
    <row r="20" spans="2:6" s="4" customFormat="1" ht="36" customHeight="1" x14ac:dyDescent="0.25">
      <c r="B20" s="103" t="s">
        <v>134</v>
      </c>
      <c r="C20" s="103"/>
      <c r="E20"/>
      <c r="F20"/>
    </row>
  </sheetData>
  <mergeCells count="6">
    <mergeCell ref="B20:C20"/>
    <mergeCell ref="B1:C1"/>
    <mergeCell ref="E1:F1"/>
    <mergeCell ref="B2:C2"/>
    <mergeCell ref="E2:F2"/>
    <mergeCell ref="E10:F10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7F8FF-3F7F-4A49-A3BC-96A463D66104}">
  <dimension ref="A1"/>
  <sheetViews>
    <sheetView workbookViewId="0">
      <selection activeCell="E10" sqref="E10:F1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10D0-46E0-4401-B6C9-DBC3B430BFFD}">
  <dimension ref="B2:F26"/>
  <sheetViews>
    <sheetView zoomScaleNormal="100" workbookViewId="0">
      <selection activeCell="C4" sqref="C4"/>
    </sheetView>
  </sheetViews>
  <sheetFormatPr defaultColWidth="8.7109375" defaultRowHeight="15" x14ac:dyDescent="0.25"/>
  <cols>
    <col min="2" max="2" width="23" bestFit="1" customWidth="1"/>
    <col min="3" max="5" width="9.5703125" customWidth="1"/>
    <col min="6" max="6" width="16.7109375" bestFit="1" customWidth="1"/>
    <col min="7" max="7" width="14.140625" customWidth="1"/>
  </cols>
  <sheetData>
    <row r="2" spans="2:6" ht="68.25" customHeight="1" x14ac:dyDescent="0.25">
      <c r="B2" s="102" t="s">
        <v>224</v>
      </c>
      <c r="C2" s="102"/>
      <c r="D2" s="102"/>
      <c r="E2" s="102"/>
      <c r="F2" s="102"/>
    </row>
    <row r="3" spans="2:6" s="4" customFormat="1" ht="15.75" thickBot="1" x14ac:dyDescent="0.3">
      <c r="B3" s="29" t="s">
        <v>129</v>
      </c>
      <c r="C3" s="29" t="s">
        <v>130</v>
      </c>
      <c r="D3" s="30" t="s">
        <v>1</v>
      </c>
      <c r="E3" s="30" t="s">
        <v>2</v>
      </c>
      <c r="F3" s="30" t="s">
        <v>3</v>
      </c>
    </row>
    <row r="4" spans="2:6" ht="15.75" thickTop="1" x14ac:dyDescent="0.25">
      <c r="B4" s="13" t="s">
        <v>130</v>
      </c>
      <c r="C4" s="31">
        <f>SUM(D4:F4)</f>
        <v>100</v>
      </c>
      <c r="D4" s="32">
        <v>59.085373905133586</v>
      </c>
      <c r="E4" s="32">
        <v>40.854472630173568</v>
      </c>
      <c r="F4" s="32">
        <v>6.0153464692850538E-2</v>
      </c>
    </row>
    <row r="5" spans="2:6" x14ac:dyDescent="0.25">
      <c r="B5" s="17" t="s">
        <v>8</v>
      </c>
      <c r="C5" s="33">
        <f>SUM(D5:F5)</f>
        <v>100.00000000000001</v>
      </c>
      <c r="D5" s="34">
        <v>55.841620626150998</v>
      </c>
      <c r="E5" s="34">
        <v>44.121546961325997</v>
      </c>
      <c r="F5" s="34">
        <v>3.6832412523020303E-2</v>
      </c>
    </row>
    <row r="6" spans="2:6" x14ac:dyDescent="0.25">
      <c r="B6" s="17" t="s">
        <v>10</v>
      </c>
      <c r="C6" s="35">
        <f t="shared" ref="C6:C25" si="0">SUM(D6:F6)</f>
        <v>100.00000000000004</v>
      </c>
      <c r="D6" s="36">
        <v>53.041995692749502</v>
      </c>
      <c r="E6" s="36">
        <v>46.931083991385499</v>
      </c>
      <c r="F6" s="36">
        <v>2.6920315865039499E-2</v>
      </c>
    </row>
    <row r="7" spans="2:6" x14ac:dyDescent="0.25">
      <c r="B7" s="17" t="s">
        <v>11</v>
      </c>
      <c r="C7" s="33">
        <f t="shared" si="0"/>
        <v>100.00000000000004</v>
      </c>
      <c r="D7" s="34">
        <v>54.866997953814703</v>
      </c>
      <c r="E7" s="34">
        <v>45.103770827243501</v>
      </c>
      <c r="F7" s="34">
        <v>2.9231218941829899E-2</v>
      </c>
    </row>
    <row r="8" spans="2:6" x14ac:dyDescent="0.25">
      <c r="B8" s="17" t="s">
        <v>19</v>
      </c>
      <c r="C8" s="35">
        <f t="shared" si="0"/>
        <v>100.00000000000003</v>
      </c>
      <c r="D8" s="36">
        <v>96.735074626865696</v>
      </c>
      <c r="E8" s="36">
        <v>3.26492537313433</v>
      </c>
      <c r="F8" s="36">
        <v>0</v>
      </c>
    </row>
    <row r="9" spans="2:6" x14ac:dyDescent="0.25">
      <c r="B9" s="17" t="s">
        <v>126</v>
      </c>
      <c r="C9" s="33">
        <f t="shared" si="0"/>
        <v>100.00000000000009</v>
      </c>
      <c r="D9" s="34">
        <v>65.778474399164097</v>
      </c>
      <c r="E9" s="34">
        <v>34.117032392894501</v>
      </c>
      <c r="F9" s="34">
        <v>0.10449320794148401</v>
      </c>
    </row>
    <row r="10" spans="2:6" x14ac:dyDescent="0.25">
      <c r="B10" s="17" t="s">
        <v>20</v>
      </c>
      <c r="C10" s="35">
        <f t="shared" si="0"/>
        <v>99.999999999999957</v>
      </c>
      <c r="D10" s="36">
        <v>92.553931802365994</v>
      </c>
      <c r="E10" s="36">
        <v>7.30688935281837</v>
      </c>
      <c r="F10" s="36">
        <v>0.13917884481558801</v>
      </c>
    </row>
    <row r="11" spans="2:6" x14ac:dyDescent="0.25">
      <c r="B11" s="17" t="s">
        <v>17</v>
      </c>
      <c r="C11" s="33">
        <f t="shared" si="0"/>
        <v>99.999999999999986</v>
      </c>
      <c r="D11" s="34">
        <v>59.7701149425287</v>
      </c>
      <c r="E11" s="34">
        <v>40.053050397878003</v>
      </c>
      <c r="F11" s="34">
        <v>0.17683465959328001</v>
      </c>
    </row>
    <row r="12" spans="2:6" x14ac:dyDescent="0.25">
      <c r="B12" s="17" t="s">
        <v>13</v>
      </c>
      <c r="C12" s="35">
        <f t="shared" si="0"/>
        <v>100</v>
      </c>
      <c r="D12" s="36">
        <v>61.036789297658899</v>
      </c>
      <c r="E12" s="36">
        <v>38.963210702341101</v>
      </c>
      <c r="F12" s="36">
        <v>0</v>
      </c>
    </row>
    <row r="13" spans="2:6" x14ac:dyDescent="0.25">
      <c r="B13" s="17" t="s">
        <v>27</v>
      </c>
      <c r="C13" s="33">
        <f t="shared" si="0"/>
        <v>99.999999999999972</v>
      </c>
      <c r="D13" s="34">
        <v>74.2138364779874</v>
      </c>
      <c r="E13" s="34">
        <v>25.157232704402499</v>
      </c>
      <c r="F13" s="34">
        <v>0.62893081761006298</v>
      </c>
    </row>
    <row r="14" spans="2:6" x14ac:dyDescent="0.25">
      <c r="B14" s="17" t="s">
        <v>41</v>
      </c>
      <c r="C14" s="35">
        <f t="shared" si="0"/>
        <v>100.0000000000001</v>
      </c>
      <c r="D14" s="36">
        <v>85.547785547785594</v>
      </c>
      <c r="E14" s="36">
        <v>14.4522144522145</v>
      </c>
      <c r="F14" s="36">
        <v>0</v>
      </c>
    </row>
    <row r="15" spans="2:6" x14ac:dyDescent="0.25">
      <c r="B15" s="17" t="s">
        <v>12</v>
      </c>
      <c r="C15" s="33">
        <f t="shared" si="0"/>
        <v>99.999999999999972</v>
      </c>
      <c r="D15" s="34">
        <v>94.216867469879503</v>
      </c>
      <c r="E15" s="34">
        <v>5.5421686746987904</v>
      </c>
      <c r="F15" s="34">
        <v>0.240963855421687</v>
      </c>
    </row>
    <row r="16" spans="2:6" x14ac:dyDescent="0.25">
      <c r="B16" s="17" t="s">
        <v>24</v>
      </c>
      <c r="C16" s="35">
        <f t="shared" si="0"/>
        <v>100.00000000000006</v>
      </c>
      <c r="D16" s="36">
        <v>59.3350383631714</v>
      </c>
      <c r="E16" s="36">
        <v>40.153452685422003</v>
      </c>
      <c r="F16" s="36">
        <v>0.51150895140664998</v>
      </c>
    </row>
    <row r="17" spans="2:6" x14ac:dyDescent="0.25">
      <c r="B17" s="17" t="s">
        <v>36</v>
      </c>
      <c r="C17" s="33">
        <f t="shared" si="0"/>
        <v>100</v>
      </c>
      <c r="D17" s="34">
        <v>88.397790055248606</v>
      </c>
      <c r="E17" s="34">
        <v>11.602209944751401</v>
      </c>
      <c r="F17" s="34">
        <v>0</v>
      </c>
    </row>
    <row r="18" spans="2:6" x14ac:dyDescent="0.25">
      <c r="B18" s="17" t="s">
        <v>26</v>
      </c>
      <c r="C18" s="35">
        <f t="shared" si="0"/>
        <v>100.00000000000001</v>
      </c>
      <c r="D18" s="36">
        <v>96.338028169014095</v>
      </c>
      <c r="E18" s="36">
        <v>3.0985915492957701</v>
      </c>
      <c r="F18" s="36">
        <v>0.56338028169014098</v>
      </c>
    </row>
    <row r="19" spans="2:6" x14ac:dyDescent="0.25">
      <c r="B19" s="17" t="s">
        <v>14</v>
      </c>
      <c r="C19" s="33">
        <f t="shared" si="0"/>
        <v>100</v>
      </c>
      <c r="D19" s="34">
        <v>60.289855072463801</v>
      </c>
      <c r="E19" s="34">
        <v>39.710144927536199</v>
      </c>
      <c r="F19" s="34">
        <v>0</v>
      </c>
    </row>
    <row r="20" spans="2:6" x14ac:dyDescent="0.25">
      <c r="B20" s="17" t="s">
        <v>9</v>
      </c>
      <c r="C20" s="35">
        <f t="shared" si="0"/>
        <v>99.999999999999972</v>
      </c>
      <c r="D20" s="36">
        <v>49.520766773162897</v>
      </c>
      <c r="E20" s="36">
        <v>50.159744408945699</v>
      </c>
      <c r="F20" s="36">
        <v>0.31948881789137401</v>
      </c>
    </row>
    <row r="21" spans="2:6" x14ac:dyDescent="0.25">
      <c r="B21" s="17" t="s">
        <v>37</v>
      </c>
      <c r="C21" s="33">
        <f t="shared" si="0"/>
        <v>99.999999999999957</v>
      </c>
      <c r="D21" s="34">
        <v>51.864406779661003</v>
      </c>
      <c r="E21" s="34">
        <v>47.796610169491501</v>
      </c>
      <c r="F21" s="34">
        <v>0.338983050847458</v>
      </c>
    </row>
    <row r="22" spans="2:6" x14ac:dyDescent="0.25">
      <c r="B22" s="17" t="s">
        <v>25</v>
      </c>
      <c r="C22" s="35">
        <f t="shared" si="0"/>
        <v>100</v>
      </c>
      <c r="D22" s="36">
        <v>57.429718875501997</v>
      </c>
      <c r="E22" s="36">
        <v>42.570281124498003</v>
      </c>
      <c r="F22" s="36">
        <v>0</v>
      </c>
    </row>
    <row r="23" spans="2:6" x14ac:dyDescent="0.25">
      <c r="B23" s="17" t="s">
        <v>62</v>
      </c>
      <c r="C23" s="33">
        <f t="shared" si="0"/>
        <v>100</v>
      </c>
      <c r="D23" s="34">
        <v>62.761506276150598</v>
      </c>
      <c r="E23" s="34">
        <v>37.238493723849402</v>
      </c>
      <c r="F23" s="34">
        <v>0</v>
      </c>
    </row>
    <row r="24" spans="2:6" x14ac:dyDescent="0.25">
      <c r="B24" s="17" t="s">
        <v>22</v>
      </c>
      <c r="C24" s="35">
        <f t="shared" si="0"/>
        <v>100</v>
      </c>
      <c r="D24" s="36">
        <v>67.241379310344797</v>
      </c>
      <c r="E24" s="36">
        <v>32.758620689655203</v>
      </c>
      <c r="F24" s="36">
        <v>0</v>
      </c>
    </row>
    <row r="25" spans="2:6" s="4" customFormat="1" ht="15.75" thickBot="1" x14ac:dyDescent="0.3">
      <c r="B25" s="17" t="s">
        <v>133</v>
      </c>
      <c r="C25" s="33">
        <f t="shared" si="0"/>
        <v>100</v>
      </c>
      <c r="D25" s="34">
        <v>68.872672370407656</v>
      </c>
      <c r="E25" s="34">
        <v>30.926019124308002</v>
      </c>
      <c r="F25" s="34">
        <v>0.20130850528434827</v>
      </c>
    </row>
    <row r="26" spans="2:6" ht="33.75" customHeight="1" thickTop="1" x14ac:dyDescent="0.25">
      <c r="B26" s="104" t="s">
        <v>135</v>
      </c>
      <c r="C26" s="104"/>
      <c r="D26" s="104"/>
      <c r="E26" s="104"/>
      <c r="F26" s="104"/>
    </row>
  </sheetData>
  <mergeCells count="2">
    <mergeCell ref="B2:F2"/>
    <mergeCell ref="B26:F26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57</vt:i4>
      </vt:variant>
      <vt:variant>
        <vt:lpstr>Gráficos</vt:lpstr>
      </vt:variant>
      <vt:variant>
        <vt:i4>3</vt:i4>
      </vt:variant>
    </vt:vector>
  </HeadingPairs>
  <TitlesOfParts>
    <vt:vector size="60" baseType="lpstr">
      <vt:lpstr>Gráfico 2.1.1 dados</vt:lpstr>
      <vt:lpstr>Mapa 2.1.1</vt:lpstr>
      <vt:lpstr>Mapa 2.1.2</vt:lpstr>
      <vt:lpstr>Gráfico 2.1.2 dados</vt:lpstr>
      <vt:lpstr>Mapa 2.1.3</vt:lpstr>
      <vt:lpstr>Tabela 2.2.1</vt:lpstr>
      <vt:lpstr>Gráfico 2.2.1 dados</vt:lpstr>
      <vt:lpstr>Gráfico 2.2.1</vt:lpstr>
      <vt:lpstr>Tabela 2.2.2</vt:lpstr>
      <vt:lpstr>Gráfico 2.2.2 dados</vt:lpstr>
      <vt:lpstr>Tabela 2.2.3</vt:lpstr>
      <vt:lpstr>Gráfico 2.2.3 dados</vt:lpstr>
      <vt:lpstr>Gráfico 2.2.3</vt:lpstr>
      <vt:lpstr>Tabela 2.2.4</vt:lpstr>
      <vt:lpstr>Gráfico 2.2.4 dados</vt:lpstr>
      <vt:lpstr>Gráfico 2.2.4</vt:lpstr>
      <vt:lpstr>Tabela 2.3.1</vt:lpstr>
      <vt:lpstr>Gráfico 2.3.1 dados</vt:lpstr>
      <vt:lpstr>Gráfico 2.3.1</vt:lpstr>
      <vt:lpstr>Mapa 2.3.1</vt:lpstr>
      <vt:lpstr>Mapa 2.3.2</vt:lpstr>
      <vt:lpstr>Tabela 2.3.2</vt:lpstr>
      <vt:lpstr>Gráfico 2.3.2 dados</vt:lpstr>
      <vt:lpstr>Gráfico 2.3.2</vt:lpstr>
      <vt:lpstr>Tabela 2.3.3</vt:lpstr>
      <vt:lpstr>Mapa 2.3.3</vt:lpstr>
      <vt:lpstr>Gráfico 2.3.3 dados</vt:lpstr>
      <vt:lpstr>Gráfico 2.3.3</vt:lpstr>
      <vt:lpstr>Tabela 2.3.4</vt:lpstr>
      <vt:lpstr>Gráfico 2.3.4 dados</vt:lpstr>
      <vt:lpstr>Gráfico 2.3.4</vt:lpstr>
      <vt:lpstr>Tabela 2.3.5</vt:lpstr>
      <vt:lpstr>Gráfico 2.3.5 dados</vt:lpstr>
      <vt:lpstr>Gráfico 2.3.5</vt:lpstr>
      <vt:lpstr>Tabela 2.3.6</vt:lpstr>
      <vt:lpstr>Tabela 2.3.7</vt:lpstr>
      <vt:lpstr>Gráfico 2.3.6 dados</vt:lpstr>
      <vt:lpstr>Gráfico 2.3.6</vt:lpstr>
      <vt:lpstr>Tabela 2.3.8</vt:lpstr>
      <vt:lpstr>Gráfico 2.3.7 dados</vt:lpstr>
      <vt:lpstr>Gráfico 2.3.7</vt:lpstr>
      <vt:lpstr>Tabela 2.3.9</vt:lpstr>
      <vt:lpstr>Gráfico 2.3.8 dados</vt:lpstr>
      <vt:lpstr>Gráfico 2.3.8</vt:lpstr>
      <vt:lpstr>Gráfico 2.3.9 dados</vt:lpstr>
      <vt:lpstr>Gráfico 2.3.9</vt:lpstr>
      <vt:lpstr>Tabela 2.3.10</vt:lpstr>
      <vt:lpstr>Tabela 2.3.11</vt:lpstr>
      <vt:lpstr>Gráfico 2.3.10 dados</vt:lpstr>
      <vt:lpstr>Gráfico 2.3.10</vt:lpstr>
      <vt:lpstr>Tabela 2.3.12</vt:lpstr>
      <vt:lpstr>Tabela 2.3.13</vt:lpstr>
      <vt:lpstr>Mapa 2.3.4</vt:lpstr>
      <vt:lpstr>Tabela 2.3.14</vt:lpstr>
      <vt:lpstr>Tabela 2.4.1</vt:lpstr>
      <vt:lpstr>Tabela 2.4.2</vt:lpstr>
      <vt:lpstr>Tabela 2.4.3</vt:lpstr>
      <vt:lpstr>Gráfico 2.1.1</vt:lpstr>
      <vt:lpstr>Gráfico 2.1.2</vt:lpstr>
      <vt:lpstr>Gráfico 2.2.2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 Lima Costa</dc:creator>
  <cp:lastModifiedBy>Luiz Fernando Lima Costa</cp:lastModifiedBy>
  <dcterms:created xsi:type="dcterms:W3CDTF">2025-03-31T16:03:46Z</dcterms:created>
  <dcterms:modified xsi:type="dcterms:W3CDTF">2025-06-12T12:00:13Z</dcterms:modified>
</cp:coreProperties>
</file>