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urov\рабочий стол\"/>
    </mc:Choice>
  </mc:AlternateContent>
  <bookViews>
    <workbookView xWindow="0" yWindow="0" windowWidth="21600" windowHeight="9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<sst xmlns="http://schemas.openxmlformats.org/spreadsheetml/2006/main" count="70" uniqueCount="44">
  <si>
    <t>Найменування робіт</t>
  </si>
  <si>
    <t>Од. виміру</t>
  </si>
  <si>
    <t>Вартість</t>
  </si>
  <si>
    <t>грн.</t>
  </si>
  <si>
    <t>Підготовчі роботи</t>
  </si>
  <si>
    <t>Розмітка будівельної площадки в різних рівнях</t>
  </si>
  <si>
    <t>3% від вартості робіт</t>
  </si>
  <si>
    <t>Зняття старого щебеневого(дорожнього) покриття</t>
  </si>
  <si>
    <t>м.кв.</t>
  </si>
  <si>
    <t>Зняття старого асфальтового покриття  товщиною до 5см</t>
  </si>
  <si>
    <t>Зняття старого покриття(основи) з будівельного сміття</t>
  </si>
  <si>
    <t xml:space="preserve">Зняття (розборка) бетонної основи  товщина до 5см </t>
  </si>
  <si>
    <t xml:space="preserve">Зняття (розборка) покриття з існуючої бетонної плитки </t>
  </si>
  <si>
    <t>Зняття (розборка) шашки (граніт, базальт)    з очисткою</t>
  </si>
  <si>
    <t>Розборка поребрика         з перенесенням до 50м.</t>
  </si>
  <si>
    <t>м.п.</t>
  </si>
  <si>
    <t>Розборка бордюра (бортового каменю)</t>
  </si>
  <si>
    <t>Навантаження плитки, бордюрів, поребрика на автотранспорт</t>
  </si>
  <si>
    <t>тон.</t>
  </si>
  <si>
    <t>Розборка ґрунту в ручну     на глибину до 0,25м</t>
  </si>
  <si>
    <t>Риття траншей                    на глибину до 0,9 м.</t>
  </si>
  <si>
    <t>Навантаження грунту,будівельного сміття на автотранспорт</t>
  </si>
  <si>
    <t>м.куб.</t>
  </si>
  <si>
    <t>Прокладка каналізаційних труб     на глибину до 0,8м</t>
  </si>
  <si>
    <r>
      <t xml:space="preserve">Влаштування дренажу з дренажних труб    </t>
    </r>
    <r>
      <rPr>
        <sz val="10"/>
        <rFont val="Arial Unicode MS"/>
        <family val="2"/>
        <charset val="204"/>
      </rPr>
      <t xml:space="preserve">Ø </t>
    </r>
    <r>
      <rPr>
        <sz val="10"/>
        <rFont val="Arial Cyr"/>
        <charset val="204"/>
      </rPr>
      <t>50-100мм</t>
    </r>
  </si>
  <si>
    <t>Підняття рівня колодязів до проектної відмітки</t>
  </si>
  <si>
    <t>шт.</t>
  </si>
  <si>
    <t>Основні роботи</t>
  </si>
  <si>
    <t>Влаштування пісчаної основи</t>
  </si>
  <si>
    <t>Влаштування щебеневої основи          товщиною до 5см</t>
  </si>
  <si>
    <t>Влаштування цементно - пісчаної основи товщиною до 7см.</t>
  </si>
  <si>
    <t>Влаштування бетонної стяжки            товщиною до 10см.</t>
  </si>
  <si>
    <t>Укладання бруківки "луска"</t>
  </si>
  <si>
    <t>Укладання бруківки "терасна"</t>
  </si>
  <si>
    <t>Укладання бруківки "ретро"</t>
  </si>
  <si>
    <t>Укладання базальтової шашки</t>
  </si>
  <si>
    <t>Укладання базальту, граніту по заданому узору</t>
  </si>
  <si>
    <t>Встановлення поребрика на бетонній основі</t>
  </si>
  <si>
    <t>Встановлення бордюру(бортового каменю) на бетонній основі</t>
  </si>
  <si>
    <t>Дорізка бруківки по місцю</t>
  </si>
  <si>
    <t>Встановлення лінійного водовідводу на бетонній основі клас А-С</t>
  </si>
  <si>
    <t>Встановлення лінійного водовідводу на бетонній основі клас Д-Е</t>
  </si>
  <si>
    <t>Виготовлення бетону по місцю</t>
  </si>
  <si>
    <t>Влаштування сходів (з бруківки та поребрика)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</si>
</sst>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2" fillId="0" borderId="18" xfId="0" applyFont="1" applyBorder="1"/>
    <xf numFmtId="2" fontId="2" fillId="0" borderId="2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9" sqref="G9"/>
    </sheetView>
  </sheetViews>
  <sheetFormatPr defaultRowHeight="15"/>
  <cols>
    <col min="1" max="1" width="38.7109375" customWidth="1"/>
    <col min="2" max="2" width="44.140625" customWidth="1"/>
  </cols>
  <sheetData>
    <row r="1" spans="1:4" ht="24" customHeight="1">
      <c r="A1" s="17" t="s">
        <v>0</v>
      </c>
      <c r="B1" s="18"/>
      <c r="C1" s="21" t="s">
        <v>1</v>
      </c>
      <c r="D1" s="23" t="s">
        <v>2</v>
      </c>
    </row>
    <row r="2" spans="1:4" ht="21.75" customHeight="1" thickBot="1">
      <c r="A2" s="19"/>
      <c r="B2" s="20"/>
      <c r="C2" s="22"/>
      <c r="D2" s="24" t="s">
        <v>3</v>
      </c>
    </row>
    <row r="3" spans="1:4" ht="28.5" customHeight="1">
      <c r="A3" s="13" t="s">
        <v>4</v>
      </c>
      <c r="B3" s="14"/>
      <c r="C3" s="12"/>
      <c r="D3" s="25"/>
    </row>
    <row r="4" spans="1:4">
      <c r="A4" s="1" t="s">
        <v>5</v>
      </c>
      <c r="B4" s="2"/>
      <c r="C4" s="3" t="s">
        <v>6</v>
      </c>
      <c r="D4" s="26"/>
    </row>
    <row r="5" spans="1:4">
      <c r="A5" s="1" t="s">
        <v>7</v>
      </c>
      <c r="B5" s="2"/>
      <c r="C5" s="4" t="s">
        <v>8</v>
      </c>
      <c r="D5" s="27">
        <v>3.8</v>
      </c>
    </row>
    <row r="6" spans="1:4">
      <c r="A6" s="1" t="s">
        <v>9</v>
      </c>
      <c r="B6" s="2"/>
      <c r="C6" s="4" t="s">
        <v>8</v>
      </c>
      <c r="D6" s="27">
        <f>5.7</f>
        <v>5.7</v>
      </c>
    </row>
    <row r="7" spans="1:4">
      <c r="A7" s="1" t="s">
        <v>10</v>
      </c>
      <c r="B7" s="2"/>
      <c r="C7" s="4" t="s">
        <v>8</v>
      </c>
      <c r="D7" s="27">
        <f>6.75</f>
        <v>6.75</v>
      </c>
    </row>
    <row r="8" spans="1:4">
      <c r="A8" s="1" t="s">
        <v>11</v>
      </c>
      <c r="B8" s="2"/>
      <c r="C8" s="4" t="s">
        <v>8</v>
      </c>
      <c r="D8" s="27">
        <f>14.5</f>
        <v>14.5</v>
      </c>
    </row>
    <row r="9" spans="1:4">
      <c r="A9" s="1" t="s">
        <v>12</v>
      </c>
      <c r="B9" s="2"/>
      <c r="C9" s="4" t="s">
        <v>8</v>
      </c>
      <c r="D9" s="27">
        <f>4.5</f>
        <v>4.5</v>
      </c>
    </row>
    <row r="10" spans="1:4">
      <c r="A10" s="1" t="s">
        <v>13</v>
      </c>
      <c r="B10" s="2"/>
      <c r="C10" s="4" t="s">
        <v>8</v>
      </c>
      <c r="D10" s="27">
        <f>39</f>
        <v>39</v>
      </c>
    </row>
    <row r="11" spans="1:4">
      <c r="A11" s="1" t="s">
        <v>14</v>
      </c>
      <c r="B11" s="2"/>
      <c r="C11" s="4" t="s">
        <v>15</v>
      </c>
      <c r="D11" s="27">
        <f>7.5</f>
        <v>7.5</v>
      </c>
    </row>
    <row r="12" spans="1:4">
      <c r="A12" s="1" t="s">
        <v>16</v>
      </c>
      <c r="B12" s="2"/>
      <c r="C12" s="4" t="s">
        <v>15</v>
      </c>
      <c r="D12" s="27">
        <f>10.6</f>
        <v>10.6</v>
      </c>
    </row>
    <row r="13" spans="1:4">
      <c r="A13" s="1" t="s">
        <v>17</v>
      </c>
      <c r="B13" s="2"/>
      <c r="C13" s="4" t="s">
        <v>18</v>
      </c>
      <c r="D13" s="27">
        <f>28.7</f>
        <v>28.7</v>
      </c>
    </row>
    <row r="14" spans="1:4">
      <c r="A14" s="1" t="s">
        <v>19</v>
      </c>
      <c r="B14" s="2"/>
      <c r="C14" s="4" t="s">
        <v>8</v>
      </c>
      <c r="D14" s="27">
        <f>5.6</f>
        <v>5.6</v>
      </c>
    </row>
    <row r="15" spans="1:4">
      <c r="A15" s="1" t="s">
        <v>20</v>
      </c>
      <c r="B15" s="2"/>
      <c r="C15" s="4" t="s">
        <v>15</v>
      </c>
      <c r="D15" s="27">
        <f>22.2</f>
        <v>22.2</v>
      </c>
    </row>
    <row r="16" spans="1:4">
      <c r="A16" s="1" t="s">
        <v>21</v>
      </c>
      <c r="B16" s="2"/>
      <c r="C16" s="4" t="s">
        <v>22</v>
      </c>
      <c r="D16" s="27">
        <f>14.7</f>
        <v>14.7</v>
      </c>
    </row>
    <row r="17" spans="1:4">
      <c r="A17" s="1" t="s">
        <v>23</v>
      </c>
      <c r="B17" s="2"/>
      <c r="C17" s="4" t="s">
        <v>15</v>
      </c>
      <c r="D17" s="27">
        <f>10.5</f>
        <v>10.5</v>
      </c>
    </row>
    <row r="18" spans="1:4">
      <c r="A18" s="1" t="s">
        <v>24</v>
      </c>
      <c r="B18" s="2"/>
      <c r="C18" s="4" t="s">
        <v>15</v>
      </c>
      <c r="D18" s="27">
        <f>12.6</f>
        <v>12.6</v>
      </c>
    </row>
    <row r="19" spans="1:4">
      <c r="A19" s="1" t="s">
        <v>25</v>
      </c>
      <c r="B19" s="2"/>
      <c r="C19" s="4" t="s">
        <v>26</v>
      </c>
      <c r="D19" s="27">
        <f>85</f>
        <v>85</v>
      </c>
    </row>
    <row r="20" spans="1:4" ht="30.75" customHeight="1">
      <c r="A20" s="15" t="s">
        <v>27</v>
      </c>
      <c r="B20" s="16"/>
      <c r="C20" s="5"/>
      <c r="D20" s="28"/>
    </row>
    <row r="21" spans="1:4">
      <c r="A21" s="6" t="s">
        <v>28</v>
      </c>
      <c r="B21" s="7"/>
      <c r="C21" s="8" t="s">
        <v>8</v>
      </c>
      <c r="D21" s="27">
        <f>5.8</f>
        <v>5.8</v>
      </c>
    </row>
    <row r="22" spans="1:4">
      <c r="A22" s="6" t="s">
        <v>29</v>
      </c>
      <c r="B22" s="7"/>
      <c r="C22" s="8" t="s">
        <v>8</v>
      </c>
      <c r="D22" s="27">
        <f>6.4</f>
        <v>6.4</v>
      </c>
    </row>
    <row r="23" spans="1:4">
      <c r="A23" s="6" t="s">
        <v>30</v>
      </c>
      <c r="B23" s="7"/>
      <c r="C23" s="8" t="s">
        <v>8</v>
      </c>
      <c r="D23" s="27">
        <f>8.7</f>
        <v>8.6999999999999993</v>
      </c>
    </row>
    <row r="24" spans="1:4">
      <c r="A24" s="6" t="s">
        <v>31</v>
      </c>
      <c r="B24" s="7"/>
      <c r="C24" s="8" t="s">
        <v>8</v>
      </c>
      <c r="D24" s="27">
        <f>28</f>
        <v>28</v>
      </c>
    </row>
    <row r="25" spans="1:4">
      <c r="A25" s="6" t="s">
        <v>32</v>
      </c>
      <c r="B25" s="7"/>
      <c r="C25" s="8" t="s">
        <v>8</v>
      </c>
      <c r="D25" s="27">
        <f>32</f>
        <v>32</v>
      </c>
    </row>
    <row r="26" spans="1:4">
      <c r="A26" s="6" t="s">
        <v>33</v>
      </c>
      <c r="B26" s="7"/>
      <c r="C26" s="8" t="s">
        <v>8</v>
      </c>
      <c r="D26" s="27">
        <f>34</f>
        <v>34</v>
      </c>
    </row>
    <row r="27" spans="1:4">
      <c r="A27" s="6" t="s">
        <v>34</v>
      </c>
      <c r="B27" s="7"/>
      <c r="C27" s="8" t="s">
        <v>8</v>
      </c>
      <c r="D27" s="27">
        <f>36</f>
        <v>36</v>
      </c>
    </row>
    <row r="28" spans="1:4">
      <c r="A28" s="6" t="s">
        <v>35</v>
      </c>
      <c r="B28" s="7"/>
      <c r="C28" s="8" t="s">
        <v>8</v>
      </c>
      <c r="D28" s="27">
        <f>68</f>
        <v>68</v>
      </c>
    </row>
    <row r="29" spans="1:4">
      <c r="A29" s="6" t="s">
        <v>36</v>
      </c>
      <c r="B29" s="7"/>
      <c r="C29" s="8" t="s">
        <v>8</v>
      </c>
      <c r="D29" s="27">
        <f>82</f>
        <v>82</v>
      </c>
    </row>
    <row r="30" spans="1:4">
      <c r="A30" s="6" t="s">
        <v>37</v>
      </c>
      <c r="B30" s="7"/>
      <c r="C30" s="8" t="s">
        <v>15</v>
      </c>
      <c r="D30" s="27">
        <f>14.4</f>
        <v>14.4</v>
      </c>
    </row>
    <row r="31" spans="1:4">
      <c r="A31" s="6" t="s">
        <v>38</v>
      </c>
      <c r="B31" s="7"/>
      <c r="C31" s="8" t="s">
        <v>15</v>
      </c>
      <c r="D31" s="27">
        <f>21.6</f>
        <v>21.6</v>
      </c>
    </row>
    <row r="32" spans="1:4">
      <c r="A32" s="6" t="s">
        <v>39</v>
      </c>
      <c r="B32" s="7"/>
      <c r="C32" s="8" t="s">
        <v>15</v>
      </c>
      <c r="D32" s="27">
        <f>14.6</f>
        <v>14.6</v>
      </c>
    </row>
    <row r="33" spans="1:4">
      <c r="A33" s="6" t="s">
        <v>40</v>
      </c>
      <c r="B33" s="7"/>
      <c r="C33" s="8" t="s">
        <v>15</v>
      </c>
      <c r="D33" s="27">
        <f>28.8</f>
        <v>28.8</v>
      </c>
    </row>
    <row r="34" spans="1:4">
      <c r="A34" s="6" t="s">
        <v>41</v>
      </c>
      <c r="B34" s="7"/>
      <c r="C34" s="8" t="s">
        <v>15</v>
      </c>
      <c r="D34" s="27">
        <f>37.2</f>
        <v>37.200000000000003</v>
      </c>
    </row>
    <row r="35" spans="1:4">
      <c r="A35" s="6" t="s">
        <v>42</v>
      </c>
      <c r="B35" s="7"/>
      <c r="C35" s="8" t="s">
        <v>22</v>
      </c>
      <c r="D35" s="27">
        <f>180</f>
        <v>180</v>
      </c>
    </row>
    <row r="36" spans="1:4" ht="15.75" thickBot="1">
      <c r="A36" s="9" t="s">
        <v>43</v>
      </c>
      <c r="B36" s="10"/>
      <c r="C36" s="11" t="s">
        <v>8</v>
      </c>
      <c r="D36" s="29">
        <f>42</f>
        <v>42</v>
      </c>
    </row>
  </sheetData>
  <mergeCells count="37">
    <mergeCell ref="A5:B5"/>
    <mergeCell ref="A20:B20"/>
    <mergeCell ref="A3:B3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8:B18"/>
    <mergeCell ref="A19:B19"/>
    <mergeCell ref="A21:B21"/>
    <mergeCell ref="A22:B22"/>
    <mergeCell ref="A23:B23"/>
    <mergeCell ref="A24:B24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1:B2"/>
    <mergeCell ref="C1:C2"/>
    <mergeCell ref="A4:B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2019-05-18T15:25:33Z</dcterms:created>
  <dcterms:modified xsi:type="dcterms:W3CDTF">2019-05-18T15:29:41Z</dcterms:modified>
</cp:coreProperties>
</file>